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410"/>
  <workbookPr/>
  <mc:AlternateContent xmlns:mc="http://schemas.openxmlformats.org/markup-compatibility/2006">
    <mc:Choice Requires="x15">
      <x15ac:absPath xmlns:x15ac="http://schemas.microsoft.com/office/spreadsheetml/2010/11/ac" url="/Users/heidiwong/Desktop/"/>
    </mc:Choice>
  </mc:AlternateContent>
  <bookViews>
    <workbookView xWindow="7260" yWindow="1100" windowWidth="37400" windowHeight="26100"/>
  </bookViews>
  <sheets>
    <sheet name="Sheet1" sheetId="1" r:id="rId1"/>
    <sheet name="Sheet3" sheetId="5" r:id="rId2"/>
    <sheet name="Sheet4" sheetId="6" r:id="rId3"/>
  </sheets>
  <calcPr calcId="171026"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 i="1" l="1"/>
  <c r="C68" i="1"/>
  <c r="C58" i="1"/>
  <c r="C60" i="1"/>
  <c r="C46" i="1"/>
  <c r="C45" i="1"/>
  <c r="C36" i="1"/>
  <c r="C26" i="1"/>
  <c r="C25" i="1"/>
  <c r="C35" i="1"/>
  <c r="C27" i="1"/>
  <c r="C37" i="1"/>
  <c r="C47" i="1"/>
  <c r="C16" i="1"/>
  <c r="C15" i="1"/>
  <c r="C17" i="1"/>
</calcChain>
</file>

<file path=xl/sharedStrings.xml><?xml version="1.0" encoding="utf-8"?>
<sst xmlns="http://schemas.openxmlformats.org/spreadsheetml/2006/main" count="7024" uniqueCount="4910">
  <si>
    <t>Notes</t>
  </si>
  <si>
    <t>Summary</t>
  </si>
  <si>
    <t>Raw data in SHEET</t>
  </si>
  <si>
    <t>Date could be when requested</t>
  </si>
  <si>
    <t>interesting?</t>
  </si>
  <si>
    <t>Read ?</t>
  </si>
  <si>
    <t>Title</t>
  </si>
  <si>
    <t>Authors</t>
  </si>
  <si>
    <t>Year</t>
  </si>
  <si>
    <t>Source title</t>
  </si>
  <si>
    <t>Link</t>
  </si>
  <si>
    <t>Direct url</t>
  </si>
  <si>
    <t>Date added</t>
  </si>
  <si>
    <t>Abstract</t>
  </si>
  <si>
    <t>Assigned number</t>
  </si>
  <si>
    <t>Trait measured 1</t>
  </si>
  <si>
    <t>Trait measured 2</t>
  </si>
  <si>
    <t>Trait measured 3</t>
  </si>
  <si>
    <t>Trait measured 4</t>
  </si>
  <si>
    <t>Trait measured 5</t>
  </si>
  <si>
    <t>Trait measured 6</t>
  </si>
  <si>
    <t>Trait measured 7</t>
  </si>
  <si>
    <t>Trait measured 8</t>
  </si>
  <si>
    <t>Paper # New 2017-6-20</t>
  </si>
  <si>
    <t>Volume</t>
  </si>
  <si>
    <t>Issue</t>
  </si>
  <si>
    <t>Art. No.</t>
  </si>
  <si>
    <t>Page start</t>
  </si>
  <si>
    <t>Page end</t>
  </si>
  <si>
    <t>Page count</t>
  </si>
  <si>
    <t>Document Type</t>
  </si>
  <si>
    <t>Cited by</t>
  </si>
  <si>
    <t>DOI</t>
  </si>
  <si>
    <t>Author Keywords</t>
  </si>
  <si>
    <t>Index Keywords</t>
  </si>
  <si>
    <t>date added2</t>
  </si>
  <si>
    <t>EID</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</si>
  <si>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</si>
  <si>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</si>
  <si>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</si>
  <si>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</si>
  <si>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</si>
  <si>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</si>
  <si>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</si>
  <si>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</si>
  <si>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</si>
  <si>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</si>
  <si>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</si>
  <si>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</si>
  <si>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</si>
  <si>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</si>
  <si>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</si>
  <si>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</si>
  <si>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</si>
  <si>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Last updated 3th April 2017</t>
  </si>
  <si>
    <t>referenced twice, don't use resources or the lines</t>
  </si>
  <si>
    <t>R-20170704</t>
  </si>
  <si>
    <t>Mapping Quantitative Trait Loci Underlying Circadian Light Sensitivity In Drosophila</t>
  </si>
  <si>
    <t xml:space="preserve">Adewoye, Adeolu B; Nuzhdin, Sergey; Tauber, Eran; </t>
  </si>
  <si>
    <t>bioRxiv</t>
  </si>
  <si>
    <t>Cold Spring Harbor Labs Journals</t>
  </si>
  <si>
    <t>All exported from Scopus</t>
  </si>
  <si>
    <t>measured in 90 lines egg retention time (first egg laid) in virgin females, result shown as figure, no raw table in paper</t>
  </si>
  <si>
    <t>no</t>
  </si>
  <si>
    <t>yes</t>
  </si>
  <si>
    <t>R-20170620</t>
  </si>
  <si>
    <t>The genetic basis of natural variation in Drosophila (Diptera: Drosophilidae) virgin egg retention</t>
  </si>
  <si>
    <t xml:space="preserve">Akhund-Zade, Jamilla; Bergland, Alan O; Crowe, Sarah O; Unckless, Robert L; </t>
  </si>
  <si>
    <t>Journal of Insect Science</t>
  </si>
  <si>
    <t>Oxford University Press</t>
  </si>
  <si>
    <t>Reviews/Book</t>
  </si>
  <si>
    <t>Only measured in 2 lines</t>
  </si>
  <si>
    <t>R-20170607</t>
  </si>
  <si>
    <t>Indirect genetic effects on the sociability of several group members</t>
  </si>
  <si>
    <t>Anderson B.B., Scott A., Dukas R.</t>
  </si>
  <si>
    <t>Animal Behaviour</t>
  </si>
  <si>
    <t>https://www.scopus.com/inward/record.uri?eid=2-s2.0-84995922828&amp;doi=10.1016%2fj.anbehav.2016.10.028&amp;partnerID=40&amp;md5=0e5d6d4e3ec01ac7444bd589b0d3d28d</t>
  </si>
  <si>
    <t>Indirect genetic effects (IGEs) are a major driver of social evolution, but much of the experimental work pertaining to IGEs on social behaviour has focused on the effect of stimulus individuals on single focal individuals. We extended IGE research to examine how stimulus individuals influence social interactions among several focal individuals. Specifically, we relied on recent work on social behaviour in fruit flies to examine whether IGEs cause 12 stimulus flies of distinct genotypes to alter social interactions within groups of six focal flies. The social behaviour of focals was significantly affected by the genotype of the stimulus flies. Focals were closer together when grouped with stimulus flies from genotypes that were close together than when grouped with stimulus flies from genotypes that were farther apart. A mechanism mediating this effect was the encounter rate between focal flies, which was lowest when the focal flies were grouped with stimulus flies of the more cohesive genotypes. © 2016 The Association for the Study of Animal Behaviour</t>
  </si>
  <si>
    <t>Article</t>
  </si>
  <si>
    <t>10.1016/j.anbehav.2016.10.028</t>
  </si>
  <si>
    <t>Drosophila melanogaster; fruit fly; indirect genetic effects; nearest-neighbour distance; social behaviour</t>
  </si>
  <si>
    <t>Drosophila melanogaster</t>
  </si>
  <si>
    <t>2-s2.0-84995922828</t>
  </si>
  <si>
    <t>cited by link: https://www.scopus.com/results/citedbyresults.uri?sort=plf-f&amp;cite=2-s2.0-84863012360&amp;src=s&amp;nlo=&amp;nlr=&amp;nls=&amp;imp=t&amp;sid=471107FE35CC306621A793F41343C8A8.wsnAw8kcdt7IPYLO0V48gA%3a340&amp;sot=cite&amp;sdt=a&amp;sl=0&amp;origin=resultslist&amp;offset=1&amp;txGid=97EB348AF41A6BB79F0D02F55278B00F.wsnAw8kcdt7IPYLO0V48gA%3a3</t>
  </si>
  <si>
    <t>No raw data available (All relevant data are available from D. Arbuthnott upon request)</t>
  </si>
  <si>
    <t>R-20170404</t>
  </si>
  <si>
    <t>Mate choice in fruit flies is rational and adaptive</t>
  </si>
  <si>
    <t>Arbuthnott D., Fedina T.Y., Pletcher S.D., Promislow D.E.L.</t>
  </si>
  <si>
    <t>Nature Communications</t>
  </si>
  <si>
    <t>https://www.scopus.com/inward/record.uri?eid=2-s2.0-85009872899&amp;doi=10.1038%2fncomms13953&amp;partnerID=40&amp;md5=5b3257958fc03dcc46d28cc005e185dc</t>
  </si>
  <si>
    <t>According to rational choice theory, beneficial preferences should lead individuals to sort available options into linear, transitive hierarchies, although the extent to which non-human animals behave rationally is unclear. Here we demonstrate that mate choice in the fruit fly Drosophila melanogaster results in the linear sorting of a set of diverse isogenic female lines, unambiguously demonstrating the hallmark of rational behaviour, transitivity. These rational choices are associated with direct benefits, enabling males to maximize offspring production. Furthermore, we demonstrate that female behaviours and cues act redundantly in mate detection and assessment, as rational mate choice largely persists when visual or chemical sensory modalities are impaired, but not when both are impaired. Transitivity in mate choice demonstrates that the quality of potential mates varies significantly among genotypes, and that males and females behave in such a way as to facilitate adaptive mate choice. © 2017 The Author(s).</t>
  </si>
  <si>
    <t>10.1038/ncomms13953</t>
  </si>
  <si>
    <t>Animalia; Drosophila melanogaster</t>
  </si>
  <si>
    <t>2-s2.0-85009872899</t>
  </si>
  <si>
    <t>Scholar result first search in april 2017</t>
  </si>
  <si>
    <t>Used DGRP genomic resources for analysis but did not collect phenotypic data</t>
  </si>
  <si>
    <t>Biological species are universal across Life's domains.</t>
  </si>
  <si>
    <t>Bobay, Louis-Marie; Ochman, Howard</t>
  </si>
  <si>
    <t>Genome biology and evolution</t>
  </si>
  <si>
    <t>https://www.ncbi.nlm.nih.gov/pubmed/28186559</t>
  </si>
  <si>
    <t>Hand added, wasn't in here if not</t>
  </si>
  <si>
    <t>Didn’t actually use DGRP, they used DSPR</t>
  </si>
  <si>
    <t>Reproductive activity triggers accelerated male mortality and decreases lifespan: Genetic and gene expression determinants in Drosophila</t>
  </si>
  <si>
    <t>Branco A.T., Schilling L., Silkaitis K., Dowling D.K., Lemos B.</t>
  </si>
  <si>
    <t>Heredity</t>
  </si>
  <si>
    <t>https://www.scopus.com/inward/record.uri?eid=2-s2.0-84991032319&amp;doi=10.1038%2fhdy.2016.89&amp;partnerID=40&amp;md5=fb099a8a7938cff96f2045603950cbe1</t>
  </si>
  <si>
    <t>Reproduction and aging evolved to be intimately associated. Experimental selection for early-life reproduction drives the evolution of decreased longevity in Drosophila whereas experimental selection for increased longevity leads to changes in reproduction. Although life history theory offers hypotheses to explain these relationships, the genetic architecture and molecular mechanisms underlying reproduction-longevity associations remain a matter of debate. Here we show that mating triggers accelerated mortality in males and identify hundreds of genes that are modulated upon mating in the fruit fly Drosophila melanogaster. Interrogation of genome-wide gene expression in virgin and recently mated males revealed coherent responses, with biological processes that are upregulated (testis-specific gene expression) or downregulated (metabolism and mitochondria-related functions) upon mating. Furthermore, using a panel of genotypes from the Drosophila Synthetic Population Resource (DSPR) as a source of naturally occurring genetic perturbation, we uncover abundant variation in longevity and reproduction-induced mortality among genotypes. Genotypes displayed more than fourfold variation in longevity and reproduction-induced mortality that can be traced to variation in specific segments of the genome. The data reveal individual variation in sensitivity to reproduction and physiological processes that are enhanced and suppressed upon mating. These results raise the prospect that variation in longevity and age-related traits could be traced to processes that coordinate germline and somatic function. © 2017 Macmillan Publishers Limited, part of Springer Nature. All rights reserved.</t>
  </si>
  <si>
    <t>10.1038/hdy.2016.89</t>
  </si>
  <si>
    <t>2-s2.0-84991032319</t>
  </si>
  <si>
    <t>Scholar result 20170620</t>
  </si>
  <si>
    <t>added another 49 articles for 2017</t>
  </si>
  <si>
    <t>strange, cant find again</t>
  </si>
  <si>
    <t>Molecular Population Genetics</t>
  </si>
  <si>
    <t>Casillas, Sònia; Barbadilla, Antonio</t>
  </si>
  <si>
    <t>Genetics</t>
  </si>
  <si>
    <t>http://www.genetics.org/content/205/3/1003.abstract</t>
  </si>
  <si>
    <t>2017 before remove duplicates</t>
  </si>
  <si>
    <t>used DGRP lines as generic background (control)</t>
  </si>
  <si>
    <t>How Well Do You Know Your Mutation? Complex Effects Of Genetic Background On Expressivity, Complementation, And Ordering Of Allelic Effects</t>
  </si>
  <si>
    <t xml:space="preserve">Chandler, Christopher H; Chari, Sudarshan; Kowalski, Alycia; Choi, Lin; Tack, David; DeNieu, Michael; Pitchers, William R; Sonnenschein, Anne; Marvin, Leslie; Hummel, Kristen; </t>
  </si>
  <si>
    <t>2017 scholar found</t>
  </si>
  <si>
    <t>Review</t>
  </si>
  <si>
    <t>Etiology of Human Genetic Disease on the Fly</t>
  </si>
  <si>
    <t xml:space="preserve">Chow, Clement Y; Reiter, Lawrence T; </t>
  </si>
  <si>
    <t>Trends in Genetics</t>
  </si>
  <si>
    <t>Elsevier</t>
  </si>
  <si>
    <t>2017 total</t>
  </si>
  <si>
    <t>On the Long-term Stability of Clines in Some Metabolic Genes in Drosophila melanogaster</t>
  </si>
  <si>
    <t>Cogni R., Kuczynski K., Koury S., Lavington E., Behrman E.L., O'Brien K.R., Schmidt P.S., Eanes W.F.</t>
  </si>
  <si>
    <t>Scientific Reports</t>
  </si>
  <si>
    <t>https://www.scopus.com/inward/record.uri?eid=2-s2.0-85013408606&amp;doi=10.1038%2fsrep42766&amp;partnerID=40&amp;md5=9b6eca58401c3102e565aaffec89de8b</t>
  </si>
  <si>
    <t>Very little information exists for long-term changes in genetic variation in natural populations. Here we take the unique opportunity to compare a set of data for SNPs in 15 metabolic genes from eastern US collections of Drosophila melanogaster that span a large latitudinal range and represent two collections separated by 12 to 13 years. We also expand this to a 22-year interval for the Adh gene and approximately 30 years for the G6pd and Pgd genes. During these intervals, five genes showed a statistically significant change in average SNP allele frequency corrected for latitude. While much remains unchanged, we see five genes where latitudinal clines have been lost or gained and two where the slope significantly changes. The long-term frequency shift towards a southern favored Adh S allele reported in Australia populations is not observed in the eastern US over a period of 21 years. There is no general pattern of southern-favored or northern-favored alleles increasing in frequency across the genes. This observation points to the fluid nature of some allelic variation over this time period and the action of selective responses or migration that may be more regional than uniformly imposed across the cline. © The Author(s) 2017.</t>
  </si>
  <si>
    <t>10.1038/srep42766</t>
  </si>
  <si>
    <t>2-s2.0-85013408606</t>
  </si>
  <si>
    <t>2017 scopus</t>
  </si>
  <si>
    <t>X</t>
  </si>
  <si>
    <t>CeNDR, the Caenorhabditis elegans natural diversity resource</t>
  </si>
  <si>
    <t xml:space="preserve">Cook, Daniel E; Zdraljevic, Stefan; Roberts, Joshua P; Andersen, Erik C; </t>
  </si>
  <si>
    <t>Nucleic Acids Research</t>
  </si>
  <si>
    <t>D1</t>
  </si>
  <si>
    <t>D650-D657</t>
  </si>
  <si>
    <t>Oxford Univ Press</t>
  </si>
  <si>
    <t>after remove duplicate</t>
  </si>
  <si>
    <t>A Hidden Markov Model Approach for Simultaneously Estimating Local Ancestry and Admixture Time Using Next Generation Sequence Data in Samples of Arbitrary Ploidy</t>
  </si>
  <si>
    <t>Corbett-Detig R., Nielsen R.</t>
  </si>
  <si>
    <t>PLoS Genetics</t>
  </si>
  <si>
    <t>https://www.scopus.com/inward/record.uri?eid=2-s2.0-85011391094&amp;doi=10.1371%2fjournal.pgen.1006529&amp;partnerID=40&amp;md5=0f2f9f88dcde9f3e6de289da63bab5e2</t>
  </si>
  <si>
    <t>Admixture—the mixing of genomes from divergent populations—is increasingly appreciated as a central process in evolution. To characterize and quantify patterns of admixture across the genome, a number of methods have been developed for local ancestry inference. However, existing approaches have a number of shortcomings. First, all local ancestry inference methods require some prior assumption about the expected ancestry tract lengths. Second, existing methods generally require genotypes, which is not feasible to obtain for many next-generation sequencing projects. Third, many methods assume samples are diploid, however a wide variety of sequencing applications will fail to meet this assumption. To address these issues, we introduce a novel hidden Markov model for estimating local ancestry that models the read pileup data, rather than genotypes, is generalized to arbitrary ploidy, and can estimate the time since admixture during local ancestry inference. We demonstrate that our method can simultaneously estimate the time since admixture and local ancestry with good accuracy, and that it performs well on samples of high ploidy—i.e. 100 or more chromosomes. As this method is very general, we expect it will be useful for local ancestry inference in a wider variety of populations than what previously has been possible. We then applied our method to pooled sequencing data derived from populations of Drosophila melanogaster on an ancestry cline on the east coast of North America. We find that regions of local recombination rates are negatively correlated with the proportion of African ancestry, suggesting that selection against foreign ancestry is the least efficient in low recombination regions. Finally we show that clinal outlier loci are enriched for genes associated with gene regulatory functions, consistent with a role of regulatory evolution in ecological adaptation of admixed D. melanogaster populations. Our results illustrate the potential of local ancestry inference for elucidating fundamental evolutionary processes. © 2017 Corbett-Detig, Nielsen.</t>
  </si>
  <si>
    <t xml:space="preserve"> e1006529</t>
  </si>
  <si>
    <t>10.1371/journal.pgen.1006529</t>
  </si>
  <si>
    <t>chromosome; diploidy; Drosophila melanogaster; evolutionary adaptation; genotype; hidden Markov model; next generation sequencing; nonhuman; North America; ploidy; seashore</t>
  </si>
  <si>
    <t>2-s2.0-85011391094</t>
  </si>
  <si>
    <t>removed</t>
  </si>
  <si>
    <t>Review about egg size and fecundity across tree of life</t>
  </si>
  <si>
    <t>Plant and Animal Reproductive Strategies: Lessons from Offspring Size and Number Tradeoffs</t>
  </si>
  <si>
    <t xml:space="preserve">Dani, KG; Kodandaramaiah, Ullasa; </t>
  </si>
  <si>
    <t>Frontiers in Ecology and Evolution</t>
  </si>
  <si>
    <t>Frontiers</t>
  </si>
  <si>
    <t>remained</t>
  </si>
  <si>
    <t>total</t>
  </si>
  <si>
    <t>Back to the Future: Multiparent Populations Provide the Key to Unlocking the Genetic Basis of Complex Traits</t>
  </si>
  <si>
    <t xml:space="preserve">de Koning, Dirk-Jan; McIntyre, Lauren M; </t>
  </si>
  <si>
    <t>Genetics Soc America</t>
  </si>
  <si>
    <t>scholar</t>
  </si>
  <si>
    <t>R-20170508</t>
  </si>
  <si>
    <t>LoRTE: Detecting transposon-induced genomic variants using low coverage PacBio long read sequences</t>
  </si>
  <si>
    <t>Disdero, Eric; Filée, Jonathan</t>
  </si>
  <si>
    <t>Mobile DNA</t>
  </si>
  <si>
    <t>https://mobilednajournal.biomedcentral.com/articles/10.1186/s13100-017-0088-x</t>
  </si>
  <si>
    <t xml:space="preserve">scopus </t>
  </si>
  <si>
    <t>measure in 36 lines variation in the colonization of 4 bacteria. Also measured ROS levels in 9 lines as it is known that the gut’s ROS production contributes to commensal bacteria regulation.</t>
  </si>
  <si>
    <t>R-20170407</t>
  </si>
  <si>
    <t>Drosophila genotype influences commensal bacterial levels</t>
  </si>
  <si>
    <t>Early A.M., Shanmugarajah N., Buchon N., Clark A.G.</t>
  </si>
  <si>
    <t>PLoS ONE</t>
  </si>
  <si>
    <t>https://www.scopus.com/inward/record.uri?eid=2-s2.0-85009787046&amp;doi=10.1371%2fjournal.pone.0170332&amp;partnerID=40&amp;md5=d6cf7a5dc0e9d17bcbf9e30d5f9832df</t>
  </si>
  <si>
    <t>http://journals.plos.org/plosone/article?id=10.1371/journal.pone.0170332#pone.0170332.s003</t>
  </si>
  <si>
    <t>Host genotype can influence the composition of the commensal bacterial community in some organisms. Composition, however, is only one parameter describing a microbial community. Here, we test whether a second parameter-abundance of bacteria-is a heritable trait by quantifying the presence of four commensal bacterial strains within 36 gnotobiotic inbred lines of Drosophila melanogaster. We find that D. melanogaster genotype exerts a significant effect on microbial levels within the fly. When introduced as monocultures into axenic flies, three of the four bacterial strains were reliably detected within the fly. The amounts of these different strains are strongly correlated, suggesting that the host regulates commensal bacteria through general, not bacteria-specific, means. While the correlation does not appear to be driven by simple variation in overall gut dimensions, a genetic association study suggests that variation in commensal bacterial load may largely be attributed to physical aspects of host cell growth and development. © 2017 Early et al. This is an open access article distributed under the terms of the Creative Commons Attribution License, which permits unrestricted use, distribution, and reproduction in any medium, provided the original author and source are credited.</t>
  </si>
  <si>
    <t>ROS.response.Bacteria-load.M</t>
  </si>
  <si>
    <t>Bacteria-load.M</t>
  </si>
  <si>
    <t>10.1371/journal.pone.0170332</t>
  </si>
  <si>
    <t>bacterial load; bacterial strain; case report; cell growth; commensal; Drosophila melanogaster; gastrointestinal tract; genetic association study; genotype; host cell; inbred strain; monoculture; nonhuman</t>
  </si>
  <si>
    <t>2-s2.0-85009787046</t>
  </si>
  <si>
    <t>referenced once, didn’t use line'</t>
  </si>
  <si>
    <t>Genomic signatures of local adaptation in the Drosophila immune response</t>
  </si>
  <si>
    <t xml:space="preserve">Early, Angela M; Clark, Andrew G; </t>
  </si>
  <si>
    <t>Fly</t>
  </si>
  <si>
    <t>just-accepted</t>
  </si>
  <si>
    <t>00-00</t>
  </si>
  <si>
    <t>Taylor &amp; Francis</t>
  </si>
  <si>
    <t>2016 before remove duplicates</t>
  </si>
  <si>
    <t>Epistasis: Searching for Interacting Genetic Variants Using Crosses</t>
  </si>
  <si>
    <t xml:space="preserve">Ehrenreich, Ian M; </t>
  </si>
  <si>
    <t>531-535</t>
  </si>
  <si>
    <t>scholar found</t>
  </si>
  <si>
    <t>measured phenotypes inn 19 lines, have a lot of data but all in figures, not table</t>
  </si>
  <si>
    <t>The persistence of short‐term cold acclimation in Drosophila melanogaster (Diptera: Drosophilidae)</t>
  </si>
  <si>
    <t xml:space="preserve">Everman, Elizabeth R; Ledbetter, Nicholus; Morgan, Theodore J; </t>
  </si>
  <si>
    <t>Physiological Entomology</t>
  </si>
  <si>
    <t>Wiley Online Library</t>
  </si>
  <si>
    <t>Generatted their own inbreed lines from natural population</t>
  </si>
  <si>
    <t>From nature to the lab: establishing Drosophila resources for evolutionary genetics</t>
  </si>
  <si>
    <t xml:space="preserve">Faria, Vítor G; Sucena, Élio; </t>
  </si>
  <si>
    <t>scopus</t>
  </si>
  <si>
    <t>Reconstruction of haplotype-blocks selected during experimental evolution</t>
  </si>
  <si>
    <t>Franssen S.U., Barton N.H., Schlotterer C.</t>
  </si>
  <si>
    <t>Molecular Biology and Evolution</t>
  </si>
  <si>
    <t>https://www.scopus.com/inward/record.uri?eid=2-s2.0-85014952366&amp;doi=10.1093%2fmolbev%2fmsw210&amp;partnerID=40&amp;md5=a901d07d158884b97731739c5caef224</t>
  </si>
  <si>
    <t>The genetic analysis of experimentally evolving populations typically relies on short reads from pooled individuals (PoolSeq). While this method provides reliable allele frequency estimates, the underlying haplotype structure remains poorly characterized. With small population sizes and adaptive variants that start from low frequencies, the interpretation of selection signatures in most Evolve and Resequencing studies remains challenging. To facilitate the characterization of selection targets, we propose a new approach that reconstructs selected haplotypes from replicated time series, using Pool-Seq data. We identify selected haplotypes through the correlated frequencies of alleles carried by them. Computer simulations indicate that selected haplotype-blocks of several Mb can be reconstructed with high confidence and low error rates, even when allele frequencies change only by 20% across three replicates. Applying this method to real data from D. melanogaster populations adapting to a hot environment, we identify a selected haplotype-block of 6.93Mb. We confirm the presence of this haplotype-block in evolved populations by experimental haplotyping, demonstrating the power and accuracy of our haplotype reconstruction from Pool-Seq data. We propose that the combination of allele frequency estimates with haplotype information will provide the key to understanding the dynamics of adaptive alleles. © 2016 The Author.</t>
  </si>
  <si>
    <t>10.1093/molbev/msw210</t>
  </si>
  <si>
    <t>Evolve and Resequence (E and R); Experimental evolution; Haplotype reconstruction; Replicated time series data; Selection; Sequencing of pooled individuals (Pool-Seq)</t>
  </si>
  <si>
    <t>computer simulation; gene frequency; haplotype; human; human experiment; time series analysis</t>
  </si>
  <si>
    <t>2-s2.0-85014952366</t>
  </si>
  <si>
    <t>Did not measure phenotypes for different lines: We performed ten generations of replicated, divergent artificial selection for high and low food consumption using an advanced intercross population (AIP) derived from a subset of DGRP lines as the base population. We performed whole genome DNA and RNA sequencing of pools of individuals from the lines at selection generations (G) G9 and G10. We confirmed the effects of 29 genes previously identified by association mapping in the DGRP. We also performed functional tests of RNAi suppression of gene expression and mutations of 27 additional candidate genes implicated by this analysis, and confirmed effects on the mean and/or variance of food consumption for 25 (93 %) of these genes. </t>
  </si>
  <si>
    <t>Genetic and Genomic Response to Selection for Food Consumption in Drosophila melanogaster</t>
  </si>
  <si>
    <t>Garlapow M.E., Everett L.J., Zhou S., Gearhart A.W., Fay K.A., Huang W., Morozova T.V., Arya G.H., Turlapati L., St. Armour G., Hussain Y.N., McAdams S.E., Fochler S., Mackay T.F.C.</t>
  </si>
  <si>
    <t>Behavior Genetics</t>
  </si>
  <si>
    <t>https://www.scopus.com/inward/record.uri?eid=2-s2.0-84990838700&amp;doi=10.1007%2fs10519-016-9819-x&amp;partnerID=40&amp;md5=cd778454076acb6386242625c73d05f8</t>
  </si>
  <si>
    <t>https://link-springer-com.ezp.lib.unimelb.edu.au/article/10.1007/s10519-016-9819-x</t>
  </si>
  <si>
    <t>Food consumption is an essential component of animal fitness; however, excessive food intake in humans increases risk for many diseases. The roles of neuroendocrine feedback loops, food sensing modalities, and physiological state in regulating food intake are well understood, but not the genetic basis underlying variation in food consumption. Here, we applied ten generations of artificial selection for high and low food consumption in replicate populations of Drosophila melanogaster. The phenotypic response to selection was highly asymmetric, with significant responses only for increased food consumption and minimal correlated responses in body mass and composition. We assessed the molecular correlates of selection responses by DNA and RNA sequencing of the selection lines. The high and low selection lines had variants with significantly divergent allele frequencies within or near 2081 genes and 3526 differentially expressed genes in one or both sexes. A total of 519 genes were both genetically divergent and differentially expressed between the divergent selection lines. We performed functional analyses of the effects of RNAi suppression of gene expression and induced mutations for 27 of these candidate genes that have human orthologs and the strongest statistical support, and confirmed that 25 (93 %) affected the mean and/or variance of food consumption. © 2016, Springer Science+Business Media New York.</t>
  </si>
  <si>
    <t>10.1007/s10519-016-9819-x</t>
  </si>
  <si>
    <t>CAFE assay; DNA-seq; Feeding behavior; Realized heritability; RNA-seq</t>
  </si>
  <si>
    <t>2-s2.0-84990838700</t>
  </si>
  <si>
    <t>phd thesis</t>
  </si>
  <si>
    <t>Characterizing Sexual Selection in a Wild Population of Protopiophila litigata (Diptera: Piophilidae) and Analyzing the Combined Effects of Cuticular Hydrocarbons and Wing Interference Patterns on Male Mating Success in Drosophila serrata</t>
  </si>
  <si>
    <t>Godfrey, Corey</t>
  </si>
  <si>
    <t>https://137.122.14.44/handle/10393/35743</t>
  </si>
  <si>
    <t>Interesting but its not on Drosophila</t>
  </si>
  <si>
    <t>Male-benefit sexually antagonistic genotypes show elevated vulnerability to inbreeding</t>
  </si>
  <si>
    <t xml:space="preserve">Grieshop, Karl; Berger, David; Arnqvist, Göran; </t>
  </si>
  <si>
    <t>BMC Evolutionary Biology</t>
  </si>
  <si>
    <t>BioMed Central</t>
  </si>
  <si>
    <t>referenced as good for gwas</t>
  </si>
  <si>
    <t>easyGWAS: A cloud-based platform for comparing the results of genome-wide association studies</t>
  </si>
  <si>
    <t>Grimm D.G., Roqueiro D., Salomé P.A., Kleeberger S., Greshake B., Zhu W., Liu C., Lippert C., Stegle O., Schölkopf B., Weigel D., Borgwardt K.M.</t>
  </si>
  <si>
    <t>Plant Cell</t>
  </si>
  <si>
    <t>https://www.scopus.com/inward/record.uri?eid=2-s2.0-85012110543&amp;doi=10.1105%2ftpc.16.00551&amp;partnerID=40&amp;md5=753ed8af693cb2d26f9951b633c5797d</t>
  </si>
  <si>
    <t>The ever-growing availability of high-quality genotypes for a multitude of species has enabled researchers to explore the underlying genetic architecture of complex phenotypes at an unprecedented level of detail using genome-wide association studies (GWAS). The systematic comparison of results obtained from GWAS of different traits opens up new possibilities, including the analysis of pleiotropic effects. Other advantages that result from the integration of multiple GWAS are the ability to replicate GWAS signals and to increase statistical power to detect such signals through meta-analyses. In order to facilitate the simple comparison of GWAS results, we present easyGWAS, a powerful, species-independent online resource for computing, storing, sharing, annotating, and comparing GWAS. The easyGWAS tool supports multiple species, the uploading of private genotype data and summary statistics of existing GWAS, as well as advanced methods for comparing GWAS results across different experiments and data sets in an interactive and user-friendly interface. easyGWAS is also a public data repository for GWAS data and summary statistics and already includes published data and results from several major GWAS. We demonstrate the potential of easyGWAS with a case study of the model organism Arabidopsis thaliana, using flowering and growth-related traits. © 2016 American Society of Plant Biologists.</t>
  </si>
  <si>
    <t>10.1105/tpc.16.00551</t>
  </si>
  <si>
    <t>2-s2.0-85012110543</t>
  </si>
  <si>
    <t>measure in 10 lines variation in response to oral DCV infection</t>
  </si>
  <si>
    <t>R-20170628</t>
  </si>
  <si>
    <t>Costs and benefits of sub‐lethal Drosophila C virus infection</t>
  </si>
  <si>
    <t xml:space="preserve">Gupta, Vanika; Stewart, Charlotte; Rund, Samuel SC; Monteith, Katy; Vale, Pedro F; </t>
  </si>
  <si>
    <t>Journal of Evolutionary Biology</t>
  </si>
  <si>
    <t>asymptoticMK: A web-based tool for the asymptotic McDonald-Kreitman test</t>
  </si>
  <si>
    <t>Haller, Benjamin C.; Messer, Philipp W.</t>
  </si>
  <si>
    <t>G3: Genes, Genomes, Genetics</t>
  </si>
  <si>
    <t>http://www.g3journal.org/content/early/2017/03/21/g3.117.039693.abstract</t>
  </si>
  <si>
    <t>2015 before remove duplicates</t>
  </si>
  <si>
    <t>Website to analyse DGRP Data</t>
  </si>
  <si>
    <t>PopFly: the Drosophila population genomics browser</t>
  </si>
  <si>
    <t xml:space="preserve">Hervas, Sergi; Sanz, Esteve; Casillas, Sònia; Pool, John E; Barbadilla, Antonio; </t>
  </si>
  <si>
    <t>Bioinformatics</t>
  </si>
  <si>
    <t>btx301</t>
  </si>
  <si>
    <t>used 7 lines to generate F1 outbreed for experiment</t>
  </si>
  <si>
    <t>Naturally-segregating Variation at Ugt86Dd Contributes to Nicotine Resistance in Drosophila melanogaster</t>
  </si>
  <si>
    <t xml:space="preserve">Highfill, Chad; Tran, Jonathan; Nguyen, Samantha; Moldenhauer, Taylor; Wang, Xiaofei; Macdonald, Stuart J; </t>
  </si>
  <si>
    <t>Reread-important paper</t>
  </si>
  <si>
    <t>Sexual antagonism exerts evolutionarily persistent genomic constraints on sexual differentiation in Drosophila melanogaster</t>
  </si>
  <si>
    <t xml:space="preserve">Hill, Mark S; Ruzicka, Filip; Fuentes, Sara; Collet, Julie M; Morrow, Edward H; Fowler, Kevin; Reuter, Max; </t>
  </si>
  <si>
    <t>tested 172 lines. Data were collected across three independent experimental blocks, each of which includes the entire set of lines infected over a span of 8 days. On each day, 20–24 DGRP lines were randomly assigned without replacement to be infected. For each DGRP line on each day, 40 female flies were infected and housed in groups of 20. At the time of infection, one group of 20 was arbitrarily assigned to the bacterial load assay, while the other was used for the survival assay.</t>
  </si>
  <si>
    <t>v</t>
  </si>
  <si>
    <t>The genetic architecture of defence as resistance to and tolerance of bacterial infection in Drosophila melanogaster</t>
  </si>
  <si>
    <t>Howick V.M., Lazzaro B.P.</t>
  </si>
  <si>
    <t>Molecular Ecology</t>
  </si>
  <si>
    <t>https://www.scopus.com/inward/record.uri?eid=2-s2.0-85013314016&amp;doi=10.1111%2fmec.14017&amp;partnerID=40&amp;md5=269281ebf07044c6266716e2a2195b2b</t>
  </si>
  <si>
    <t>http://onlinelibrary.wiley.com.ezp.lib.unimelb.edu.au/doi/10.1111/mec.14017/full</t>
  </si>
  <si>
    <t>Defence against pathogenic infection can take two forms: resistance and tolerance. Resistance is the ability of the host to limit a pathogen burden, whereas tolerance is the ability to limit the negative consequences of infection at a given level of infection intensity. Evolutionarily, a tolerance strategy that is independent of resistance could allow the host to avoid mounting a costly immune response and, theoretically, to avoid a co-evolutionary arms race between pathogen virulence and host resistance. Biomedically, understanding the mechanisms of tolerance and how they relate to resistance could potentially yield treatment strategies that focus on health improvement instead of pathogen elimination. To understand the impact of tolerance on host defence and identify genetic variants that determine host tolerance, we defined genetic variation in tolerance as the residual deviation from a binomial regression of fitness under infection against infection intensity. We then performed a genomewide association study to map the genetic basis of variation in resistance to and tolerance of infection by the bacterium Providencia rettgeri. We found a positive genetic correlation between resistance and tolerance, and we demonstrated that the level of resistance is highly predictive of tolerance. We identified 30 loci that predict tolerance, many of which are in genes involved in the regulation of immunity and metabolism. We used RNAi to confirm that a subset of mapped genes have a role in defence, including putative wound repair genes grainy head and debris buster. Our results indicate that tolerance is not an independent strategy from resistance, but that defence arises from a collection of physiological processes intertwined with canonical immunity and resistance. © 2017 John Wiley &amp; Sons Ltd</t>
  </si>
  <si>
    <t>Resistant.bacterial.infection</t>
  </si>
  <si>
    <t>10.1111/mec.14017</t>
  </si>
  <si>
    <t>DGRP; Drosophila; genomewide association study; host-pathogen interactions; immunity; resistance; tolerance</t>
  </si>
  <si>
    <t>2-s2.0-85013314016</t>
  </si>
  <si>
    <t>didn’t use dgrp lines</t>
  </si>
  <si>
    <t>The evolutionary capacitor HSP90 buffers the regulatory effects of mammalian endogenous retroviruses</t>
  </si>
  <si>
    <t>Hummel B., Hansen E.C., Yoveva A., Aprile-Garcia F., Hussong R., Sawarkar R.</t>
  </si>
  <si>
    <t>Nature Structural and Molecular Biology</t>
  </si>
  <si>
    <t>https://www.scopus.com/inward/record.uri?eid=2-s2.0-85010950592&amp;doi=10.1038%2fnsmb.3368&amp;partnerID=40&amp;md5=61555c6229ec0e4812cf5d11f190c0d8</t>
  </si>
  <si>
    <t>Understanding how genotypes are linked to phenotypes is important in biomedical and evolutionary studies. The chaperone heat-shock protein 90 (HSP90) buffers genetic variation by stabilizing proteins with variant sequences, thereby uncoupling phenotypes from genotypes. Here we report an unexpected role of HSP90 in buffering cis-regulatory variation affecting gene expression. By using the tripartite-motif-containing 28 (TRIM28; also known as KAP1)-mediated epigenetic pathway, HSP90 represses the regulatory influence of endogenous retroviruses (ERVs) on neighboring genes that are critical for mouse development. Our data based on natural variations in the mouse genome show that genes respond to HSP90 inhibition in a manner dependent on their genomic location with regard to strain-specific ERV-insertion sites. The evolutionary-capacitor function of HSP90 may thus have facilitated the exaptation of ERVs as key modifiers of gene expression and morphological diversification. Our findings add a new regulatory layer through which HSP90 uncouples phenotypic outcomes from individual genotypes. © 2017 Nature America, Inc., part of Springer Nature. All rights reserved.</t>
  </si>
  <si>
    <t>10.1038/nsmb.3368</t>
  </si>
  <si>
    <t>2-s2.0-85010950592</t>
  </si>
  <si>
    <t>R-20170509</t>
  </si>
  <si>
    <t>The impact of copy number variation on gout, and the apple genome</t>
  </si>
  <si>
    <t>James, Boocock</t>
  </si>
  <si>
    <t>https://ourarchive.otago.ac.nz/handle/10523/7060</t>
  </si>
  <si>
    <t>referenced once, didnt use lines</t>
  </si>
  <si>
    <t>A receptor and neuron that activate a circuit limiting sucrose consumption</t>
  </si>
  <si>
    <t xml:space="preserve">Joseph, Ryan M; Sun, Jennifer S; Tam, Edric; Carlson, John R; </t>
  </si>
  <si>
    <t>eLife</t>
  </si>
  <si>
    <t>e24992</t>
  </si>
  <si>
    <t>eLife Sciences Publications Limited</t>
  </si>
  <si>
    <t>looked in quite a big number of lines (didnt say) natural variants that affect heterochromatin dynamics</t>
  </si>
  <si>
    <t xml:space="preserve">yes </t>
  </si>
  <si>
    <t>Position Effect Variegation In Natural Populations Not Explained By Common Variation In Known Modifiers</t>
  </si>
  <si>
    <t xml:space="preserve">Kelsey, Keegan JP; Clark, Andrew G; </t>
  </si>
  <si>
    <t>didnt use lines but interesting as talked about ways to used DGRP gwas data</t>
  </si>
  <si>
    <t>The Beavis effect in next-generation mapping panels in Drosophila melanogaster</t>
  </si>
  <si>
    <t xml:space="preserve">King, Elizabeth G; Long, Anthony D; </t>
  </si>
  <si>
    <t>1643-1652</t>
  </si>
  <si>
    <t>reference once, didnt use line or data</t>
  </si>
  <si>
    <t>R-20170629</t>
  </si>
  <si>
    <t>Genetic Effects on the Correlation Structure of CVD Risk Factors: Exome-Wide Data From a Ghanaian Population</t>
  </si>
  <si>
    <t xml:space="preserve">Kodaman, Nuri; Sobota, Rafal S; Asselbergs, Folkert W; Oetjens, Matthew T; Moore, Jason H; Brown, Nancy J; Aldrich, Melinda C; Williams, Scott M; </t>
  </si>
  <si>
    <t>Global heart</t>
  </si>
  <si>
    <t>2014 before remove duplicates</t>
  </si>
  <si>
    <t>used data but not measuring phenotypes</t>
  </si>
  <si>
    <t>The effect of common inversion polymorphisms In (2L) t and In (3R) Mo on patterns of transcriptional variation in Drosophila melanogaster</t>
  </si>
  <si>
    <t xml:space="preserve">Lavington, Erik; Kern, Andrew D; </t>
  </si>
  <si>
    <t>Resistance evolution in Drosophila: the case of CYP6G1</t>
  </si>
  <si>
    <t>Le Goff G., Hilliou F.</t>
  </si>
  <si>
    <t>Pest Management Science</t>
  </si>
  <si>
    <t>https://www.scopus.com/inward/record.uri?eid=2-s2.0-85011361594&amp;doi=10.1002%2fps.4470&amp;partnerID=40&amp;md5=babb6f09bfd6df465a3540001ab95f93</t>
  </si>
  <si>
    <t>The massive use of DDT as an insecticide between 1940 and 1970 has resulted in the emergence of a resistant population of insects. One of the main metabolic mechanisms developed by resistant insects involves detoxification enzymes such as cytochrome P450s. These enzymes can metabolise the insecticide to render it less toxic and facilitate its elimination from the organism. The P450 Cyp6g1 was identified as the major factor responsible for DDT resistance in Drosophila melanogaster field populations. In this article, we review the data available for this gene since it was associated with resistance in 2002. The knowledge gained on Cyp6g1 allows a better understanding of the evolution of insecticide resistance mechanisms and highlights the major role of transposable elements in evolutionary processes. © 2016 Society of Chemical Industry. © 2016 Society of Chemical Industry</t>
  </si>
  <si>
    <t>10.1002/ps.4470</t>
  </si>
  <si>
    <t>Cyp6g1; cytochrome P450; DDT; insecticide resistance; transposable element</t>
  </si>
  <si>
    <t>Drosophila melanogaster; Hexapoda</t>
  </si>
  <si>
    <t>2-s2.0-85011361594</t>
  </si>
  <si>
    <t>measured in 201 lines survival rate while made to forage for food as adults. raw data in sheet here only have rate on day 2 and 5 but in paper they have daily data to day 5</t>
  </si>
  <si>
    <t>yes there are more data not show in supp</t>
  </si>
  <si>
    <t>Genetic architecture of natural variation underlying adult foraging behavior that is essential for survival of Drosophila melanogaster</t>
  </si>
  <si>
    <t>Lee, Yuh Chwen G; Yang, Qian; Chi, Wanhao; Turkson, Susie A; Du, Wei A; Kemkemer, Claus; Zeng, Zhao-Bang; Long, Manyuan; Zhuang, Xiaoxi; </t>
  </si>
  <si>
    <t>450-5</t>
  </si>
  <si>
    <t>Foraging-survival</t>
  </si>
  <si>
    <t>1357-1369</t>
  </si>
  <si>
    <t>measure in 201 line ovariole number and assymetry </t>
  </si>
  <si>
    <t>R-20170627</t>
  </si>
  <si>
    <t>The Genetic Architecture of Ovariole Number in Drosophila melanogaster: Genes with Major, Quantitative, and Pleiotropic Effects</t>
  </si>
  <si>
    <t>Lobell, Amanda S; Kaspari, Rachel R; Negron, Yazmin L Serrano; Harbison, Susan T; </t>
  </si>
  <si>
    <t>450-4</t>
  </si>
  <si>
    <t>Ovariole-Number </t>
  </si>
  <si>
    <t>g3. 117.042390</t>
  </si>
  <si>
    <t xml:space="preserve">Review </t>
  </si>
  <si>
    <t>Silencing of transposable elements by piRNAs in Drosophila: An evolutionary perspective</t>
  </si>
  <si>
    <t xml:space="preserve">Luo, Shiqi; Lu, Jian; </t>
  </si>
  <si>
    <t>Genomics, Proteomics &amp; Bioinformatics</t>
  </si>
  <si>
    <t>450-3</t>
  </si>
  <si>
    <t>x</t>
  </si>
  <si>
    <t>Population genomics of Daphnia pulex</t>
  </si>
  <si>
    <t xml:space="preserve">Lynch, Michael; Gutenkunst, Ryan; Ackerman, Matthew; Spitze, Ken; Ye, Zhiqiang; Maruki, Takahiro; Jia, Zhiyuan; </t>
  </si>
  <si>
    <t>450-2</t>
  </si>
  <si>
    <t>315-332</t>
  </si>
  <si>
    <t>Strong purifying selection on codon usage bias</t>
  </si>
  <si>
    <t xml:space="preserve">Machado, Heather E; Lawrie, David S; Petrov, Dmitri A; </t>
  </si>
  <si>
    <t>450-1</t>
  </si>
  <si>
    <t>Strong selection at the level of codon usage bias: evidence against the Li-Bulmer model.</t>
  </si>
  <si>
    <t>Machado, Heather E.; Lawrie, David S.; Petrov, Dmitri A.</t>
  </si>
  <si>
    <t>https://petrov.stanford.edu/pdfs/0138.pdf</t>
  </si>
  <si>
    <t>450-0</t>
  </si>
  <si>
    <t>only used one DGRP strain as a control</t>
  </si>
  <si>
    <t>Interaction Between Familial Transmission and a Constitutively Active Immune System Shapes Gut Microbiota in Drosophila melanogaster</t>
  </si>
  <si>
    <t xml:space="preserve">Mistry, Rupal; Kounatidis, Ilias; Ligoxygakis, Petros; </t>
  </si>
  <si>
    <t>889-904</t>
  </si>
  <si>
    <t>Viability analysis of all 180 DGRP lines on two α-amanitin concentrations on larvae not sexed</t>
  </si>
  <si>
    <t>α-amanitin resistance in Drosophila melanogaster: A genome-wide association approach</t>
  </si>
  <si>
    <t>Mitchell C.L., Latuszek C.E., Vogel K.R., Greenlund I.M., Hobmeier R.E., Ingram O.K., Dufek S.R., Pecore J.L., Nip F.R., Johnson Z.J., Ji X., Wei H., Gailing O., Werner T.</t>
  </si>
  <si>
    <t>https://www.scopus.com/inward/record.uri?eid=2-s2.0-85013906065&amp;doi=10.1371%2fjournal.pone.0173162&amp;partnerID=40&amp;md5=149eb8f20aa2bbc0def5e14f743bc8e2</t>
  </si>
  <si>
    <t>http://journals.plos.org/plosone/article?id=10.1371/journal.pone.0173162</t>
  </si>
  <si>
    <t>We investigated the mechanisms of mushroom toxin resistance in the Drosophila Genetic Reference Panel (DGRP) fly lines, using genome-wide association studies (GWAS). While Drosophila melanogaster avoids mushrooms in nature, some lines are surprisingly resistant to α-amanitin-a toxin found solely in mushrooms. This resistance may represent a preadaptation, which might enable this species to invade the mushroom niche in the future. Although our previous microarray study had strongly suggested that pesticide-metabolizing detoxification genes confer α-amanitin resistance in a Taiwanese D. melanogaster line Ama-KTT, none of the traditional detoxification genes were among the top candidate genes resulting from the GWAS in the current study. Instead, we identified Megalin, Tequila, and widerborst as candidate genes underlying the α-amanitin resistance phenotype in the North American DGRP lines, all three of which are connected to the Target of Rapamycin (TOR) pathway. Both widerborst and Tequila are upstream regulators of TOR, and TOR is a key regulator of autophagy and Megalin-mediated endocytosis. We suggest that endocytosis and autophagy of α-amanitin, followed by lysosomal degradation of the toxin, is one of the mechanisms that confer α-amanitin resistance in the DGRP lines. © This is an open access article, free of all copyright, and may be freely reproduced, distributed, transmitted, modified, built upon, or otherwise used by anyone for any lawful purpose. The work is made available under the Creative Commons CC0 public domain dedication.</t>
  </si>
  <si>
    <t>α-amanitin.not.sexed</t>
  </si>
  <si>
    <t xml:space="preserve"> e0173162</t>
  </si>
  <si>
    <t>10.1371/journal.pone.0173162</t>
  </si>
  <si>
    <t>2-s2.0-85013906065</t>
  </si>
  <si>
    <t>didnt use lines, their older study did</t>
  </si>
  <si>
    <t>Mitonuclear interactions mediate transcriptional responses to hypoxia in Drosophila</t>
  </si>
  <si>
    <t xml:space="preserve">Mossman, Jim A; Tross, Jennifer G; Jourjine, Nick A; Li, Nan; Wu, Zhijin; Rand, David M; </t>
  </si>
  <si>
    <t>Molecular biology and evolution</t>
  </si>
  <si>
    <t>447-466</t>
  </si>
  <si>
    <t>measured in 163 lines resistance to 1.5% boric acid in term of survival (hour) on 1.5%boric acid</t>
  </si>
  <si>
    <t>Loci contributing to boric acid toxicity in two reference populations of Drosophila melanogaster</t>
  </si>
  <si>
    <t>Najarro, Michael A; Hackett, Jennifer L; Macdonald, Stuart J; </t>
  </si>
  <si>
    <t>1631-1641</t>
  </si>
  <si>
    <t>only referenced once</t>
  </si>
  <si>
    <t>Evolutionary dynamics of CRISPR gene drives</t>
  </si>
  <si>
    <t xml:space="preserve">Noble, Charleston; Olejarz, Jason; Esvelt, Kevin M; Church, George M; Nowak, Martin A; </t>
  </si>
  <si>
    <t>Science Advances</t>
  </si>
  <si>
    <t>e1601964</t>
  </si>
  <si>
    <t>American Association for the Advancement of Science</t>
  </si>
  <si>
    <t>2013 before remove duplicates</t>
  </si>
  <si>
    <t>The genomic footprint of climate adaptation in Chironomus riparius</t>
  </si>
  <si>
    <t>Oppold, Ann-Marie; Wieser, Andreas; Schell, Tilman; Patel, Simit; Schmidt, Hanno; Hankeln, Thomas; Feldmeyer, Barbara; Pfenninger, Markus</t>
  </si>
  <si>
    <t>http://biorxiv.org/content/early/2017/03/18/118190.abstract</t>
  </si>
  <si>
    <t>Cis-and trans-regulatory Effects on Gene expression in a Natural Population of Drosophila melanogaster</t>
  </si>
  <si>
    <t xml:space="preserve">Osada, Naoki; Miyagi, Ryutaro; Takahashi, Aya; </t>
  </si>
  <si>
    <t>genetics. 117.201459</t>
  </si>
  <si>
    <t xml:space="preserve">Didn't look at DGRP flies or data ,just stated in a single line how their data (generated from two droso genotypes) compare to those of DGRP </t>
  </si>
  <si>
    <t>Polymorphism-aware protein databases–a pre-requisite for an unbiased proteomic analysis of natural populations</t>
  </si>
  <si>
    <t>Otte, Kathrin A.; Schlötterer, Christian</t>
  </si>
  <si>
    <t>Molecular Ecology Resources</t>
  </si>
  <si>
    <t>http://onlinelibrary.wiley.com/doi/10.1111/1755-0998.12656/full</t>
  </si>
  <si>
    <t>review</t>
  </si>
  <si>
    <t>Genetics and genomics of alcohol responses in drosophila</t>
  </si>
  <si>
    <t xml:space="preserve">Park, Annie; Ghezzi, Alfredo; Wijesekera, Thilini P; Atkinson, Nigel S; </t>
  </si>
  <si>
    <t>Neuropharmacology</t>
  </si>
  <si>
    <t>The comparative landscape of duplications in Heliconius melpomene and Heliconius cydno</t>
  </si>
  <si>
    <t>Pinharanda A., Martin S.H., Barker S.L., Davey J.W., Jiggins C.D.</t>
  </si>
  <si>
    <t>https://www.scopus.com/inward/record.uri?eid=2-s2.0-85001875229&amp;doi=10.1038%2fhdy.2016.107&amp;partnerID=40&amp;md5=51c056ff4da776ebdeac50f1b4c7f7da</t>
  </si>
  <si>
    <t>Gene duplications can facilitate adaptation and may lead to interpopulation divergence, causing reproductive isolation. We used whole-genome resequencing data from 34 butterflies to detect duplications in two Heliconius species, Heliconius cydno and Heliconius melpomene. Taking advantage of three distinctive signals of duplication in short-read sequencing data, we identified 744 duplicated loci in H. cydno and H. melpomene and evaluated the accuracy of our approach using single-molecule sequencing. We have found that duplications overlap genes significantly less than expected at random in H. melpomene, consistent with the action of background selection against duplicates in functional regions of the genome. Duplicate loci that are highly differentiated between H. melpomene and H. cydno map to four different chromosomes. Four duplications were identified with a strong signal of divergent selection, including an odorant binding protein and another in close proximity with a known wing colour pattern locus that differs between the two species. © 2017 Macmillan Publishers Limited, part of Springer Nature.</t>
  </si>
  <si>
    <t>10.1038/hdy.2016.107</t>
  </si>
  <si>
    <t>Heliconius; Heliconius cydno; Heliconius melpomene; Papilionoidea</t>
  </si>
  <si>
    <t>2-s2.0-85001875229</t>
  </si>
  <si>
    <t>Population structure and local selection yield high genomic variation in Mimulus guttatus</t>
  </si>
  <si>
    <t>Puzey J.R., Willis J.H., Kelly J.K.</t>
  </si>
  <si>
    <t>https://www.scopus.com/inward/record.uri?eid=2-s2.0-85007170287&amp;doi=10.1111%2fmec.13922&amp;partnerID=40&amp;md5=1035459cee4ba67e500e13f91591a137</t>
  </si>
  <si>
    <t>Across western North America, Mimulus guttatus exists as many local populations adapted to site-specific environmental challenges. Gene flow between locally adapted populations will affect genetic diversity both within demes and across the larger metapopulation. Here, we analyse 34 whole-genome sequences from the intensively studied Iron Mountain population (IM) in conjunction with sequences from 22 Mimulus individuals sampled from across western North America. Three striking features of these data address hypotheses about migration and selection in a locally adapted population. First, we find very high levels of intrapopulation polymorphism (synonymous π = 0.033). Variation outside of genes is likely even higher but difficult to estimate because excessive divergence reduces the efficiency of read mapping. Second, IM exhibits a significantly positive genomewide average for Tajima's D. This indicates allele frequencies are typically more intermediate than expected from neutrality, opposite the pattern observed in many other species. Third, IM exhibits a distinctive haplotype structure with a genomewide excess of positive associations between rarer alleles at linked loci. This suggests an important effect of gene flow from other Mimulus populations, although a residual effect of population founding might also contribute. The combination of multiple analyses, including a novel tree-based analytic method, illustrates how the balance of local selection, limited dispersal and metapopulation dynamics manifests across the genome. The overall genomic pattern of sequence diversity suggests successful gene flow of divergent immigrant genotypes into IM. However, many loci show patterns indicative of local adaptation, particularly at SNPs associated with chromosomal inversions. © 2016 John Wiley &amp; Sons Ltd</t>
  </si>
  <si>
    <t>10.1111/mec.13922</t>
  </si>
  <si>
    <t>evolution; inversions; local selection; migration; Mimulus; population genomics</t>
  </si>
  <si>
    <t>2-s2.0-85007170287</t>
  </si>
  <si>
    <t>Cassava haplotype map highlights fixation of deleterious mutations during clonal propagation</t>
  </si>
  <si>
    <t xml:space="preserve">Ramu, Punna; Esuma, Williams; Kawuki, Robert; Rabbi, Ismail Y; Egesi, Chiedozie; Bredeson, Jessen V; Bart, Rebecca S; Verma, Janu; Buckler, Edward S; Lu, Fei; </t>
  </si>
  <si>
    <t>Nature Genetics</t>
  </si>
  <si>
    <t>Nature Research</t>
  </si>
  <si>
    <t>Considerations when choosing a genetic model organism for metabolomics studies</t>
  </si>
  <si>
    <t>Reed L.K., Baer C.F., Edison A.S.</t>
  </si>
  <si>
    <t>Current Opinion in Chemical Biology</t>
  </si>
  <si>
    <t>https://www.scopus.com/inward/record.uri?eid=2-s2.0-85007236714&amp;doi=10.1016%2fj.cbpa.2016.12.005&amp;partnerID=40&amp;md5=a8f71c20e10b9516247225d822cfbb15</t>
  </si>
  <si>
    <t>Model organisms are important in many areas of chemical biology. In metabolomics, model organisms can provide excellent samples for methods development as well as the foundation of comparative phylometabolomics, which will become possible as metabolomics applications expand. Comparative studies of conserved and unique metabolic pathways will help in the annotation of metabolites as well as provide important new targets of investigation in biology and biomedicine. However, most chemical biologists are not familiar with genetics, which needs to be considered when choosing a model organism. In this review we summarize the strengths and weaknesses of several genetic systems, including natural isolates, recombinant inbred lines, and genetic mutations. We also discuss methods to detect targets of selection on the metabolome. © 2016 The Authors</t>
  </si>
  <si>
    <t>10.1016/j.cbpa.2016.12.005</t>
  </si>
  <si>
    <t>biology; comparative study; gene mutation; genetic model; genetics; metabolite; metabolome; metabolomics; recombinant inbred strain</t>
  </si>
  <si>
    <t>2-s2.0-85007236714</t>
  </si>
  <si>
    <t>The landscape of extreme genomic variation in the highly adaptable Atlantic killifish</t>
  </si>
  <si>
    <t xml:space="preserve">Reid, Noah M; Jackson, Craig E; Gilbert, Don; Minx, Patrick; Montague, Michael J; Hampton, Thomas H; Helfrich, Lily W; King, Benjamin L; Nacci, Diane E; Aluru, Neel; </t>
  </si>
  <si>
    <t>Genome Biology and Evolution</t>
  </si>
  <si>
    <t>446-3</t>
  </si>
  <si>
    <t>measure in 87 lines how social environment Interacts with Aggressive Behavior</t>
  </si>
  <si>
    <t>Genomic Analysis of Genotype by Social Environment Interaction for Drosophila Aggressive Behavior</t>
  </si>
  <si>
    <t>Rohde, Palle Duun; Gaertner, Bryn; Wards, Kirsty; Sørensen, Peter; Mackay, Trudy FC; </t>
  </si>
  <si>
    <t>446-2</t>
  </si>
  <si>
    <t>Agression_M</t>
  </si>
  <si>
    <t>genetics. 117.200642</t>
  </si>
  <si>
    <t>2012 before remove duplicates</t>
  </si>
  <si>
    <t>ONLY USED ONE STRAIN</t>
  </si>
  <si>
    <t>R-20170630</t>
  </si>
  <si>
    <t>Natural variation of piRNA expression affects immunity to transposable elements</t>
  </si>
  <si>
    <t xml:space="preserve">Ryazansky, Sergei; Radion, Elizaveta; Mironova, Anastasia; Akulenko, Natalia; Abramov, Yuri; Morgunova, Valeriya; Kordyukova, Maria Y; Olovnikov, Ivan; Kalmykova, Alla; </t>
  </si>
  <si>
    <t>PLoS genetics</t>
  </si>
  <si>
    <t>446-1</t>
  </si>
  <si>
    <t>e1006731</t>
  </si>
  <si>
    <t>Public Library of Science</t>
  </si>
  <si>
    <t>Measured agression in males in different social situations</t>
  </si>
  <si>
    <t>Genetic variation in social environment construction influences the development of aggressive behavior in Drosophila melanogaster</t>
  </si>
  <si>
    <t>Saltz J.B.</t>
  </si>
  <si>
    <t>https://www.scopus.com/inward/record.uri?eid=2-s2.0-84995528367&amp;doi=10.1038%2fhdy.2016.101&amp;partnerID=40&amp;md5=f75408246048e57869b6f087204da01e</t>
  </si>
  <si>
    <t>http://www.nature.com.ezp.lib.unimelb.edu.au/hdy/journal/v118/n4/full/hdy2016101a.html</t>
  </si>
  <si>
    <t>Individuals are not merely subject to their social environments; they choose and create them, through a process called social environment (or social niche) construction. When genotypes differ in social environment-constructing behaviors, different genotypes are expected to experience different social environments. As social experience often affects behavioral development, quantitative genetics and psychology theories predict that genetic variation in social environment construction should have an important role in determining phenotypic variation; however, this hypothesis has not been tested directly. I identify multiple mechanisms of social environment construction that differ among natural genotypes of Drosophila melanogaster and investigate their consequences for the development of aggressive behavior. Male genotypes differed in the group sizes that they preferred and in their aggressive behavior; both of these behaviors influenced social experience, demonstrating that these behaviors function as social environment-constructing traits. Further, the effects of social experience - as determined in part by social environment construction - carried over to affect focal male aggression at a later time and with a new opponent. These results provide manipulative experimental support for longstanding hypotheses in psychology, that genetic variation in social environment construction has a causal role in behavioral development. More broadly, these results imply that studies of the genetic basis of complex traits should be expanded to include mechanisms by which genetic variation shapes the environments that individuals experience. © 2017 Macmillan Publishers Limited, part of Springer Nature. All rights reserved.</t>
  </si>
  <si>
    <t>Agression.Group.Preference.M</t>
  </si>
  <si>
    <t>Agression.Social.M</t>
  </si>
  <si>
    <t>10.1038/hdy.2016.101</t>
  </si>
  <si>
    <t>2-s2.0-84995528367</t>
  </si>
  <si>
    <t>measured in F1 of DGRP x w1118 aversive odor conditioning (learning) at two time points and plasticity in pupation site selection (46 lines) behavior across substrates </t>
  </si>
  <si>
    <t>Genetic Correlations among Developmental and Contextual Behavioral Plasticity in Drosophila melanogaster</t>
  </si>
  <si>
    <t>Saltz, Julia B; Lymer, Seana; Gabrielian, Jessica; Nuzhdin, Sergey V; </t>
  </si>
  <si>
    <t>The American Naturalist</t>
  </si>
  <si>
    <t>445-2</t>
  </si>
  <si>
    <t>larvae-learning</t>
  </si>
  <si>
    <t>pupation-subrate</t>
  </si>
  <si>
    <t>000-000</t>
  </si>
  <si>
    <t>University of Chicago Press Chicago, IL</t>
  </si>
  <si>
    <t>measured in 81 lines changes in transcriptional start site (TSS) usage, identifying thousands of genetic variants affecting transcript levels (strength) or the distribution of TSSs within a promoter (shape)</t>
  </si>
  <si>
    <t xml:space="preserve">No </t>
  </si>
  <si>
    <t>yes?</t>
  </si>
  <si>
    <t>Promoter shape varies across populations and affects promoter evolution and expression noise</t>
  </si>
  <si>
    <t xml:space="preserve">Schor, Ignacio E; Degner, Jacob F; Harnett, Dermot; Cannavò, Enrico; Casale, Francesco P; Shim, Heejung; Garfield, David A; Birney, Ewan; Stephens, Matthew; Stegle, Oliver; </t>
  </si>
  <si>
    <t>Nature genetics</t>
  </si>
  <si>
    <t>445-1</t>
  </si>
  <si>
    <t>referenced once for "The incredible amount of available genome-wide sequence data"</t>
  </si>
  <si>
    <t>An alternative derivation of the stationary distribution of the multivariate neutral Wright–Fisher model for low mutation rates with a view to mutation rate estimation from site frequency data</t>
  </si>
  <si>
    <t>Schrempf D., Hobolth A.</t>
  </si>
  <si>
    <t>Theoretical Population Biology</t>
  </si>
  <si>
    <t>https://www.scopus.com/inward/record.uri?eid=2-s2.0-85009343095&amp;doi=10.1016%2fj.tpb.2016.12.001&amp;partnerID=40&amp;md5=ec8a816c3d3a84093ff73ae0b8ebdc14</t>
  </si>
  <si>
    <t>Recently, Burden and Tang (2016) provided an analytical expression for the stationary distribution of the multivariate neutral Wright–Fisher model with low mutation rates. In this paper we present a simple, alternative derivation that illustrates the approximation. Our proof is based on the discrete multivariate boundary mutation model which has three key ingredients. First, the decoupled Moran model is used to describe genetic drift. Second, low mutation rates are assumed by limiting mutations to monomorphic states. Third, the mutation rate matrix is separated into a time-reversible part and a flux part, as suggested by Burden and Tang (2016). An application of our result to data from several great apes reveals that the assumption of stationarity may be inadequate or that other evolutionary forces like selection or biased gene conversion are acting. Furthermore we find that the model with a reversible mutation rate matrix provides a reasonably good fit to the data compared to the one with a non-reversible mutation rate matrix. © 2016 The Author(s)</t>
  </si>
  <si>
    <t>10.1016/j.tpb.2016.12.001</t>
  </si>
  <si>
    <t>Boundary mutation model; Diffusion equation; Moran model; Stationary distribution; Wright–Fisher model</t>
  </si>
  <si>
    <t>Hominidae</t>
  </si>
  <si>
    <t>2-s2.0-85009343095</t>
  </si>
  <si>
    <t>Male Infertility Is Responsible for Nearly Half of the Extinction Observed in the Mouse Collaborative Cross</t>
  </si>
  <si>
    <t xml:space="preserve">Shorter, John R; Odet, Fanny; Aylor, David L; Pan, Wenqi; Kao, Chia-Yu; Fu, Chen-Ping; Morgan, Andrew P; Greenstein, Seth; Bell, Timothy A; Stevans, Alicia M; </t>
  </si>
  <si>
    <t>444-11</t>
  </si>
  <si>
    <t>557-572</t>
  </si>
  <si>
    <t>referenced once didnt use lines</t>
  </si>
  <si>
    <t>Private haplotype barcoding facilitates inexpensive high-resolution genotyping of multiparent crosses</t>
  </si>
  <si>
    <t xml:space="preserve">Skelly, Daniel A; McCusker, John H; Stone, Eric A; Magwene, Paul M; </t>
  </si>
  <si>
    <t>444-10</t>
  </si>
  <si>
    <t>used resources but not measured phenotypes</t>
  </si>
  <si>
    <t>Negative selection in humans and fruit flies involves synergistic epistasis</t>
  </si>
  <si>
    <t xml:space="preserve">Sohail, Mashaal; Vakhrusheva, Olga A; Sul, Jae Hoon; Pulit, Sara L; Francioli, Laurent C; van den Berg, Leonard H; Veldink, Jan H; de Bakker, Paul IW; Bazykin, Georgii A; Kondrashov, Alexey S; </t>
  </si>
  <si>
    <t>Science</t>
  </si>
  <si>
    <t>444-9</t>
  </si>
  <si>
    <t>539-542</t>
  </si>
  <si>
    <t>measured in 159 lines Chill coma recovery time (CCRT)</t>
  </si>
  <si>
    <t>Multiple Trait Covariance Association Test Identifies Gene Ontology Categories Associated with Chill Coma Recovery Time in Drosophila melanogaster</t>
  </si>
  <si>
    <t xml:space="preserve">Sørensen, Izel Fourie; Edwards, Stefan M; Rohde, Palle Duun; Sørensen, Peter; </t>
  </si>
  <si>
    <t>444-8</t>
  </si>
  <si>
    <t>Nature Publishing Group</t>
  </si>
  <si>
    <t>measuresd in 52 lines p-element and hobo abundance, in 33 lines phenotypic variation in paternal induction of hybrid dysgenesis. </t>
  </si>
  <si>
    <t>Paternal Induction of Hybrid Dysgenesis in Drosophila melanogaster Is Weakly Correlated with Both P-Element and hobo Element Dosage</t>
  </si>
  <si>
    <t>Srivastav, Satyam P; Kelleher, Erin S; </t>
  </si>
  <si>
    <t>444-7</t>
  </si>
  <si>
    <t>p-element-abundance</t>
  </si>
  <si>
    <t>p-element-structure</t>
  </si>
  <si>
    <t>Hobo-element</t>
  </si>
  <si>
    <t>hybrid-ovarian-atrophy </t>
  </si>
  <si>
    <t>1487-1497</t>
  </si>
  <si>
    <t>cant access full text</t>
  </si>
  <si>
    <t>The Genomic Architecture of Reproductive Systems in Drosophila</t>
  </si>
  <si>
    <t xml:space="preserve">Stanley Jr, Craig Edward; </t>
  </si>
  <si>
    <t>444-6</t>
  </si>
  <si>
    <t>Temple University</t>
  </si>
  <si>
    <t>same as above?</t>
  </si>
  <si>
    <t>A generalized linear model for decomposing genetic, parent-of-origin, and maternal effects on allele-specific gene expression</t>
  </si>
  <si>
    <t>Takada, Yasuaki; Miyagi, Ryutaro; Takahashi, Aya; Endo, Toshinori; Osada, Naoki</t>
  </si>
  <si>
    <t>arXiv preprint arXiv:1701.06776</t>
  </si>
  <si>
    <t>https://arxiv.org/abs/1701.06776</t>
  </si>
  <si>
    <t>444-5</t>
  </si>
  <si>
    <t>crossed 2x2 dgrp lines</t>
  </si>
  <si>
    <t>A generalized linear model for decomposing cis-regulatory, parent-of-origin, and maternal effects on allele-specific gene expression</t>
  </si>
  <si>
    <t>https://pdfs.semanticscholar.org/f9ed/125cf63fb0ac2ce1a0036ced6bc1f31b5ba4.pdf</t>
  </si>
  <si>
    <t>444-4</t>
  </si>
  <si>
    <t xml:space="preserve">measured in 76 lines preference for glucose and fructose; glucose vs. sucrose , glucose vs. trehalose </t>
  </si>
  <si>
    <t>Genetic Variation in Taste Sensitivity to Sugars in Drosophila melanogaster</t>
  </si>
  <si>
    <t>Uchizono, Shun; Tanimura, Teiichi; </t>
  </si>
  <si>
    <t>Chemical Senses</t>
  </si>
  <si>
    <t>444-3</t>
  </si>
  <si>
    <t>glucose-vs-fructose</t>
  </si>
  <si>
    <t>glucose-vs-sucrose</t>
  </si>
  <si>
    <t xml:space="preserve">glucose-vs-trehalose </t>
  </si>
  <si>
    <t>287-294</t>
  </si>
  <si>
    <t>referenced DGRP as good pop to study but their project is on a fish</t>
  </si>
  <si>
    <t>Fine-scale genetic structure due to adaptive divergence among microhabitats</t>
  </si>
  <si>
    <t>Wagner, D. N.; Baris, T. Z.; Dayan, D. I.; Du, X.; Oleksiak, M. F.; Crawford, D. L.</t>
  </si>
  <si>
    <t>http://www.nature.com/hdy/journal/vaop/ncurrent/full/hdy20176a.html</t>
  </si>
  <si>
    <t>444-2</t>
  </si>
  <si>
    <t>measured in 188 lines susceptibility to M. anisopliae  infection  and 81 lines for  PA14</t>
  </si>
  <si>
    <t>The genetic basis for variation in resistance to infection in the Drosophila melanogaster genetic reference panel</t>
  </si>
  <si>
    <t xml:space="preserve">Wang, Jonathan B; Lu, Hsiao-Ling; Leger, Raymond J St; </t>
  </si>
  <si>
    <t>PLoS pathogens</t>
  </si>
  <si>
    <t>444-1</t>
  </si>
  <si>
    <t>e1006260</t>
  </si>
  <si>
    <t> measured in 182 lines relative HeT-A abundance using qPCR</t>
  </si>
  <si>
    <t>A pooled sequencing approach identifies a candidate meiotic driver in Drosophila</t>
  </si>
  <si>
    <t xml:space="preserve">Wei, Kevin H-C; Reddy, Hemakumar M; Rathnam, Chandramouli; Lee, Jimin; Lin, Deanna; Ji, Shuqing; Mason, James M; Clark, Andrew G; Barbash, Daniel A; </t>
  </si>
  <si>
    <t>444-0</t>
  </si>
  <si>
    <t>451-465</t>
  </si>
  <si>
    <t>Not sure why this is here, didn't even ref Mackay</t>
  </si>
  <si>
    <t>THY1 (CD90) expression is reduced by the environmental chemical tetrabromobisphenol-A to promote adipogenesis through induction of microRNA-103.</t>
  </si>
  <si>
    <t>Woeller, Collynn F.; Flores, E.; Pollock, Stephen J.; Phipps, Richard P.</t>
  </si>
  <si>
    <t>Toxicological sciences: an official journal of the Society of Toxicology</t>
  </si>
  <si>
    <t>https://www.ncbi.nlm.nih.gov/pubmed/28329833</t>
  </si>
  <si>
    <t>Making sense of genomic islands of differentiation in light of speciation</t>
  </si>
  <si>
    <t>Wolf J.B.W., Ellegren H.</t>
  </si>
  <si>
    <t>Nature Reviews Genetics</t>
  </si>
  <si>
    <t>https://www.scopus.com/inward/record.uri?eid=2-s2.0-84994691945&amp;doi=10.1038%2fnrg.2016.133&amp;partnerID=40&amp;md5=8ff73366042176ef39909d427da505f0</t>
  </si>
  <si>
    <t>As populations diverge, genetic differences accumulate across the genome. Spurred by rapid developments in sequencing technology, genome-wide population surveys of natural populations promise insights into the evolutionary processes and the genetic basis underlying speciation. Although genomic regions of elevated differentiation are the focus of searches for 'speciation genes', there is an increasing realization that such genomic signatures can also arise by alternative processes that are not related to population divergence, such as linked selection. In this Review, we explore methodological trends in speciation genomic studies, highlight the difficulty in separating processes related to speciation from those emerging from genome-wide properties that are not related to reproductive isolation, and provide a set of suggestions for future work in this area. © 2017 Macmillan Publishers Limited, part of Springer Nature. All rights reserved.</t>
  </si>
  <si>
    <t>10.1038/nrg.2016.133</t>
  </si>
  <si>
    <t>2-s2.0-84994691945</t>
  </si>
  <si>
    <t>The Genetic Landscape Of Animal Behavior</t>
  </si>
  <si>
    <t xml:space="preserve">York, Ryan; </t>
  </si>
  <si>
    <t>Contrasting evolutionary genome dynamics between domesticated and wild yeasts</t>
  </si>
  <si>
    <t xml:space="preserve">Yue, Jia-Xing; Li, Jing; Aigrain, Louise; Hallin, Johan; Persson, Karl; Oliver, Karen; Bergström, Anders; Coupland, Paul; Warringer, Jonas; Lagomarsino, Marco Cosentino; </t>
  </si>
  <si>
    <t>913-924</t>
  </si>
  <si>
    <t>Measured activity of different life stages in 29 lines. Have data for each line but don't have raw data online</t>
  </si>
  <si>
    <t>Social behavior and activity are decoupled in larval and adult fruit flies</t>
  </si>
  <si>
    <t>Behavioral Ecology</t>
  </si>
  <si>
    <t>https://www.scopus.com/inward/record.uri?eid=2-s2.0-84978887354&amp;doi=10.1093%2fbeheco%2farv225&amp;partnerID=40&amp;md5=991b34e6fcea31a54c1afdef0109db70</t>
  </si>
  <si>
    <t>The growing body of literature on social behavior in fruit flies opens up exciting opportunities for addressing an unresolved issue involving the degree of correlation between behavioral traits in larvae and adults. Although the prevailing adaptive decoupling hypothesis states that metamorphosis is associated with the disruption of genetic correlations between juvenile and adult traits, 2 alternative hypotheses are that, sometimes, a positive correlation may be adaptive, and that, often, the underlying genetic architecture will prevent perfect decoupling. We used lines of the Drosophila Genetic Reference Panel to quantify the degree of sociality in larval and adult fruit flies and then examined the correlation between the life stages. To verify that our social behavior scores did not merely reflect variation in activity levels, we also quantified larval and adult activity. Although we found significant variation in social behavior and activity among larvae and adults, both traits were decoupled between larvae and adults. Social behavior and activity were not positively correlated within each life stage either. Although our results agree with the adaptive decoupling hypothesis, both ultimate and proximate considerations suggest that, generally, we should expect the degree of decoupling to vary between species and traits. © 2015 The Author.</t>
  </si>
  <si>
    <t>10.1093/beheco/arv225</t>
  </si>
  <si>
    <t>Activity; Drosophila melanogaster; Fruit flies; Metamorphosis; Social behavior</t>
  </si>
  <si>
    <t>2-s2.0-84978887354</t>
  </si>
  <si>
    <r>
      <t>test 38 lines in punishment- and relief-memory using paradigms that were parametrically identical, excepting the timing of the trained odour relative to the electric shock (</t>
    </r>
    <r>
      <rPr>
        <b/>
        <sz val="10"/>
        <color rgb="FF5ABA47"/>
        <rFont val="Calibri"/>
        <family val="2"/>
        <scheme val="minor"/>
      </rPr>
      <t>figure 1</t>
    </r>
    <r>
      <rPr>
        <sz val="10"/>
        <color rgb="FF333132"/>
        <rFont val="Calibri"/>
        <family val="2"/>
        <scheme val="minor"/>
      </rPr>
      <t>).</t>
    </r>
  </si>
  <si>
    <t>Independent natural genetic variation of punishment-versus relief-memory</t>
  </si>
  <si>
    <t>Appel M., Scholz C.-J., Kocabey S., Savage S., Konig C., Yarali A.</t>
  </si>
  <si>
    <t>Biology Letters</t>
  </si>
  <si>
    <t>https://www.scopus.com/inward/record.uri?eid=2-s2.0-85008489957&amp;doi=10.1098%2frsbl.2016.0657&amp;partnerID=40&amp;md5=95da0448b251810aa716b3b491be0444</t>
  </si>
  <si>
    <t>A painful event establishes two opponent memories: cues that are associated with pain onset are remembered negatively, whereas cues that coincide with the relief at pain offset acquire positive valence. Such punishment-versus relief-memories are conserved across species, including humans, and the balance between them is critical for adaptive behaviour with respect to pain and trauma. In the fruit fly, Drosophila melanogaster as a study case, we found that both punishment-and relief-memories display natural variation across wild-derived inbred strains, but they do not covary, suggesting a considerable level of dissociation in their genetic effectors. This provokes the question whether there may be heritable inter-individual differences in the balance between these opponent memories in man, with potential psycho-clinical implications. © 2016 The Author(s) Published by the Royal Society. All rights reserved.</t>
  </si>
  <si>
    <t>Punlishment.Relief.sexed</t>
  </si>
  <si>
    <t>10.1098/rsbl.2016.0657</t>
  </si>
  <si>
    <t>Associative memory; Drosophila melanogaster; Natural genetic variation; Opponent processes; Punishment; Relief</t>
  </si>
  <si>
    <t>2-s2.0-85008489957</t>
  </si>
  <si>
    <t>tested 10 lines on the effects of Wolbachia and the microbiota on female attractiveness and male mate choice, using antibiotics, also tested female body mass</t>
  </si>
  <si>
    <t>The impacts of Wolbachia and the microbiome on mate choice in Drosophila melanogaster</t>
  </si>
  <si>
    <t>Arbuthnott D., Levin T.C., Promislow D.E.L.</t>
  </si>
  <si>
    <t>https://www.scopus.com/inward/record.uri?eid=2-s2.0-84958546652&amp;doi=10.1111%2fjeb.12788&amp;partnerID=40&amp;md5=4cb64975650fd5445207ea283feffc5f</t>
  </si>
  <si>
    <t>http://onlinelibrary.wiley.com.ezp.lib.unimelb.edu.au/doi/10.1111/jeb.12788/full</t>
  </si>
  <si>
    <t>Symbionts and parasites can manipulate their hosts' reproduction to their own benefit, profoundly influencing patterns of mate choice and evolution of the host population. Wolbachia is one of the most widespread symbionts among arthropods, and one that alters its hosts' reproduction in diverse and dramatic ways. While we are beginning to appreciate how Wolbachia's extreme manipulations of host reproduction can influence species diversification and reproductive isolation, we understand little about how symbionts and Wolbachia, in particular, may affect intrapopulation processes of mate choice. We hypothesized that the maternally transmitted Wolbachia would increase the attractiveness of its female hosts to further its own spread. We therefore tested the effects of Wolbachia removal and microbiome disruption on female attractiveness and male mate choice among ten isofemale lines of Drosophila melanogaster. We found variable effects of general microbiome disruption on female attractiveness, with indications that bacteria interact with hosts in a line-specific manner to affect female attractiveness. However, we found no evidence that Wolbachia influence female attractiveness or male mate choice among these lines. Although the endosymbiont Wolbachia can greatly alter the reproduction of their hosts in many species, there is no indication that they alter mate choice behaviours in D. melanogaster. © 2016 European Society for Evolutionary Biology.</t>
  </si>
  <si>
    <t>response.antibiotics.F</t>
  </si>
  <si>
    <t>10.1111/jeb.12788</t>
  </si>
  <si>
    <t>Cytoplasmic incompatibility; Infection; Sexual selection; Symbiont</t>
  </si>
  <si>
    <t>Arthropoda; Drosophila melanogaster; Wolbachia</t>
  </si>
  <si>
    <t>2-s2.0-84958546652</t>
  </si>
  <si>
    <t>only used one line, DGRP-392, with a 38-bp deletion in the halo-coding region (haloGA)</t>
  </si>
  <si>
    <t>Temporal control of bidirectional lipid-droplet motion in Drosophila depends on the ratio of kinesin-1 and its co-factor Halo</t>
  </si>
  <si>
    <t>Arora G.K., Tran S.L., Rizzo N., Jain A., Welte M.A.</t>
  </si>
  <si>
    <t>Journal of Cell Science</t>
  </si>
  <si>
    <t>https://www.scopus.com/inward/record.uri?eid=2-s2.0-84964001461&amp;doi=10.1242%2fjcs.183426&amp;partnerID=40&amp;md5=2fb6a065f7d2ac4747c890a1f7574b7f</t>
  </si>
  <si>
    <t>During bidirectional transport, individual cargoes move continuously back and forth along microtubule tracks, yet the cargo population overall displays directed net transport. How such transport is controlled temporally is not well understood. We analyzed this issue for bidirectionally moving lipid droplets in Drosophila embryos, a system in which net transport direction is developmentally controlled. By quantifying how the droplet distribution changes as embryos develop, we characterize temporal transitions in net droplet transport and identify the crucial contribution of the previously identified, but poorly characterized, transacting regulator Halo. In particular, we find that Halo is transiently expressed; rising and falling Halo levels control the switches in global distribution. Rising Halo levels have to pass a threshold before net plus-end transport is initiated. This threshold level depends on the amount of the motor kinesin-1: the more kinesin-1 is present, the more Halo is needed before net plus-end transport commences. Because Halo and kinesin-1 are present in common protein complexes, we propose that Halo acts as a rate-limiting co-factor of kinesin-1. © 2016. Published by The Company of Biologists Ltd | Journal of Cell Science.</t>
  </si>
  <si>
    <t>10.1242/jcs.183426</t>
  </si>
  <si>
    <t>Bidirectional transport; Drosophila embryos; Kinesin-1; Lipid droplets</t>
  </si>
  <si>
    <t>fat droplet; kinesin 1; protein derivative; protein halo; unclassified drug; active transport; animal tissue; Article; controlled study; Drosophila; embryo; nonhuman; phase transition; priority journal; protein degradation; protein function; protein localization</t>
  </si>
  <si>
    <t>2-s2.0-84964001461</t>
  </si>
  <si>
    <t>same as above</t>
  </si>
  <si>
    <t>Temporal Control Of Lipid-droplet Transport By The Novel, Transiently Expressed Kinesin Cofactor Halo</t>
  </si>
  <si>
    <t>Arora, Gurpreet Kaur</t>
  </si>
  <si>
    <t>2016-1</t>
  </si>
  <si>
    <t>Different people, different outcomes assessing genetic susceptibility to lead exposures</t>
  </si>
  <si>
    <t>Barrett J.R.</t>
  </si>
  <si>
    <t>Environmental Health Perspectives</t>
  </si>
  <si>
    <t>https://www.scopus.com/inward/record.uri?eid=2-s2.0-84977103767&amp;doi=10.1289%2fehp.124-A131&amp;partnerID=40&amp;md5=4c08af057ff75968395bb1130d9b1462</t>
  </si>
  <si>
    <t>[No abstract available]</t>
  </si>
  <si>
    <t>A131</t>
  </si>
  <si>
    <t>Note</t>
  </si>
  <si>
    <t>10.1289/ehp.124-A131</t>
  </si>
  <si>
    <t>2-s2.0-84977103767</t>
  </si>
  <si>
    <t>measured in 178 lines insecticide resistance</t>
  </si>
  <si>
    <t>Genomic and transcriptomic associations identify a new insecticide resistance phenotype for the selective sweep at the Cyp6g1 locus of Drosophila melanogaster</t>
  </si>
  <si>
    <t>Battlay P., Schmidt J.M., Fournier-Level A., Robin C.</t>
  </si>
  <si>
    <t>https://www.scopus.com/inward/record.uri?eid=2-s2.0-84983607460&amp;doi=10.1534%2fg3.116.031054&amp;partnerID=40&amp;md5=67fdd875a3153d81987cb730adfa8c39</t>
  </si>
  <si>
    <t>Scans of the Drosophila melanogaster genome have identified organophosphate resistance loci among those with the most pronounced signature of positive selection. In this study, the molecular basis of resistance to the organophosphate insecticide azinphos-methyl was investigated using the Drosophila Genetic Reference Panel, and genome-wide association. Recently released full transcriptome data were used to extend the utility of the Drosophila Genetic Reference Panel resource beyond traditional genome-wide association studies to allow systems genetics analyses of phenotypes. We found that both genomic and transcriptomic associations independently identified Cyp6g1, a gene involved in resistance to DDT and neonicotinoid insecticides, as the top candidate for azinphos-methyl resistance. This was verified by transgenically overexpressing Cyp6g1 using natural regulatory elements from a resistant allele, resulting in a 6.5-fold increase in resistance. We also identified four novel candidate genes associated with azinphosmethyl resistance, all of which are involved in either regulation of fat storage, or nervous system development. In Cyp6g1, we find a demonstrable resistance locus, a verification that transcriptome data can be used to identify variants associated with insecticide resistance, and an overlap between peaks of a genomewide association study, and a genome-wide selective sweep analysis. © 2016 Battlay et al.</t>
  </si>
  <si>
    <t>insecticide-resistance</t>
  </si>
  <si>
    <t>10.1534/g3.116.031054</t>
  </si>
  <si>
    <t>Azinphos-methyl; D. melanogaster; Drosophila Genetic Reference Panel; Systems genetics Cyp6g1</t>
  </si>
  <si>
    <t>2-s2.0-84983607460</t>
  </si>
  <si>
    <t>Secondary contact and local adaptation contribute to genome-wide patterns of clinal variation in Drosophila melanogaster</t>
  </si>
  <si>
    <t>Bergland A.O., Tobler R., González J., Schmidt P., Petrov D.</t>
  </si>
  <si>
    <t>https://www.scopus.com/inward/record.uri?eid=2-s2.0-84959431411&amp;doi=10.1111%2fmec.13455&amp;partnerID=40&amp;md5=fc8eaa998474c9cbee178ad63b5fe82a</t>
  </si>
  <si>
    <t>Populations arrayed along broad latitudinal gradients often show patterns of clinal variation in phenotype and genotype. Such population differentiation can be generated and maintained by both historical demographic events and local adaptation. These evolutionary forces are not mutually exclusive and can in some cases produce nearly identical patterns of genetic differentiation among populations. Here, we investigate the evolutionary forces that generated and maintain clinal variation genome-wide among populations of Drosophila melanogaster sampled in North America and Australia. We contrast patterns of clinal variation in these continents with patterns of differentiation among ancestral European and African populations. Using established and novel methods we derive here, we show that recently derived North America and Australia populations were likely founded by both European and African lineages and that this hybridization event likely contributed to genome-wide patterns of parallel clinal variation between continents. The pervasive effects of admixture mean that differentiation at only several hundred loci can be attributed to the operation of spatially varying selection using an FST outlier approach. Our results provide novel insight into the well-studied system of clinal differentiation in D. melanogaster and provide a context for future studies seeking to identify loci contributing to local adaptation in a wide variety of organisms, including other invasive species as well as temperate endemics. See also the Perspective by Flatt © 2015 John Wiley &amp; Sons Ltd.</t>
  </si>
  <si>
    <t>10.1111/mec.13455</t>
  </si>
  <si>
    <t>adaptation; Drosophila melanogaster; latitudinal clines; parallelism; secondary contact</t>
  </si>
  <si>
    <t>adaptation; animal; Australia; Drosophila melanogaster; gene frequency; genetics; insect genome; molecular evolution; North America; population genetics; single nucleotide polymorphism; Adaptation, Physiological; Animals; Australia; Drosophila melanogaster; Evolution, Molecular; Gene Frequency; Genetics, Population; Genome, Insect; North America; Polymorphism, Single Nucleotide</t>
  </si>
  <si>
    <t>2-s2.0-84959431411</t>
  </si>
  <si>
    <t>Population genetic evidence for cold adaptation in European Drosophila melanogaster populations</t>
  </si>
  <si>
    <t>Bozicevic V., Hutter S., Stephan W., Wollstein A.</t>
  </si>
  <si>
    <t>https://www.scopus.com/inward/record.uri?eid=2-s2.0-84959230400&amp;doi=10.1111%2fmec.13464&amp;partnerID=40&amp;md5=adbac66cc5f8747b0a9443f37ea172f9</t>
  </si>
  <si>
    <t>We studied Drosophila melanogaster populations from Europe (the Netherlands and France) and Africa (Rwanda and Zambia) to uncover genetic evidence of adaptation to cold. We present here four lines of evidence for genes involved in cold adaptation from four perspectives: (i) the frequency of SNPs at genes previously known to be associated with chill-coma recovery time (CCRT), startle reflex (SR) and resistance to starvation stress (RSS) vary along environmental gradients and therefore among populations; (ii) SNPs of genes that correlate significantly with latitude and altitude in African and European populations overlap with SNPs that correlate with a latitudinal cline from North America; (iii) at the genomewide level, the top candidate genes are enriched in gene ontology (GO) terms that are related to cold tolerance; (iv) GO enriched terms from North American clinal genes overlap significantly with those from Africa and Europe. Each SNP was tested in 10 independent runs of Bayenv2, using the median Bayes factors to ascertain candidate genes. None of the candidate genes were found close to the breakpoints of cosmopolitan inversions, and only four candidate genes were linked to QTLs related to CCRT. To overcome the limitation that we used only four populations to test correlations with environmental gradients, we performed simulations to estimate the power of our approach for detecting selection. Based on our results, we propose a novel network of genes that is involved in cold adaptation. See also the Perspective by Flatt © 2015 John Wiley &amp; Sons Ltd.</t>
  </si>
  <si>
    <t>10.1111/mec.13464</t>
  </si>
  <si>
    <t>local adaptation; polygenic traits</t>
  </si>
  <si>
    <t>adaptation; Africa; animal; Bayes theorem; cold; Drosophila melanogaster; environment; Europe; gene; genetics; phenotype; population genetics; quantitative trait locus; single nucleotide polymorphism; Adaptation, Physiological; Africa; Animals; Bayes Theorem; Cold Temperature; Drosophila melanogaster; Environment; Europe; Genes, Insect; Genetics, Population; Phenotype; Polymorphism, Single Nucleotide; Quantitative Trait Loci</t>
  </si>
  <si>
    <t>2-s2.0-84959230400</t>
  </si>
  <si>
    <t>High rates of phasing errors in highly polymorphic species with low levels of linkage disequilibrium</t>
  </si>
  <si>
    <t>Bukowicki M., Franssen S.U., Schlötterer C.</t>
  </si>
  <si>
    <t>https://www.scopus.com/inward/record.uri?eid=2-s2.0-84975847258&amp;doi=10.1111%2f1755-0998.12516&amp;partnerID=40&amp;md5=2b64a30593c03d7ad0c6e04c3349ccb4</t>
  </si>
  <si>
    <t>Short read sequencing of diploid individuals does not permit the direct inference of the sequence on each of the two homologous chromosomes. Although various phasing software packages exist, they were primarily tailored for and tested on human data, which differ from other species in factors that influence phasing, such as SNP density, amounts of linkage disequilibrium (LD) and sample sizes. Despite becoming increasingly popular for other species, the reliability of phasing in non-human data has not been evaluated to a sufficient extent. We scrutinized the phasing accuracy for Drosophila melanogaster, a species with high polymorphism levels and reduced LD relative to humans. We phased two D. melanogaster populations and compared the results to the known haplotypes. The performance increased with size of the reference panel and was highest when the reference panel and phased individuals were from the same population. Full genomic SNP data and inclusion of sequence read information also improved phasing. Despite humans and Drosophila having similar switch error rates between polymorphic sites, the distances between switch errors were much shorter in Drosophila with only fragments &lt;300–1500 bp being correctly phased with ≥95% confidence. This suggests that the higher SNP density cannot compensate for the higher recombination rate in D. melanogaster. Furthermore, we show that populations that have gone through demographic events such as bottlenecks can be phased with higher accuracy. Our results highlight that statistically phased data are particularly error prone in species with large population sizes or populations lacking suitable reference panels. © 2016 John Wiley &amp; Sons Ltd</t>
  </si>
  <si>
    <t>10.1111/1755-0998.12516</t>
  </si>
  <si>
    <t>computational phasing; Drosophila melanogaster; haplotype analysis; single nucleotide polymorphism; switch errors</t>
  </si>
  <si>
    <t>2-s2.0-84975847258</t>
  </si>
  <si>
    <t>quantified in 123 lines toluene (organic compound known to induce narcosis in mammal)-induced suppression of motor activity. Have raw data for each line but in form of graph. Should be available if requested.</t>
  </si>
  <si>
    <t>Yes?</t>
  </si>
  <si>
    <t>Genetic Targets of Acute Toluene Inhalation in Drosophila melanogaster</t>
  </si>
  <si>
    <t>Bushnell, Philip J.; Ward, William; Morozova, Tatiana V.; Oshiro, Wendy M.; Lin, Mimi T.; Judson, Richard S.; Hester, Susan D.; McKee, John M.; Higuchi, Mark</t>
  </si>
  <si>
    <t>Toxicological Sciences</t>
  </si>
  <si>
    <t>Shadow Enhancers Are Pervasive Features of Developmental Regulatory Networks</t>
  </si>
  <si>
    <t>Cannavò E., Khoueiry P., Garfield D.A., Geeleher P., Zichner T., Gustafson E.H., Ciglar L., Korbel J.O., Furlong E.E.M.</t>
  </si>
  <si>
    <t>Current Biology</t>
  </si>
  <si>
    <t>https://www.scopus.com/inward/record.uri?eid=2-s2.0-84959464902&amp;doi=10.1016%2fj.cub.2015.11.034&amp;partnerID=40&amp;md5=874369b7e45e4a51383b6fe22b550a77</t>
  </si>
  <si>
    <t>Summary Embryogenesis is remarkably robust to segregating mutations and environmental variation; under a range of conditions, embryos of a given species develop into stereotypically patterned organisms. Such robustness is thought to be conferred, in part, through elements within regulatory networks that perform similar, redundant tasks. Redundant enhancers (or "shadow" enhancers), for example, can confer precision and robustness to gene expression, at least at individual, well-studied loci. However, the extent to which enhancer redundancy exists and can thereby have a major impact on developmental robustness remains unknown. Here, we systematically assessed this, identifying over 1,000 predicted shadow enhancers during Drosophila mesoderm development. The activity of 23 elements, associated with five genes, was examined in transgenic embryos, while natural structural variation among individuals was used to assess their ability to buffer against genetic variation. Our results reveal three clear properties of enhancer redundancy within developmental systems. First, it is much more pervasive than previously anticipated, with 64% of loci examined having shadow enhancers. Their spatial redundancy is often partial in nature, while the non-overlapping function may explain why these enhancers are maintained within a population. Second, over 70% of loci do not follow the simple situation of having only two shadow enhancers - often there are three (rols), four (CadN and ade5), or five (Traf1), at least one of which can be deleted with no obvious phenotypic effects. Third, although shadow enhancers can buffer variation, patterns of segregating variation suggest that they play a more complex role in development than generally considered. © 2016 The Authors.</t>
  </si>
  <si>
    <t>10.1016/j.cub.2015.11.034</t>
  </si>
  <si>
    <t>development; enhancer; redundancy; robustness; shadow enhancer; transcriptional networks</t>
  </si>
  <si>
    <t>2-s2.0-84959464902</t>
  </si>
  <si>
    <t>found a deleted sequence in 2 out of 186 lines responsible for resistance to Rhabdovirus. They also injected all of the DGRP lines with the DMelSV and measured the proportion of flies that were infected 13 days later using the CO2 assay. No raw data available</t>
  </si>
  <si>
    <t>A Polymorphism in the Processing Body Component Ge-1 Controls Resistance to a Naturally Occurring Rhabdovirus in Drosophila</t>
  </si>
  <si>
    <t>Cao C., Magwire M.M., Bayer F., Jiggins F.M.</t>
  </si>
  <si>
    <t>PLoS Pathogens</t>
  </si>
  <si>
    <t>https://www.scopus.com/inward/record.uri?eid=2-s2.0-84956763514&amp;doi=10.1371%2fjournal.ppat.1005387&amp;partnerID=40&amp;md5=90904c3b73befeda8fa9c5945c80bf36</t>
  </si>
  <si>
    <t>Hosts encounter an ever-changing array of pathogens, so there is continual selection for novel ways to resist infection. A powerful way to understand how hosts evolve resistance is to identify the genes that cause variation in susceptibility to infection. Using high-resolution genetic mapping we have identified a naturally occurring polymorphism in a gene called Ge-1 that makes Drosophila melanogaster highly resistant to its natural pathogen Drosophila melanogaster sigma virus (DMelSV). By modifying the sequence of the gene in transgenic flies, we identified a 26 amino acid deletion in the serine-rich linker region of Ge-1 that is causing the resistance. Knocking down the expression of the susceptible allele leads to a decrease in viral titre in infected flies, indicating that Ge-1 is an existing restriction factor whose antiviral effects have been increased by the deletion. Ge-1 plays a central role in RNA degradation and the formation of processing bodies (P bodies). A key effector in antiviral immunity, the RNAi induced silencing complex (RISC), localises to P bodies, but we found that Ge-1-based resistance is not dependent on the small interfering RNA (siRNA) pathway. However, we found that Decapping protein 1 (DCP1) protects flies against sigma virus. This protein interacts with Ge-1 and commits mRNA for degradation by removing the 5’ cap, suggesting that resistance may rely on this RNA degradation pathway. The serine-rich linker domain of Ge-1 has experienced strong selection during the evolution of Drosophila, suggesting that this gene may be under long-term selection by viruses. These findings demonstrate that studying naturally occurring polymorphisms that increase resistance to infections enables us to identify novel forms of antiviral defence, and support a pattern of major effect polymorphisms controlling resistance to viruses in Drosophila. © 2016 Cao et al.</t>
  </si>
  <si>
    <t xml:space="preserve"> e1005387</t>
  </si>
  <si>
    <t>10.1371/journal.ppat.1005387</t>
  </si>
  <si>
    <t>genomic DNA; RNA induced silencing complex; allele; antiviral resistance; Article; controlled study; DNA sequence; Drosophila melanogaster; Drosophila simulans; gene expression; gene mapping; gene silencing; genetic polymorphism; genotype; nonhuman; polymerase chain reaction; protein degradation; reverse transcription polymerase chain reaction; Rhabdoviridae; RNA degradation; RNA interference</t>
  </si>
  <si>
    <t>2-s2.0-84956763514</t>
  </si>
  <si>
    <t>strange-cant access</t>
  </si>
  <si>
    <t>Ehapp2: Estimate haplotype frequencies from pooled sequencing data with prior database information</t>
  </si>
  <si>
    <t>Cao C.-C., Sun X.</t>
  </si>
  <si>
    <t>Journal of Bioinformatics and Computational Biology</t>
  </si>
  <si>
    <t>https://www.scopus.com/inward/record.uri?eid=2-s2.0-84969975735&amp;doi=10.1142%2fS0219720016500177&amp;partnerID=40&amp;md5=21056dd7916b5d9c4d536f7eb0adf400</t>
  </si>
  <si>
    <t>To reduce the cost of large-scale re-sequencing, multiple individuals are pooled together and sequenced called pooled sequencing. Pooled sequencing could provide a cost-effective alternative to sequencing individuals separately. To facilitate the application of pooled sequencing in haplotype-based diseases association analysis, the critical procedure is to accurately estimate haplotype frequencies from pooled samples. Here we present Ehapp2 for estimating haplotype frequencies from pooled sequencing data by utilizing a database which provides prior information of known haplotypes. We first translate the problem of estimating frequency for each haplotype into finding a sparse solution for a system of linear equations, where the NNREG algorithm is employed to achieve the solution. Simulation experiments reveal that Ehapp2 is robust to sequencing errors and able to estimate the frequencies of haplotypes with less than 3% average relative difference for pooled sequencing of mixture of real Drosophila haplotypes with 50× total coverage even when the sequencing error rate is as high as 0.05. Owing to the strategy that proportions for local haplotypes spanning multiple SNPs are accurately calculated first, Ehapp2 retains excellent estimation for recombinant haplotypes resulting from chromosomal crossover. Comparisons with present methods reveal that Ehapp2 is state-of-the-art for many sequencing study designs and more suitable for current massive parallel sequencing. © 2016 World Scientific Publishing Europe Ltd.</t>
  </si>
  <si>
    <t>10.1142/S0219720016500177</t>
  </si>
  <si>
    <t>expectation-maximization algorithm; Haplotype frequency estimation; pooled sequencing</t>
  </si>
  <si>
    <t>2-s2.0-84969975735</t>
  </si>
  <si>
    <t xml:space="preserve">Referenced to another study they did (Magwire et al, 2011), where they injected the DGRP lines with the DMelSV and measured the proportion of flies that were infected 13 days later </t>
  </si>
  <si>
    <t>NO</t>
  </si>
  <si>
    <t>A Polymorphism in the processing body component Ge-1 Controls Resistance to a Rhabdovirus in Drosophila</t>
  </si>
  <si>
    <t>Cao, Chuan; Magwire, Michael M.; Bayer, Florian; Jiggins, Francis M.</t>
  </si>
  <si>
    <t>Genetic architecture of natural variation in Visual Senescence in Drosophila</t>
  </si>
  <si>
    <t>Carbone M.A., Yamamoto A., Huang W., Lyman R.A., Meadors T.B., Yamamoto R., Anholt R.R.H., Mackay T.F.C.</t>
  </si>
  <si>
    <t>Proceedings of the National Academy of Sciences of the United States of America</t>
  </si>
  <si>
    <t>https://www.scopus.com/inward/record.uri?eid=2-s2.0-84992390466&amp;doi=10.1073%2fpnas.1613833113&amp;partnerID=40&amp;md5=c1d235d871f63811b9ad12d6058261a7</t>
  </si>
  <si>
    <t>Senescence, i.e., functional decline with age, is a major determinant of health span in a rapidly aging population, but the genetic basis of interindividual variation in senescence remains largely unknown. Visual decline and age-related eye disorders are common manifestations of senescence, but disentangling age-dependent visual decline in human populations is challenging due to inability to control genetic background and variation in histories of environmental exposures. We assessed the genetic basis of natural variation in visual senescence by measuring age-dependent decline in phototaxis using Drosophila melanogaster as a genetic model system. We quantified phototaxis at 1, 2, and 4 wk of age in the sequenced, inbred lines of the Drosophila melanogaster Genetic Reference Panel (DGRP) and found an average decline in phototaxis with age. We observed significant genetic variation for phototaxis at each age and significant genetic variation in senescence of phototaxis that is only partly correlated with phototaxis. Genome-wide association analyses in the DGRP and a DGRP-derived outbred, advanced intercross population identified candidate genes and genetic networks associated with eye and nervous system development and function, including seven genes with human orthologs previously associated with eye diseases. Ninety percent of candidate genes were functionally validated with targeted RNAi-mediated suppression of gene expression. Absence of candidate genes previously implicated with longevity indicates physiological systems may undergo senescence independent of organismal life span. Furthermore, we show that genes that shape early developmental processes also contribute to senescence, demonstrating that senescence is part of a genetic continuum that acts throughout the life span.</t>
  </si>
  <si>
    <t>E6620</t>
  </si>
  <si>
    <t>E6629</t>
  </si>
  <si>
    <t>Conference Paper</t>
  </si>
  <si>
    <t>10.1073/pnas.1613833113</t>
  </si>
  <si>
    <t>Aging; Behavioral genetics; Dgrp gwa analysis; Phototaxis; XQTL mapping</t>
  </si>
  <si>
    <t>2-s2.0-84992390466</t>
  </si>
  <si>
    <t>Adaptive evolution is substantially impeded by hill-Robertson interference in drosophila</t>
  </si>
  <si>
    <t>Castellano D., Coronado-Zamora M., Campos J.L., Barbadilla A., Eyre-Walker A.</t>
  </si>
  <si>
    <t>https://www.scopus.com/inward/record.uri?eid=2-s2.0-84964587087&amp;doi=10.1093%2fmolbev%2fmsv236&amp;partnerID=40&amp;md5=72b19996ce7edada1502465958213368</t>
  </si>
  <si>
    <t>Hill-Robertson interference (HRi) is expected to reduce the efficiency of natural selection when two or more linked selected sites do not segregate freely, but no attempt has been done so far to quantify the overall impact of HRi on the rate of adaptive evolution for any given genome. In this work, we estimate how much HRi impedes the rate of adaptive evolution in the coding genome of Drosophila melanogaster. We compiled a data set of 6,141 autosomal protein-coding genes from Drosophila, from which polymorphism levels in D. melanogaster and divergence out to D. yakuba were estimated. The rate of adaptive evolution was calculated using a derivative of the McDonald-Kreitman test that controls for slightly deleterious mutations. We find that the rate of adaptive amino acid substitution at a given position of the genome is positively correlated to both the rate of recombination and the mutation rate, and negatively correlated to the gene density of the region. These correlations are robust to controlling for each other, for synonymous codon bias and for gene functions related to immune response and testes. We show that HRi diminishes the rate of adaptive evolution by approximately 27%. Interestingly, genes with low mutation rates embedded in gene poor regions lose approximately 17% of their adaptive substitutions whereas genes with high mutation rates embedded in gene rich regions lose approximately 60%. We conclude that HRi hampers the rate of adaptive evolution in Drosophila and that the variation in recombination, mutation, and gene density along the genome affects the HRi effect. © The Author 2015. Published by Oxford University Press on behalf of the Society for Molecular Biology and Evolution.</t>
  </si>
  <si>
    <t>10.1093/molbev/msv236</t>
  </si>
  <si>
    <t>adaptation; Drosophila; gene density; Hill-Robertson; mutation; recombination</t>
  </si>
  <si>
    <t>amino acid substitution; codon; Drosophila melanogaster; gene function; gene mutation; genetic polymorphism; immune response; mutation rate; testis</t>
  </si>
  <si>
    <t>2-s2.0-84964587087</t>
  </si>
  <si>
    <t>didn't reference Mackay, not sure why its here</t>
  </si>
  <si>
    <t>An indel polymorphism in the MtnA 3'untranslated region is associated with gene expression variation and local adaptation in Drosophila melanogaster</t>
  </si>
  <si>
    <t>Catalán, Ana; Glaser-Schmitt, Amanda; Argyridou, Eliza; Duchen, Pablo; Parsch, John</t>
  </si>
  <si>
    <t>PLoS Genet</t>
  </si>
  <si>
    <t xml:space="preserve">measure in DGRP lines: the composition of the microbiota (in SHEET), fly weight (no raw data in paper) and nutritional indices (no raw data in paper) </t>
  </si>
  <si>
    <t>Host genetic control of the microbiota mediates the Drosophila nutritional phenotype</t>
  </si>
  <si>
    <t>Chaston J.M., Dobson A.J., Newell P.D., Douglas A.E.</t>
  </si>
  <si>
    <t>Applied and Environmental Microbiology</t>
  </si>
  <si>
    <t>https://www.scopus.com/inward/record.uri?eid=2-s2.0-84953862664&amp;doi=10.1128%2fAEM.03301-15&amp;partnerID=40&amp;md5=968951258aafb886ee2ec8282638d1c9</t>
  </si>
  <si>
    <t>http://aem.asm.org/content/82/2/671.full</t>
  </si>
  <si>
    <t>A wealth of studies has demonstrated that resident microorganisms (microbiota) influence the pattern of nutrient allocation to animal protein and energy stores, but it is unclear how the effects of the microbiota interact with other determinants of animal nutrition, including animal genetic factors and diet. Here, we demonstrate that members of the gut microbiota in Drosophila melanogaster mediate the effect of certain animal genetic determinants on an important nutritional trait, triglyceride (lipid) content. Parallel analysis of the taxonomic composition of the associated bacterial community and host nutritional indices (glucose, glycogen, triglyceride, and protein contents) in multiple Drosophila genotypes revealed significant associations between the abundance of certain microbial taxa, especially Acetobacteraceae and Xanthamonadaceae, and host nutritional phenotype. By a genome-wide association study of Drosophila lines colonized with a defined microbiota, multiple host genes were statistically associated with the abundance of one bacterium, Acetobacter tropicalis. Experiments using mutant Drosophila validated the genetic association evidence and reveal that host genetic control of microbiota abundance affects the nutritional status of the flies. These data indicate that the abundance of the resident microbiota is influenced by host genotype, with consequent effects on nutrient allocation patterns, demonstrating that host genetic control of the microbiome contributes to the genotype-phenotype relationship of the animal host. © 2016, American Society for Microbiology.</t>
  </si>
  <si>
    <t>microbiota.1</t>
  </si>
  <si>
    <t>microbiota.2</t>
  </si>
  <si>
    <t>10.1128/AEM.03301-15</t>
  </si>
  <si>
    <t>Animals; Bacteria; Nutrients; Proteins; Animal nutritions; Bacterial community; Drosophila melanogaster; Genome-wide association studies; Nutrient allocations; Nutritional indices; Parallel analysis; Taxonomic composition; Nutrition; Acetobacter tropicalis; Acetobacteraceae; Animalia; Bacteria (microorganisms); Drosophila melanogaster</t>
  </si>
  <si>
    <t>2-s2.0-84953862664</t>
  </si>
  <si>
    <t>Did not measure phenotype in DGRP lines but used DGRP for SNP analysis. Seems very relevent, should definitely re-read</t>
  </si>
  <si>
    <t>Rapid evolution of the intersexual genetic correlation for fitness in Drosophila melanogaster</t>
  </si>
  <si>
    <t>Collet J.M., Fuentes S., Hesketh J., Hill M.S., Innocenti P., Morrow E.H., Fowler K., Reuter M.</t>
  </si>
  <si>
    <t>Evolution</t>
  </si>
  <si>
    <t>https://www.scopus.com/inward/record.uri?eid=2-s2.0-84963641167&amp;doi=10.1111%2fevo.12892&amp;partnerID=40&amp;md5=2dda4428d4ac0fc3060dd11c9b27b7aa</t>
  </si>
  <si>
    <t>Sexual antagonism (SA) arises when male and female phenotypes are under opposing selection, yet genetically correlated. Until resolved, antagonism limits evolution toward optimal sex-specific phenotypes. Despite its importance for sex-specific adaptation and existing theory, the dynamics of SA resolution are not well understood empirically. Here, we present data from Drosophila melanogaster, compatible with a resolution of SA. We compared two independent replicates of the "LHM" population in which SA had previously been described. Both had been maintained under identical, controlled conditions, and separated for around 200 generations. Although heritabilities of male and female fitness were similar, the intersexual genetic correlation differed significantly, being negative in one replicate (indicating SA) but close to zero in the other. Using population sequencing, we show that phenotypic differences were associated with population divergence in allele frequencies at nonrandom loci across the genome. Large frequency changes were more prevalent in the population without SA and were enriched at loci mapping to genes previously shown to have sexually antagonistic relationships between expression and fitness. Our data suggest that rapid evolution toward SA resolution has occurred in one of the populations and open avenues toward studying the genetics of SA and its resolution. © 2016, Society for the Study of Evolution.</t>
  </si>
  <si>
    <t>10.1111/evo.12892</t>
  </si>
  <si>
    <t>Adaptation; Evolutionary genomics; Fitness; Population genetics; Quantitative genetics; Sexual conflict</t>
  </si>
  <si>
    <t>adaptation; evolution; fitness; fly; genetic analysis; genomics; intersexual interaction; phenotype; population genetics; quantitative analysis; sexual conflict; Drosophila melanogaster</t>
  </si>
  <si>
    <t>2-s2.0-84963641167</t>
  </si>
  <si>
    <t>The genetic basis of natural variation in Caenorhabditis elegans telomere length</t>
  </si>
  <si>
    <t>Cook D.E., Zdraljevic S., Tanny R.E., Seo B., Riccardi D.D., Noble L.M., Rockman M.V., Alkema M.J., Braendle C., Kammenga J.E., Wang J., Kruglyak L., Félix M.-A., Lee J., Andersen E.C.</t>
  </si>
  <si>
    <t>https://www.scopus.com/inward/record.uri?eid=2-s2.0-84986321393&amp;doi=10.1534%2fgenetics.116.191148&amp;partnerID=40&amp;md5=0befb529e7df6a2bd7ef5be1a6342710</t>
  </si>
  <si>
    <t>Telomeres are involved in the maintenance of chromosomes and the prevention of genome instability. Despite this central importance, significant variation in telomere length has been observed in a variety of organisms. The genetic determinants of telomerelength variation and their effects on organismal fitness are largely unexplored. Here, we describe natural variation in telomere length across the Caenorhabditis elegans species. We identify a large-effect variant that contributes to differences in telomere length. The variant alters the conserved oligonucleotide/oligosaccharide-binding fold of protection of telomeres 2 (POT-2), a homolog of a human telomere-capping shelterin complex subunit. Mutations within this domain likely reduce the ability of POT-2 to bind telomeric DNA, thereby increasing telomere length. We find that telomere-length variation does not correlate with offspring production or longevity in C. elegans wild isolates, suggesting that naturally long telomeres play a limited role in modifying fitness phenotypes in C. elegans. © 2016 by the Genetics Society of America.</t>
  </si>
  <si>
    <t>10.1534/genetics.116.191148</t>
  </si>
  <si>
    <t>Caenorhabditis elegans; QTL; Shelterin; Telomere length; Whole-genome sequence</t>
  </si>
  <si>
    <t>2-s2.0-84986321393</t>
  </si>
  <si>
    <t>Tested a lot of different things in relation to diet  in the paper but a lot of them are transgenerational and only have data on 3 or 4 lines, recorded data of 10 lines in reponse of different diet in our database</t>
  </si>
  <si>
    <t>Genetic and sex-specific transgenerational effects of a high fat diet in drosophila melanogaster</t>
  </si>
  <si>
    <t>Dew-Budd K., Jarnigan J., Reed L.K.</t>
  </si>
  <si>
    <t>https://www.scopus.com/inward/record.uri?eid=2-s2.0-84983483223&amp;doi=10.1371%2fjournal.pone.0160857&amp;partnerID=40&amp;md5=951c925a42344280ac25ea03e9e1bb95</t>
  </si>
  <si>
    <t>http://journals.plos.org/plosone/article?id=10.1371/journal.pone.0160857</t>
  </si>
  <si>
    <t>An organism's phenotype is the product of its environment and genotype, but an ancestor's environment can also be a contributing factor. The recent increase in caloric intake and decrease in physical activity of developed nations' populations is contributing to deteriorating health and making the study of the longer term impacts of a changing lifestyle a priority. The dietary habits of ancestors have been shown to affect phenotype in several organisms, including humans, mice, and the fruit fly. Whether the ancestral dietary effect is purely environmental or if there is a genetic interaction with the environment passed down for multiple generations, has not been determined previously. Here we used the fruit fly, Drosophila melanogaster, to investigate the genetic, sex-specific, and environmental effects of a high fat diet for three generations' on pupal body weights across ten genotypes. We also tested for genotype-specific transgenerational effects on metabolic pools and egg size across three genotypes. We showed that there were substantial differences in transgenerational responses to ancestral diet between genotypes and sexes through both first and second descendant generations. Additionally, there were differences in phenotypes between maternally and paternally inherited dietary effects. We also found a treated organism's reaction to a high fat diet was not a consistent predictor of its untreated descendants' phenotype. The implication of these results is that, given our interest in understanding and preventing metabolic diseases like obesity, we need to consider the contribution of ancestral environmental experiences. However, we need to be cautious when drawing population-level generalization from small studies because transgenerational effects are likely to exhibit substantial sex and genotype specificity. © 2016 Dew-Budd et al. This is an open access article distributed under the terms of the Creative Commons Attribution License, which permits unrestricted use, distribution, and reproduction in any medium, provided the original author and source are credited.</t>
  </si>
  <si>
    <t xml:space="preserve"> e0160857</t>
  </si>
  <si>
    <t>10.1371/journal.pone.0160857</t>
  </si>
  <si>
    <t>2-s2.0-84983483223</t>
  </si>
  <si>
    <t>Tested 21-27 lines on 5 traits related to life history and environmental stress resistance in D. melanogaster: egg-to-adult viability under benign and stressful temperatures, heat stress resistance, expression of a major heat shock protein (Hsp70), and metabolic rate.</t>
  </si>
  <si>
    <t>A Quantitative Genomic Approach for Analysis of Fitness and Stress Related Traits in a Drosophila melanogaster Model Population</t>
  </si>
  <si>
    <t>Duun Rohde P., Krag K., Loeschcke V., Overgaard J., Sørensen P., Nygaard Kristensen T.</t>
  </si>
  <si>
    <t>International Journal of Genomics</t>
  </si>
  <si>
    <t>https://www.scopus.com/inward/record.uri?eid=2-s2.0-84971377933&amp;doi=10.1155%2f2016%2f2157494&amp;partnerID=40&amp;md5=3ed292879eaac0af4e869f92f882ff65</t>
  </si>
  <si>
    <t>https://www.hindawi.com/journals/ijg/2016/2157494/</t>
  </si>
  <si>
    <t>The ability of natural populations to withstand environmental stresses relies partly on their adaptive ability. In this study, we used a subset of the Drosophila Genetic Reference Panel, a population of inbred, genome-sequenced lines derived from a natural population of Drosophila melanogaster, to investigate whether this population harbors genetic variation for a set of stress resistance and life history traits. Using a genomic approach, we found substantial genetic variation for metabolic rate, heat stress resistance, expression of a major heat shock protein, and egg-to-adult viability investigated at a benign and a higher stressful temperature. This suggests that these traits will be able to evolve. In addition, we outline an approach to conduct pathway associations based on genomic linear models, which has potential to identify adaptive genes and pathways, and therefore can be a valuable tool in conservation genomics. © 2016 Palle Duun Rohde et al.</t>
  </si>
  <si>
    <t>egg.to.adult.viability.heat.resistant</t>
  </si>
  <si>
    <t>10.1155/2016/2157494</t>
  </si>
  <si>
    <t>2-s2.0-84971377933</t>
  </si>
  <si>
    <t>Genomic prediction for quantitative traits is improved by mapping variants to gene ontology categories in Drosophila melanogaster</t>
  </si>
  <si>
    <t>Edwards S.M., Sørensen I.F., Sarup P., Mackay T.F.C., Sørensen P.</t>
  </si>
  <si>
    <t>https://www.scopus.com/inward/record.uri?eid=2-s2.0-84981507295&amp;doi=10.1534%2fgenetics.116.187161&amp;partnerID=40&amp;md5=c452f736f1d4a460980d344901bdda5e</t>
  </si>
  <si>
    <t>Predicting individual quantitative trait phenotypes from high-resolution genomic polymorphism data is important for personalized medicine in humans, plant and animal breeding, and adaptive evolution. However, this is difficult for populations of unrelated individuals when the number of causal variants is low relative to the total number of polymorphisms and causal variants individually have small effects on the traits. We hypothesized that mapping molecular polymorphisms to genomic features such as genes and their gene ontology categories could increase the accuracy of genomic prediction models. We developed a genomic feature best linear unbiased prediction (GFBLUP) model that implements this strategy and applied it to three quantitative traits (startle response, starvation resistance, and chill coma recovery) in the unrelated, sequenced inbred lines of the Drosophila melanogaster Genetic Reference Panel. Our results indicate that subsetting markers based on genomic features increases the predictive ability relative to the standard genomic best linear unbiased prediction (GBLUP) model. Both models use all markers, but GFBLUP allows differential weighting of the individual genetic marker relationships, whereas GBLUP weighs the genetic marker relationships equally. Simulation studies show that it is possible to further increase the accuracy of genomic prediction for complex traits using this model, provided the genomic features are enriched for causal variants. Our GFBLUP model using prior information on genomic features enriched for causal variants can increase the accuracy of genomic predictions in populations of unrelated individuals and provides a formal statistical framework for leveraging and evaluating information across multiple experimental studies to provide novel insights into the genetic architecture of complex traits. © 2016 by the Genetics Society of America.</t>
  </si>
  <si>
    <t>10.1534/genetics.116.187161</t>
  </si>
  <si>
    <t>Best linear unbiased prediction; Chill coma recovery time; Drosophila Genetic Reference Population; Genomic feature models; Genomic selection; GenPred; Shared data resource; Startle response; Starvation resistance</t>
  </si>
  <si>
    <t>2-s2.0-84981507295</t>
  </si>
  <si>
    <t>A Genomic Map of the Effects of Linked Selection in Drosophila</t>
  </si>
  <si>
    <t>Elyashiv E., Sattath S., Hu T.T., Strutsovsky A., McVicker G., Andolfatto P., Coop G., Sella G.</t>
  </si>
  <si>
    <t>https://www.scopus.com/inward/record.uri?eid=2-s2.0-84984920607&amp;doi=10.1371%2fjournal.pgen.1006130&amp;partnerID=40&amp;md5=14c2d29a11d372c621223b85d9b15af3</t>
  </si>
  <si>
    <t>Natural selection at one site shapes patterns of genetic variation at linked sites. Quantifying the effects of “linked selection” on levels of genetic diversity is key to making reliable inference about demography, building a null model in scans for targets of adaptation, and learning about the dynamics of natural selection. Here, we introduce the first method that jointly infers parameters of distinct modes of linked selection, notably background selection and selective sweeps, from genome-wide diversity data, functional annotations and genetic maps. The central idea is to calculate the probability that a neutral site is polymorphic given local annotations, substitution patterns, and recombination rates. Information is then combined across sites and samples using composite likelihood in order to estimate genome-wide parameters of distinct modes of selection. In addition to parameter estimation, this approach yields a map of the expected neutral diversity levels along the genome. To illustrate the utility of our approach, we apply it to genome-wide resequencing data from 125 lines in Drosophila melanogaster and reliably predict diversity levels at the 1Mb scale. Our results corroborate estimates of a high fraction of beneficial substitutions in proteins and untranslated regions (UTR). They allow us to distinguish between the contribution of sweeps and other modes of selection around amino acid substitutions and to uncover evidence for pervasive sweeps in untranslated regions (UTRs). Our inference further suggests a substantial effect of other modes of linked selection and of adaptation in particular. More generally, we demonstrate that linked selection has had a larger effect in reducing diversity levels and increasing their variance in D. melanogaster than previously appreciated. © 2016 Elyashiv et al.</t>
  </si>
  <si>
    <t xml:space="preserve"> e1006130</t>
  </si>
  <si>
    <t>10.1371/journal.pgen.1006130</t>
  </si>
  <si>
    <t>amino acid substitution; background selection; Drosophila melanogaster; gene mapping; gene mutation; genetic polymorphism; nonhuman; probability; selective sweep; statistical model; untranslated region</t>
  </si>
  <si>
    <t>2-s2.0-84984920607</t>
  </si>
  <si>
    <t>The Molecular Basis of Human Brain Evolution</t>
  </si>
  <si>
    <t>Enard W.</t>
  </si>
  <si>
    <t>https://www.scopus.com/inward/record.uri?eid=2-s2.0-84994691934&amp;doi=10.1016%2fj.cub.2016.09.030&amp;partnerID=40&amp;md5=71668a56b1e20795180bc278515430c1</t>
  </si>
  <si>
    <t>Humans are a remarkable species, especially because of the remarkable properties of their brain. Since the split from the chimpanzee lineage, the human brain has increased three-fold in size and has acquired abilities for vocal learning, language and intense cooperation. To better understand the molecular basis of these changes is of great biological and biomedical interest. However, all the about 16 million fixed genetic changes that occurred during human evolution are fully correlated with all molecular, cellular, anatomical and behavioral changes that occurred during this time. Hence, as humans and chimpanzees cannot be crossed or genetically manipulated, no direct evidence for linking particular genetic and molecular changes to human brain evolution can be obtained. Here, I sketch a framework how indirect evidence can be obtained and review findings related to the molecular basis of human cognition, vocal learning and brain size. In particular, I discuss how a comprehensive comparative approach, leveraging cellular systems and genomic technologies, could inform the evolution of our brain in the future. © 2016 Elsevier Ltd</t>
  </si>
  <si>
    <t>R1109</t>
  </si>
  <si>
    <t>R1117</t>
  </si>
  <si>
    <t>10.1016/j.cub.2016.09.030</t>
  </si>
  <si>
    <t>2-s2.0-84994691934</t>
  </si>
  <si>
    <t> didn’t do phenotypic study on DGRP but instead on a South African population. They compared results to the DGRP pigmentation study (Dembeck et al. 2015)</t>
  </si>
  <si>
    <t>R-20170405</t>
  </si>
  <si>
    <t>Reconciling differences in pool-GWAS between populations: A case study of female abdominal pigmentation in Drosophila melanogaster</t>
  </si>
  <si>
    <t>Endler L., Betancourt A.J., Nolte V., Schlötterer C.</t>
  </si>
  <si>
    <t>https://www.scopus.com/inward/record.uri?eid=2-s2.0-84978174930&amp;doi=10.1534%2fgenetics.115.183376&amp;partnerID=40&amp;md5=18b619d80a3fec41d7068e0682954e0f</t>
  </si>
  <si>
    <t>The degree of concordance between populations in the genetic architecture of a given trait is an important issue in medical and evolutionary genetics. Here, we address this problem, using a replicated pooled genome-wide association study approach (Pool-GWAS) to compare the genetic basis of variation in abdominal pigmentation in female European and South African Drosophila melanogaster. Wefind that, in both the European and the South African flies, variants near the tan and bric-à-brac 1 (bab1) genes are most strongly associated with pigmentation. However, the relative contribution of these loci differs: In the European populations, tan outranks bab1, while the converse is true for the South African flies. Using simulations, we show that this result can be explained parsimoniously, without invoking different causal variants between the populations, by a combination of frequency differences between the two populations and dominance for the causal alleles at the bab1 locus. Our results demonstrate the power of cost-effective, replicated Pool-GWAS to shed light on differences in the genetic architecture of a given trait between populations. © 2016 by the Genetics Society of America.</t>
  </si>
  <si>
    <t>10.1534/genetics.115.183376</t>
  </si>
  <si>
    <t>Dominance; Drosophila melanogaster; Genome-wide association study; GWAS; Pigmentation; Pooled sequencing</t>
  </si>
  <si>
    <t>abdominal pigmentation; allele; Article; cost effectiveness analysis; Drosophila melanogaster; female; gene frequency; gene locus; gene replication; genetic association; genetic variability; genetic variation; genome-wide association study; genotype; indel mutation; nonhuman; pigmentation; pooled genome wide association study; priority journal; single nucleotide polymorphism</t>
  </si>
  <si>
    <t>2-s2.0-84978174930</t>
  </si>
  <si>
    <t>Buffering of genetic regulatory networks in Drosophila melanogaster</t>
  </si>
  <si>
    <t>Fear J.M., León-Novelo L.G., Morse A.M., Gerken A.R., Van Lehmann K., Tower J., Nuzhdin S.V., McIntyre L.M.</t>
  </si>
  <si>
    <t>https://www.scopus.com/inward/record.uri?eid=2-s2.0-84979900313&amp;doi=10.1534%2fgenetics.116.188797&amp;partnerID=40&amp;md5=81ed378e5670c0f49b82ebe1b01cf095</t>
  </si>
  <si>
    <t>Regulatory variation in gene expression can be described by cis- and trans-genetic components. Here we used RNA-seq data from a population panel of Drosophila melanogaster test crosses to compare allelic imbalance (AI) in female head tissue between mated and virgin flies, an environmental change known to affect transcription. Indeed, 3048 exons (1610 genes) are differentially expressed in this study. A Bayesian model for AI, with an intersection test, controls type I error. There are ~200 genes with AI exclusively in mated or virgin flies, indicating an environmental component of expression regulation. On average 34% of genes within a cross and 54% of all genes show evidence for genetic regulation of transcription. Nearly all differentially regulated genes are affected in cis, with an average of 63% of expression variation explained by the cis-effects. Trans-effects explain 8% of the variance in AI on average and the interaction between cis and trans explains an average of 11% of the total variance in AI. In both environments cis- and trans-effects are compensatory in their overall effect, with a negative association between cis- and trans-effects in 85% of the exons examined. We hypothesize that the gene expression level perturbed by cis-regulatory mutations is compensated through trans-regulatory mechanisms, e. g., trans and cis by trans-factors buffering cis-mutations. In addition, when AI is detected in both environments, cis-mated, cis-virgin, and trans-mated–trans-virgin estimates are highly concordant with 99% of all exons positively correlated with a median correlation of 0.83 for cis and 0.95 for trans. We conclude that the gene regulatory networks (GRNs) are robust and that trans-buffering explains robustness. © 2016 by the Genetics Society of America.</t>
  </si>
  <si>
    <t>10.1534/genetics.116.188797</t>
  </si>
  <si>
    <t>Allele-specific expression; Cis- or trans-effects; Drosophila; Genetic variation; Purifying selection; Regulatory mutations; Transcription</t>
  </si>
  <si>
    <t>allelic imbalance; animal experiment; animal tissue; Article; Bayes theorem; Drosophila melanogaster; environmental change; exon; female; gene; gene expression regulation; gene mutation; gene regulatory network; genetic association; genetic regulation; genetic transcription; genetic variation; molecular interaction; nonhuman; priority journal; regulatory mechanism; RNA sequence</t>
  </si>
  <si>
    <t>2-s2.0-84979900313</t>
  </si>
  <si>
    <t>Alex's study. Measured effect of DDT on three natural populations including DGRP.</t>
  </si>
  <si>
    <t>Behavioural response to combined insecticide and temperature stress in natural populations of Drosophila melanogaster</t>
  </si>
  <si>
    <t>Fournier-Level A., Neumann-Mondlak A., Good R.T., Green L.M., Schmidt J.M., Robin C.</t>
  </si>
  <si>
    <t>https://www.scopus.com/inward/record.uri?eid=2-s2.0-84960983839&amp;doi=10.1111%2fjeb.12844&amp;partnerID=40&amp;md5=a3f78342a34c4b6df8ce773ed2f2ae48</t>
  </si>
  <si>
    <t>Insecticide resistance evolves extremely rapidly, providing an illuminating model for the study of adaptation. With climate change reshaping species distribution, pest and disease vector control needs rethinking to include the effects of environmental variation and insect stress physiology. Here, we assessed how both long-term adaptation of populations to temperature and immediate temperature variation affect the genetic architecture of DDT insecticide response in Drosophila melanogaster. Mortality assays and behavioural assays based on continuous activity monitoring were used to assess the interaction between DDT and temperature on three field-derived populations from climate extremes (Raleigh for warm temperate, Tasmania for cold oceanic and Queensland for hot tropical). The Raleigh population showed the highest mortality to DDT, whereas the Queensland population, epicentre for derived alleles of the resistance gene Cyp6g1, showed the lowest. Interaction between insecticide and temperature strongly affected mortality, particularly for the Tasmanian population. Activity profiles analysed using self-organizing maps show that the insecticide promoted an early response, whereas elevated temperature promoted a later response. These distinctive early or later activity phases revealed similar responses to temperature and DDT dose alone but with more or less genetic variance depending on the population. This change in genetic variance among populations suggests that selection particularly depleted genetic variance for DDT response in the Queensland population. Finally, despite similar (co)variation between traits in benign conditions, the genetic responses across population differed under stressful conditions. This showed how stress-responsive genetic variation only reveals itself in specific conditions and thereby escapes potential trade-offs in benign environments. © 2016 European Society for Evolutionary Biology.</t>
  </si>
  <si>
    <t>10.1111/jeb.12844</t>
  </si>
  <si>
    <t>Cyp6g1; DDT; Activity monitoring; G-matrix; Genetic variation; Self-organizing map</t>
  </si>
  <si>
    <t>2-s2.0-84960983839</t>
  </si>
  <si>
    <t>Application of a dense genetic map for assessment of genomic responses to selection and inbreeding in Heliothis virescens</t>
  </si>
  <si>
    <t>Fritz M.L., Paa S., Baltzegar J., Gould F.</t>
  </si>
  <si>
    <t>Insect Molecular Biology</t>
  </si>
  <si>
    <t>https://www.scopus.com/inward/record.uri?eid=2-s2.0-84964336904&amp;doi=10.1111%2fimb.12234&amp;partnerID=40&amp;md5=01dcd821488b5fb39c4bae2915e2cca3</t>
  </si>
  <si>
    <t>Adaptation of pest species to laboratory conditions and selection for resistance to toxins in the laboratory are expected to cause inbreeding and genetic bottlenecks that reduce genetic variation. Heliothis virescens, a major cotton pest, has been colonized in the laboratory many times, and a few laboratory colonies have been selected for Bacillus thuringiensis (Bt) resistance. We developed 350-bp double-digest restriction-site associated DNA-sequencing (ddRAD-seq) molecular markers to examine and compare changes in genetic variation associated with laboratory adaptation, artificial selection and inbreeding in this nonmodel insect species. We found that allelic and nucleotide diversity declined dramatically in laboratory-reared H. virescens as compared with field-collected populations. The declines were primarily a result of the loss of low frequency alleles present in field-collected H. virescens. A further, albeit modest decline in genetic diversity was observed in a Bt-selected population. The greatest decline was seen in H. virescens that were sib-mated for 10 generations, in which more than 80% of loci were fixed for a single allele. To determine which regions of the genome were resistant to fixation in our sib-mated line, we generated a dense intraspecific linkage map containing three PCR-based and 659 ddRAD-seq markers. Markers that retained polymorphism were observed in small clusters spread over multiple linkage groups, but this clustering was not statistically significant. Overall, we have confirmed and extended the general expectations for reduced genetic diversity in laboratory colonies, provided tools for further genomic analyses and produced highly homozygous genomic DNA for future whole genome sequencing of H. virescens. © 2016 The Royal Entomological Society.</t>
  </si>
  <si>
    <t>10.1111/imb.12234</t>
  </si>
  <si>
    <t>colonization; ddRAD-seq; genetic variation; Heliothis virescens; inbreeding; linkage map</t>
  </si>
  <si>
    <t>2-s2.0-84964336904</t>
  </si>
  <si>
    <t>Non-mammalian Animal Models Offer New Perspectives on the Treatment of TBI</t>
  </si>
  <si>
    <t>Ganetzky, Barry; Wassarman, David A.</t>
  </si>
  <si>
    <t>Current Physical Medicine and Rehabilitation Reports</t>
  </si>
  <si>
    <t>Elevated linkage disequilibrium and signatures of soft sweeps are common in drosophila melanogaster</t>
  </si>
  <si>
    <t>Garud N.R., Petrov D.A.</t>
  </si>
  <si>
    <t>https://www.scopus.com/inward/record.uri?eid=2-s2.0-84979879888&amp;doi=10.1534%2fgenetics.115.184002&amp;partnerID=40&amp;md5=481013213213953f08e1aa289ae37af5</t>
  </si>
  <si>
    <t>The extent to which selection and demography impact patterns of genetic diversity in natural populations of Drosophila melanogaster is yet to be fully understood. We previously observed that linkage disequilibrium (LD) at scales of 10 kb in the Drosophila Genetic Reference Panel (DGRP), consisting of 145 inbred strains from Raleigh, North Carolina, measured both between pairs of sites and as haplotype homozygosity, is elevated above neutral demographic expectations. We also demonstrated that signatures of strong and recent soft sweeps are abundant. However, the extent to which these patterns are specific to this derived and admixed population is unknown. It is also unclear whether these patterns are a consequence of the extensive inbreeding performed to generate the DGRP data. Here we analyze LD statistics in a sample of .100 fully-sequenced strains from Zambia; an ancestral population to the Raleigh population that has experienced little to no admixture and was generated by sequencing haploid embryos rather than inbred strains. We find an elevation in long-range LD and haplotype homozygosity compared to neutral expectations in the Zambian sample, thus showing the elevation in LD is not specific to the DGRP data set. This elevation in LD and haplotype structure remains even after controlling for possible confounders including genomic inversions, admixture, population substructure, close relatedness of individual strains, and recombination rate variation. Furthermore, signatures of partial soft sweeps similar to those found in the DGRP as well as partial hard sweeps are common in Zambia. These results suggest that while the selective forces and sources of adaptive mutations may differ in Zambia and Raleigh, elevated long-range LD and signatures of soft sweeps are generic in D. melanogaster. © 2016 by the Genetics Society of America.</t>
  </si>
  <si>
    <t>10.1534/genetics.115.184002</t>
  </si>
  <si>
    <t>Demography; Drosophila melanogaster; Haplotype homozygosity; Linkage disequilibrium; Selection</t>
  </si>
  <si>
    <t>Article; Drosophila melanogaster; gene linkage disequilibrium; genetic variation; haploidy; haplotype; homozygosity; inbred strain; nonhuman; priority journal; selective sweep; Zambia</t>
  </si>
  <si>
    <t>2-s2.0-84979879888</t>
  </si>
  <si>
    <t>Referenced a previous study they conducted on the DGRP. In this study they worked on another droso population</t>
  </si>
  <si>
    <t>Elevation of linkage disequilibrium above neutral expectations in ancestral and derived populations of Drosophila melanogaster</t>
  </si>
  <si>
    <t>Garud, Nandita R.; Petrov, Dmitri A.</t>
  </si>
  <si>
    <t>referenced one past study for studying variation</t>
  </si>
  <si>
    <t>The Power of Natural Variation for Model Organism Biology</t>
  </si>
  <si>
    <t>Gasch A.P., Payseur B.A., Pool J.E.</t>
  </si>
  <si>
    <t>https://www.scopus.com/inward/record.uri?eid=2-s2.0-84958761275&amp;doi=10.1016%2fj.tig.2015.12.003&amp;partnerID=40&amp;md5=7ed8624e4a1885d9d8d6bdf0aa6aec9b</t>
  </si>
  <si>
    <t>Genetic background effects have long been recognized and, in some cases studied, but they are often viewed as a nuisance by molecular biologists. We suggest that genetic variation currently represents a critical frontier for molecular studies. Human genetics has seen a surge of interest in genetic variation and its contributions to disease, but insights into disease mechanisms are difficult since information about gene function is lacking. By contrast, model organism genetics has excelled at revealing molecular mechanisms of cellular processes, but often de-emphasizes genetic variation and its functional consequences. We argue that model organism biology would benefit from incorporating natural variation, both to capture how well laboratory lines exemplify the species they represent and to inform on molecular processes and their variability. Such a synthesis would also greatly expand the relevance of model systems for studies of complex trait variation, including disease. © 2015 Elsevier Ltd.</t>
  </si>
  <si>
    <t>10.1016/j.tig.2015.12.003</t>
  </si>
  <si>
    <t>Genetic background; Genetic mechanism; Laboratory strain; Model organism; Natural variation; Phenotypic diversity</t>
  </si>
  <si>
    <t>Article; biology; diseases; gene expression; gene function; genetic variability; laboratory; model; molecular biology; natural variation; nonhuman; organisms; phenotypic variation; priority journal; species comparison; biological model; genetic variation; Genetic Variation; Models, Genetic</t>
  </si>
  <si>
    <t>2-s2.0-84958761275</t>
  </si>
  <si>
    <t>experimental evolution</t>
  </si>
  <si>
    <t>Artificial selection on chill-coma recovery time in Drosophila melanogaster: Direct and correlated responses to selection</t>
  </si>
  <si>
    <t>Gerken A.R., Mackay T.F.C., Morgan T.J.</t>
  </si>
  <si>
    <t>Journal of Thermal Biology</t>
  </si>
  <si>
    <t>https://www.scopus.com/inward/record.uri?eid=2-s2.0-84969761367&amp;doi=10.1016%2fj.jtherbio.2016.04.004&amp;partnerID=40&amp;md5=12b0e9b152f30f271b0210e3659deb4d</t>
  </si>
  <si>
    <t>Artificial selection can be used to create populations with extreme phenotypic responses to environmental stressors. When artificial selection is applied to a single component of a stress response, this selection may result in correlated responses in other stress responses, a phenomenon called cross-tolerance, which is ultimately controlled by the genetic correlations among traits. We selected for extreme responses to cold tolerance by selecting for chill-coma recovery time from a single temperate population of Drosophila melanogaster. Chill-coma recovery time is a common metric of low, but non-lethal, cold temperature tolerance. Replicated divergent artificial selection was applied to a genetically variable base population for 31 generations, resulting in two cold resistant, two cold susceptible, and two unselected control lines. To quantify the relationship between selection on chill-coma recovery and other metrics of thermal performance, we also measured survivorship after acute cold exposure, survivorship after chronic cold exposure, survivorship after cold exposure following a pre-treatment period (rapid cold hardening), starvation tolerance, and heat tolerance. We find that chill-coma recovery time is heritable within this population and that there is an asymmetric response to increased and decreased chill-coma recovery time. Surprisingly, we found no cross-tolerances between selection on chill-coma recovery time and the other environmental stress response traits. These results suggest that although artificial selection has dramatically altered chill-coma recovery time, the correlated response to selection on other stress response phenotypes has been negligible. The lack of a correlated response suggests that chill-coma recovery time in these selection lines is likely genetically independent from measures of cold survivorship tested here. © 2016.</t>
  </si>
  <si>
    <t>10.1016/j.jtherbio.2016.04.004</t>
  </si>
  <si>
    <t>Artificial selection; Chill-coma recovery; Cross-tolerance; Drosophila melanogaster</t>
  </si>
  <si>
    <t>acclimatization; animal; animal food; breeding; cold; cold shock response; Drosophila melanogaster; female; genetic selection; genetics; male; phenotype; physiological stress; physiology; Acclimatization; Animal Nutritional Physiological Phenomena; Animals; Breeding; Cold Temperature; Cold-Shock Response; Drosophila melanogaster; Female; Male; Phenotype; Selection, Genetic; Stress, Physiological</t>
  </si>
  <si>
    <t>2-s2.0-84969761367</t>
  </si>
  <si>
    <t>Patterns of genome-wide variation in Glossina fuscipes fuscipes tsetse flies from Uganda</t>
  </si>
  <si>
    <t>Gloria-Soria A., Dunn W.A., Telleria E.L., Evans B.R., Okedi L., Echodu R., Warren W.C., Montague M.J., Aksoy S., Caccone A.</t>
  </si>
  <si>
    <t>https://www.scopus.com/inward/record.uri?eid=2-s2.0-84973121693&amp;doi=10.1534%2fg3.116.027235&amp;partnerID=40&amp;md5=0a27f0f5e6b6636a476b5815b50204fd</t>
  </si>
  <si>
    <t>The tsetse fly Glossina fuscipes fuscipes (Gff) is the insect vector of the two forms of Human African Trypanosomiasis (HAT) that exist in Uganda. Understanding Gff population dynamics, and the underlying genetics of epidemiologically relevant phenotypes is key to reducing disease transmission. Using ddRAD sequence technology, complemented with whole-genome sequencing, we developed a panel of ~73,000 single-nucleotide polymorphisms (SNPs) distributed across the Gff genome that can be used for population genomics and to perform genome-wide-association studies. We used these markers to estimate genomic patterns of linkage disequilibrium (LD) in Gff, and used the information, in combination with outlier-locus detection tests, to identify candidate regions of the genome under selection. LD in individual populations decays to half of its maximum value (r2 max/2) between 1359 and 2429 bp. The overall LD estimated for the species reaches r2 max/2 at 708 bp, an order of magnitude slower than in Drosophila. Using 53 infected (Trypanosoma spp.) and uninfected flies from four genetically distinct Ugandan populations adapted to different environmental conditions, we were able to identify SNPs associated with the infection status of the fly and local environmental adaptation. The extent of LD in Gff likely facilitated the detection of loci under selection, despite the small sample size. Furthermore, it is probable that LD in the regions identified is much higher than the average genomic LD due to strong selection. Our results show that even modest sample sizes can reveal significant genetic associations in this species, which has implications for future studies given the difficulties of collecting field specimens with contrasting phenotypes for association analysis. © 2016 Gloria-Soria et al.</t>
  </si>
  <si>
    <t>10.1534/g3.116.027235</t>
  </si>
  <si>
    <t>Association studies; DdRAD; Linkage disequilibrium; Population genomics; Tsetse flies</t>
  </si>
  <si>
    <t>2-s2.0-84973121693</t>
  </si>
  <si>
    <t>Compared eye color genes to sequences in the DGRP panel. Did not collect phenotypic data on DGRP</t>
  </si>
  <si>
    <t>An eye on trafficking genes: Identification of four eye color mutations in drosophila</t>
  </si>
  <si>
    <t>Grant P., Maga T., Loshakov A., Singhal R., Wali A., Nwankwo J., Baron K., Johnson D.</t>
  </si>
  <si>
    <t>https://www.scopus.com/inward/record.uri?eid=2-s2.0-84994609060&amp;doi=10.1534%2fg3.116.032508&amp;partnerID=40&amp;md5=914f23e404e6214eb3b497711704d583</t>
  </si>
  <si>
    <t>http://www.g3journal.org/content/6/10/3185</t>
  </si>
  <si>
    <t>Genes that code for proteins involved in organelle biogenesis and intracellular trafficking produce products that are critical in normal cell function . Conserved orthologs of these are present in most or all eukaryotes, including Drosophila melanogaster. Some of these genes were originally identified as eye color mutants with decreases in both types of pigments found in the fly eye. These criteria were used for identification of such genes, four eye color mutations that are not annotated in the genome sequence: chocolate, maroon, mahogany,and red Malpighian tubules were molecularly mapped and their genome sequences have been evaluated. Mapping was performed using deletion analysis and complementation tests. chocolate is an allele of the VhaAC39-1 gene, which is an ortholog of the Vacuolar H+ ATPase AC39 subunit 1. maroon corresponds to the Vps16A gene and its product is part of the HOPS complex, which participates in transport and organelle fusion. red Malpighian tubule is the CG12207 gene, which encodes a protein of unknown function that includes aLysMdomain. mahogany is the CG13646 gene, which is predicted to be an amino acid transporter. The strategy of identifying eye color genes based on perturbations in quantities of both types of eye color pigments has proven useful in identifying proteins involved in trafficking and biogenesis of lysosome-related organelles. Mutants of these genes can form the basis of valuable in vivo models to understand these processes. © 2016 Grant et al.</t>
  </si>
  <si>
    <t>10.1534/g3.116.032508</t>
  </si>
  <si>
    <t>Genetic analysis; LysM domain in eukaryotes; Vesicular transporters</t>
  </si>
  <si>
    <t>2-s2.0-84994609060</t>
  </si>
  <si>
    <t>Did not have phenotypic data from DGRP</t>
  </si>
  <si>
    <t>Autosomal and X-linked additive genetic variation for lifespan and aging: Comparisons within and between the sexes in Drosophila melanogaster</t>
  </si>
  <si>
    <t>Griffin R.M., Schielzeth H., Friberg U.</t>
  </si>
  <si>
    <t>https://www.scopus.com/inward/record.uri?eid=2-s2.0-85008424038&amp;doi=10.1534%2fg3.116.028308&amp;partnerID=40&amp;md5=21a9215e97d1280b3316958d29c43484</t>
  </si>
  <si>
    <t>Theory makes several predictions concerning differences in genetic variation between the X chromosome and the autosomes due to male X hemizygosity. The X chromosome should: (i) typically show relatively less standing genetic variation than the autosomes, (ii) exhibit more variation in males compared to females because of dosage compensation, and (iii) potentially be enriched with sex-specific genetic variation. Here, we address each of these predictions for lifespan and aging in Drosophila melanogaster. To achieve unbiased estimates of X and autosomal additive genetic variance, we use 80 chromosome substitution lines; 40 for the X chromosome and 40 combining the two major autosomes, which we assay for sex-specific and cross-sex genetic (co)variation. We find significant X and autosomal additive genetic variance for both traits in both sexes (with reservation for X-linked variation of aging in females), but no conclusive evidence for depletion of X-linked variation (measured through females). Males display more X-linked variation for lifespan than females, but it is unclear if this is due to dosage compensation since also autosomal variation is larger in males. Finally, our results suggest that the X chromosome is enriched for sexspecific genetic variation in lifespan but results were less conclusive for aging overall. Collectively, these results suggest that the X chromosome has reduced capacity to respond to sexually concordant selection on lifespan from standing genetic variation, while its ability to respond to sexually antagonistic selection may be augmented. © 2016 Griffin et al.</t>
  </si>
  <si>
    <t>10.1534/g3.116.028308</t>
  </si>
  <si>
    <t>Dosage compensation; Faster X; Intersexual genetic correlation; Sexual dimorphism; X chromosome</t>
  </si>
  <si>
    <t>aging; autosome; chromosome substitution strain; clinical study; Drosophila melanogaster; female; gene expression regulation; genetic correlation; genetic variability; genetic variation; human; lifespan; male; nonhuman; prediction; sex difference; X chromosome</t>
  </si>
  <si>
    <t>2-s2.0-85008424038</t>
  </si>
  <si>
    <t>Using Drosophila to study the evolution of herbivory and diet specialization</t>
  </si>
  <si>
    <t>Groen S.C., Whiteman N.K.</t>
  </si>
  <si>
    <t>Current Opinion in Insect Science</t>
  </si>
  <si>
    <t>https://www.scopus.com/inward/record.uri?eid=2-s2.0-84957935162&amp;doi=10.1016%2fj.cois.2016.01.004&amp;partnerID=40&amp;md5=8034b21285953dceaaf9250f93e94378</t>
  </si>
  <si>
    <t>Herbivory evolved many times independently across the insect phylogeny, and its evolution is linked with increased rates of diversification. Plants present many barriers to potential herbivores, among them are the so-called secondary chemicals and other molecular defenses such as protease inhibitors that deter herbivores. To understand the mechanisms behind the emergence of herbivory and subsequent species radiations of insects driven largely by diet specialization, it is important to identify the molecular basis associated with these evolutionary transitions. However, most herbivore species lack the genomic information and genetic tools required to identify functionally important genes. The notable exception is the genus Drosophila in which herbivory evolved at least three times independently, and for which abundant genomic data are available. Furthermore, contained within the family Drosophilidae is Drosophila melanogaster, the first genetic model animal. Here, we provide a synthesis of the salient tools that the D. melanogaster system provides to identify functionally important genes required for herbivory and subsequent diet specialization across insects. © 2016 Elsevier Inc. All rights reserved.</t>
  </si>
  <si>
    <t>10.1016/j.cois.2016.01.004</t>
  </si>
  <si>
    <t>2-s2.0-84957935162</t>
  </si>
  <si>
    <t>This is a thesis. Could be interesting but very long. Haven't really read it</t>
  </si>
  <si>
    <t>cant load</t>
  </si>
  <si>
    <t>The Transposon Bari-Jheh in Drosophila melanogaster: adaptive phenotypes, molecular mechanisms, and genetic inheritance= El transposón Bari-Jheh en Drosophila melanogaster: fenotipos adaptativos, mecanismos moleculares y herencia genética</t>
  </si>
  <si>
    <t>Guio Leiman, Laín</t>
  </si>
  <si>
    <t>Study on melon</t>
  </si>
  <si>
    <t>Genomic aspects of melon fruit quality</t>
  </si>
  <si>
    <t>Gur, Amit; Gonda, Itay; Portnoy, Vitaly; Tzuri, Galil; Chayut, Noam; Cohen, Shahar; Yeselson, Yelena; Meir, Ayala; Bar, Einat; Davidovitz-Rikanati, Rachel; others</t>
  </si>
  <si>
    <t>Didn’t measure phenotype in DGRP lines</t>
  </si>
  <si>
    <t>Mapping QTL contributing to variation in posterior lobe morphology between Strains of Drosophila melanogaster</t>
  </si>
  <si>
    <t>Hackett J.L., Wang X., Smith B.R., Macdonald S.J.</t>
  </si>
  <si>
    <t>https://www.scopus.com/inward/record.uri?eid=2-s2.0-84991233689&amp;doi=10.1371%2fjournal.pone.0162573&amp;partnerID=40&amp;md5=83302f2bc57fb51864e035c61c0e5a30</t>
  </si>
  <si>
    <t>Closely-related, and otherwise morphologically similar insect species frequently show striking divergence in the shape and/or size of male genital structures, a phenomenon thought to be driven by sexual selection. Comparative interspecific studies can help elucidate the evolutionary forces acting on genital structures to drive this rapid differentiation. However, genetic dissection of sexual trait divergence between species is frequently hampered by the difficulty generating interspecific recombinants. Intraspecific variation can be leveraged to investigate the genetics of rapidly-evolving sexual traits, and here we carry out a genetic analysis of variation in the posterior lobe within D. melanogaster. The lobe is a male-specific process emerging from the genital arch of D. melanogaster and three closely-related species, is essential for copulation, and shows radical divergence in form across species. There is also abundant variation within species in the shape and size of the lobe, and while this variation is considerably more subtle than that seen among species, it nonetheless provides the raw material for QTL mapping. We created an advanced intercross population from a pair of phenotypically-different inbred strains, and after phenotyping and genotypingby-sequencing the recombinants, mapped several QTL contributing to various measures of lobe morphology. The additional generations of crossing over in our mapping population led to QTL intervals that are smaller than is typical for an F2 mapping design. The intervals we map overlap with a pair of lobe QTL we previously identified in an independent mapping cross, potentially suggesting a level of shared genetic control of trait variation. Our QTL additionally implicate a suite of genes that have been shown to contribute to the development of the posterior lobe. These loci are strong candidates to harbor naturally-segregating sites contributing to phenotypic variation within D. melanogaster, and may also be those contributing to divergence in lobe morphology between species. © 2016 Hackett et al. This is an open access article distributed under the terms of the Creative Commons Attribution License, which permits unrestricted use, distribution, and reproduction in any medium, provided the original author and source are credited.</t>
  </si>
  <si>
    <t xml:space="preserve"> e0162573</t>
  </si>
  <si>
    <t>10.1371/journal.pone.0162573</t>
  </si>
  <si>
    <t>2-s2.0-84991233689</t>
  </si>
  <si>
    <t>measure to what extent the insertional mutations at neur and Sema-5c genetically interact with variants affecting olfactory behavior in 2xx DGRP lines</t>
  </si>
  <si>
    <t>Epistatic partners of neurogenic genes modulate Drosophila olfactory behavior</t>
  </si>
  <si>
    <t>He X., Zhou S., St. Armour G.E., Mackay T.F.C., Anholt R.R.H.</t>
  </si>
  <si>
    <t>Genes, Brain and Behavior</t>
  </si>
  <si>
    <t>https://www.scopus.com/inward/record.uri?eid=2-s2.0-84956715735&amp;doi=10.1111%2fgbb.12279&amp;partnerID=40&amp;md5=3b89577bee31e8fe0ece8a04d6a6a279</t>
  </si>
  <si>
    <t>http://onlinelibrary.wiley.com/doi/10.1111/gbb.12279/full</t>
  </si>
  <si>
    <t>The extent to which epistasis affects the genetic architecture of complex traits is difficult to quantify, and identifying variants in natural populations with epistatic interactions is challenging. Previous studies in Drosophila implicated extensive epistasis between variants in genes that affect neural connectivity and contribute to natural variation in olfactory response to benzaldehyde. In this study, we implemented a powerful screen to quantify the extent of epistasis as well as identify candidate interacting variants using 203 inbred wild-derived lines with sequenced genomes of the Drosophila melanogaster Genetic Reference Panel (DGRP). We crossed the DGRP lines to P[GT1]-element insertion mutants in Sema-5c and neuralized (neur), two neurodevelopmental loci which affect olfactory behavior, and to their coisogenic wild-type control. We observed significant variation in olfactory responses to benzaldehyde among F1 genotypes and for the DGRP line by mutant genotype interactions for both loci, showing extensive nonadditive genetic variation. We performed genome-wide association analyses to identify the candidate modifier loci. None of these polymorphisms were in or near the focal genes; therefore, epistasis is the cause of the nonadditive genetic variance. Candidate genes could be placed in interaction networks. Several candidate modifiers are associated with neural development. Analyses of mutants of candidate epistatic partners with neur (merry-go-round (mgr), prospero (pros), CG10098, Alhambra (Alh) and CG12535) and Sema-5c (CG42540 and bruchpilot (brp)) showed aberrant olfactory responses compared with coisogenic controls. Thus, integrating genome-wide analyses of natural variants with mutations at defined genomic locations in a common coisogenic background can unmask specific epistatic modifiers of behavioral phenotypes. Integrating analysis of natural variants with mutations at defined genomic locations can unmask epistatic modifiers of behaviors. © 2016 John Wiley &amp; Sons Ltd and International Behavioural and Neural Genetics Society.</t>
  </si>
  <si>
    <t>olfactory.response.1%benzaldehyde</t>
  </si>
  <si>
    <t>10.1111/gbb.12279</t>
  </si>
  <si>
    <t>Chemosensation; Drosophila melanogaster Genetic Reference Panel; Genetic architecture; Genome-wide association study; Quantitative traits</t>
  </si>
  <si>
    <t>cyclic AMP phosphodiesterase; animal experiment; Article; avoidance behavior; coisogenic strain; controlled study; Drosophila melanogaster; epistasis; female; gene activity; gene interaction; gene locus; gene mutation; gene product; genetic association; genetic background; genetic variability; genotype; heterozygote; homozygote; insect genetics; male; modifier gene; nerve cell network; nervous system development; neuromodulation; neurotransmitter release; nonhuman; phenotypic variation; pleiotropy; priority journal; Sema 5c gene; single nucleotide polymorphism; smelling; startle reflex; transposon; X chromosome</t>
  </si>
  <si>
    <t>2-s2.0-84956715735</t>
  </si>
  <si>
    <t>Holding it together: Rapid evolution and positive selection in the synaptonemal complex of Drosophila</t>
  </si>
  <si>
    <t>Hemmer L.W., Blumenstiel J.P.</t>
  </si>
  <si>
    <t>https://www.scopus.com/inward/record.uri?eid=2-s2.0-84969508838&amp;doi=10.1186%2fs12862-016-0670-8&amp;partnerID=40&amp;md5=862a50a8e5434544b487feefbad09232</t>
  </si>
  <si>
    <t>Background: The synaptonemal complex (SC) is a highly conserved meiotic structure that functions to pair homologs and facilitate meiotic recombination in most eukaryotes. Five Drosophila SC proteins have been identified and localized within the complex: C(3)G, C(2)M, CONA, ORD, and the newly identified Corolla. The SC is required for meiotic recombination in Drosophila and absence of these proteins leads to reduced crossing over and chromosomal nondisjunction. Despite the conserved nature of the SC and the key role that these five proteins have in meiosis in D. melanogaster, they display little apparent sequence conservation outside the genus. To identify factors that explain this lack of apparent conservation, we performed a molecular evolutionary analysis of these genes across the Drosophila genus. Results: For the five SC components, gene sequence similarity declines rapidly with increasing phylogenetic distance and only ORD and C(2)M are identifiable outside of the Drosophila genus. SC gene sequences have a higher dN/dS (ω) rate ratio than the genome wide average and this can in part be explained by the action of positive selection in almost every SC component. Across the genus, there is significant variation in ω for each protein. It further appears that ω estimates for the five SC components are in accordance with their physical position within the SC. Components interacting with chromatin evolve slowest and components comprising the central elements evolve the most rapidly. Finally, using population genetic approaches, we demonstrate that positive selection on SC components is ongoing. Conclusions: SC components within Drosophila show little apparent sequence homology to those identified in other model organisms due to their rapid evolution. We propose that the Drosophila SC is evolving rapidly due to two combined effects. First, we propose that a high rate of evolution can be partly explained by low purifying selection on protein components whose function is to simply hold chromosomes together. We also propose that positive selection in the SC is driven by its sex-specificity combined with its role in facilitating both recombination and centromere clustering in the face of recurrent bouts of drive in female meiosis. © 2016 Hemmer and Blumenstiel.</t>
  </si>
  <si>
    <t>10.1186/s12862-016-0670-8</t>
  </si>
  <si>
    <t>Drosophila; Positive selection; Synaptonemal complex</t>
  </si>
  <si>
    <t>cluster analysis; estimation method; evolutionary biology; fly; genome; homology; molecular ecology; phylogenetics; population genetics; protein; selection; Drosophila melanogaster; Eukaryota</t>
  </si>
  <si>
    <t>2-s2.0-84969508838</t>
  </si>
  <si>
    <t>used four lines to test imprinting</t>
  </si>
  <si>
    <t>The Drosophila melanogaster homolog of UBE3A is not imprinted in neurons</t>
  </si>
  <si>
    <t>Hope K.A., LeDoux M.S., Reiter L.T.</t>
  </si>
  <si>
    <t>Epigenetics</t>
  </si>
  <si>
    <t>https://www.scopus.com/inward/record.uri?eid=2-s2.0-84986230456&amp;doi=10.1080%2f15592294.2016.1214783&amp;partnerID=40&amp;md5=739efa6a5fd846d3e5a17049959bc0e9</t>
  </si>
  <si>
    <t>In mammals, expression of UBE3A is epigenetically regulated in neurons and expression is restricted to the maternal copy of UBE3A. A recent report claimed that Drosophila melanogaster UBE3A homolog (Dube3a) is preferentially expressed from the maternal allele in fly brain, inferring an imprinting mechanism. However, complex epigenetic regulatory features of the mammalian imprinting center are not present in Drosophila, and allele specific expression of Dube3a has not been documented. We used behavioral and electrophysiological analysis of the Dube3a loss-of-function allele (Dube3a15b) to investigate Dube3a imprinting in fly neurons. We found that motor impairment (climbing ability) and a newly-characterized defect in synaptic transmission are independent of parental inheritance of the Dube3a15b allele. Furthermore, expression analysis of coding single nucleotide polymorphisms (SNPs) in Dube3a did not reveal allele specific expression differences among reciprocal crosses. These data indicate that Dube3a is neither imprinted nor preferentially expressed from the maternal allele in fly neurons. © 2016 The Author(s). Published with license by Taylor &amp; Francis Group, LLC. © Kevin A. Hope, Mark S. LeDoux, and Lawrence T. Reiter.</t>
  </si>
  <si>
    <t>10.1080/15592294.2016.1214783</t>
  </si>
  <si>
    <t>Climbing assay; DGRP; Drosophila melanogaster; ERG; imprinting; SNPs; synaptic transmission; UBE3A</t>
  </si>
  <si>
    <t>ubiquitin protein ligase; ubiquitin protein ligase E3A; unclassified drug; allele; Article; climbing; controlled study; Drosophila melanogaster; electroretinography; gene; gene expression; gene sequence; genome; motor dysfunction; nerve cell; nonhuman; photoreceptor potential; polymerase chain reaction; RNA extraction; single nucleotide polymorphism; synaptic transmission; ubiquitin protein ligase E3A gene</t>
  </si>
  <si>
    <t>2-s2.0-84986230456</t>
  </si>
  <si>
    <t>Measured the duration of embryogenesis in 43 DGRP lines. Seems to be very similar to what we do. Should re-read</t>
  </si>
  <si>
    <t>A novel method for quantifying the rate of embryogenesis uncovers considerable genetic variation for the duration of embryonic development in Drosophila melanogaster</t>
  </si>
  <si>
    <t>Horváth B., Betancourt A.J., Kalinka A.T.</t>
  </si>
  <si>
    <t>https://www.scopus.com/inward/record.uri?eid=2-s2.0-84994904738&amp;doi=10.1186%2fs12862-016-0776-z&amp;partnerID=40&amp;md5=6358b01d82591daa2b16976119bdb549</t>
  </si>
  <si>
    <t>http://bmcevolbiol.biomedcentral.com/articles/10.1186/s12862-016-0776-z</t>
  </si>
  <si>
    <t>Background: Embryogenesis is a highly conserved, canalized process, and variation in the duration of embryogenesis (DOE), i.e., time from egg lay to hatching, has a potentially profound effect on the outcome of within- and between-species competition. There is both intra- and inter-specific variation in this trait, which may provide important fuel for evolutionary processes, particularly adaptation. However, while genetic variation underlying simpler morphological traits, or with large phenotypic effects is well described in the literature, less is known about the underlying genetics of traits, such as DOE, partly due to a lack of tools with which to study them. Results: Here, we establish a novel microscope-based assay to survey genetic variation for the duration of embryogenesis (DOE). First, to establish the potential importance of DOE in competitive fitness, we performed a set of experiments where we experimentally manipulated the time until hatching, and show that short hatching times result in priority effect in the form of improved larval competitive ability. We then use our assay to measure DOE for 43 strains from the Drosophila Genetic Reference Panel (DGRP). Our assay greatly simplifies the measurement of DOE, making it possible to precisely quantify this trait for 59,295 individual embryos (mean ± S.D. of 1103 ± 293 per DGRP strain, and 1002 ± 203 per control). We find extensive genetic variation in DOE, with a 15 % difference in rate between the slowest and fastest strains measured, and 89 % of phenotypic variation due to DGRP strain. Using sequence information from the DGRP, we perform a genome-wide association study, which suggests that some well-known developmental genes affect the speed of embryonic development. Conclusions: We showed that the duration of embryogenesis (DOE) can be efficiently and precisely measured in Drosophila, and that the DGRP strains show remarkable variation in DOE. A genome-wide analysis suggests that some well-known developmental genes are potentially associated with DOE. Further functional assays, or transcriptomic analysis of embryos from the DGRP, can validate the role of our candidates in early developmental processes. © 2016 The Author(s).</t>
  </si>
  <si>
    <t>embryogenesis.duration</t>
  </si>
  <si>
    <t>10.1186/s12862-016-0776-z</t>
  </si>
  <si>
    <t>DGRP; Drosophila; Embryogenesis; Genetic variation; GWAS; Rate of development</t>
  </si>
  <si>
    <t>2-s2.0-84994904738</t>
  </si>
  <si>
    <t>studied whether larval density can similarly affect the expression of phenotypic variation for two further fitness-related traits, DT, and egg-to-adult viability (EAV). measured egg-to-adult viability and development time, also have data on the larval density and sex ratio on lines. Only have raw data on egg to adult development time (sexed), but other raw other should be able obtain if asked?</t>
  </si>
  <si>
    <t>Effects of larval crowding on quantitative variation for development time and viability in Drosophila melanogaster</t>
  </si>
  <si>
    <t>Horváth B., Kalinka A.T.</t>
  </si>
  <si>
    <t>Ecology and Evolution</t>
  </si>
  <si>
    <t>https://www.scopus.com/inward/record.uri?eid=2-s2.0-84995752482&amp;doi=10.1002%2fece3.2552&amp;partnerID=40&amp;md5=cc1260edc2ffc4f4041e5008a552a82a</t>
  </si>
  <si>
    <t>http://onlinelibrary.wiley.com/doi/10.1002/ece3.2552/full</t>
  </si>
  <si>
    <t>Competition between individuals belonging to the same species is a universal feature of natural populations and is the process underpinning organismal adaptation. Despite its importance, still comparatively little is known about the genetic variation responsible for competitive traits. Here, we measured the phenotypic variation and quantitative genetics parameters for two fitness-related traits—egg-to-adult viability and development time—across a panel of Drosophila strains under varying larval densities. Both traits exhibited substantial genetic variation at all larval densities, as well as significant genotype-by-environment interactions (GEIs). GEI was attributable to changes in the rank order of reaction norms for both traits, and additionally to differences in the between-line variance for development time. The coefficient of genetic variation increased under stress conditions for development time, while it was higher at both high and low densities for viability. While development time also correlated negatively with fitness at high larval densities—meaning that fast developers have high fitness—there was no correlation with fitness at low density. This result suggests that GEI may be a common feature of fitness-related genetic variation and, further, that trait values under noncompetitive conditions could be poor indicators of individual fitness. The latter point could have significant implications for animal and plant breeding programs, as well as for conservation genetics. © 2016 The Authors. Ecology and Evolution published by John Wiley &amp; Sons Ltd.</t>
  </si>
  <si>
    <t>egg-to-adult.duration+viability</t>
  </si>
  <si>
    <t>10.1002/ece3.2552</t>
  </si>
  <si>
    <t>development time; Drosophila melanogaster; genotype-by-environment interaction; larval density; viability</t>
  </si>
  <si>
    <t>2-s2.0-84995752482</t>
  </si>
  <si>
    <t>only used one line for mutation accumulation study</t>
  </si>
  <si>
    <t>Spontaneous mutations and the origin and maintenance of quantitative genetic variation</t>
  </si>
  <si>
    <t>Huang W., Lyman R.F., Lyman R.A., Carbone M.A., Harbison S.T., Magwire M.M., Mackay T.F.C.</t>
  </si>
  <si>
    <t>https://www.scopus.com/inward/record.uri?eid=2-s2.0-84975322635&amp;doi=10.7554%2feLife.14625&amp;partnerID=40&amp;md5=f014f9788b02630833fbbf16f343463c</t>
  </si>
  <si>
    <t>Mutation and natural selection shape the genetic variation in natural populations. Here, we directly estimated the spontaneous mutation rate by sequencing new Drosophila mutation accumulation lines maintained with minimal natural selection. We inferred strong stabilizing natural selection on quantitative traits because genetic variation among wild-derived inbred lines was much lower than predicted from a neutral model and the mutational effects were much larger than allelic effects of standing polymorphisms. Stabilizing selection could act directly on the traits, or indirectly from pleiotropic effects on fitness. However, our data are not consistent with simple models of mutation-stabilizing selection balance; therefore, further empirical work is needed to assess the balance of evolutionary forces responsible for quantitative genetic variation. © This is an open-access article.</t>
  </si>
  <si>
    <t xml:space="preserve"> e14625</t>
  </si>
  <si>
    <t>10.7554/eLife.14625</t>
  </si>
  <si>
    <t>Drosophila; gene frequency; genetic polymorphism; genetic variation; inbred strain; model; mutation accumulation; natural selection; pleiotropy; quantitative study; quantitative trait</t>
  </si>
  <si>
    <t>2-s2.0-84975322635</t>
  </si>
  <si>
    <r>
      <t>measured in 205 lines recombination rates on both the </t>
    </r>
    <r>
      <rPr>
        <i/>
        <sz val="10"/>
        <color rgb="FF333333"/>
        <rFont val="Calibri"/>
        <family val="2"/>
        <scheme val="minor"/>
      </rPr>
      <t>3R</t>
    </r>
    <r>
      <rPr>
        <sz val="10"/>
        <color rgb="FF333333"/>
        <rFont val="Calibri"/>
        <family val="2"/>
        <scheme val="minor"/>
      </rPr>
      <t> and </t>
    </r>
    <r>
      <rPr>
        <i/>
        <sz val="10"/>
        <color rgb="FF333333"/>
        <rFont val="Calibri"/>
        <family val="2"/>
        <scheme val="minor"/>
      </rPr>
      <t>X</t>
    </r>
    <r>
      <rPr>
        <sz val="10"/>
        <color rgb="FF333333"/>
        <rFont val="Calibri"/>
        <family val="2"/>
        <scheme val="minor"/>
      </rPr>
      <t> chromosomes</t>
    </r>
  </si>
  <si>
    <t>The Genetic Architecture of Natural Variation in Recombination Rate in Drosophila melanogaster</t>
  </si>
  <si>
    <t>Hunter C.M., Huang W., Mackay T.F.C., Singh N.D.</t>
  </si>
  <si>
    <t>https://www.scopus.com/inward/record.uri?eid=2-s2.0-84964832412&amp;doi=10.1371%2fjournal.pgen.1005951&amp;partnerID=40&amp;md5=b7338466578bc83050c71d29e9e392f1</t>
  </si>
  <si>
    <t>http://journals.plos.org/plosgenetics/article?id=10.1371/journal.pgen.1005951</t>
  </si>
  <si>
    <t>Meiotic recombination ensures proper chromosome segregation in many sexually reproducing organisms. Despite this crucial function, rates of recombination are highly variable within and between taxa, and the genetic basis of this variation remains poorly understood. Here, we exploit natural variation in the inbred, sequenced lines of the Drosophila melanogaster Genetic Reference Panel (DGRP) to map genetic variants affecting recombination rate. We used a two-step crossing scheme and visible markers to measure rates of recombination in a 33 cM interval on the X chromosome and in a 20.4 cM interval on chromosome 3R for 205 DGRP lines. Though we cannot exclude that some biases exist due to viability effects associated with the visible markers used in this study, we find ~2-fold variation in recombination rate among lines. Interestingly, we further find that recombination rates are uncorrelated between the two chromosomal intervals. We performed a genome-wide association study to identify genetic variants associated with recombination rate in each of the two intervals surveyed. We refined our list of candidate variants and genes associated with recombination rate variation and selected twenty genes for functional assessment. We present strong evidence that five genes are likely to contribute to natural variation in recombination rate in D. melanogaster; these genes lie outside the canonical meiotic recombination pathway. We also find a weak effect of Wolbachia infection on recombination rate and we confirm the interchromosomal effect. Our results highlight the magnitude of population variation in recombination rate present in D. melanogaster and implicate new genetic factors mediating natural variation in this quantitative trait. © 2016 Hunter et al.</t>
  </si>
  <si>
    <t>recombination-rate.chr3R+X</t>
  </si>
  <si>
    <t xml:space="preserve"> e1005951</t>
  </si>
  <si>
    <t>10.1371/journal.pgen.1005951</t>
  </si>
  <si>
    <t>2-s2.0-84964832412</t>
  </si>
  <si>
    <t>only measured traits in 4 lines, so maybe not that relevant</t>
  </si>
  <si>
    <t>Genetic background, maternal age, and interaction effects mediate rates of crossing over in Drosophila melanogaster females</t>
  </si>
  <si>
    <t>Hunter C.M., Robinson M.C., Aylor D.L., Singh N.D.</t>
  </si>
  <si>
    <t>https://www.scopus.com/inward/record.uri?eid=2-s2.0-84966263460&amp;doi=10.1534%2fg3.116.027631&amp;partnerID=40&amp;md5=194f6fc114e05ddc777bdbff70f63cdd</t>
  </si>
  <si>
    <t>Meiotic recombination is a genetic process that is critical for proper chromosome segregation in many organisms. Despite being fundamental for organismal fitness, rates of crossing over vary greatly between taxa. Both genetic and environmental factors contribute to phenotypic variation in crossover frequency, as do genotype-environment interactions. Here, we test the hypothesis that maternal age influences rates of crossing over in a genotypic-specific manner. Using classical genetic techniques, we estimated rates of crossing over for individual Drosophila melanogaster females from five strains over their lifetime from a single mating event. We find that both age and genetic background significantly contribute to observed variation in recombination frequency, as do genotype-age interactions. We further find differences in the effect of age on recombination frequency in the two genomic regions surveyed. Our results highlight the complexity of recombination rate variation and reveal a new role of genotype by maternal age interactions in mediating recombination rate. © 2016 Hunter et al.</t>
  </si>
  <si>
    <t>10.1534/g3.116.027631</t>
  </si>
  <si>
    <t>Aging; Meiosis; Recombination</t>
  </si>
  <si>
    <t>aging; clinical article; crossing over; Drosophila melanogaster; environmental factor; female; genetic background; genetic recombination; genotype environment interaction; human; maternal age; mating; phenotypic variation</t>
  </si>
  <si>
    <t>2-s2.0-84966263460</t>
  </si>
  <si>
    <t>experimental evolution for adaptation to hypoxia, did not measure phenotypes in DGRP lines</t>
  </si>
  <si>
    <t>Shared genetic signals of hypoxia adaptation in drosophila and in high-altitude human populations</t>
  </si>
  <si>
    <t>Jha A.R., Zhou D., Brown C.D., Kreitman M., Haddad G.G., White K.P.</t>
  </si>
  <si>
    <t>https://www.scopus.com/inward/record.uri?eid=2-s2.0-84964607500&amp;doi=10.1093%2fmolbev%2fmsv248&amp;partnerID=40&amp;md5=7cb9606d95ca0304e50e9885f9a056b8</t>
  </si>
  <si>
    <t>The ability to withstand low oxygen (hypoxia tolerance) is a polygenic and mechanistically conserved trait that has important implications for both human health and evolution. However, little is known about the diversity of genetic mechanisms involved in hypoxia adaptation in evolving populations. We used experimental evolution and whole-genome sequencing in Drosophila melanogaster to investigate the role of natural variation in adaptation to hypoxia. Using a generalized linear mixed model we identified significant allele frequency differences between three independently evolved hypoxia-tolerant populations and normoxic control populations for approximately 3,800 single nucleotide polymorphisms. Around 50% of these variants are clustered in 66 distinct genomic regions. These regions contain genes that are differentially expressed between hypoxia-tolerant and normoxic populations and several of the differentially expressed genes are associated with metabolic processes. Additional genes associated with respiratory and open tracheal system development also show evidence of directional selection. RNAi-mediated knockdown of several candidate genes' expression significantly enhanced survival in severe hypoxia. Using genomewide single nucleotide polymorphism data from four high-altitude human populations - Sherpas, Tibetans, Ethiopians, and Andeans, we found that several human orthologs of the genes under selection in flies are also likely under positive selection in all four high-altitude human populations. Thus, our results indicate that selection for hypoxia tolerance can act on standing genetic variation in similar genes and pathways present in organisms diverged by hundreds of millions of years. © The Author 2015. Published by Oxford University Press on behalf of the Society for Molecular Biology and Evolution.</t>
  </si>
  <si>
    <t>10.1093/molbev/msv248</t>
  </si>
  <si>
    <t>adaptation; complex traits; evolution; evolve and resequence; experimental evolution; high-altitude adaptation; hypoxia; polygenic traits; pooled sequencing</t>
  </si>
  <si>
    <t>adaptation; altitude; Article; controlled study; directional selection; Drosophila melanogaster; Ethiopian; evolution; gene expression; gene frequency; gene sequence; gene silencing; gene targeting; genetic association; genetic variation; hypoxia; insect genetics; metabolism; nonhuman; orthology; overlapping gene; RNA interference; selective sweep; single nucleotide polymorphism; Tibetan (people)</t>
  </si>
  <si>
    <t>2-s2.0-84964607500</t>
  </si>
  <si>
    <t>Did not measure traits in DGRP lines</t>
  </si>
  <si>
    <t>Latitudinal clines in gene expression and cis-regulatory element variation in Drosophila melanogaster</t>
  </si>
  <si>
    <t>Juneja P., Quinn A., Jiggins F.M.</t>
  </si>
  <si>
    <t>BMC Genomics</t>
  </si>
  <si>
    <t>https://www.scopus.com/inward/record.uri?eid=2-s2.0-84999122146&amp;doi=10.1186%2fs12864-016-3333-7&amp;partnerID=40&amp;md5=f56d352a27c4bc4d3441ea3fe525a793</t>
  </si>
  <si>
    <t>Background: Organisms can rapidly adapt to their environment when colonizing a new habitat, and this could occur by changing protein sequences or by altering patterns of gene expression. The importance of gene expression in driving local adaptation is increasingly being appreciated, and cis-regulatory elements (CREs), which control and modify the expression of the nearby genes, are predicted to play an important role. Here we investigate genetic variation in gene expression in immune-challenged Drosophila melanogaster from temperate and tropical or sub-tropical populations in Australia and United States. Results: We find parallel latitudinal changes in gene expression, with genes involved in immunity, insecticide resistance, reproduction, and the response to the environment being especially likely to differ between latitudes. By measuring allele-specific gene expression (ASE), we show that cis-regulatory variation also shows parallel latitudinal differences between the two continents and contributes to the latitudinal differences in gene expression. Conclusions: Both Australia and United States were relatively recently colonized by D. melanogaster, and it was recently shown that introductions of both African and European flies occurred, with African genotypes contributing disproportionately to tropical populations. Therefore, both the demographic history of the populations and local adaptation may be causing the patterns that we see. © 2016 The Author(s).</t>
  </si>
  <si>
    <t>10.1186/s12864-016-3333-7</t>
  </si>
  <si>
    <t>Allele-specific expression; Cline; Drosophila</t>
  </si>
  <si>
    <t>allele; Australia; Drosophila melanogaster; gene expression regulation; genetic variation; genotype; human; human experiment; immunity; insecticide resistance; latitude; local adaptation; nonhuman; reproduction; United States</t>
  </si>
  <si>
    <t>2-s2.0-84999122146</t>
  </si>
  <si>
    <t>usedoone DGRP line</t>
  </si>
  <si>
    <t>Genomic Evidence for Adaptive Inversion Clines in Drosophila melanogaster</t>
  </si>
  <si>
    <t>Kapun M., Fabian D.K., Goudet J., Flatt T.</t>
  </si>
  <si>
    <t>https://www.scopus.com/inward/record.uri?eid=2-s2.0-84966806732&amp;doi=10.1093%2fmolbev%2fmsw016&amp;partnerID=40&amp;md5=8ee0c8f9f67dca6bad1fa3efc02435fc</t>
  </si>
  <si>
    <t>Clines in chromosomal inversion polymorphisms - presumably driven by climatic gradients - are common but there is surprisingly little evidence for selection acting on them. Here we address this long-standing issue in Drosophila melanogaster by using diagnostic single nucleotide polymorphism (SNP) markers to estimate inversion frequencies from 28 whole-genome Pool-seq samples collected from 10 populations along the North American east coast. Inversions In(3L)P, In(3R)Mo, and In(3R)Payne showed clear latitudinal clines, and for In(2L)t, In(2R)NS, and In(3R)Payne the steepness of the clinal slopes changed between summer and fall. Consistent with an effect of seasonality on inversion frequencies, we detected small but stable seasonal fluctuations of In(2R)NS and In(3R)Payne in a temperate Pennsylvanian population over 4 years. In support of spatially varying selection, we observed that the cline in In(3R)Payne has remained stable for &gt;40 years and that the frequencies of In(2L)t and In(3R)Payne are strongly correlated with climatic factors that vary latitudinally, independent of population structure. To test whether these patterns are adaptive, we compared the amount of genetic differentiation of inversions versus neutral SNPs and found that the clines in In(2L)t and In(3R)Payne are maintained nonneutrally and independent of admixture. We also identified numerous clinal inversion-associated SNPs, many of which exhibit parallel differentiation along the Australian cline and reside in genes known to affect fitness-related traits. Together, our results provide strong evidence that inversion clines are maintained by spatially - and perhaps also temporally - varying selection. We interpret our data in light of current hypotheses about how inversions are established and maintained. © 2016 The Author 2016. Published by Oxford University Press on behalf of the Society for Molecular Biology and Evolution. All rights reserved.</t>
  </si>
  <si>
    <t>10.1093/molbev/msw016</t>
  </si>
  <si>
    <t>chromosomal inversion polymorphisms; clinal adaptation; clines; Drosophila; population genomics; spatially and temporally varying selection</t>
  </si>
  <si>
    <t>animal experiment; Article; chromosome inversion; chromosome polymorphism; climate change; controlled study; cytology; Drosophila melanogaster; environmental impact; evidence based practice; frequency analysis; gene frequency; gene linkage disequilibrium; gene sequence; genetic polymorphism; genetic variability; genome analysis; genome-wide association study; karyotyping; male; nonhuman; population; population structure; seasonal variation; single nucleotide polymorphism; spatiotemporal analysis; summer</t>
  </si>
  <si>
    <t>2-s2.0-84966806732</t>
  </si>
  <si>
    <t>This one is about flycatcher birds</t>
  </si>
  <si>
    <t>Whole-genome resequencing of extreme phenotypes in collared flycatchers highlights the difficulty of detecting quantitative trait loci in natural populations</t>
  </si>
  <si>
    <t>Kardos M., Husby A., Mcfarlane S.E., Qvarnström A., Ellegren H.</t>
  </si>
  <si>
    <t>https://www.scopus.com/inward/record.uri?eid=2-s2.0-84952333720&amp;doi=10.1111%2f1755-0998.12498&amp;partnerID=40&amp;md5=558d18690968457295bf4639656f7e30</t>
  </si>
  <si>
    <t>Dissecting the genetic basis of phenotypic variation in natural populations is a long-standing goal in evolutionary biology. One open question is whether quantitative traits are determined only by large numbers of genes with small effects, or whether variation also exists in large-effect loci. We conducted genomewide association analyses of forehead patch size (a sexually selected trait) on 81 whole-genome-resequenced male collared flycatchers with extreme phenotypes, and on 415 males sampled independent of patch size and genotyped with a 50K SNP chip. No SNPs were genomewide statistically significantly associated with patch size. Simulation-based power analyses suggest that the power to detect large-effect loci responsible for 10% of phenotypic variance was &lt;0.5 in the genome resequencing analysis, and &lt;0.1 in the SNP chip analysis. Reducing the recombination by two-thirds relative to collared flycatchers modestly increased power. Tripling sample size increased power to &gt;0.8 for resequencing of extreme phenotypes (N = 243), but power remained &lt;0.2 for the 50K SNP chip analysis (N = 1245). At least 1 million SNPs were necessary to achieve power &gt;0.8 when analysing 415 randomly sampled phenotypes. However, power of the 50K SNP chip to detect large-effect loci was nearly 0.8 in simulations with a small effective population size of 1500. These results suggest that reliably detecting large-effect trait loci in large natural populations will often require thousands of individuals and near complete sampling of the genome. Encouragingly, far fewer individuals and loci will often be sufficient to reliably detect large-effect loci in small populations with widespread strong linkage disequilibrium. © 2016 John Wiley &amp; Sons Ltd.</t>
  </si>
  <si>
    <t>10.1111/1755-0998.12498</t>
  </si>
  <si>
    <t>Condition-dependent trait; Fitness; Genomewide association analysis; Sexual selection</t>
  </si>
  <si>
    <t>2-s2.0-84952333720</t>
  </si>
  <si>
    <t>measure 30 lines on effect of Age, diet, and interinjury interval on Mortality in 24 hrs (MI24)</t>
  </si>
  <si>
    <t>Age and diet affect genetically separable secondary injuries that cause acute mortality following traumatic brain injury in Drosophila</t>
  </si>
  <si>
    <t>Katzenberger R.J., Ganetzky B., Wassarman D.A.</t>
  </si>
  <si>
    <t>https://www.scopus.com/inward/record.uri?eid=2-s2.0-85008487937&amp;doi=10.1534%2fg3.116.036194&amp;partnerID=40&amp;md5=af1a6edae19c3323bc5b2899cb6cc3eb</t>
  </si>
  <si>
    <t>http://www.g3journal.org/content/6/12/4151</t>
  </si>
  <si>
    <t>Outcomes of traumatic brain injury (TBI) vary because of differences in primary and secondary injuries. Primary injuries occur at the time of a traumatic event, whereas secondary injuries occur later as a result of cellular and molecular events activated in the brain and other tissues by primary injuries. We used a Drosophila melanogaster TBI model to investigate secondary injuries that cause acute mortality. By analyzing mortality percentage within 24 hr of primary injuries, we previously found that age at the time of primary injuries and diet afterward affect the severity of secondary injuries. Here, we show that secondary injuries peaked in activity 1-8 hr after primary injuries. Additionally, we demonstrate that age and diet activated distinct secondary injuries in a genotype-specific manner, and that concurrent activation of ageand diet-regulated secondary injuries synergistically increased mortality. To identify genes involved in secondary injuries that cause mortality, we compared genome-wide mRNA expression profiles of uninjured and injured flies under age and diet conditions that had different mortalities. During the peak period of secondary injuries, innate immune response genes were the predominant class of genes that changed expression. Furthermore, age and diet affected the magnitude of the change in expression of some innate immune response genes, suggesting roles for these genes in inhibiting secondary injuries that cause mortality. Our results indicate that the complexity of TBI outcomes is due in part to distinct, genetically controlled, age- and diet-regulated mechanisms that promote secondary injuries and that involve a subset of innate immune response genes. © 2016 Katzenberger et al.</t>
  </si>
  <si>
    <t>MI24</t>
  </si>
  <si>
    <t>10.1534/g3.116.036194</t>
  </si>
  <si>
    <t>Drosophila Genetic Reference Panel; Gene expression; Hyperglycemia innate immune response; Repetitive TBI; RNA-seq</t>
  </si>
  <si>
    <t>2-s2.0-85008487937</t>
  </si>
  <si>
    <t>stranged, didn’t ref mackay</t>
  </si>
  <si>
    <t>Inferring the frequency spectrum of derived variants to quantify adaptive molecular evolution in protein-coding genes of Drosophila melanogaster</t>
  </si>
  <si>
    <t>Keightley P.D., Campos J.L., Booker T., Charlesworth B.</t>
  </si>
  <si>
    <t>https://www.scopus.com/inward/record.uri?eid=2-s2.0-84979917173&amp;doi=10.1534%2fgenetics.116.188102&amp;partnerID=40&amp;md5=203c860e926bf4952733bb726842f5c1</t>
  </si>
  <si>
    <t>Many approaches for inferring adaptive molecular evolution analyze the unfolded site frequency spectrum (SFS), a vector of counts of sites with different numbers of copies of derived alleles in a sample of alleles from a population. Accurate inference of the high-copy-number elements of the SFS is difficult, however, because of misassignment of alleles as derived vs. ancestral. This is a known problem with parsimony using outgroup species. Here we show that the problem is particularly serious if there is variation in the substitution rate among sites brought about by variation in selective constraint levels. We present a new method for inferring the SFS using one or two outgroups that attempts to overcome the problem of misassignment. We show that two outgroups are required for accurate estimation of the SFS if there is substantial variation in selective constraints, which is expected to be the case for nonsynonymous sites in protein-coding genes. We apply the method to estimate unfolded SFSs for synonymous and nonsynonymous sites in a population of Drosophila melanogaster from phase 2 of the Drosophila Population Genomics Project. We use the unfolded spectra to estimate the frequency and strength of advantageous and deleterious mutations and estimate that ~50% of amino acid substitutions are positively selected but that,0.5% of new amino acid mutations are beneficial, with a scaled selection strength of Nes ~ 12. © 2016 by the Genetics Society of America.</t>
  </si>
  <si>
    <t>10.1534/genetics.116.188102</t>
  </si>
  <si>
    <t>Adaptation; Distribution of fitness effects; Drosophila; Site frequency spectrum (SFS)</t>
  </si>
  <si>
    <t>2-s2.0-84979917173</t>
  </si>
  <si>
    <t>didn't measure phenotypes in different lines</t>
  </si>
  <si>
    <t>Exact calculation of the joint allele frequency spectrum for generalized isolation with migration models</t>
  </si>
  <si>
    <t>Kern, Andrew; Hey, Jody</t>
  </si>
  <si>
    <t>Recent Cis-Trans Coevolution Driven by the Emergence of A Novel Gene in Drosophila</t>
  </si>
  <si>
    <t>Krinsky, Benjamin H.; Arthur, Robert; White, Kevin P.; Long, Manyuan</t>
  </si>
  <si>
    <t xml:space="preserve">measure in 81 lines genetic variation of editing levels of A-to-I sites using RNA seq data </t>
  </si>
  <si>
    <t>R-20170406</t>
  </si>
  <si>
    <t>Genetic determinants of RNA editing levels of ADAR targets in Drosophila melanogaster</t>
  </si>
  <si>
    <t>Kurmangaliyev Y.Z., Ali S., Nuzhdin S.V.</t>
  </si>
  <si>
    <t>https://www.scopus.com/inward/record.uri?eid=2-s2.0-84957937518&amp;doi=10.1534%2fg3.115.024471&amp;partnerID=40&amp;md5=7c99696495a45dd81aa539e60d1aac1b</t>
  </si>
  <si>
    <t>RNA editing usually affects only a fraction of expressed transcripts and there is a vast amount of variation in editing levels of ADAR (adenosine deaminase, RNA-specific) targets. Here we explore natural genetic variation affecting editing levels of particular sites in 81 natural strains of Drosophila melanogaster. The analysis of associations between editing levels and single-nucleotide polymorphisms allows us to map putative cis-regulatory regions affecting editing of 16 A-to-I editing sites (cis-RNA editing quantitative trait loci or cisedQTLs, P &amp;lt; 10-8). The observed changes in editing levels are validated by independent molecular technique. All identified regulatory variants are located in close proximity of modulated editing sites. Moreover, colocalized editing sites are often regulated by same loci. Similar to expression and splicing QTL studies, the characterization of edQTLs will greatly expand our understanding of cis-regulatory evolution of gene expression. ©2016 Kurmangaliyev et al.</t>
  </si>
  <si>
    <t>10.1534/g3.115.024471</t>
  </si>
  <si>
    <t>Drosophila; Natural variation; Quantitative trait loci; RNA editing</t>
  </si>
  <si>
    <t>controlled study; Drosophila melanogaster; gene expression; gene mutation; genetic variability; major clinical study; quantitative trait locus; RNA editing; RNA splicing; single nucleotide polymorphism</t>
  </si>
  <si>
    <t>2-s2.0-84957937518</t>
  </si>
  <si>
    <t>Tool for analysing the genome of DGRP  (and other natural droso population)</t>
  </si>
  <si>
    <t>A Thousand Fly Genomes: An Expanded Drosophila Genome Nexus</t>
  </si>
  <si>
    <t>Lack, Justin B.; Lange, Jeremy D.; Tang, Alison D.; Corbett-Detig, Russell B.; Pool, John E.</t>
  </si>
  <si>
    <t>A haplotype method detects diverse scenarios of local adaptation from genomic sequence variation</t>
  </si>
  <si>
    <t>Lange, Jeremy D.; Pool, John E.</t>
  </si>
  <si>
    <t>Molecular ecology</t>
  </si>
  <si>
    <t>measure in 40 lines Negative Geotaxis (NGT: the functional decline of the brain with age) behaviour at different ages and correlated with level of transcript expression in the different lines tested </t>
  </si>
  <si>
    <t>Genes related to fatty acid β-oxidation play a role in the functional decline of the drosophila brain with age</t>
  </si>
  <si>
    <t>Laranjeira A., Schulz J., Dotti C.G.</t>
  </si>
  <si>
    <t>https://www.scopus.com/inward/record.uri?eid=2-s2.0-84983514610&amp;doi=10.1371%2fjournal.pone.0161143&amp;partnerID=40&amp;md5=56e61d59ffea33c8878188c81cbcddb0</t>
  </si>
  <si>
    <t>In living organisms, ageing is widely considered to be the result of a multifaceted process consisting of the progressive accumulation of damage over time, having implications both in terms of function and survival. The study of ageing presents several challenges, from the different mechanisms implicated to the great diversity of systems affected over time. In the current study, we set out to identify genes involved in the functional decline of the brain with age and study its relevance in a tissue dependent manner using Drosophila melanogaster as a model system. Here we report the age-dependent upregulation of genes involved in the metabolic process of fatty acid β-oxidation in the nervous tissue of female wild-type flies. Downregulation of CG10814, dHNF4 and lipid mobilizing genes bmm and dAkh rescues the functional decline of the brain with age, both at the cellular and behaviour level, while over-expression worsens performance. Our data proposes the occurrence of a metabolic alteration in the fly brain with age, whereby the process of β-oxidation of fatty acids experiences a genetic gain-of-function. This event proved to be one of the main causes contributing to the functional decline of the brain with age. © 2016 Laranjeira et al. This is an open access article distributed under the terms of the Creative Commons Attribution License, which permits unrestricted use, distribution, and reproduction in any medium, provided the original author and source are credited.</t>
  </si>
  <si>
    <t xml:space="preserve"> e0161143</t>
  </si>
  <si>
    <t>10.1371/journal.pone.0161143</t>
  </si>
  <si>
    <t>2-s2.0-84983514610</t>
  </si>
  <si>
    <t>referenced once as " One challenge is that Drosophila strains are not identical in sequence, even before mutagenesis"</t>
  </si>
  <si>
    <t>Whole-genome sequencing and iPLEX MassARRAY genotyping map an ems-induced mutation affecting cell competition in drosophila melanogaster</t>
  </si>
  <si>
    <t>Lee C.-H., Rimesso G., Reynolds D.M., Cai J., Baker N.E.</t>
  </si>
  <si>
    <t>https://www.scopus.com/inward/record.uri?eid=2-s2.0-84994644531&amp;doi=10.1534%2fg3.116.029421&amp;partnerID=40&amp;md5=7847589906b8beb21a16816ed851866f</t>
  </si>
  <si>
    <t>Cell competition, the conditional loss of viable genotypes only when surrounded by other cells, is a phenomenon observed in certain genetic mosaic conditions. We conducted a chemical mutagenesis and screen to recover new mutations that affect cell competition between wild-type and RpS3 heterozygous cells. Mutations were identified by whole-genome sequencing, making use of software tools that greatly facilitate the distinction between newly induced mutations and other sources of apparent sequence polymorphism, thereby reducing false-positive and false-negative identification rates. In addition, we utilized iPLEX MassARRAY for genotyping recombinant chromosomes. These approaches permitted the mapping of a new mutation affecting cell competition when only a single allele existed, with a phenotype assessed only in genetic mosaics, without the benefit of complementation with existing mutations, deletions, or duplications. These techniques expand the utility of chemical mutagenesis and whole-genome sequencing for mutant identification. We discuss mutations in the Atm and Xrpl genes identified in this screen. © 2016 Lee et al.</t>
  </si>
  <si>
    <t>10.1534/g3.116.029421</t>
  </si>
  <si>
    <t>Cell competition; Drosophila melanogaster; Flybook; iPLEX MassARRAY; Whole-genome sequencing; Xrp1</t>
  </si>
  <si>
    <t>2-s2.0-84994644531</t>
  </si>
  <si>
    <t>didn't measure phenotypes in different lines. Used microarray data of 40 DGRP lines from Tridy's group in 2009 (Ayroles et al)</t>
  </si>
  <si>
    <t>Weak polygenic selection drives the rapid adaptation of the chemosensory system: lessons from the upstream regions of the major gene families</t>
  </si>
  <si>
    <t>Librado, Pablo; Rozas, Julio</t>
  </si>
  <si>
    <t>measure in 16 lines gene expression (using RNA-seq) in identical enviroment to see if microevironmental differences affect gene expression in lines with identitical genotypes</t>
  </si>
  <si>
    <t>Microenvironmental gene expression plasticity among individual drosophila melanogaster</t>
  </si>
  <si>
    <t>Lin Y., Chen Z.-X., Oliver B., Harbison S.T.</t>
  </si>
  <si>
    <t>https://www.scopus.com/inward/record.uri?eid=2-s2.0-85008517650&amp;doi=10.1534%2fg3.116.035444&amp;partnerID=40&amp;md5=af2942177938d8687469999249b62121</t>
  </si>
  <si>
    <t>Differences in phenotype among genetically identical individuals exposed to the same environmental condition are often noted in genetic studies. Despite this commonplace observation, little is known about the causes of this variability, which has been termed microenvironmental plasticity. One possibility is that stochastic or technical sources of variance produce these differences. A second possibility is that this variation has a genetic component. We have explored gene expression robustness in the transcriptomes of 730 individual Drosophila melanogaster of 16 fixed genotypes, nine of which are infected with Wolbachia. Three replicates of flies were grown, controlling for food, day/night cycles, humidity, temperature, sex, mating status, social exposure, and circadian timing of RNA extraction. Despite the use of inbred genotypes, and carefully controlled experimental conditions, thousands of genes were differentially expressed, revealing a unique and dynamic transcriptional signature for each individual fly. We found that 23% of the transcriptome was differentially expressed among individuals, and that the variability in gene expression among individuals is influenced by genotype. This transcriptional variation originated from specific gene pathways, suggesting a plastic response to the microenvironment; but there was also evidence of gene expression differences due to stochastic fluctuations. These observations reveal previously unappreciated genetic sources of variability in gene expression among individuals, which has implications for complex trait genetics and precision medicine. © 2016 Lin et al.</t>
  </si>
  <si>
    <t>10.1534/g3.116.035444</t>
  </si>
  <si>
    <t>Drosophila; Interindividual variation; Microenvironmental plasticity; Plasticity; RNA-Seq</t>
  </si>
  <si>
    <t>2-s2.0-85008517650</t>
  </si>
  <si>
    <t>generated RNA-Seq data sets for 726 individual fly, 8 individual flies of each sex from 16 DGRP lines, replicated at 3 different calendar times, maintaining the same environmental conditions for each replicate</t>
  </si>
  <si>
    <t>Comparison of normalization and differential expression analyses using RNA-Seq data from 726 individual Drosophila melanogaster</t>
  </si>
  <si>
    <t>Lin Y., Golovnina K., Chen Z.-X., Lee H.N., Negron Y.L.S., Sultana H., Oliver B., Harbison S.T.</t>
  </si>
  <si>
    <t>https://www.scopus.com/inward/record.uri?eid=2-s2.0-84955657334&amp;doi=10.1186%2fs12864-015-2353-z&amp;partnerID=40&amp;md5=428a80222e90720d7c88c72d67f50a70</t>
  </si>
  <si>
    <t>Background: A generally accepted approach to the analysis of RNA-Seq read count data does not yet exist. We sequenced the mRNA of 726 individuals from the Drosophila Genetic Reference Panel in order to quantify differences in gene expression among single flies. One of our experimental goals was to identify the optimal analysis approach for the detection of differential gene expression among the factors we varied in the experiment: genotype, environment, sex, and their interactions. Here we evaluate three different filtering strategies, eight normalization methods, and two statistical approaches using our data set. We assessed differential gene expression among factors and performed a statistical power analysis using the eight biological replicates per genotype, environment, and sex in our data set. Results: We found that the most critical considerations for the analysis of RNA-Seq read count data were the normalization method, underlying data distribution assumption, and numbers of biological replicates, an observation consistent with previous RNA-Seq and microarray analysis comparisons. Some common normalization methods, such as Total Count, Quantile, and RPKM normalization, did not align the data across samples. Furthermore, analyses using the Median, Quantile, and Trimmed Mean of M-values normalization methods were sensitive to the removal of low-expressed genes from the data set. Although it is robust in many types of analysis, the normal data distribution assumption produced results vastly different than the negative binomial distribution. In addition, at least three biological replicates per condition were required in order to have sufficient statistical power to detect expression differences among the three-way interaction of genotype, environment, and sex. Conclusions: The best analysis approach to our data was to normalize the read counts using the DESeq method and apply a generalized linear model assuming a negative binomial distribution using either edgeR or DESeq software. Genes having very low read counts were removed after normalizing the data and fitting it to the negative binomial distribution. We describe the results of this evaluation and include recommended analysis strategies for RNA-Seq read count data. © 2016 Lin et al.</t>
  </si>
  <si>
    <t>10.1186/s12864-015-2353-z</t>
  </si>
  <si>
    <t>Differential expression analysis; Drosophila melanogaster; RNA-Seq</t>
  </si>
  <si>
    <t>binomial distribution; computer program; Drosophila melanogaster; filtration; gene expression; genotype; major clinical study; microarray analysis; model; power analysis; statistical model</t>
  </si>
  <si>
    <t>2-s2.0-84955657334</t>
  </si>
  <si>
    <t>How Many Parameters Does It Take to Describe Disease Tolerance?</t>
  </si>
  <si>
    <t>Louie A., Song K.H., Hotson A., Thomas Tate A., Schneider D.S.</t>
  </si>
  <si>
    <t>PLoS Biology</t>
  </si>
  <si>
    <t>https://www.scopus.com/inward/record.uri?eid=2-s2.0-84964883213&amp;doi=10.1371%2fjournal.pbio.1002435&amp;partnerID=40&amp;md5=f2b8d5da3cd677b5de8435f2161ebeca</t>
  </si>
  <si>
    <t>The study of infectious disease has been aided by model organisms, which have helped to elucidate molecular mechanisms and contributed to the development of new treatments; however, the lack of a conceptual framework for unifying findings across models, combined with host variability, has impeded progress and translation. Here, we fill this gap with a simple graphical and mathematical framework to study disease tolerance, the dose response curve relating health to microbe load; this approach helped uncover parameters that were previously overlooked. Using a model experimental system in which we challenged Drosophila melanogaster with the pathogen Listeria monocytogenes, we tested this framework, finding that microbe growth, the immune response, and disease tolerance were all well represented by sigmoid models. As we altered the system by varying host or pathogen genetics, disease tolerance varied, as we would expect if it was indeed governed by parameters controlling the sensitivity of the system (the number of bacteria required to trigger a response) and maximal effect size according to a logistic equation. Though either the pathogen or host immune response or both together could theoretically be the proximal cause of pathology that killed the flies, we found that the pathogen, but not the immune response, drove damage in this model. With this new understanding of the circuitry controlling disease tolerance, we can now propose better ways of choosing, combining, and developing treatments. © 2016 Louie et al.</t>
  </si>
  <si>
    <t xml:space="preserve"> e1002435</t>
  </si>
  <si>
    <t>10.1371/journal.pbio.1002435</t>
  </si>
  <si>
    <t>2-s2.0-84964883213</t>
  </si>
  <si>
    <t>Didn't measure in DGRP</t>
  </si>
  <si>
    <t>Cold acclimation wholly reorganizes the Drosophila melanogaster transcriptome and metabolome</t>
  </si>
  <si>
    <t>MacMillan H.A., Knee J.M., Dennis A.B., Udaka H., Marshall K.E., Merritt T.J.S., Sinclair B.J.</t>
  </si>
  <si>
    <t>https://www.scopus.com/inward/record.uri?eid=2-s2.0-84977106943&amp;doi=10.1038%2fsrep28999&amp;partnerID=40&amp;md5=9a9d259a4ee370f9197118fffff44e8e</t>
  </si>
  <si>
    <t>Cold tolerance is a key determinant of insect distribution and abundance, and thermal acclimation can strongly influence organismal stress tolerance phenotypes, particularly in small ectotherms like Drosophila. However, there is limited understanding of the molecular and biochemical mechanisms that confer such impressive plasticity. Here, we use high-throughput mRNA sequencing (RNA-seq) and liquid chromatography - mass spectrometry (LC-MS) to compare the transcriptomes and metabolomes of D. melanogaster acclimated as adults to warm (rearing) (21.5 °C) or cold conditions (6 °C). Cold acclimation improved cold tolerance and led to extensive biological reorganization: almost one third of the transcriptome and nearly half of the metabolome were differentially regulated. There was overlap in the metabolic pathways identified via transcriptomics and metabolomics, with proline and glutathione metabolism being the most strongly-supported metabolic pathways associated with increased cold tolerance. We discuss several new targets in the study of insect cold tolerance (e.g. dopamine signaling and Na+ -driven transport), but many previously identified candidate genes and pathways (e.g. heat shock proteins, Ca2+ signaling, and ROS detoxification) were also identified in the present study, and our results are thus consistent with and extend the current understanding of the mechanisms of insect chilling tolerance.</t>
  </si>
  <si>
    <t>10.1038/srep28999</t>
  </si>
  <si>
    <t>2-s2.0-84977106943</t>
  </si>
  <si>
    <t>Natural selection and genetic diversity in the butterfly heliconius melpomene</t>
  </si>
  <si>
    <t>Martin S.H., Möst M., Palmer W.J., Salazar C., McMillan W.O., Jiggins F.M., Jiggins C.D.</t>
  </si>
  <si>
    <t>https://www.scopus.com/inward/record.uri?eid=2-s2.0-84979950303&amp;doi=10.1534%2fgenetics.115.183285&amp;partnerID=40&amp;md5=24ce4fe8ad1bdc36b9c88f870227f3c7</t>
  </si>
  <si>
    <t>A combination of selective and neutral evolutionary forces shape patterns of genetic diversity in nature. Among the insects, most previous analyses of the roles of drift and selection in shaping variation across the genome have focused on the genus Drosophila. A more complete understanding of these forces will come from analyzing other taxa that differ in population demography and other aspects of biology. We have analyzed diversity and signatures of selection in the neotropical Heliconius butterflies using resequenced genomes from 58 wild-caught individuals of Heliconius melpomene and another 21 resequenced genomes representing 11 related species. By comparing intraspecific diversity and interspecific divergence, we estimate that 31% of amino acid substitutions between Heliconius species are adaptive. Diversity at putatively neutral sites is negatively correlated with the local density of coding sites as well as nonsynonymous substitutions and positively correlated with recombination rate, indicating widespread linked selection. This process also manifests in significantly reduced diversity on longer chromosomes, consistent with lower recombination rates. Although hitchhiking around beneficial nonsynonymous mutations has significantly shaped genetic variation in H. melpomene, evidence for strong selective sweeps is limited overall. We did however identify two regions where distinct haplotypes have swept in different populations, leading to increased population differentiation. On the whole, our study suggests that positive selection is less pervasive in these butterflies as compared to fruit flies, a fact that curiously results in very similar levels of neutral diversity in these very different insects. © 2016 by the Genetics Society of America.</t>
  </si>
  <si>
    <t>10.1534/genetics.115.183285</t>
  </si>
  <si>
    <t>Background selection; Effective population size; Genetic hitchhiking; Recombination rate; Selective sweeps</t>
  </si>
  <si>
    <t>2-s2.0-84979950303</t>
  </si>
  <si>
    <t>Discovery of novel targets for antivirals: learning from flies</t>
  </si>
  <si>
    <t>Martins N., Imler J.-L., Meignin C.</t>
  </si>
  <si>
    <t>Current Opinion in Virology</t>
  </si>
  <si>
    <t>https://www.scopus.com/inward/record.uri?eid=2-s2.0-84988447946&amp;doi=10.1016%2fj.coviro.2016.09.005&amp;partnerID=40&amp;md5=c25a81c909a8e76c731746f69b6e4cb0</t>
  </si>
  <si>
    <t>Developing antiviral drugs is challenging due to the small number of targets in viruses, and the rapid evolution of viral genes. Animals have evolved a number of efficient antiviral defence mechanisms, which can serve as a source of inspiration for novel therapies. The genetically tractable insect Drosophila belongs to the most diverse group of animals. Genetic and transcriptomic analyses have recently identified Drosophila genes encoding viral restriction factors. Some of them represent evolutionary novelties and their characterization may provide hints for the design of directly acting antivirals. In addition, functional screens revealed conserved host factors required for efficient viral translation, such as the ribosomal protein RACK1 and the release factor Pelo. These proteins are promising candidates for host-targeted antivirals. © 2016</t>
  </si>
  <si>
    <t>10.1016/j.coviro.2016.09.005</t>
  </si>
  <si>
    <t>2-s2.0-84988447946</t>
  </si>
  <si>
    <t>Thesis! Very long but can be interesting, read again later</t>
  </si>
  <si>
    <t>reread</t>
  </si>
  <si>
    <t>How different host genotypes alter the virulence-transmission trade-off in Drosophila melanogaster-Pseudomonas entomophila complex?</t>
  </si>
  <si>
    <t>Martins, Nuno Filipe Gomes</t>
  </si>
  <si>
    <t>Using flybase, a database of drosophila genes and genomes</t>
  </si>
  <si>
    <t>Marygold S.J., Crosby M.A., Goodman J.L.</t>
  </si>
  <si>
    <t>Methods in Molecular Biology</t>
  </si>
  <si>
    <t>https://www.scopus.com/inward/record.uri?eid=2-s2.0-84991493085&amp;doi=10.1007%2f978-1-4939-6371-3_1&amp;partnerID=40&amp;md5=daf4bb94bf5ad522ed7413e4e8c2efe7</t>
  </si>
  <si>
    <t>For nearly 25 years, FlyBase (fl ybase.org) has provided a freely available online database of biological information about Drosophila species, focusing on the model organism D. melanogaster. The need for a centralized, integrated view of Drosophila research has never been greater as advances in genomic, proteomic, and high-throughput technologies add to the quantity and diversity of available data and resources. FlyBase has taken several approaches to respond to these changes in the research landscape. Novel report pages have been generated for new reagent types and physical interaction data; Drosophila models of human disease are now represented and showcased in dedicated Human Disease Model Reports; other integrated reports have been established that bring together related genes, datasets, or reagents; Gene Reports have been revised to improve access to new data types and to highlight functional data; links to external sites have been organized and expanded; and new tools have been developed to display and interrogate all these data, including improved batch processing and bulk file availability. In addition, several new community initiatives have served to enhance interactions between researchers and FlyBase, resulting in direct user contributions and improved feedback. This chapter provides an overview of the data content, organization, and available tools within FlyBase, focusing on recent improvements. We hope it serves as a guide for our diverse user base, enabling efficient and effective exploration of the database and thereby accelerating research discoveries. © Springer Science+Business Media New York 2016.</t>
  </si>
  <si>
    <t>Book Chapter</t>
  </si>
  <si>
    <t>10.1007/978-1-4939-6371-3_1</t>
  </si>
  <si>
    <t>Database; Drosophila; FlyBase; Genetics; Genomics; Translational research</t>
  </si>
  <si>
    <t>2-s2.0-84991493085</t>
  </si>
  <si>
    <t>The Genetic Basis of Pigmentation Differences Within and Between Drosophila Species</t>
  </si>
  <si>
    <t>Massey J.H., Wittkopp P.J.</t>
  </si>
  <si>
    <t>Current Topics in Developmental Biology</t>
  </si>
  <si>
    <t>https://www.scopus.com/inward/record.uri?eid=2-s2.0-84964301690&amp;doi=10.1016%2fbs.ctdb.2016.03.004&amp;partnerID=40&amp;md5=f69d6c7cf69d28249b0393551f0d40d9</t>
  </si>
  <si>
    <t>In Drosophila, as well as in many other plants and animals, pigmentation is highly variable both within and between species. This variability, combined with powerful genetic and transgenic tools as well as knowledge of how pigment patterns are formed biochemically and developmentally, has made Drosophila pigmentation a premier system for investigating the genetic and molecular mechanisms responsible for phenotypic evolution. In this chapter, we review and synthesize findings from a rapidly growing body of case studies examining the genetic basis of pigmentation differences in the abdomen, thorax, wings, and pupal cases within and between Drosophila species. A core set of genes, including genes required for pigment synthesis (eg, yellow, ebony, tan, Dat) as well as developmental regulators of these genes (eg, bab1, bab2, omb, Dll, and wg), emerge as the primary sources of this variation, with most genes having been shown to contribute to pigmentation differences both within and between species. In cases where specific genetic changes contributing to pigmentation divergence were identified in these genes, the changes were always located in noncoding sequences and affected cis-regulatory activity. We conclude this chapter by discussing these and other lessons learned from evolutionary genetic studies of Drosophila pigmentation and identify topics we think should be the focus of future work with this model system. © 2016 Elsevier Inc.</t>
  </si>
  <si>
    <t>10.1016/bs.ctdb.2016.03.004</t>
  </si>
  <si>
    <t>Bric-a-brac; Cis-Regulation; Ebony; Evolution; Gene expression; Melanin; Tan; Wingless; Yellow</t>
  </si>
  <si>
    <t>2-s2.0-84964301690</t>
  </si>
  <si>
    <t>Review, just mentioned how the pigmentation is corelated with ebony in the dgrp population</t>
  </si>
  <si>
    <t>Chapter Two-The Genetic Basis of Pigmentation Differences Within and Between Drosophila Species</t>
  </si>
  <si>
    <t>Massey, J. H.; Wittkopp, Patricia J.</t>
  </si>
  <si>
    <t>Current topics in developmental biology</t>
  </si>
  <si>
    <t>Measured in 4 lines (lines with mito. Effects) the effect of gentle exercises</t>
  </si>
  <si>
    <t>The TreadWheel: A novel apparatus to measure genetic variation in response to gently induced exercise for Drosophila</t>
  </si>
  <si>
    <t>Mendez S., Watanabe L., Hill R., Owens M., Moraczewski J., Rowe G.C., Riddle N.C., Reed L.K.</t>
  </si>
  <si>
    <t>https://www.scopus.com/inward/record.uri?eid=2-s2.0-84991407729&amp;doi=10.1371%2fjournal.pone.0164706&amp;partnerID=40&amp;md5=69bf59a816515956740ee93f48176711</t>
  </si>
  <si>
    <t>http://journals.plos.org/plosone/article?id=10.1371/journal.pone.0164706</t>
  </si>
  <si>
    <t>Obesity is one of the dramatic health issues affecting developed and developing nations, and exercise is a well-established intervention strategy. While exercise-by-genotype interactions have been shown in humans, overall little is known. Using the natural negative geotaxis of Drosophila melanogaster, an important model organism for the study of genetic interactions, a novel exercise machine, the TreadWheel, can be used to shed light on this interaction. The mechanism for inducing exercise with the TreadWheel is inherently gentle, thus minimizing possible confounding effects of other stressors. Using this machine, we were able to assess large cohorts of adult flies from eight genetic lines for their response to exercise after one week of training. We measured their triglyceride, glycerol, protein, glycogen, glucose content, and body weight, as well as their climbing ability and feeding behavior in response to exercise. Exercised flies showed decreased stored triglycerides, glycogen, and body weight, and increased stored protein and climbing ability. In addition to demonstrating an overall effect of TreadWheel exercise on flies, we found significant interactions of exercise with genotype, sex, or genotype-by-sex effects for most of the measured phenotypes. We also observed interaction effects between exercise, genotype, and tissue (abdomen or thorax) for metabolite profiles, and those differences can be partially linked to innate differences in the flies' persistence in maintaining activity during exercise bouts. In addition, we assessed gene expression levels for a panel of 13 genes known to be associated with respiratory fitness and found that many responded to exercise. With this study, we have established the TreadWheel as a useful tool to study the effect of exercise in flies, shown significant genotype-specific and sex-specific impacts of exercise, and have laid the ground work for more extensive studies of how genetics, sex, environment, and aging interact with exercise to influence metabolic fitness in Drosophila. © 2016 Mendez et al. This is an open access article distributed under the terms of the Creative Commons Attribution License, which permits unrestricted use, distribution, and reproduction in any medium, provided the original author and source are credited.</t>
  </si>
  <si>
    <t>response.to.exercise</t>
  </si>
  <si>
    <t xml:space="preserve"> e0164706</t>
  </si>
  <si>
    <t>10.1371/journal.pone.0164706</t>
  </si>
  <si>
    <t>2-s2.0-84991407729</t>
  </si>
  <si>
    <t>Interesting!! Master thesis looking at male-male competition! Read again!!!</t>
  </si>
  <si>
    <t>MAINTENANCE OF THE ROVER SITTER POLYMORPHISM AND THE EFFECT OF MALE-MALE COMPETITION ON MATING SUCCESS IN FRUIT FLIES</t>
  </si>
  <si>
    <t>Mentlik, Joseph</t>
  </si>
  <si>
    <t>https://macsphere.mcmaster.ca/bitstream/11375/20658/2/Mentlik_Joseph_D_2016September_MSc.pdf</t>
  </si>
  <si>
    <r>
      <t xml:space="preserve">looked at the frequency of insertion of a transposable element named </t>
    </r>
    <r>
      <rPr>
        <i/>
        <sz val="10"/>
        <color rgb="FF333333"/>
        <rFont val="Calibri"/>
        <family val="2"/>
        <scheme val="minor"/>
      </rPr>
      <t xml:space="preserve">FBti0019985 </t>
    </r>
    <r>
      <rPr>
        <sz val="10"/>
        <color rgb="FF333333"/>
        <rFont val="Calibri"/>
        <family val="2"/>
        <scheme val="minor"/>
      </rPr>
      <t>that has been co-opted to drive expression of </t>
    </r>
    <r>
      <rPr>
        <i/>
        <sz val="10"/>
        <color rgb="FF333333"/>
        <rFont val="Calibri"/>
        <family val="2"/>
        <scheme val="minor"/>
      </rPr>
      <t>a stress response gene</t>
    </r>
  </si>
  <si>
    <t>Multiple Independent Retroelement Insertions in the Promoter of a Stress Response Gene Have Variable Molecular and Functional Effects in Drosophila</t>
  </si>
  <si>
    <t>Merenciano M., Ullastres A., de Cara M.A.R., Barrón M.G., González J.</t>
  </si>
  <si>
    <t>https://www.scopus.com/inward/record.uri?eid=2-s2.0-84984876999&amp;doi=10.1371%2fjournal.pgen.1006249&amp;partnerID=40&amp;md5=1972f718cf3dc4e1068e68e5a08eecf0</t>
  </si>
  <si>
    <t>http://journals.plos.org/plosgenetics/article?id=10.1371/journal.pgen.1006249</t>
  </si>
  <si>
    <t>Promoters are structurally and functionally diverse gene regulatory regions. The presence or absence of sequence motifs and the spacing between the motifs defines the properties of promoters. Recent alternative promoter usage analyses in Drosophila melanogaster revealed that transposable elements significantly contribute to promote diversity. In this work, we analyzed in detail one of the transposable element insertions, named FBti0019985, that has been co-opted to drive expression of CG18446, a candidate stress response gene. We analyzed strains from different natural populations and we found that besides FBti0019985, there are another eight independent transposable elements inserted in the proximal promoter region of CG18446. All nine insertions are solo-LTRs that belong to the roo family. We analyzed the sequence of the nine roo insertions and we investigated whether the different insertions were functionally equivalent by performing 5’-RACE, gene expression, and cold-stress survival experiments. We found that different insertions have different molecular and functional consequences. The exact position where the transposable elements are inserted matters, as they all showed highly conserved sequences but only two of the analyzed insertions provided alternative transcription start sites, and only the FBti0019985 insertion consistently affects CG18446 expression. The phenotypic consequences of the different insertions also vary: only FBti0019985 was associated with cold-stress tolerance. Interestingly, the only previous report of transposable elements inserting repeatedly and independently in a promoter region in D. melanogaster, were also located upstream of a stress response gene. Our results suggest that functional validation of individual structural variants is needed to resolve the complexity of insertion clusters. © 2016 Merenciano et al.</t>
  </si>
  <si>
    <t>frequency-transposable.element</t>
  </si>
  <si>
    <t>frequency-transposable.element.control</t>
  </si>
  <si>
    <t xml:space="preserve"> e1006249</t>
  </si>
  <si>
    <t>10.1371/journal.pgen.1006249</t>
  </si>
  <si>
    <t>2-s2.0-84984876999</t>
  </si>
  <si>
    <t>didn't use DGRP lines , suggested repeating with DGRP lines</t>
  </si>
  <si>
    <t>Whole-genome analysis of individual meiotic events in Drosophila melanogaster reveals that noncrossover gene conversions are insensitive to interference and the centromere effect</t>
  </si>
  <si>
    <t>Miller D.E., Smith C.B., Kazemi N.Y., Cockrell A.J., Arvanitakis A.V., Blumenstiel J.P., Jaspersen S.L., Hawley R.S.</t>
  </si>
  <si>
    <t>https://www.scopus.com/inward/record.uri?eid=2-s2.0-84979953886&amp;doi=10.1534%2fgenetics.115.186486&amp;partnerID=40&amp;md5=28d238e9328827ac33df6182e7de663a</t>
  </si>
  <si>
    <t>A century of genetic analysis has revealed that multiple mechanisms control the distribution of meiotic crossover events. In Drosophila melanogaster, two significant positional controls are interference and the strongly polar centromere effect. Here, we assess the factors controlling the distribution of crossovers (COs) and noncrossover gene conversions (NCOs) along all five major chromosome arms in 196 single meiotic divisions to generate a more detailed understanding of these controls on a genome-wide scale. Analyzing the outcomes of single meiotic events allows us to distinguish among different classes of meiotic recombination. In so doing, we identified 291 NCOs spread uniformly among the five major chromosome arms and 541 COs (including 52 double crossovers and one triple crossover). We find that unlike COs, NCOs are insensitive to the centromere effect and do not demonstrate interference. Although the positions of COs appear to be determined predominately by the long-range influences of interference and the centromere effect, each chromosome may display a different pattern of sensitivity to interference, suggesting that interference may not be a uniform global property. In addition, unbiased sequencing of a large number of individuals allows us to describe the formation of de novo copy number variants, the majority of which appear to be mediated by unequal crossing over between transposable elements. This work has multiple implications for our understanding of how meiotic recombination is regulated to ensure proper chromosome segregation and maintain genome stability. © 2016 by the Genetics Society of America.</t>
  </si>
  <si>
    <t>10.1534/genetics.115.186486</t>
  </si>
  <si>
    <t>Crossing over; Interference; Meiosis; Noncrossover gene conversion; Whole-genome sequencing</t>
  </si>
  <si>
    <t>adult; Article; centromere; chromosome arm; copy number variation; crossing over; Drosophila melanogaster; female; gene conversion; gene interaction; gene sequence; genetic heterogeneity; genetic interference; genome analysis; insect chromosome; insect genome; male; meiosis; noncrossover gene conversion; nonhuman; priority journal; transposon; animal; centromere; crossing over; Drosophila melanogaster; genetics; genome; genomics; meiosis; metabolism; transposon; Animals; Centromere; Crossing Over, Genetic; DNA Copy Number Variations; DNA Transposable Elements; Drosophila melanogaster; Female; Gene Conversion; Genome; Genomics; Male; Meiosis</t>
  </si>
  <si>
    <t>2-s2.0-84979953886</t>
  </si>
  <si>
    <t xml:space="preserve">didn't use DGRP lines </t>
  </si>
  <si>
    <t>Allometry and size control: What can studies of body size regulation teach us about the evolution of morphological scaling relationships?</t>
  </si>
  <si>
    <t>Mirth C.K., Frankino W.A., Shingleton A.W.</t>
  </si>
  <si>
    <t>https://www.scopus.com/inward/record.uri?eid=2-s2.0-84959565879&amp;doi=10.1016%2fj.cois.2016.02.010&amp;partnerID=40&amp;md5=daa77344d88b0b961d539b22c6594e39</t>
  </si>
  <si>
    <t>The relationship between organ and body size, known as morphological allometry, has fascinated biologists for over a century because changes in allometry generate the vast diversity of organism shapes. Nevertheless, progress has been limited in understanding the genetic mechanisms that regulate allometries and how these mechanisms evolve. This is perhaps because allometry is measured at the population level, however adult organ and body size depends on genetic background and the developmental environment of individuals. Recent findings have enhanced our understanding of how insects regulate their organ and body sizes in response to environmental conditions, particularly nutritional availability. We argue that merging these developmental insights with a population genetics approach will provide a powerful system for understanding the evolution of allometry. © 2016 Elsevier Inc. All rights reserved.</t>
  </si>
  <si>
    <t>10.1016/j.cois.2016.02.010</t>
  </si>
  <si>
    <t>2-s2.0-84959565879</t>
  </si>
  <si>
    <t>very similar to Tom's project but they do it in a selected 12 DGRP lines. of the different nuclear/mito (including mito from D. simulans) combo, they measure, in different food types, egg-to-adult viability, developmental times, sex ratios, and female fecundity</t>
  </si>
  <si>
    <t>not yet, there is a lot of raw data available!!</t>
  </si>
  <si>
    <t>Mitonuclear epistasis for development time and its modification by diet in Drosophila</t>
  </si>
  <si>
    <t>Mossman J.A., Biancani L.M., Zhu C.-T., Rand D.M.</t>
  </si>
  <si>
    <t>https://www.scopus.com/inward/record.uri?eid=2-s2.0-84979937556&amp;doi=10.1534%2fgenetics.116.187286&amp;partnerID=40&amp;md5=ed11544c848b7c48cb4d1a7631e58952</t>
  </si>
  <si>
    <t>http://www.genetics.org/content/203/1/463</t>
  </si>
  <si>
    <t>Mitochondrial (mtDNA) and nuclear genes have to operate in a coordinated manner to maintain organismal function, and the regulation of this homeostasis presents a substantial source of potential epistatic (G 3 G) interactions. How these interactions shape the fitness landscape is poorly understood. Here we developed a novel mitonuclear epistasis model, using selected strains of the Drosophila Genetic Reference Panel (DGRP) and mitochondrial genomes from within Drosophila melanogaster and D. simulans to test the hypothesis that mtDNA 3 nDNA interactions influence fitness. In total we built 72 genotypes (12 nuclear backgrounds 3 6 mtDNA haplotypes, with 3 from each species) to dissect the relationship between genotype and phenotype. Each genotype was assayed on four food environments. We found considerable variation in several phenotypes, including development time and egg-to-adult viability, and this variation was partitioned into genetic (G), environmental (E), and higher-order (G 3 G, G 3 E, and G 3 G 3 E) components. Food type had a significant impact on development time and also modified mitonuclear epistases, evidencing a broad spectrum of G 3 G 3 E across these genotypes. Nuclear background effects were substantial, followed by mtDNA effects and their G 3 G interaction. The species of mtDNA haplotype had negligible effects on phenotypic variation and there was no evidence that mtDNA variation has different effects on male and female fitness traits. Our results demonstrate that mitonuclear epistases are context dependent, suggesting the selective pressure acting on mitonuclear genotypes may vary with food environment in a genotype-specific manner. © 2016 by the Genetics Society of America.</t>
  </si>
  <si>
    <t>10.1534/genetics.116.187286</t>
  </si>
  <si>
    <t>Development time; DGRP; Epistasis; Fitness; Genotype-by-environment interaction; Mitonuclear; MtDNA</t>
  </si>
  <si>
    <t>mitochondrial DNA; Article; diet; Drosophila melanogaster; Drosophila simulans; epistasis; female; genetic background; genetic variation; genotype; genotype phenotype correlation; haplotype; male; mitochondrial genome; nonhuman; phenotype; phenotypic variation; priority journal; protein DNA interaction; sex difference</t>
  </si>
  <si>
    <t>2-s2.0-84979937556</t>
  </si>
  <si>
    <t>Amybe something Tom can do? This study does not use DGRP lines</t>
  </si>
  <si>
    <t>Mitochondrial-nuclear interactions mediate sex-specific transcriptional profiles in Drosophila</t>
  </si>
  <si>
    <t>Mossman J.A., Tross J.G., Li N., Wu Z., Rand D.M.</t>
  </si>
  <si>
    <t>https://www.scopus.com/inward/record.uri?eid=2-s2.0-84991508766&amp;doi=10.1534%2fgenetics.116.192328&amp;partnerID=40&amp;md5=889eb07d0e8d28eb93fb6b60ab7e452d</t>
  </si>
  <si>
    <t>http://www.genetics.org.ezp.lib.unimelb.edu.au/content/204/2/613</t>
  </si>
  <si>
    <t>The assembly and function of mitochondria require coordinated expression from two distinct genomes, the mitochondrial DNA (mtDNA) and nuclear DNA (nDNA). Mutations in either genome can be a source of phenotypic variation, yet their coexpression has been largely overlooked as a source of variation, particularly in the emerging paradigm of mitochondrial replacement therapy. Here we tested how the transcriptome responds to mtDNA and nDNA variation, along with mitonuclear interactions (mtDNA × nDNA) in Drosophila melanogaster. We used two mtDNA haplotypes that differ in a substantial number of single nucleotide polymorphisms, with &gt;100 amino acid differences. We placed each haplotype on each of two D. melanogaster nuclear backgrounds and tested for transcription differences in both sexes. We found that large numbers of transcripts were differentially expressed between nuclear backgrounds, and that mtDNA type altered the expression of nDNA genes, suggesting a retrograde, trans effect of mitochondrial genotype. Females were generally more sensitive to genetic perturbation than males, and males demonstrated an asymmetrical effect of mtDNA in each nuclear background; mtDNA effects were nuclear-background specific. mtDNA-sensitive genes were not enriched in male- or female-limited expression space in either sex. Using a variety of differential expression analyses, we show the responses to mitonuclear covariation to be substantially different between the sexes, yet the mtDNA genes were consistently differentially expressed across nuclear backgrounds and sexes. Our results provide evidence that the main mtDNA effects can be consistent across nuclear backgrounds, but the interactions between mtDNA and nDNA can lead to sex-specific global transcript responses. © 2016 by the Genetics Society of America.</t>
  </si>
  <si>
    <t>10.1534/genetics.116.192328</t>
  </si>
  <si>
    <t>Drosophila; Epistasis; Mitonuclear; mtDNA; Retrograde signaling; Transcriptome</t>
  </si>
  <si>
    <t>2-s2.0-84991508766</t>
  </si>
  <si>
    <t>Methods article, do not have access</t>
  </si>
  <si>
    <t>no access</t>
  </si>
  <si>
    <t>The Movement Tracker: A Flexible System for Automated Movement Analysis in Invertebrate Model Organisms</t>
  </si>
  <si>
    <t>Mouchiroud, Laurent; Sorrentino, Vincenzo; Williams, Evan G.; Cornaglia, Matteo; Frochaux, Michael V.; Lin, Tao; Nicolet-dit-Félix, Amandine A.; Krishnamani, Gopal; Ouhmad, Tarik; Gijs, Martin AM; others</t>
  </si>
  <si>
    <t>Current Protocols in Neuroscience</t>
  </si>
  <si>
    <t>Measure in 40 lines wing dimensions, sexed, controlled for larval density</t>
  </si>
  <si>
    <t>Drosophila wing modularity revisited through a quantitative genetic approach</t>
  </si>
  <si>
    <t>Muñoz-Muñoz F., Carreira V.P., Martínez-Abadías N., Ortiz V., González-José R., Soto I.M.</t>
  </si>
  <si>
    <t>https://www.scopus.com/inward/record.uri?eid=2-s2.0-84984941674&amp;doi=10.1111%2fevo.12975&amp;partnerID=40&amp;md5=a98e161840c386d0e80f95765345a767</t>
  </si>
  <si>
    <t>To predict the response of complex morphological structures to selection it is necessary to know how the covariation among its different parts is organized. Two key features of covariation are modularity and integration. The Drosophila wing is currently considered a fully integrated structure. Here, we study the patterns of integration of the Drosophila wing and test the hypothesis of the wing being divided into two modules along the proximo-distal axis, as suggested by developmental, biomechanical, and evolutionary evidence. To achieve these goals we perform a multilevel analysis of covariation combining the techniques of geometric morphometrics and quantitative genetics. Our results indicate that the Drosophila wing is indeed organized into two main modules, the wing base and the wing blade. The patterns of integration and modularity were highly concordant at the phenotypic, genetic, environmental, and developmental levels. Besides, we found that modularity at the developmental level was considerably higher than modularity at other levels, suggesting that in the Drosophila wing direct developmental interactions are major contributors to total phenotypic shape variation. We propose that the precise time at which covariance-generating developmental processes occur and/or the magnitude of variation that they produce favor proximo-distal, rather than anterior-posterior, modularity in the Drosophila wing. © 2016 The Author(s).</t>
  </si>
  <si>
    <t>wing.dimensions.sexed</t>
  </si>
  <si>
    <t>10.1111/evo.12975</t>
  </si>
  <si>
    <t>Drosophila wing; modularity; multilevel approach; proximo-distal axis</t>
  </si>
  <si>
    <t>2-s2.0-84984941674</t>
  </si>
  <si>
    <t>measure in 171–181 lines on 2 diets, using non-virgin females to avoid effects of mating status on diet–responsive phenotypes: wet body mass, resistance to acute starvation, and whole-body triglyceride and glucose levels</t>
  </si>
  <si>
    <t>Cross-phenotype association tests uncover genes mediating nutrient response in Drosophila</t>
  </si>
  <si>
    <t>Nelson C.S., Beck J.N., Wilson K.A., Pilcher E.R., Kapahi P., Brem R.B.</t>
  </si>
  <si>
    <t>https://www.scopus.com/inward/record.uri?eid=2-s2.0-84994353594&amp;doi=10.1186%2fs12864-016-3137-9&amp;partnerID=40&amp;md5=a4908fde4a959f83fc012189c9233429</t>
  </si>
  <si>
    <t>Background: Obesity-related diseases are major contributors to morbidity and mortality in the developed world. Molecular diagnostics and targets of therapies to combat nutritional imbalance are urgently needed in the clinic. Invertebrate animals have been a cornerstone of basic research efforts to dissect the genetics of metabolism and nutrient response. We set out to use fruit flies reared on restricted and nutrient-rich diets to identify genes associated with starvation resistance, body mass and composition, in a survey of genetic variation across the Drosophila Genetic Reference Panel (DGRP). Results: We measured starvation resistance, body weight and composition in DGRP lines on each of two diets and used several association mapping strategies to harness this panel of phenotypes for molecular insights. We tested DNA sequence variants for a relationship with single metabolic traits and with multiple traits at once, using a scheme for cross-phenotype association mapping; we focused our association tests on homologs of human disease genes and common polymorphisms; and we tested for gene-by-diet interactions. The results revealed gene and gene-by-diet associations between 17 variants and body mass, whole-body triglyceride and glucose content, or starvation resistance. Focused molecular experiments validated the role in body mass of an uncharacterized gene, CG43921 (which we rename heavyweight), and previously unknown functions for the diacylglycerol kinase rdgA, the huntingtin homolog htt, and the ceramide synthase schlank in nutrient-dependent body mass, starvation resistance, and lifespan. Conclusions: Our findings implicate a wealth of gene candidates in fly metabolism and nutrient response, and ascribe novel functions to htt, rdgA, hwt and schlank. © 2016 The Author(s).</t>
  </si>
  <si>
    <t>10.1186/s12864-016-3137-9</t>
  </si>
  <si>
    <t>Dietary restriction; Drosophila; GWAS; Nutrition; Obesity</t>
  </si>
  <si>
    <t>2-s2.0-84994353594</t>
  </si>
  <si>
    <t>can't load paper 20170406</t>
  </si>
  <si>
    <t>Proteome-wide association studies identify biochemical modules associated with a wing-size phenotype in Drosophila melanogaster</t>
  </si>
  <si>
    <t>Okada H., Ebhardt H.A., Vonesch S.C., Aebersold R., Hafen E.</t>
  </si>
  <si>
    <t>https://www.scopus.com/inward/record.uri?eid=2-s2.0-84984871169&amp;doi=10.1038%2fncomms12649&amp;partnerID=40&amp;md5=aacbef9f72ba448e27507b9956bcd99d</t>
  </si>
  <si>
    <t>The manner by which genetic diversity within a population generates individual phenotypes is a fundamental question of biology. To advance the understanding of the genotype-phenotype relationships towards the level of biochemical processes, we perform a proteome-wide association study (PWAS) of a complex quantitative phenotype. We quantify the variation of wing imaginal disc proteomes in Drosophila genetic reference panel (DGRP) lines using SWATH mass spectrometry. In spite of the very large genetic variation (1/36 bp) between the lines, proteome variability is surprisingly small, indicating strong molecular resilience of protein expression patterns. Proteins associated with adult wing size form tight co-variation clusters that are enriched in fundamental biochemical processes. Wing size correlates with some basic metabolic functions, positively with glucose metabolism but negatively with mitochondrial respiration and not with ribosome biogenesis. Our study highlights the power of PWAS to filter functional variants from the large genetic variability in natural populations.</t>
  </si>
  <si>
    <t>10.1038/ncomms12649</t>
  </si>
  <si>
    <t>2-s2.0-84984871169</t>
  </si>
  <si>
    <r>
      <t>equenced the GRR region from a subset of the </t>
    </r>
    <r>
      <rPr>
        <i/>
        <sz val="10"/>
        <color rgb="FF333333"/>
        <rFont val="Calibri"/>
        <family val="2"/>
        <scheme val="minor"/>
      </rPr>
      <t>Drosophila Genetic Reference Panel</t>
    </r>
    <r>
      <rPr>
        <sz val="10"/>
        <color rgb="FF333333"/>
        <rFont val="Calibri"/>
        <family val="2"/>
        <scheme val="minor"/>
      </rPr>
      <t>(</t>
    </r>
    <r>
      <rPr>
        <i/>
        <sz val="10"/>
        <color rgb="FF333333"/>
        <rFont val="Calibri"/>
        <family val="2"/>
        <scheme val="minor"/>
      </rPr>
      <t>DGRP</t>
    </r>
    <r>
      <rPr>
        <sz val="10"/>
        <color rgb="FF333333"/>
        <rFont val="Calibri"/>
        <family val="2"/>
        <scheme val="minor"/>
      </rPr>
      <t>) and seven other closely related </t>
    </r>
    <r>
      <rPr>
        <i/>
        <sz val="10"/>
        <color rgb="FF333333"/>
        <rFont val="Calibri"/>
        <family val="2"/>
        <scheme val="minor"/>
      </rPr>
      <t>Drosophila</t>
    </r>
    <r>
      <rPr>
        <sz val="10"/>
        <color rgb="FF333333"/>
        <rFont val="Calibri"/>
        <family val="2"/>
        <scheme val="minor"/>
      </rPr>
      <t> species</t>
    </r>
  </si>
  <si>
    <t>Variation and evolution in the glutamine-rich repeat region of Drosophila Argonaute-2</t>
  </si>
  <si>
    <t>Palmer W.H., Obbard D.J.</t>
  </si>
  <si>
    <t>https://www.scopus.com/inward/record.uri?eid=2-s2.0-84983592018&amp;doi=10.1534%2fg3.116.031880&amp;partnerID=40&amp;md5=04fa72fedcfaba2e47aecd7cd61fa740</t>
  </si>
  <si>
    <t>RNA interference pathways mediate biological processes through Argonaute-family proteins, which bind small RNAs as guides to silence complementary target nucleic acids. In insects and crustaceans Argonaute-2 silences viral nucleic acids, and therefore acts as a primary effector of innate antiviral immunity. Although the function of the major Argonaute-2 domains, which are conserved across most Argonautefamily proteins, are known, many invertebrate Argonaute-2 homologs contain a glutamine-rich repeat (GRR) region of unknown function at the N-terminus. Here we combine long-read amplicon sequencing of Drosophila Genetic Reference Panel (DGRP) lines with publicly available sequence data from many insect species to show that this region evolves extremely rapidly and is hyper-variable within species. We identify distinct GRR haplotype groups in Drosophila melanogaster, and suggest that one of these haplotype groups has recently risen to high frequency in a North American population. Finally, we use published data from genome-wide association studies of viral resistance in D. melanogaster to test whether GRR haplotypes are associated with survival after virus challenge. We find a marginally significant association with survival after challenge with Drosophila C Virus in the DGRP, but we were unable to replicate this finding using lines from the Drosophila Synthetic Population Resource panel. © 2016 Palmer and Obbard.</t>
  </si>
  <si>
    <t>10.1534/g3.116.031880</t>
  </si>
  <si>
    <t>Argonaute-2; Drosophila melanogaster; Repetitive elements; RNA interference</t>
  </si>
  <si>
    <t>2-s2.0-84983592018</t>
  </si>
  <si>
    <t>Not about drosophila at al</t>
  </si>
  <si>
    <t>Predicting phenotypic variation in growth and metabolism of marine invertebrate larvae</t>
  </si>
  <si>
    <t>Pan T.-C.F., Applebaum S.L., Lentz B.A., Manahan D.T.</t>
  </si>
  <si>
    <t>Journal of Experimental Marine Biology and Ecology</t>
  </si>
  <si>
    <t>https://www.scopus.com/inward/record.uri?eid=2-s2.0-84978168189&amp;doi=10.1016%2fj.jembe.2016.06.006&amp;partnerID=40&amp;md5=d6a9e722534660136994b92c053cfd28</t>
  </si>
  <si>
    <t>Understanding the mechanisms that establish variation in growth and metabolism is fundamental in evolutionary and physiological ecology. Although a genetic basis is frequently invoked to explain variation in performance, it remains challenging to study such processes in marine animals due to the lack of genetically-enabled “model” organisms. The Pacific oyster Crassostrea gigas is a species for which pedigreed genetic lines have been established. In this study, a series of larval families was produced by crossbreeding pedigreed lines to yield large-volume larval cultures to provide sufficient biomass for biochemical and physiological analyses. Major phenotypic contrasts in larval growth rate were evident. A primary goal of this study was to investigate the physiological bases for this variation in growth and to identify biomarkers that are predictive of growth potential. To that end, measurements were undertaken to define the relationship between rates of growth, respiration, and ion transport by the sodium-potassium pump (in vivo Na+,K+-ATPase activity). The relationship of respiration and ion transport during larval growth showed that, on average, 17% of total energy demand was allocated to support ion transport. Further analyses of total Na+,K+-ATPase activity (in vitro enzyme assay) revealed that 41% of the total metabolic rate could be accounted for by this single process if all of the enzyme was physiologically active. Significant biological variation was evident, however, when size-specific comparisons were made across different larval families. These differences were up to (i) 2.2-fold in ion transport rates; (ii) 2.8-fold in the allocation of energy to support the metabolic demand of ion transport; (iii) 3.5-fold in total enzyme activity; (iv) 3.9-fold in the physiologically active fraction of total enzyme; and (v) 3.1-fold in gene expression. These differences among families highlight the need to distinguish genetic from environmental causes of biological variation. Notably, for inferences of physiological changes based upon molecular biological analyses, the measured rates of ion transport were not predicted from concurrent measurements of gene expression or enzyme activity. Size-corrected rates of ion transport were predictive of variation in growth rates among different larval families, supporting the application of physiological rates of ion transport as a predictor of growth differences. Evolutionary variation in physiological performance has important implications for understanding the ecology of larval forms. Developing physiological indices will be of value in predicting growth and metabolism and corresponding survival of larval forms of different genotypes in response to environmental change. © 2016 Elsevier B.V.</t>
  </si>
  <si>
    <t>10.1016/j.jembe.2016.06.006</t>
  </si>
  <si>
    <t>Bivalve; Growth; Ion transport; Larvae; Metabolism; Physiology</t>
  </si>
  <si>
    <t>biochemistry; biomarker; biomass; bivalve; gene expression; genetic variation; growth rate; ion exchange; larva; marine ecosystem; metabolism; phenotype; physiological response; Animalia; Bivalvia; Crassostrea gigas; Invertebrata</t>
  </si>
  <si>
    <t>2-s2.0-84978168189</t>
  </si>
  <si>
    <t>Tom? mitoDNA causes male sterility but this can be rescued in different nuclear genomes. Author saw rescue in DGRP line #861</t>
  </si>
  <si>
    <t>A mitochondrial DNA hypomorph of cytochrome oxidase specifically impairs male fertility in Drosophila melanogaster</t>
  </si>
  <si>
    <t>Patel M.R., Miriyala G.K., Littleton A.J., Yang H., Trinh K., Young J.M., Kennedy S.R., Yamashita Y.M., Pallanck L.J., Malik H.S.</t>
  </si>
  <si>
    <t>https://www.scopus.com/inward/record.uri?eid=2-s2.0-84982836666&amp;doi=10.7554%2feLife.16923.001&amp;partnerID=40&amp;md5=371e423fbe7efef8d0802e7b583f91be</t>
  </si>
  <si>
    <t>Due to their strict maternal inheritance in most animals and plants, mitochondrial genomes are predicted to accumulate mutations that are beneficial or neutral in females but harmful in males. Although a few male-harming mtDNA mutations have been identified, consistent with this ‘Mother’s Curse’, their effect on females has been largely unexplored. Here, we identify COIIG177S, a mtDNA hypomorph of cytochrome oxidase II, which specifically impairs male fertility due to defects in sperm development and function without impairing other male or female functions. COIIG177S represents one of the clearest examples of a ‘male-harming’ mtDNA mutation in animals and suggest that the hypomorphic mtDNA mutations like COIIG177S might specifically impair male gametogenesis. Intriguingly, some D. melanogaster nuclear genetic backgrounds can fully rescue COIIG177S-associated sterility, consistent with previously proposed models that nuclear genomes can regulate the phenotypic manifestation of mtDNA mutations. © Patel et al.</t>
  </si>
  <si>
    <t>AUGUST</t>
  </si>
  <si>
    <t xml:space="preserve"> e16923</t>
  </si>
  <si>
    <t>10.7554/eLife.16923.001</t>
  </si>
  <si>
    <t>2-s2.0-84982836666</t>
  </si>
  <si>
    <t>NOT english and NOT available from soureIT</t>
  </si>
  <si>
    <t>Cardiac pathologies and aging: Lessons from a tiny heart [Pathologies et vieillissement cardiaque]</t>
  </si>
  <si>
    <t>Perrin L., Röder L.</t>
  </si>
  <si>
    <t>Medecine/Sciences</t>
  </si>
  <si>
    <t>https://www.scopus.com/inward/record.uri?eid=2-s2.0-84971498965&amp;doi=10.1051%2fmedsci%2f20163205013&amp;partnerID=40&amp;md5=3efd92f9a3cb0f7e5009f0993a22ed7f</t>
  </si>
  <si>
    <t>The high level of conservation of the cardiogenic gene regulatory network as well as of the cellular and physiological characteristics of the cardiomyocytes between fly and human, makes the small heart of this invertebrate the simplest and most flexible genetic system to dissect the fundamental molecular mechanisms that are brought into play during the development, the establishment and the maintenance of the cardiac function. The recent improvements in techniques of measurements of cardiac function made it possible to validate Drosophila as a model of cardiomyopathies and arrhythmias of genetic and metabolic origin or dependent of ageing. The heart of the fly thus represents a model of choice to identify genes and their interactions implicated in cardiac pathologies. © 2016 médecine/sciences - Inserm.</t>
  </si>
  <si>
    <t>10.1051/medsci/20163205013</t>
  </si>
  <si>
    <t>2-s2.0-84971498965</t>
  </si>
  <si>
    <t>No access, probably not english</t>
  </si>
  <si>
    <t>Pathologies et vieillissement cardiaque-Les leçons d’un tout petit cø eur</t>
  </si>
  <si>
    <t>Perrin, Laurent; Röder, Laurence</t>
  </si>
  <si>
    <t>médecine/sciences</t>
  </si>
  <si>
    <t>did ref mackay at al</t>
  </si>
  <si>
    <t>R-20170511</t>
  </si>
  <si>
    <t>The Novel Concept of “Behavioural Instability” and Its Potential Applications</t>
  </si>
  <si>
    <t>Pertoldi, Cino; Bahrndorff, Simon; Kurbalija Novicic, Zorana; Duun Rohde, Palle</t>
  </si>
  <si>
    <t>Symmetry</t>
  </si>
  <si>
    <t>Population genomics of yeasts: Towards a comprehensive view across a broad evolutionary scale</t>
  </si>
  <si>
    <t>Peter J., Schacherer J.</t>
  </si>
  <si>
    <t>Yeast</t>
  </si>
  <si>
    <t>https://www.scopus.com/inward/record.uri?eid=2-s2.0-84959509476&amp;doi=10.1002%2fyea.3142&amp;partnerID=40&amp;md5=19d33878e86f12d9120458780bc87bef</t>
  </si>
  <si>
    <t>With the advent of high-throughput technologies for sequencing, the complete description of the genetic variation that occurs in populations, also known as population genomics, is foreseeable but far from being reached. Explaining the forces that govern patterns of genetic variation is essential to elucidate the evolutionary history of species. Genetic variation results from a wide assortment of evolutionary forces, among which mutation, selection, recombination and drift play major roles in shaping genomes. In addition, exploring the genetic variation within a population also corresponds to the first step towards dissecting the genotype-phenotype relationship. In this context, yeast species are of particular interest because they represent a unique resource for studying the evolution of intraspecific genetic diversity in a phylum spanning a broad evolutionary scale. Here, we briefly review recent progress in yeast population genomics and provide some perspective on this rapidly evolving field. In fact, we truly believe that it is of interest to supplement comparative and early population genomic studies with the deep sequencing of more extensive sets of individuals from the same species. In parallel, it would be more than valuable to uncover the intraspecific variation of a large number of unexplored species, including those that are closely and more distantly related. Altogether, these data would enable substantially more powerful genomic scans for functional dissection. © 2016 John Wiley &amp; Sons, Ltd.</t>
  </si>
  <si>
    <t>10.1002/yea.3142</t>
  </si>
  <si>
    <t>Genetic diversity; Genome-wide association; Genomes; Population structure; Resequencing; Saccharomycotina; Yeasts</t>
  </si>
  <si>
    <t>2-s2.0-84959509476</t>
  </si>
  <si>
    <t>experimental evolution in DGRP lines</t>
  </si>
  <si>
    <t>Genome-wide analysis of long-term evolutionary domestication in Drosophila melanogaster</t>
  </si>
  <si>
    <t>Phillips M.A., Long A.D., Greenspan Z.S., Greer L.F., Burke M.K., Villeponteau B., Matsagas K.C., Rizza C.L., Mueller L.D., Rose M.R.</t>
  </si>
  <si>
    <t>https://www.scopus.com/inward/record.uri?eid=2-s2.0-85007002527&amp;doi=10.1038%2fsrep39281&amp;partnerID=40&amp;md5=c019a33759fe45248add3350beb0c0a8</t>
  </si>
  <si>
    <t>https://www.ncbi.nlm.nih.gov/pmc/articles/PMC5177908/</t>
  </si>
  <si>
    <t>Experimental evolutionary genomics now allows biologists to test fundamental theories concerning the genetic basis of adaptation. We have conducted one of the longest laboratory evolution experiments with any sexually-reproducing metazoan, Drosophila melanogaster. We used next-generation resequencing data from this experiment to examine genome-wide patterns of genetic variation over an evolutionary time-scale that approaches 1,000 generations. We also compared measures of variation within and differentiation between our populations to simulations based on a variety of evolutionary scenarios. Our analysis yielded no clear evidence of hard selective sweeps, whereby natural selection acts to increase the frequency of a newly-arising mutation in a population until it becomes fixed. We do find evidence for selection acting on standing genetic variation, as independent replicate populations exhibit similar population-genetic dynamics, without obvious fixation of candidate alleles under selection. A hidden-Markov model test for selection also found widespread evidence for selection. We found more genetic variation genome-wide, and less differentiation between replicate populations genome-wide, than arose in any of our simulated evolutionary scenarios. © The Author(s) 2016.</t>
  </si>
  <si>
    <t>10.1038/srep39281</t>
  </si>
  <si>
    <t>controlled study; differentiation; domestication; Drosophila melanogaster; gene frequency; genetic variation; hidden Markov model; human; human experiment; mutation; nonhuman; selective sweep</t>
  </si>
  <si>
    <t>2-s2.0-85007002527</t>
  </si>
  <si>
    <t xml:space="preserve">compared sequences of pseudogenes in DGRP lines, not measuring phenotype </t>
  </si>
  <si>
    <t>Olfactory receptor pseudo-pseudogenes</t>
  </si>
  <si>
    <t>Prieto-Godino L.L., Rytz R., Bargeton B., Abuin L., Arguello J.R., Peraro M.D., Benton R.</t>
  </si>
  <si>
    <t>Nature</t>
  </si>
  <si>
    <t>https://www.scopus.com/inward/record.uri?eid=2-s2.0-84994619728&amp;doi=10.1038%2fnature19824&amp;partnerID=40&amp;md5=11d6bc60bb26dda07d6d7abe2d39e03d</t>
  </si>
  <si>
    <t>Pseudogenes are generally considered to be non-functional DNA sequences that arise through nonsense or frame-shift mutations of protein-coding genes. Although certain pseudogene-derived RNAs have regulatory roles, and some pseudogene fragments are translated, no clear functions for pseudogene-derived proteins are known. Olfactory receptor families contain many pseudogenes, which reflect low selection pressures on loci no longer relevant to the fitness of a species. Here we report the characterization of a pseudogene in the chemosensory variant ionotropic glutamate receptor repertoire of Drosophila sechellia, an insect endemic to the Seychelles that feeds almost exclusively on the ripe fruit of Morinda citrifolia. This locus, D. sechellia Ir75a, bears a premature termination codon (PTC) that appears to be fixed in the population. However, D. sechellia Ir75a encodes a functional receptor, owing to efficient translational read-through of the PTC. Read-through is detected only in neurons and is independent of the type of termination codon, but depends on the sequence downstream of the PTC. Furthermore, although the intact Drosophila melanogaster Ir75a orthologue detects acetic acid - a chemical cue important for locating fermenting food found only at trace levels in Morinda fruit - D. sechellia Ir75a has evolved distinct odour-tuning properties through amino-acid changes in its ligand-binding domain. We identify functional PTC-containing loci within different olfactory receptor repertoires and species, suggesting that such 'pseudo-pseudogenes' could represent a widespread phenomenon. © 2016 Macmillan Publishers Limited, part of Springer Nature. All rights reserved.</t>
  </si>
  <si>
    <t>10.1038/nature19824</t>
  </si>
  <si>
    <t>Drosophila melanogaster; Drosophila sechellia; Hexapoda; Morinda; Morinda citrifolia; acetic acid; ligand; olfactory receptor; stop codon; animal; antibody specificity; biosynthesis; Drosophila; Drosophila melanogaster; genetics; metabolism; molecular genetics; nerve cell; nucleotide sequence; olfactory receptor; pseudogene; reproducibility; RNA translation; stop codon; Acetic Acid; Animals; Base Sequence; Codon, Terminator; Drosophila; Drosophila melanogaster; Ligands; Molecular Sequence Annotation; Neurons; Organ Specificity; Peptide Chain Elongation, Translational; Pseudogenes; Receptors, Odorant; Reproducibility of Results</t>
  </si>
  <si>
    <t>2-s2.0-84994619728</t>
  </si>
  <si>
    <t>The Arabidopsis thaliana mobilome and its impact at the species level</t>
  </si>
  <si>
    <t>Quadrana L., Silveira A.B., Mayhew G.F., LeBlanc C., Martienssen R.A., Jeddeloh J.A., Colot V.</t>
  </si>
  <si>
    <t>https://www.scopus.com/inward/record.uri?eid=2-s2.0-84975246726&amp;doi=10.7554%2feLife.15716&amp;partnerID=40&amp;md5=480baa65c90d9d81e4644e48210e4677</t>
  </si>
  <si>
    <t>Transposable elements (TEs) are powerful motors of genome evolution yet a comprehensive assessment of recent transposition activity at the species level is lacking for most organisms. Here, using genome sequencing data for 211 Arabidopsis thaliana accessions taken from across the globe, we identify thousands of recent transposition events involving half of the 326 TE families annotated in this plant species. We further show that the composition and activity of the ‘mobilome’ vary extensively between accessions in relation to climate and genetic factors. Moreover, TEs insert equally throughout the genome and are rapidly purged by natural selection from gene-rich regions because they frequently affect genes, in multiple ways. Remarkably, loci controlling adaptive responses to the environment are the most frequent transposition targets observed. These findings demonstrate the pervasive, species-wide impact that a rich mobilome can have and the importance of transposition as a recurrent generator of large-effect alleles. © Quadrana et al.</t>
  </si>
  <si>
    <t xml:space="preserve"> e15716</t>
  </si>
  <si>
    <t>10.7554/eLife.15716</t>
  </si>
  <si>
    <t>allele; Arabidopsis thaliana; climate; family study; genome; human; human experiment; natural selection; species; transposon</t>
  </si>
  <si>
    <t>2-s2.0-84975246726</t>
  </si>
  <si>
    <t>Cassava HapMap: Managing genetic load in a clonal crop species</t>
  </si>
  <si>
    <t>Ramu, Punna; Esuma, Williams; Kawuki, Robert; Rabbi, Ismail Y.; Egesi, Chiedozie; Bredeson, Jessen V.; Bart, Rebecca SS; Buckler, Edward S.; Lu, Fei; others</t>
  </si>
  <si>
    <t>Interesting, Thesis looking at Notch in DGRP lines, also looked at embryonic failiure rates, very long and should reread</t>
  </si>
  <si>
    <t>The nature, extent, and consequences of polyglutamine tract variation in Notch in Drosophila</t>
  </si>
  <si>
    <t>Rice, Clinton</t>
  </si>
  <si>
    <t>not melanogester</t>
  </si>
  <si>
    <t>Analysis of Drosophila buzzatii transposable elements</t>
  </si>
  <si>
    <t>Rius Camps, Nuria; Ruiz, Alfredo</t>
  </si>
  <si>
    <t>didn't look at d.melanogester nor used DGRP data</t>
  </si>
  <si>
    <t>Exploration of the Drosophila buzzatii transposable element content suggests underestimation of repeats in Drosophila genomes</t>
  </si>
  <si>
    <t>Rius N., Guillén Y., Delprat A., Kapusta A., Feschotte C., Ruiz A.</t>
  </si>
  <si>
    <t>https://www.scopus.com/inward/record.uri?eid=2-s2.0-84969168134&amp;doi=10.1186%2fs12864-016-2648-8&amp;partnerID=40&amp;md5=aefaee9294a9b2d40f58c9f65a4b431f</t>
  </si>
  <si>
    <t>Background: Many new Drosophila genomes have been sequenced in recent years using new-generation sequencing platforms and assembly methods. Transposable elements (TEs), being repetitive sequences, are often misassembled, especially in the genomes sequenced with short reads. Consequently, the mobile fraction of many of the new genomes has not been analyzed in detail or compared with that of other genomes sequenced with different methods, which could shed light into the understanding of genome and TE evolution. Here we compare the TE content of three genomes: D. buzzatii st-1, j-19, and D. mojavensis. Results: We have sequenced a new D. buzzatii genome (j-19) that complements the D. buzzatii reference genome (st-1) already published, and compared their TE contents with that of D. mojavensis. We found an underestimation of TE sequences in Drosophila genus NGS-genomes when compared to Sanger-genomes. To be able to compare genomes sequenced with different technologies, we developed a coverage-based method and applied it to the D. buzzatii st-1 and j-19 genome. Between 10.85 and 11.16 % of the D. buzzatii st-1 genome is made up of TEs, between 7 and 7,5 % of D. buzzatii j-19 genome, while TEs represent 15.35 % of the D. mojavensis genome. Helitrons are the most abundant order in the three genomes. Conclusions: TEs in D. buzzatii are less abundant than in D. mojavensis, as expected according to the genome size and TE content positive correlation. However, TEs alone do not explain the genome size difference. TEs accumulate in the dot chromosomes and proximal regions of D. buzzatii and D. mojavensis chromosomes. We also report a significantly higher TE density in D. buzzatii and D. mojavensis X chromosomes, which is not expected under the current models. Our easy-to-use correction method allowed us to identify recently active families in D. buzzatii st-1 belonging to the LTR-retrotransposon superfamily Gypsy. © 2016 Rius et al.</t>
  </si>
  <si>
    <t>10.1186/s12864-016-2648-8</t>
  </si>
  <si>
    <t>Buzzatii; Drosophila; Genome; Transposable elements</t>
  </si>
  <si>
    <t>2-s2.0-84969168134</t>
  </si>
  <si>
    <t>"The environment is everything that isn't me": Molecular mechanisms and evolutionary dynamics of insect clocks in variable surroundings</t>
  </si>
  <si>
    <t>Rivas G.B.S., Bauzer L.G.S.R., Meireles-Filho A.C.A.</t>
  </si>
  <si>
    <t>Frontiers in Physiology</t>
  </si>
  <si>
    <t>https://www.scopus.com/inward/record.uri?eid=2-s2.0-84962844815&amp;doi=10.3389%2ffphys.2015.00400&amp;partnerID=40&amp;md5=17d0c53381b080c9533ec7908dad8915</t>
  </si>
  <si>
    <t>Circadian rhythms are oscillations in behavior, metabolism and physiology that have a period close to 24 h. These rhythms are controlled by an internal pacemaker that evolved under strong selective pressures imposed by environmental cyclical changes, mainly of light and temperature. The molecular nature of the circadian pacemaker was extensively studied in a number of organisms under controlled laboratory conditions. But although these studies were fundamental to our understanding of the circadian clock, most of the environmental conditions used resembled rather crudely the relatively constant situation at lower latitudes. At higher latitudes light-dark and temperature cycles vary considerably across different seasons, with summers having long and hot days and winters short and cold ones. Considering these differences and other external cues, such as moonlight, recent studies in more natural and semi-natural situations revealed unexpected features at both molecular and behavioral levels, highlighting the dramatic influence of multiple environmental variables in the molecular clockwork. This emphasizes the importance of studying the circadian clock in the wild, where seasonal environmental changes fine-tune the underlying circadian mechanism, affecting population dynamics and impacting the geographical variation in clock genes. Indeed, latitudinal clines in clock gene frequencies suggest that natural selection and demography shape the circadian clock over wide geographical ranges. In this review we will discuss the recent advances in understanding the molecular underpinnings of the circadian clock, how it resonates with the surrounding variables (both in the laboratory and in semi-natural conditions) and its impact on population dynamics and evolution. In addition, we will elaborate on how next-generation sequencing technologies will complement classical reductionist approaches by identifying causal variants in natural populations that will link genetic variation to circadian phenotypes, illuminating how the circadian clock functions in the real world. © 2016 Rivas, Bauzer and Meireles-Filho.</t>
  </si>
  <si>
    <t>JAN</t>
  </si>
  <si>
    <t>10.3389/fphys.2015.00400</t>
  </si>
  <si>
    <t>Circadian; Cline; Entrainment; Environment; Evolution; Latitude; Photoperiod</t>
  </si>
  <si>
    <t>transcription factor CLOCK; circadian rhythm; Drosophila melanogaster; energy expenditure; environmental temperature; evolutionary adaptation; gene expression; gene frequency; genetic polymorphism; genetic variability; light dark cycle; molecular mechanics; next generation sequencing; nonhuman; phenotypic variation; protein expression; Review</t>
  </si>
  <si>
    <t>2-s2.0-84962844815</t>
  </si>
  <si>
    <t>Hemizygosity enhances purifying selection: Lack of fast-Z evolution in two satyrine butterflies</t>
  </si>
  <si>
    <t>Rousselle M., Faivre N., Ballenghien M., Galtier N., Nabholz B.</t>
  </si>
  <si>
    <t>https://www.scopus.com/inward/record.uri?eid=2-s2.0-84995654414&amp;doi=10.1093%2fgbe%2fevw214&amp;partnerID=40&amp;md5=08ff8d02f59144c9fa708884ebd0b30b</t>
  </si>
  <si>
    <t>The fixation probability of a recessive beneficial mutation is increased on the X or Z chromosome, relative to autosomes, because recessive alleles carried by X or Z are exposed to selection in the heterogametic sex. This leads to an increased dN/dS ratio on sex chromosomes relative to autosomes, a pattern called the "fast-X" or "fast-Z" effect. Besides positive selection, the strength of genetic drift and the efficacy of purifying selection, which affect the rate ofmolecular evolution, might differ between sex chromosomes and autosomes. Disentangling the complex effects of these distinct forces requires the genome-wide analysis of polymorphism, divergence and gene expression data in a variety of taxa. Herewestudy the influence of hemizygosity of the Z chromosome in Maniola jurtina and Pyronia tithonus, twospecies of butterflies (Lepidoptera, Nymphalidae, Satyrinae). Using transcriptome data,we compare the strength of positive and negative selection between Z and autosomes accounting for sex-specific gene expression. We show that M. jurtina and P. tithonus do not experience a faster, but rather a slightly slower evolutionary rate on the Z than on autosomes. Our analysis failed to detect a significant difference in adaptive evolutionary rate between Z and autosomes, but comparison of male-biased, unbiased and female-biased Z-linked genes revealed an increased efficacy of purifying selection against recessive deleteriousmutations in female-biased Z-linked genes. This probably contributes to the lack of fast-Z evolution of satyrines. We suggest that the effect of hemizygosity on the fate of recessive deleterious mutations should be taken into account when interpreting patterns of molecular evolution in sex chromosomes vs. autosomes. © The Author 2016.</t>
  </si>
  <si>
    <t>10.1093/gbe/evw214</t>
  </si>
  <si>
    <t>Fast-Z effect; Lepidoptera; Nymphalidae; Sex-biased expression; Sex-chromosome evolution; Transcriptomics</t>
  </si>
  <si>
    <t>2-s2.0-84995654414</t>
  </si>
  <si>
    <t>Genotypic Context and Epistasis in Individuals and Populations</t>
  </si>
  <si>
    <t>Sackton T.B., Hartl D.L.</t>
  </si>
  <si>
    <t>Cell</t>
  </si>
  <si>
    <t>https://www.scopus.com/inward/record.uri?eid=2-s2.0-84978193699&amp;doi=10.1016%2fj.cell.2016.06.047&amp;partnerID=40&amp;md5=9168f33f23059f70b21e64c9b9e70705</t>
  </si>
  <si>
    <t>Genes encode components of coevolved and interconnected networks. The effect of genotype on phenotype therefore depends on genotypic context through gene interactions known as epistasis. Epistasis is important in predicting phenotype from genotype for an individual. It is also examined in population studies to identify genetic risk factors in complex traits and to predict evolution under selection. Paradoxically, the effects of genotypic context in individuals and populations are distinct and sometimes contradictory. We argue that predicting genotype from phenotype for individuals based on population studies is difficult and, especially in human genetics, likely to result in underestimating the effects of genotypic context. © 2016 Elsevier Inc.</t>
  </si>
  <si>
    <t>10.1016/j.cell.2016.06.047</t>
  </si>
  <si>
    <t>2-s2.0-84978193699</t>
  </si>
  <si>
    <t>can't find on google anymore</t>
  </si>
  <si>
    <t>Strange</t>
  </si>
  <si>
    <t>Estimating complexity and adaptation in the embryo: a statistical developmental biology approach</t>
  </si>
  <si>
    <t>Salvador-Martínez, Irepan; others</t>
  </si>
  <si>
    <t>Natural selection in a population of Drosophila melanogaster explained by changes in gene expression caused by sequence variation in core promoter regions</t>
  </si>
  <si>
    <t>Sato M.P., Makino T., Kawata M.</t>
  </si>
  <si>
    <t>https://www.scopus.com/inward/record.uri?eid=2-s2.0-84957558084&amp;doi=10.1186%2fs12862-016-0606-3&amp;partnerID=40&amp;md5=e9c7df5fe4bc7c97bf6726119368c995</t>
  </si>
  <si>
    <t>Background: Understanding the evolutionary forces that influence variation in gene regulatory regions in natural populations is an important challenge for evolutionary biology because natural selection for such variations could promote adaptive phenotypic evolution. Recently, whole-genome sequence analyses have identified regulatory regions subject to natural selection. However, these studies could not identify the relationship between sequence variation in the detected regions and change in gene expression levels. We analyzed sequence variations in core promoter regions, which are critical regions for gene regulation in higher eukaryotes, in a natural population of Drosophila melanogaster, and identified core promoter sequence variations associated with differences in gene expression levels subjected to natural selection. Results: Among the core promoter regions whose sequence variation could change transcription factor binding sites and explain differences in expression levels, three core promoter regions were detected as candidates associated with purifying selection or selective sweep and seven as candidates associated with balancing selection, excluding the possibility of linkage between these regions and core promoter regions. CHKov1, which confers resistance to the sigma virus and related insecticides, was identified as core promoter regions that has been subject to selective sweep, although it could not be denied that selection for variation in core promoter regions was due to linked single nucleotide polymorphisms in the regulatory region outside core promoter regions. Nucleotide changes in core promoter regions of CHKov1 caused the loss of two basal transcription factor binding sites and acquisition of one transcription factor binding site, resulting in decreased gene expression levels. Of nine core promoter regions regions associated with balancing selection, brat, and CG9044 are associated with neuromuscular junction development, and Nmda1 are associated with learning, behavioral plasticity, and memory. Diversity of neural and behavioral traits may have been maintained by balancing selection. Conclusions: Our results revealed the evolutionary process occurring by natural selection for differences in gene expression levels caused by sequence variation in core promoter regions in a natural population. The sequences of core promoter regions were diverse even within the population, possibly providing a source for natural selection. © 2016 Sato et al.</t>
  </si>
  <si>
    <t>10.1186/s12862-016-0606-3</t>
  </si>
  <si>
    <t>Core promoter region; Natural selection; Population genetics; Transcriptomics</t>
  </si>
  <si>
    <t>Drosophila melanogaster; Eukaryota; Sigma virus</t>
  </si>
  <si>
    <t>2-s2.0-84957558084</t>
  </si>
  <si>
    <t>referenced DGRP as an example for "Numerous studies have estimated that the fraction of adaptive amino acid substitutions in D. melanogaster is considerable, with estimates ranging from 10 to 50%'</t>
  </si>
  <si>
    <t>Effects of linked selective sweeps on demographic inference and model selection</t>
  </si>
  <si>
    <t>Schrider D.R., Shanku A.G., Kern A.D.</t>
  </si>
  <si>
    <t>https://www.scopus.com/inward/record.uri?eid=2-s2.0-84994884935&amp;doi=10.1534%2fgenetics.116.190223&amp;partnerID=40&amp;md5=ae6ae66eaab3034dc6243a56a75792a9</t>
  </si>
  <si>
    <t>The availability of large-scale population genomic sequence data has resulted in an explosion in efforts to infer the demographic histories of natural populations across a broad range of organisms. As demographic events alter coalescent genealogies, they leave detectable signatures in patterns of genetic variation within and between populations. Accordingly, a variety of approaches have been designed to leverage population genetic data to uncover the footprints of demographic change in the genome. The vast majority of these methods make the simplifying assumption that the measures of genetic variation used as their input are unaffected by natural selection. However, natural selection can dramatically skew patterns of variation not only at selected sites, but at linked, neutral loci as well. Here we assess the impact of recent positive selection on demographic inference by characterizing the performance of three popular methods through extensive simulation of data sets with varying numbers of linked selective sweeps. In particular, we examined three different demographic models relevant to a number of species, finding that positive selection can bias parameter estimates of each of these models—often severely. We find that selection can lead to incorrect inferences of population size changes when none have occurred. Moreover, we show that linked selection can lead to incorrect demographic model selection, when multiple demographic scenarios are compared. We argue that natural populations may experience the amount of recent positive selection required to skew inferences. These results suggest that demographic studies conducted in many species to date may have exaggerated the extent and frequency of population size changes. © 2016 by the Genetics Society of America.</t>
  </si>
  <si>
    <t>10.1534/genetics.116.190223</t>
  </si>
  <si>
    <t>Demographic inference; Population genetics; Positive selection</t>
  </si>
  <si>
    <t>2-s2.0-84994884935</t>
  </si>
  <si>
    <t>The genetic basis of baculum size and shape variation in mice</t>
  </si>
  <si>
    <t>Schultz N.G., Ingels J., Hillhouse A., Wardwell K., Chang P.L., Cheverud J.M., Lutz C., Lu L., Williams R.W., Dean M.D.</t>
  </si>
  <si>
    <t>https://www.scopus.com/inward/record.uri?eid=2-s2.0-84966320573&amp;doi=10.1534%2fg3.116.027888&amp;partnerID=40&amp;md5=56a29f7a9e5e82ebc003b6e8d1383552</t>
  </si>
  <si>
    <t>The rapid divergence of male genitalia is a preeminent evolutionary pattern. This rapid divergence is especially striking in the baculum, a bone that occurs in the penis of many mammalian species. Closely related species often display diverse baculum morphology where no other morphological differences can be discerned. While this fundamental pattern of evolution has been appreciated at the level of gross morphology, nearly nothing is known about the genetic basis of size and shape divergence. Quantifying the genetic basis of baculum size and shape variation has been difficult because these structures generally lack obvious landmarks, so comparing them in three dimensions is not straightforward. Here, we develop a novel morphometric approach to quantify size and shape variation from three-dimensional micro-CT scans taken from 369 bacula, representing 75 distinct strains of the BXD family of mice. We identify two quantitative trait loci (QTL) that explain ~50% of the variance in baculum size, and a third QTL that explains more than 20% of the variance in shape. Together, our study demonstrates that baculum morphology may diverge relatively easily, with mutations at a few loci of large effect that independently modulate size and shape. Based on a combination of bioinformatic investigations and new data on RNA expression, we prioritized these QTL to 16 candidate genes, which have hypothesized roles in bone morphogenesis and may enable future genetic manipulation of baculum morphology. © 2016 Schultz et al.</t>
  </si>
  <si>
    <t>10.1534/g3.116.027888</t>
  </si>
  <si>
    <t>Baculum; Sexual selection; Shape; Size</t>
  </si>
  <si>
    <t>animal experiment; bone development; BXD mouse; gene mutation; genetic manipulation; micro-computed tomography; morphology; mouse; nonhuman; quantitative study; quantitative trait locus; sexual selection</t>
  </si>
  <si>
    <t>2-s2.0-84966320573</t>
  </si>
  <si>
    <t>measured food and ethanol intake in ~25 lines, have data only as figures no raw data</t>
  </si>
  <si>
    <t>Common genes regulate food and ethanol intake in Drosophila</t>
  </si>
  <si>
    <t>Sekhon M.L., Lamina O., Hogan K.E., Kliethermes C.L.</t>
  </si>
  <si>
    <t>Alcohol</t>
  </si>
  <si>
    <t>https://www.scopus.com/inward/record.uri?eid=2-s2.0-84966708516&amp;doi=10.1016%2fj.alcohol.2016.04.001&amp;partnerID=40&amp;md5=7b1f7f87b399859606fa88f4a9a05944</t>
  </si>
  <si>
    <t>The abuse liability of alcohol (ethanol) is believed to result in part from its actions on neurobiological substrates that underlie the motivation toward food and other natural reinforcers, and a growing body of evidence indicates that these substrates are broadly conserved among animal phyla. Understanding the extent to which the substrates regulating ethanol and food intake overlap is an important step toward developing therapeutics that selectively reduce ethanol intake. In the current experiments, we measured food and ethanol intake in Recombinant Inbred (RI) lines of Drosophila melanogaster using several assays, and then calculated genetic correlations to estimate the degree to which common genes might underlie behavior in these assays. We found that food intake and ethanol intake as measured in the capillary assay are genetically correlated traits in D. melanogaster, as well as in a panel of 11 Drosophila species that we tested subsequently. RI line differences in food intake in a dyed food assay were genetically unrelated to ethanol intake in the capillary assay or to ethanol preference measured using an olfactory trap apparatus. Using publicly available gene expression data, we found that expression profiles across the RI lines of a number of genes (including the D2-like dopamine receptor, DOPA decarboxylase, and fruitless) correlated with the RI line differences in food and ethanol intake we measured, while the expression profiles of other genes, including NPF, and the NPF and 5-HT2 receptors, correlated only with ethanol intake or preference. Our results suggest that food and ethanol intake are regulated by some common genes in Drosophila, but that other genes regulate ethanol intake independently of food intake. These results have implications toward the development of therapeutics that preferentially reduce ethanol intake. © 2016 Elsevier Inc.</t>
  </si>
  <si>
    <t>10.1016/j.alcohol.2016.04.001</t>
  </si>
  <si>
    <t>Ethanol; Flies; Food; Genes; Intake; Preference</t>
  </si>
  <si>
    <t>2-s2.0-84966708516</t>
  </si>
  <si>
    <t>human genes</t>
  </si>
  <si>
    <t>Strong constraint on human genes escaping X-inactivation is modulated by their expression level and breadth in both sexes</t>
  </si>
  <si>
    <t>Slavney A., Arbiza L., Clark A.G., Keinan A.</t>
  </si>
  <si>
    <t>https://www.scopus.com/inward/record.uri?eid=2-s2.0-84964680299&amp;doi=10.1093%2fmolbev%2fmsv225&amp;partnerID=40&amp;md5=2b2654f488d884da23ab92be4e5727de</t>
  </si>
  <si>
    <t>In eutherian mammals, X-linked gene expression is normalized between XX females and XY males through the process of X chromosome inactivation (XCI). XCI results in silencing of transcription from one ChrX homolog per female cell. However, approximately 25% of human ChrX genes escape XCI to some extent and exhibit biallelic expression in females. The evolutionary basis of this phenomenon is not entirely clear, but high sequence conservation of XCI escapers suggests that purifying selection may directly or indirectly drive XCI escape at these loci. One hypothesis is that this signal results from contributions to developmental and physiological sex differences, but presently there is limited evidence supporting this model in humans. Another potential driver of this signal is selection for high and/or broad gene expression in both sexes, which are strong predictors of reduced nucleotide substitution rates in mammalian genes. Here, we compared purifying selection and gene expression patterns of human XCI escapers with those of X-inactivated genes in both sexes. When we accounted for the functional status of each ChrX gene's Y-linked homolog (or "gametolog"), we observed that XCI escapers exhibit greater degrees of purifying selection in the human lineage than X-inactivated genes, as well as higher and broader gene expression than X-inactivated genes across tissues in both sexes. These results highlight a significant role for gene expression in both sexes in driving purifying selection on XCI escapers, and emphasize these genes' potential importance in human disease. © The Author 2015. Published by Oxford University Press on behalf of the Society for Molecular Biology and Evolution.</t>
  </si>
  <si>
    <t>10.1093/molbev/msv225</t>
  </si>
  <si>
    <t>Article; ChrX gene; female; functional status; gene; gene expression; genetic conservation; genetic polymorphism; human; human genetics; human tissue; male; purifying selection; sequence homology; sex difference; sex linkage; X chromosome inactivation</t>
  </si>
  <si>
    <t>2-s2.0-84964680299</t>
  </si>
  <si>
    <t>Genomic signatures of domestication on neurogenetic genes in Drosophila melanogaster</t>
  </si>
  <si>
    <t>Stanley C.E., Jr., Kulathinal R.J.</t>
  </si>
  <si>
    <t>https://www.scopus.com/inward/record.uri?eid=2-s2.0-84952762164&amp;doi=10.1186%2fs12862-015-0580-1&amp;partnerID=40&amp;md5=ae3654fc3163f1d9a2f52a7fb947d5cf</t>
  </si>
  <si>
    <t>Background: Domesticated animals quickly evolve docile and submissive behaviors after isolation from their wild conspecifics. Model organisms reared for prolonged periods in the laboratory also exhibit similar shifts towards these domesticated behaviors. Yet whether this divergence is due to inadvertent selection in the lab or the fixation of deleterious mutations remains unknown. Results: Here, we compare the genomes of lab-reared and wild-caught Drosophila melanogaster to understand the genetic basis of these recently endowed behaviors common to laboratory models. From reassembled genomes of common lab strains, we identify unique, derived variants not present in global populations (lab-specific SNPs). Decreased selective constraints across low frequency SNPs (unique to one or two lab strains) are different from patterns found in the wild and more similar to neutral expectations, suggesting an overall accumulation of deleterious mutations. However, high-frequency lab SNPs found in most or all lab strains reveal an enrichment of X-linked loci and neuro-sensory genes across large extended haplotypes. Among shared polymorphisms, we also find highly differentiated SNPs, in which the derived allele is higher in frequency in the wild (Fstwild&amp;gt;lab), enriched for similar neurogenetic ontologies, indicative of relaxed selection on more active wild alleles in the lab. Conclusions: Among random mutations that continuously accumulate in the laboratory, we detect common adaptive signatures in domesticated lab strains of fruit flies. Our results demonstrate that lab animals can quickly evolve domesticated behaviors via unconscious selection by humans early on a broad pool of disproportionately large neurogenetic targets followed by the fixation of accumulated deleterious mutations on functionally similar targets. © 2016 Stanley and Kulathinal.</t>
  </si>
  <si>
    <t>10.1186/s12862-015-0580-1</t>
  </si>
  <si>
    <t>Adaptation; Behavior; Domestication genomics; Domestication syndrome; Extended haplotypes; Model organisms; Positive selection; Purifying selection</t>
  </si>
  <si>
    <t>adaptation; allele; behavioral response; brain; comparative study; fly; gene; genetics; genomics; laboratory method; mutation; Animalia; Drosophila melanogaster</t>
  </si>
  <si>
    <t>2-s2.0-84952762164</t>
  </si>
  <si>
    <t>Sounds like a very useful resource. Did not collect DGRP phenotypic data though</t>
  </si>
  <si>
    <t>flyDIVaS: A comparative genomics resource for Drosophila divergence and selection</t>
  </si>
  <si>
    <t>https://www.scopus.com/inward/record.uri?eid=2-s2.0-84983648127&amp;doi=10.1534%2fg3.116.031138&amp;partnerID=40&amp;md5=43898cbc4002cf3aeb9a010f4f857d71</t>
  </si>
  <si>
    <t>With arguably the best finished and expertly annotated genome assembly, Drosophila melanogaster is a formidable genetics model to study all aspects of biology. Nearly a decade ago, the 12 Drosophila genomes project expanded D. melanogaster's breadth as a comparative model through the community-development of an unprecedented genus- and genome-wide comparative resource. However, since its inception, these datasets for evolutionary inference and biological discovery have become increasingly outdated, outmoded, and inaccessible. Here, we provide an updated and upgradable comparative genomics resource of Drosophila divergence and selection, flyDIVaS, based on the latest genomic assemblies, curated FlyBase annotations, and recent OrthoDB orthology calls. flyDIVaS is an online database containing D. melanogaster-centric orthologous gene sets, CDS and protein alignments, divergence statistics (% gaps, dN, dS, dN/dS), and codon-based tests of positive Darwinian selection. Out of 13,920 protein-coding D. melanogaster genes, ~80% have one aligned ortholog in the closely related species, D. simulans, and ~50% have 1-1 12-way alignments in the original 12 sequenced species that span over 80 million yr of divergence. Genes and their orthologs can be chosen from four different taxonomic datasets differing in phylogenetic depth and coverage density, and visualized via interactive alignments and phylogenetic trees. Users can also batch download entire comparative datasets. A functional survey finds conserved mitotic and neural genes, highly diverged immune and reproduction-related genes, more conspicuous signals of divergence across tissue-specific genes, and an enrichment of positive selection among highly diverged genes. flyDIVaS will be regularly updated and can be freely accessed at www. flydivas.info. We encourage researchers to regularly use this resource as a tool for biological inference and discovery, and in their classrooms to help train the next generation of biologists to creatively use such genomic big data resources in an integrative manner. © 2016 Stanley and Kulathinal.</t>
  </si>
  <si>
    <t>10.1534/g3.116.031138</t>
  </si>
  <si>
    <t>Adaptation; Conserved genes; dN/dS; Rapid evolution</t>
  </si>
  <si>
    <t>2-s2.0-84983648127</t>
  </si>
  <si>
    <t>talked about DGRP but this article seems to be a review</t>
  </si>
  <si>
    <t>The role of the microbial environment in Drosophila post-embryonic development</t>
  </si>
  <si>
    <t>Strigini M., Leulier F.</t>
  </si>
  <si>
    <t>Developmental and Comparative Immunology</t>
  </si>
  <si>
    <t>https://www.scopus.com/inward/record.uri?eid=2-s2.0-84957922297&amp;doi=10.1016%2fj.dci.2016.01.017&amp;partnerID=40&amp;md5=4e5709ce8a8c97c59656a71a2fc252d9</t>
  </si>
  <si>
    <t>Development, growth and maturation of animals are under genetic and environmental control. Multicellular organisms interact throughout their lives with a variety of environment- and body-associated microorganisms. It has now been appreciated that the very conspicuous and varied microbial population associated with the food and the gastro-intestinal tract is a critical factor that can influence growth. Beyond the phenomenology, the mechanisms underlying the beneficial effects of microbes on development are being revealed from studies in Drosophila melanogaster, a particularly well suited system for a mechanistic understanding of host/microbiota interactions. Association of otherwise germ-free eggs with specific bacterial strains isolated from Drosophila gut samples can accelerate growth in larvae raised on restrictive diets. We review advances made possible by the exploitation of such simplified gnotobiotic systems in the search for the genes, molecules and physiological adaptations responsible for this effect in both host and microbes. Transposon mutagenesis and gene-trait match studies in bacteria can identify the key microbial genes and metabolites required for the beneficial effect, acetic acid being one of them. In the fly, functional genomic analysis, transcriptomics and metabolomics point to the modulation of systemic insulin and steroid hormone signalling as well as the regulation of intestinal physiology, including the enhancement of intestinal protease activity, as crucial mediators of the host's response. © 2016 Elsevier Ltd</t>
  </si>
  <si>
    <t>10.1016/j.dci.2016.01.017</t>
  </si>
  <si>
    <t>Diet; Drosophila; Growth; Gut; Microbiota; Protease</t>
  </si>
  <si>
    <t>ecdysone; insulin; proteinase; triacylglycerol lipase; Article; bacterial strain; bacterium isolate; cell differentiation; cell division; cell growth; cell proliferation; cytokine production; developmental stage; dietary intake; Drosophila melanogaster; embryo development; genome analysis; genotoxicity; growth inhibition; growth rate; larval stage; lipid metabolism; maturation; metamorphosis; mutagenesis; nonhuman; nutrition; priority journal; protein expression</t>
  </si>
  <si>
    <t>2-s2.0-84957922297</t>
  </si>
  <si>
    <t>not sure what this is, can't find again</t>
  </si>
  <si>
    <t>UvA-DARE (Digital Academic Repository)</t>
  </si>
  <si>
    <t>Stringer, S.</t>
  </si>
  <si>
    <t xml:space="preserve">looked in 4 lines the relationship between pigementation and rearing temperature </t>
  </si>
  <si>
    <t>Factors underlying natural variation in body pigmentation of Drosophila melanogaster</t>
  </si>
  <si>
    <t>Sunaga S., Akiyama N., Miyagi R., Takahashi A.</t>
  </si>
  <si>
    <t>Genes and Genetic Systems</t>
  </si>
  <si>
    <t>https://www.scopus.com/inward/record.uri?eid=2-s2.0-84991451266&amp;doi=10.1266%2fggs.15-00061&amp;partnerID=40&amp;md5=195643e4b608c60b25d4a1be9914e7f7</t>
  </si>
  <si>
    <t>Molecular mechanisms underlying standing genetic variation of an ecologically relevant trait such as pigmentation trait variation in a model insect, Drosophila melanogaster, are relevant to our understanding of different kinds of intergenomic interactions. In this study, we focused on the association between body pigmentation and stress resistance, and on genotype-by-environment interaction, both of which are likely to contribute to the persistence of phenotypic variation in a natural population. First, we detected a significant association between pigmentation traits in females and starvation resistance (darker strains were weaker) and a weak association between pigmentation and chill coma recovery time (darker strains showed shorter recovery time) among 20 inbred strains from the Drosophila melanogaster Genetic Reference Panel (DGRP), which originated from a natural population in North America. These associations revealed a complex relationship between body pigmentation and physiological traits that may give rise to balanced selective forces acting on the traits under fluctuating environmental conditions. Second, using four of the DGRP strains, a substantial degree of genotype (strain) × environment (rearing temperature) interaction was detected among expression levels of the genes encoding effector enzymes in the melanin biosynthesis pathway. These interactions can potentially reduce the efficiency of purifying selection on the pigmentation traits over a wide range of temperature conditions. Finally, we discuss possible mechanisms that contribute to the maintenance of the standing pigmentation variation in this species. © 2016, Genetics Society of Japan. All rights reserved.</t>
  </si>
  <si>
    <t>10.1266/ggs.15-00061</t>
  </si>
  <si>
    <t>Genotype-by-environment interaction; Melanin biosynthesis; Phenotypic plasticity; Pigmentation; Stress resistance</t>
  </si>
  <si>
    <t>2-s2.0-84991451266</t>
  </si>
  <si>
    <t>Supplementary Tables</t>
  </si>
  <si>
    <t>Transcript, I. D.</t>
  </si>
  <si>
    <t>referenced Mackay as example of certain study but didn't use DGRP lines</t>
  </si>
  <si>
    <t>cape: A package for the combined analysis of epistasis and pleiotropy</t>
  </si>
  <si>
    <t>Tyler, Anna L.; Lu, Wei; Hendrick, Justin J.; Philip, Vivek M.; Carter, Gregory W.</t>
  </si>
  <si>
    <t xml:space="preserve">did not look in drosophila </t>
  </si>
  <si>
    <t>Extremely low nucleotide diversity in the X-linked region of papaya caused by a strong selective sweep</t>
  </si>
  <si>
    <t>VanBuren R., Wai C.M., Zhang J., Han J., Arro J., Lin Z., Liao Z., Yu Q., Wang M.-L., Zee F., Moore R.C., Charlesworth D., Ming R.</t>
  </si>
  <si>
    <t>Genome Biology</t>
  </si>
  <si>
    <t>https://www.scopus.com/inward/record.uri?eid=2-s2.0-84999293126&amp;doi=10.1186%2fs13059-016-1095-9&amp;partnerID=40&amp;md5=b338dbe1169d44862540cfe43d00593f</t>
  </si>
  <si>
    <t>Background: The papaya Y-linked region showed clear population structure, resulting in the detection of the ancestral male population that domesticated hermaphrodite papayas were selected from. The same populations were used to study nucleotide diversity and population structure in the X-linked region. Results: Diversity is very low for all genes in the X-linked region in the wild dioecious population, with nucleotide diversity φ syn = 0.00017, tenfold lower than the autosomal region (φ syn = 0.0017) and 12-fold lower than the Y-linked region (φ syn = 0.0021). Analysis of the X-linked sequences shows an undivided population, suggesting a geographically wide diversity-reducing event, whereas two subpopulations were observed in the autosomes separating gynodioecy and dioecy and three subpopulations in the Y-linked region separating three male populations. The extremely low diversity in the papaya X-linked region was probably caused by a recent, strong selective sweep before domestication, involving either the spread of a recessive mutation in an X-linked gene that is beneficial to males or a partially dominant mutation that benefitted females or both sexes. Nucleotide diversity in the domesticated X samples is about half that in the wild Xs, probably due to the bottleneck when hermaphrodites were selected during domestication. Conclusions: The extreme low nucleotide diversity in the papaya X-linked region is much greater than observed in humans, great apes, and the neo-X chromosome of Drosophila miranda, which show the expected pattern of Y-linked genes &amp;lt; X-linked genes &amp;lt; autosomal genes; papaya shows an unprecedented pattern of X-linked genes &amp;lt; autosomal genes &amp;lt; Y-linked genes. © 2016 The Author(s).</t>
  </si>
  <si>
    <t>10.1186/s13059-016-1095-9</t>
  </si>
  <si>
    <t>2-s2.0-84999293126</t>
  </si>
  <si>
    <t>sight original aggression paper but the study is not about drosophila</t>
  </si>
  <si>
    <t>Genetics of aggressive behavior: An overview</t>
  </si>
  <si>
    <t>Veroude K., Zhang-James Y., Fernàndez-Castillo N., Bakker M.J., Cormand B., Faraone S.V.</t>
  </si>
  <si>
    <t>American Journal of Medical Genetics, Part B: Neuropsychiatric Genetics</t>
  </si>
  <si>
    <t>https://www.scopus.com/inward/record.uri?eid=2-s2.0-84954361857&amp;doi=10.1002%2fajmg.b.32364&amp;partnerID=40&amp;md5=bf0f445e55423ef907a25f108a1e4c60</t>
  </si>
  <si>
    <t>The Research Domain Criteria (RDoC) address three types of aggression: frustrative non-reward, defensive aggression and offensive/proactive aggression. This review sought to present the evidence for genetic underpinnings of aggression and to determine to what degree prior studies have examined phenotypes that fit into the RDoC framework. Although the constructs of defensive and offensive aggression have been widely used in the animal genetics literature, the human literature is mostly agnostic with regard to all the RDoC constructs. We know from twin studies that about half the variance in behavior may be explained by genetic risk factors. This is true for both dimensional, trait-like, measures of aggression and categorical definitions of psychopathology. The non-shared environment seems to have a moderate influence with the effects of shared environment being unclear. Human molecular genetic studies of aggression are in an early stage. The most promising candidates are in the dopaminergic and serotonergic systems along with hormonal regulators. Genome-wide association studies have not yet achieved genome-wide significance, but current samples are too small to detect variants having the small effects one would expect for a complex disorder. The strongest molecular evidence for a genetic basis for aggression comes from animal models comparing aggressive and non-aggressive strains or documenting the effects of gene knockouts. Although we have learned much from these prior studies, future studies should improve the measurement of aggression by using a systematic method of measurement such as that proposed by the RDoC initiative. © 2015 Wiley Periodicals, Inc.</t>
  </si>
  <si>
    <t>10.1002/ajmg.b.32364</t>
  </si>
  <si>
    <t>Aggression; Candidate genes; Genetics; GWAS; Mutations; Twin</t>
  </si>
  <si>
    <t>adolescent behavior; aggression; Article; biological model; child behavior; conceptual framework; conduct disorder; dopaminergic system; Drosophila; gene inactivation; genetic association; genetic disorder; genetic predisposition; genetic risk; genetic susceptibility; genetic trait; genome analysis; genotype environment interaction; heritability; human; human genetics; medical research; mental disease; molecular genetics; nonhuman; oppositional defiant disorder; phenotype; priority journal; risk assessment; risk factor; rodent; serotoninergic system; symptom; twins</t>
  </si>
  <si>
    <t>2-s2.0-84954361857</t>
  </si>
  <si>
    <t>measure response to different ordour, do not have data for different lines</t>
  </si>
  <si>
    <t>Physiological and behavioral responses in Drosophila melanogaster to odorants present at different plant maturation stages</t>
  </si>
  <si>
    <t>Versace E., Eriksson A., Rocchi F., Castellan I., Sgadò P., Haase A.</t>
  </si>
  <si>
    <t>Physiology and Behavior</t>
  </si>
  <si>
    <t>https://www.scopus.com/inward/record.uri?eid=2-s2.0-84973130521&amp;doi=10.1016%2fj.physbeh.2016.05.027&amp;partnerID=40&amp;md5=426c7e00243163a2d10e2914836924d4</t>
  </si>
  <si>
    <t>The fruit fly Drosophila melanogaster feeds and oviposits on fermented fruit, hence its physiological and behavioral responses are expected to be tuned to odorants abundant during later stages of fruit maturation. We used a population of about two-hundred isogenic lines of D. melanogaster to assay physiological responses (electroantennograms (EAG)) and behavioral correlates (preferences and choice ratio) to odorants found at different stages of fruit maturation. We quantified electrophysiological and behavioral responses of D. melanogaster for the leaf compound β-cyclocitral, as well as responses to odorants mainly associated with later fruit maturation stages. Electrophysiological and behavioral responses were modulated by the odorant dose. For the leaf compound we observed a steep dose-response curve in both EAG and behavioral data and shallower curves for odorants associated with later stages of maturation. Our data show the connection between sensory and behavioral responses and are consistent with the specialization of D. melanogaster on fermented fruit and avoidance of high doses of compounds associated with earlier stages of maturation. Odor preferences were modulated in a non-additive way when flies were presented with two alternative odorants, and combinations of odorants elicited higher responses than single compounds. © 2016 Elsevier Inc..</t>
  </si>
  <si>
    <t>10.1016/j.physbeh.2016.05.027</t>
  </si>
  <si>
    <t>Attraction; Aversion; Behavioral preferences; Drosophila genetic reference panel (DGRP); Drosophila melanogaster; Electroantennography; Electrophysiology; Ethyl 3-hydroxybutyrate; Fruit maturation; Isoamyl acetate; Olfaction; T-maze; Unlearned preferences; β-cyclocitral</t>
  </si>
  <si>
    <t>Article; behavior; controlled study; Drosophila melanogaster; electrophysiology; female; food deprivation; fruit ripening; male; nonhuman; odor; plant leaf; priority journal; stimulus; T-maze test</t>
  </si>
  <si>
    <t>2-s2.0-84973130521</t>
  </si>
  <si>
    <t>measured in143 DGRP lines under conditions we had previously shown to reduce environmental influences on size , measured five body and 21 wing traits</t>
  </si>
  <si>
    <t>Genome-Wide Analysis Reveals Novel Regulators of Growth in Drosophila melanogaster</t>
  </si>
  <si>
    <t>Vonesch S.C., Lamparter D., Mackay T.F.C., Bergmann S., Hafen E.</t>
  </si>
  <si>
    <t>https://www.scopus.com/inward/record.uri?eid=2-s2.0-84958730295&amp;doi=10.1371%2fjournal.pgen.1005616&amp;partnerID=40&amp;md5=5d86e5c096a5b03e39b3e97f0b02913e</t>
  </si>
  <si>
    <t>http://journals.plos.org/plosgenetics/article?id=10.1371/journal.pgen.1005616</t>
  </si>
  <si>
    <t>Organismal size depends on the interplay between genetic and environmental factors. Genome-wide association (GWA) analyses in humans have implied many genes in the control of height but suffer from the inability to control the environment. Genetic analyses in Drosophila have identified conserved signaling pathways controlling size; however, how these pathways control phenotypic diversity is unclear. We performed GWA of size traits using the Drosophila Genetic Reference Panel of inbred, sequenced lines. We find that the top associated variants differ between traits and sexes; do not map to canonical growth pathway genes, but can be linked to these by epistasis analysis; and are enriched for genes and putative enhancers. Performing GWA on well-studied developmental traits under controlled conditions expands our understanding of developmental processes underlying phenotypic diversity. © 2016 Vonesch et al.</t>
  </si>
  <si>
    <t>growth.wing+eye.sexed</t>
  </si>
  <si>
    <t xml:space="preserve"> e1005616</t>
  </si>
  <si>
    <t>10.1371/journal.pgen.1005616</t>
  </si>
  <si>
    <t>development; DNA structure; Drosophila melanogaster; enhancer region; epistasis; genome</t>
  </si>
  <si>
    <t>2-s2.0-84958730295</t>
  </si>
  <si>
    <t>not looking in drosophila</t>
  </si>
  <si>
    <t>Natural selection and recombination rate variation shape nucleotide polymorphism across the genomes of three related populus species</t>
  </si>
  <si>
    <t>Wang J., Street N.R., Scofield D.G., Ingvarsson P.K.</t>
  </si>
  <si>
    <t>https://www.scopus.com/inward/record.uri?eid=2-s2.0-84979897035&amp;doi=10.1534%2fgenetics.115.183152&amp;partnerID=40&amp;md5=1c76cae0649cf7029a3e2fbe558efa30</t>
  </si>
  <si>
    <t>A central aim of evolutionary genomics is to identify the relative roles that various evolutionary forces have played in generating and shaping genetic variation within and among species. Here we use whole-genome resequencing data to characterize and compare genome-wide patterns of nucleotide polymorphism, site frequency spectrum, and population-scaled recombination rates in three species of Populus: Populus tremula, P. tremuloides, and P. trichocarpa. We find that P. tremuloides has the highest level of genome-wide variation, skewed allele frequencies, and population-scaled recombination rates, whereas P. trichocarpa harbors the lowest. Our findings highlight multiple lines of evidence suggesting that natural selection, due to both purifying and positive selection, has widely shaped patterns of nucleotide polymorphism at linked neutral sites in all three species. Differences in effective population sizes and rates of recombination largely explain the disparate magnitudes and signatures of linked selection that we observe among species. The present work provides the first phylogenetic comparative study on a genome-wide scale in forest trees. This information will also improve our ability to understand how various evolutionary forces have interacted to influence genome evolution among related species. © 2016 by the Genetics Society of America.</t>
  </si>
  <si>
    <t>10.1534/genetics.115.183152</t>
  </si>
  <si>
    <t>Natural selection; Nucleotide polymorphism; Populus; Recombination; Whole-genome resequencing</t>
  </si>
  <si>
    <t>2-s2.0-84979897035</t>
  </si>
  <si>
    <t>MicroRNAs in the Same Clusters Evolve to Coordinately Regulate Functionally Related Genes</t>
  </si>
  <si>
    <t>Wang Y., Luo J., Zhang H., Lu J.</t>
  </si>
  <si>
    <t>https://www.scopus.com/inward/record.uri?eid=2-s2.0-84995407029&amp;doi=10.1093%2fmolbev%2fmsw089&amp;partnerID=40&amp;md5=c8ec98024d708b4c2527a6461f5dc52b</t>
  </si>
  <si>
    <t>MicroRNAs (miRNAs) are endogenously expressed small noncoding RNAs. The genomic locations of animal miRNAs are significantly clustered in discrete loci. We found duplication and de novo formation were important mechanisms to create miRNA clusters and the clustered miRNAs tend to be evolutionarily conserved. We proposed a "functional co-adaptation" model to explain how clustering helps newly emerged miRNAs survive and develop functions. We presented evidence that abundance of miRNAs in the same clusters were highly correlated and those miRNAs exerted cooperative repressive effects on target genes in human tissues. By transfecting miRNAs into human and fly cells and extensively profiling the transcriptome alteration with deep-sequencing, we further demonstrated the functional co-adaptation between new and old miRNAs in the miR-17-92 cluster. Our population genomic analysis suggest that positive Darwinian selection might be the driving force underlying the formation and evolution of miRNA clustering. Our model provided novel insights into mechanisms and evolutionary significance of miRNA clustering. © 2016 The Author.</t>
  </si>
  <si>
    <t>10.1093/molbev/msw089</t>
  </si>
  <si>
    <t>coordinated regulation; evolution; functional co-adaptation; MIR-17-92 cluster; miRNA clusters; mRNA-Seq; natural selection</t>
  </si>
  <si>
    <t>2-s2.0-84995407029</t>
  </si>
  <si>
    <t>Adaptation to low temperature exposure increases metabolic rates independently of growth rates</t>
  </si>
  <si>
    <t>Williams C.M., Szejner-Sigal A., Morgan T.J., Edison A.S., Allison D.B., Hahn D.A.</t>
  </si>
  <si>
    <t>Integrative and Comparative Biology</t>
  </si>
  <si>
    <t>https://www.scopus.com/inward/record.uri?eid=2-s2.0-84991578381&amp;doi=10.1093%2ficb%2ficw009&amp;partnerID=40&amp;md5=1b097479c9a2eb5700a771dbc13c7626</t>
  </si>
  <si>
    <t>Metabolic cold adaptation is a pattern where ectotherms from cold, high-latitude, or -altitude habitats have higher metabolic rates than ectotherms from warmer habitats. When found, metabolic cold adaptation is often attributed to countergradient selection, wherein short, cool growing seasons select for a compensatory increase in growth rates and development times of ectotherms. Yet, ectotherms in high-latitude and -altitude environments face many challenges in addition to thermal and time constraints on lifecycles. In addition to short, cool growing seasons, high-latitude and - altitude environments are characterized by regular exposure to extreme low temperatures, which cause ectotherms to enter a transient state of immobility termed chill coma. The ability to resume activity quickly after chill coma increases with latitude and altitude in patterns consistent with local adaptation to cold conditions. We show that artificial selection for fast and slow chill coma recovery among lines of the fly Drosophila melanogaster also affects rates of respiratory metabolism. Cold-hardy fly lines, with fast recovery from chill coma, had higher respiratory metabolic rates than control lines, with cold-susceptible slow-recovering lines having the lowest metabolic rates. Fast chill coma recovery was also associated with higher respiratory metabolism in a set of lines derived from a natural population. Although their metabolic rates were higher than control lines, fast-recovering cold-hardy lines did not have faster growth rates or development times than control lines. This suggests that raised metabolic rates in high-latitude and -altitude species may be driven by adaptation to extreme low temperatures, illustrating the importance of moving "Beyond the Mean". © The Author 2016. Published by Oxford University Press on behalf of the Society for Integrative and Comparative Biology.</t>
  </si>
  <si>
    <t>10.1093/icb/icw009</t>
  </si>
  <si>
    <t>2-s2.0-84991578381</t>
  </si>
  <si>
    <t>measure in 200 line the effect of lead exposure :  development time and viability of larvae . They did measure the traits in ~200 lines but no raw data file in paper, only a graph</t>
  </si>
  <si>
    <t>The genetic basis for variation in sensitivity to lead toxicity in drosophila melanogaster</t>
  </si>
  <si>
    <t>Zhou S., Morozova T.V., Hussain Y.N., Luoma S.E., McCoy L., Yamamoto A., MacKay T.F.C., Anholt R.R.H.</t>
  </si>
  <si>
    <t>https://www.scopus.com/inward/record.uri?eid=2-s2.0-84977118136&amp;doi=10.1289%2fehp.1510513&amp;partnerID=40&amp;md5=626adea4bb212ebc9baffa745c2c4bd6</t>
  </si>
  <si>
    <t>Background: Lead toxicity presents a worldwide health problem, especially due to its adverse effects on cognitive development in children. However, identifying genes that give rise to individual variation in susceptibility to lead toxicity is challenging in human populations. Objectives: Our goal was to use Drosophila melanogaster to identify evolutionarily conserved candidate genes associated with individual variation in susceptibility to lead exposure. Methods: To identify candidate genes associated with variation in susceptibility to lead toxicity, we measured effects of lead exposure on development time, viability and adult activity in the Drosophila melanogaster Genetic Reference Panel (DGRP) and performed genome-wide association analyses to identify candidate genes. We used mutants to assess functional causality of candidate genes and constructed a genetic network associated with variation in sensitivity to lead exposure, on which we could superimpose human orthologs. results: We found substantial heritabilities for all three traits and identified candidate genes associated with variation in susceptibility to lead exposure for each phenotype. The genetic architectures that determine variation in sensitivity to lead exposure are highly polygenic. Gene ontology and network analyses showed enrichment of genes associated with early development and function of the nervous system. conclusions: Drosophila melanogaster presents an advantageous model to study the genetic underpinnings of variation in susceptibility to lead toxicity. Evolutionary conservation of cellular pathways that respond to toxic exposure allows predictions regarding orthologous genes and pathways across phyla. Thus, studies in the D. melanogaster model system can identify candidate susceptibility genes to guide subsequent studies in human populations. © 2016, Public Health Services, US Dept of Health and Human Services. All rights reserved.</t>
  </si>
  <si>
    <t>10.1289/ehp.1510513</t>
  </si>
  <si>
    <t>lead acetate; animal cell; animal model; Article; bacterial infection; controlled study; developmental time; Drosophila melanogaster; drug dose comparison; drug sensitivity; female; gene insertion; gene ontology; genetic association; genetic susceptibility; insect development; locomotion; male; mutational analysis; neurotoxicity; nonhuman; parasite viability; phenotypic variation; priority journal; sensitivity analysis; Wolbachia infection</t>
  </si>
  <si>
    <t>2-s2.0-84977118136</t>
  </si>
  <si>
    <t>Seems interesting! But this is a poster</t>
  </si>
  <si>
    <t>The Effects of Polymorphism in the Drosophila Clock Gene on Circadian Behaviors</t>
  </si>
  <si>
    <t>Zhuang, F.; Warren, M.; Erives, A.; Lear, B.</t>
  </si>
  <si>
    <t>japanese</t>
  </si>
  <si>
    <t>ショウジョウバエの暗闇適応に関わる遺伝子の網羅的解析</t>
  </si>
  <si>
    <t>井筒弥那子</t>
  </si>
  <si>
    <t>not english</t>
  </si>
  <si>
    <t>Patrones de variacio n nucleotí dica y cartografí a de bloques de seleccio n ligada en el genoma de Drosophila melanogaster</t>
  </si>
  <si>
    <t xml:space="preserve">Aduriz, Barrón; Garazi, Maite; Barbadilla Prados, Antonio; </t>
  </si>
  <si>
    <t>2015-1</t>
  </si>
  <si>
    <t>Dissecting the genetic architecture of behavior in Drosophila melanogaster</t>
  </si>
  <si>
    <t>Anholt R.R.H., Mackay T.F.C.</t>
  </si>
  <si>
    <t>Current Opinion in Behavioral Sciences</t>
  </si>
  <si>
    <t>https://www.scopus.com/inward/record.uri?eid=2-s2.0-84922630809&amp;doi=10.1016%2fj.cobeha.2014.06.001&amp;partnerID=40&amp;md5=0634f2cb8a82637f28fccf365c0976c0</t>
  </si>
  <si>
    <t>Variation in behaviors in natural populations arises from complex networks of multiple segregating polymorphic alleles whose expression can be modulated by the environment. Since behaviors reflect dynamic interactions between organisms and their environments, they are central targets for adaptive evolution. Drosophila melanogaster presents a powerful system for dissecting the genetic basis of behavioral phenotypes, since both the genetic background and environmental conditions can be controlled and behaviors accurately quantified. Single gene mutational analyses can identify the roles of individual genes within cellular pathways, whereas systems genetic approaches that exploit natural variation can construct genetic networks that underlie phenotypic variation. Combining these approaches with emerging technologies, such as genome editing, is likely to yield a comprehensive understanding of the neurogenetic underpinnings that orchestrate the manifestation of behaviors. © 2014 Elsevier Ltd.</t>
  </si>
  <si>
    <t>10.1016/j.cobeha.2014.06.001</t>
  </si>
  <si>
    <t>tachykinin; tachykinin receptor; tachykinin receptor 86c; unclassified drug; aggression; behavior; behavior control; behavior genetics; circadian rhythm; clustered regularly interspaced short palindromic repeat; Drosophila melanogaster; feedback system; gene disruption; gene linkage disequilibrium; gene mutation; genetic variability; genotype environment interaction; inbred strain; indel mutation; insect genetics; locomotion; mating; mutagenesis; mutational analysis; natural selection; nonhuman; phenotypic variation; quantitative genetics; Review; single nucleotide polymorphism; sleep parameters; transposon</t>
  </si>
  <si>
    <t>2-s2.0-84922630809</t>
  </si>
  <si>
    <t>measured in 38 lines the extent to which they avoid shock . Have data on different sex in graphs, no raw data available</t>
  </si>
  <si>
    <t>Genome-wide association analyses point to candidate genes for electric shock avoidance in Drosophila melanogaster</t>
  </si>
  <si>
    <t>Appel M., Scholz C.-J., Müller T., Dittrich M., König C., Bockstaller M., Oguz T., Khalili A., Antwi-Adjei E., Schauer T., Margulies C., Tanimoto H., Yarali A.</t>
  </si>
  <si>
    <t>https://www.scopus.com/inward/record.uri?eid=2-s2.0-84930617554&amp;doi=10.1371%2fjournal.pone.0126986&amp;partnerID=40&amp;md5=131a4cd516cd2fd88d30d81bb09ed031</t>
  </si>
  <si>
    <t>Electric shock is a common stimulus for nociception-research and the most widely used reinforcement in aversive associative learning experiments. Yet, nothing is known about the mechanisms it recruits at the periphery. To help fill this gap, we undertook a genome-wide association analysis using 38 inbred Drosophila melanogaster strains, which avoided shock to varying extents. We identified 514 genes whose expression levels and/ or sequences covaried with shock avoidance scores. We independently scrutinized 14 of these genes using mutants, validating the effect of 7 of them on shock avoidance. This emphasizes the value of our candidate gene list as a guide for follow-up research. In addition, by integrating our association results with external protein-protein interaction data we obtained a shock avoidance-associated network of 38 genes. Both this network and the original candidate list contained a substantial number of genes that affect mechanosensory bristles, which are hairlike organs distributed across the fly's body. These results may point to a potential role for mechanosensory bristles in shock sensation. Thus, we not only provide a first list of candidate genes for shock avoidance, but also point to an interesting new hypothesis on nociceptive mechanisms. © 2015 Appel et al. This is an open access article distributed under the terms of the Creative Commons Attribution License, which permits unrestricted use, distribution, and reproduction in any medium, provided the original author and source are credited.</t>
  </si>
  <si>
    <t xml:space="preserve"> e0126986</t>
  </si>
  <si>
    <t>10.1371/journal.pone.0126986</t>
  </si>
  <si>
    <t>animal experiment; Article; avoidance behavior; controlled study; Drosophila melanogaster; electric shock; female; gene expression; gene identification; gene sequence; genetic association; male; mutant; nociception; nonhuman; protein protein interaction; single nucleotide polymorphism; Drosophila melanogaster</t>
  </si>
  <si>
    <t>2-s2.0-84930617554</t>
  </si>
  <si>
    <t>DGRP site</t>
  </si>
  <si>
    <t>The genetic basis for variation in olfactory behavior in drosophila melanogaster</t>
  </si>
  <si>
    <t>Arya G.H., Magwire M.M., Huang W., Serrano-Negron Y.L., Mackay T.F.C., Anholt R.R.H.</t>
  </si>
  <si>
    <t>https://www.scopus.com/inward/record.uri?eid=2-s2.0-84929405559&amp;doi=10.1093%2fchemse%2fbjv001&amp;partnerID=40&amp;md5=d44b1731fcb6e60070d6a67fefe8c5e3</t>
  </si>
  <si>
    <t>The genetic underpinnings that contribute to variation in olfactory perception are not fully understood. To explore the genetic basis of variation in olfactory perception, we measured behavioral responses to 14 chemically diverse naturally occurring odorants in 260 400 flies from 186 lines of the Drosophila melanogaster Genetic Reference Panel, a population of inbred wild-derived lines with sequenced genomes. We observed variation in olfactory behavior for all odorants. Low to moderate broad-sense heritabilities and the large number of tests for genotype-olfactory phenotype association performed precluded any individual variant from reaching formal significance. However, the top variants (nominal P &lt; 5 × 10-5) were highly enriched for genes involved in nervous system development and function, as expected for a behavioral trait. Further, pathway enrichment analyses showed that genes tagged by the top variants included components of networks centered on cyclic guanosine monophosphate and inositol triphosphate signaling, growth factor signaling, Rho signaling, axon guidance, and regulation of neural connectivity. Functional validation with RNAi and mutations showed that 15 out of 17 genes tested indeed affect olfactory behavior. Our results show that in addition to chemoreceptors, variation in olfactory perception depends on polymorphisms that can result in subtle variations in synaptic connectivity within the nervous system. © The Author 2015.</t>
  </si>
  <si>
    <t xml:space="preserve"> bjv001</t>
  </si>
  <si>
    <t>10.1093/chemse/bjv001</t>
  </si>
  <si>
    <t>Behavioral Genetics; Drosophila Melanogaster Genetic Reference Panel; Genetic Networks; Genome-Wide Association Analysis; Olfactory Behavior</t>
  </si>
  <si>
    <t>cyclic GMP; growth factor; inositol trisphosphate; Rho kinase; animal experiment; Article; behavior genetics; chemoreceptor; controlled study; Drosophila melanogaster; gene mutation; gene ontology; genetic association; genetic polymorphism; genotype phenotype correlation; heritability; nerve cell network; nonhuman; priority journal; signal transduction; smelling</t>
  </si>
  <si>
    <t>2-s2.0-84929405559</t>
  </si>
  <si>
    <t>measured in 159 lines locomotor behavior to understnd how genetical identical individuals can have really different behaviour. They provided graphs showing phenotype of each line but raw data not available online.</t>
  </si>
  <si>
    <t>Behavioral idiosyncrasy reveals genetic control of phenotypic variability</t>
  </si>
  <si>
    <t>Ayroles J.F., Buchanan S.M., O'Leary C., Skutt-Kakaria K., Grenier J.K., Clark A.G., Hartl D.L., De Bivort B.L.</t>
  </si>
  <si>
    <t>https://www.scopus.com/inward/record.uri?eid=2-s2.0-84930225283&amp;doi=10.1073%2fpnas.1503830112&amp;partnerID=40&amp;md5=ed1ca58b629c4246b22be889a6d8d409</t>
  </si>
  <si>
    <t>Quantitative genetics has primarily focused on describing genetic effects on trait means and largely ignored the effect of alternative alleles on trait variability, potentially missing an important axis of genetic variation contributing to phenotypic differences among individuals. To study the genetic effects on individual-to-individual phenotypic variability (or intragenotypic variability), we used Drosophila inbred lines and measured the spontaneous locomotor behavior of flies walking individually in Y-shaped mazes, focusing on variability in locomotor handedness, an assay optimized to measure variability. We discovered that some lines had consistently high levels of intragenotypic variability among individuals, whereas lines with low variability behaved as although they tossed a coin at each left/right turn decision. We demonstrate that the degree of variability is itself heritable. Using a genome-wide association study (GWAS) for the degree of intragenotypic variability as the phenotype across lines, we identified several genes expressed in the brain that affect variability in handedness without affecting the mean. One of these genes, Ten-a, implicates a neuropil in the central complex of the fly brain as influencing the magnitude of behavioral variability, a brain region involved in sensory integration and locomotor coordination. We validated these results using genetic deficiencies, null alleles, and inducible RNAi transgenes. Our study reveals the constellation of phenotypes that can arise from a single genotype and shows that different genetic backgrounds differ dramatically in their propensity for phenotypic variabililty. Because traditional mean-focused GWASs ignore the contribution of variability to overall phenotypic variation, current methods may miss important links between genotype and phenotype. © 2015, National Academy of Sciences. All rights reserved.</t>
  </si>
  <si>
    <t>10.1073/pnas.1503830112</t>
  </si>
  <si>
    <t>DGRP; Personality; Ten-a; Variability; Variance QTL</t>
  </si>
  <si>
    <t>adult; animal experiment; animal tissue; Article; behavior genetics; brain region; controlled study; Drosophila; female; gene; genetic association; genetic regulation; genetic trait; genetic variability; handedness; heritability; inbred strain; locomotion; male; maze test; neuropil; nonhuman; null allele; phenotypic variation; priority journal; RNA interference; Ten a gene; walking; animal; animal behavior; brain; deficiency; Drosophila melanogaster; gene silencing; genetic variability; genetics; inbreeding; phenotype; physiology; quantitative trait locus; transgenic animal; cell surface receptor; Drosophila protein; Ten-a protein, Drosophila; Animals; Animals, Genetically Modified; Behavior, Animal; Brain; Drosophila melanogaster; Drosophila Proteins; Female; Gene Knockdown Techniques; Genes, Insect; Genetic Variation; Genome-Wide Association Study; Inbreeding; Locomotion; Male; Phenotype; Quantitative Trait Loci; Receptors, Cell Surface; RNA Interference</t>
  </si>
  <si>
    <t>2-s2.0-84930225283</t>
  </si>
  <si>
    <t>Extraordinary genetic diversity in a wood decay mushroom</t>
  </si>
  <si>
    <t>Baranova M.A., Logacheva M.D., Penin A.A., Seplyarskiy V.B., Safonova Y.Y., Naumenko S.A., Klepikova A.V., Gerasimov E.S., Bazykin G.A., James T.Y., Kondrashov A.S.</t>
  </si>
  <si>
    <t>https://www.scopus.com/inward/record.uri?eid=2-s2.0-84943396568&amp;doi=10.1093%2fmolbev%2fmsv153&amp;partnerID=40&amp;md5=d80fb33dae8d838bd00d063cb590c6bb</t>
  </si>
  <si>
    <t>Populations of different species vary in the amounts of genetic diversity they possess. Nucleotide diversity π, the fraction of nucleotides that are different between two randomly chosen genotypes, has been known to range in eukaryotes between 0.0001 in Lynx lynx and 0.16 in Caenorhabditis brenneri. Here, we report the results of a comparative analysis of 24 haploid genotypes (12 from the United States and 12 from European Russia) of a split-gill fungus Schizophyllum commune. The diversity at synonymous sites is 0.20 in the American population of S. commune and 0.13 in the Russian population. This exceptionally high level of nucleotide diversity also leads to extreme amino acid diversity of protein-coding genes. Using whole-genome resequencing of 2 parental and 17 offspring haploid genotypes, we estimate that the mutation rate in S. commune is high, at 2.0 × 10-8 (95% CI: 1.1 × 10-8 to 4.1 × 10-8) per nucleotide per generation. Therefore, the high diversity of S. commune is primarily determined by its elevated mutation rate, although high effective population size likely also plays a role. Small genome size, ease of cultivation and completion of the life cycle in the laboratory, free-living haploid life stages and exceptionally high variability of S. commune make it a promising model organism for population, quantitative, and evolutionary genetics. © The Author 2015. Published by Oxford University Press on behalf of the Society for Molecular Biology and Evolution.</t>
  </si>
  <si>
    <t>10.1093/molbev/msv153</t>
  </si>
  <si>
    <t>de novo mutation rate; genetic variation; hyperdiversity; population genetics</t>
  </si>
  <si>
    <t>amino acid; amino acid sequence; Article; comparative study; effective population size; fungal gene; fungal genetics; fungal life cycle stage; gene sequence; genetic variability; genome size; genotype; haploidy; mutation rate; natural selection; nonhuman; quantitative genetics; Russian Federation; Schizophyllum commune; United States; wood decay fungus</t>
  </si>
  <si>
    <t>2-s2.0-84943396568</t>
  </si>
  <si>
    <t>looked at DGRP sequences but not measuring phenotype</t>
  </si>
  <si>
    <t>Widespread Positive Selection Drives Differentiation of Centromeric Proteins in the Drosophila melanogaster subgroup</t>
  </si>
  <si>
    <t>Beck E.A., Llopart A.</t>
  </si>
  <si>
    <t>https://www.scopus.com/inward/record.uri?eid=2-s2.0-84948464612&amp;doi=10.1038%2fsrep17197&amp;partnerID=40&amp;md5=13bd223d311184a41f0ba2d667deade3</t>
  </si>
  <si>
    <t>Rapid evolution of centromeric satellite repeats is thought to cause compensatory amino acid evolution in interacting centromere-associated kinetochore proteins. Cid, a protein that mediates kinetochore/centromere interactions, displays particularly high amino acid turnover. Rapid evolution of both Cid and centromeric satellite repeats led us to hypothesize that the apparent compensatory evolution may extend to interacting partners in the Condensin I complex (i.e., SMC2, SMC4, Cap-H, Cap-D2, and Cap-G) and HP1s. Missense mutations in these proteins often result in improper centromere formation and aberrant chromosome segregation, thus selection for maintained function and coevolution among proteins of the complex is likely strong. Here, we report evidence of rapid evolution and recurrent positive selection in seven centromere-associated proteins in species of the Drosophila melanogaster subgroup, and further postulate that positive selection on these proteins could be a result of centromere drive and compensatory changes, with kinetochore proteins competing for optimal spindle attachment.</t>
  </si>
  <si>
    <t>10.1038/srep17197</t>
  </si>
  <si>
    <t>centromere; chromosome segregation; coevolution; differentiation; Drosophila melanogaster; missense mutation; species</t>
  </si>
  <si>
    <t>2-s2.0-84948464612</t>
  </si>
  <si>
    <t xml:space="preserve"> analyzed in 29 lines sequence variation of bidirectional promoters </t>
  </si>
  <si>
    <t>Bidirectional promoters of insects: Genome-wide comparison, evolutionary implication and influence on gene expression</t>
  </si>
  <si>
    <t>Behura S.K., Severson D.W.</t>
  </si>
  <si>
    <t>Journal of Molecular Biology</t>
  </si>
  <si>
    <t>https://www.scopus.com/inward/record.uri?eid=2-s2.0-84920768289&amp;doi=10.1016%2fj.jmb.2014.11.008&amp;partnerID=40&amp;md5=dee00b10e65b8eb9434564649ff4969d</t>
  </si>
  <si>
    <t>Bidirectional promoters are widespread in insect genomes. By analyzing 23 insect genomes we show that the frequency of bidirectional gene pairs varies according to genome compactness and density of genes among the species. The density of bidirectional genes expected based on number of genes per megabase of genome explains the observed density suggesting that bidirectional pairing of genes may be due to random event. We identified specific transcription factor binding motifs that are enriched in bidirectional promoters across insect species. Furthermore, we observed that bidirectional promoters may act as transcriptional hotspots in insect genomes where protein coding genes tend to aggregate in significantly biased (p &lt; 0.001) manner compared to unidirectional promoters. Natural selection seems to have an association with the extent of bidirectionality of genes among the species. The rate of non-synonymous-to-synonymous changes (dN/dS) shows a second-order polynomial distribution with bidirectionality between species indicating that bidirectionality is dependent upon evolutionary pressure acting on the genomes. Analysis of genome-wide microarray expression data of multiple insect species suggested that bidirectionality has a similar association with transcriptome variation across species. Furthermore, bidirectional promoters show significant association with correlated expression of the divergent gene pairs depending upon their motif composition. Analysis of gene ontology showed that bidirectional genes tend to have a common association with functions related to "binding" (including ion binding, nucleotide binding and protein binding) across genomes. Such functional constraint of bidirectional genes may explain their widespread persistence in genome of diverse insect species. © 2014 Elsevier Ltd. All rights reserved.</t>
  </si>
  <si>
    <t>10.1016/j.jmb.2014.11.008</t>
  </si>
  <si>
    <t>cis-regulatory motif; Divergent transcription; Gene regulation; Genome structure; Insect genome</t>
  </si>
  <si>
    <t>chorion factor 2 ii; forkhead domain transcription factor slp1; hepatocyte nuclear factor 3alpha; myocyte enhancer factor 2; transcription factor; transcription factor LHX3; unclassified drug; protein binding; Aedes aegypti; Anopheles; Anopheles darlingi; Anopheles gambiae; Anopheles mellifera; Article; atta cephalotes; autosome; bidirectional promoter; binding site; Bombyx mori; Culex quinquefasciatus; Drosophila ananassae; Drosophila erecta; Drosophila melanogaster; Drosophila mojavensis; Drosophila persimilis; Drosophila pseudoobscura; Drosophila sechellia; Drosophila simulans; Drosophila virilis; Drosophila willistoni; Drosophila yakuba; female; gene activity; gene duplication; gene expression; gene frequency; gene ontology; gene rearrangement; genetic association; genetic conservation; genome size; insect genome; male; Nasonia vitripennis; natural selection; nonhuman; pea aphid; Pediculus; priority journal; promoter region; protein binding; sex chromosome; sex difference; TATA box; transcription initiation site; Tribolium castaneum; X chromosome; animal; classification; gene expression; gene order; genetic association study; genetics; insect; molecular evolution; procedures; species difference; Hexapoda; Animals; Evolution, Molecular; Gene Expression; Gene Order; Genetic Association Studies; Genome, Insect; Insects; Promoter Regions, Genetic; Protein Binding; Species Specificity</t>
  </si>
  <si>
    <t>2-s2.0-84920768289</t>
  </si>
  <si>
    <t xml:space="preserve"> analysis in 29 lines microsatellite sequences of chromosome X </t>
  </si>
  <si>
    <t>Motif mismatches in microsatellites: Insights from genome-wide investigation among 20 insect species</t>
  </si>
  <si>
    <t>DNA Research</t>
  </si>
  <si>
    <t>https://www.scopus.com/inward/record.uri?eid=2-s2.0-84928358547&amp;doi=10.1093%2fdnares%2fdsu036&amp;partnerID=40&amp;md5=336d7a5ab6c690cbdbba1c6a0311df31</t>
  </si>
  <si>
    <t>We present a detailed genome-wide comparative study of motif mismatches of microsatellites among 20 insect species representing five taxonomic orders. The results show that varying proportions (∼15-46%) of microsatellites identified in these species are imperfect in motif structure, and that they also vary in chromosomal distribution within genomes. It was observed that the genomic abundance of imperfect repeats is significantly associated with the length and number of motif mismatches of microsatellites. Furthermore, microsatellites with a higher number of mismatches tend to have lower abundance in the genome, suggesting that sequence heterogeneity of repeat motifs is a key determinant of genomic abundance of microsatellites. This relationship seems to be a general feature of microsatellites even in unrelated species such as yeast, roundworm, mouse and human. We provide a mechanistic explanation of the evolutionary link between motif heterogeneity and genomic abundance of microsatellites by examining the patterns of motif mismatches and allele sequences of single-nucleotide polymorphisms identified within microsatellite loci. Using Drosophila Reference Genetic Panel data, we further show that pattern of allelic variation modulates motif heterogeneity of microsatellites, and provide estimates of allele age of specific imperfect microsatellites found within protein-coding genes. © The Author 2014. Published by Oxford University Press on behalf of Kazusa DNA Research Institute.</t>
  </si>
  <si>
    <t>10.1093/dnares/dsu036</t>
  </si>
  <si>
    <t>Imperfect motif; Insect genomes; Microsatellite; Simple sequence repeat; Single-nucleotide polymorphism</t>
  </si>
  <si>
    <t>microsatellite DNA; insect protein; microsatellite DNA; allele; Article; controlled study; Drosophila; genome size; insect; insect genome; nematode; nonhuman; nucleotide motif; phylogenetic tree; sequence alignment; simple sequence repeat; single nucleotide polymorphism; yeast; animal; genetic association; genetics; human; insect; insect chromosome; mouse; Animals; Chromosomes, Insect; Genome-Wide Association Study; Humans; Insect Proteins; Insects; Mice; Microsatellite Repeats</t>
  </si>
  <si>
    <t>2-s2.0-84928358547</t>
  </si>
  <si>
    <t xml:space="preserve">testing a methos in DGPR hybirds, </t>
  </si>
  <si>
    <t>Single-molecule super-resolution imaging of chromosomes and in situ haplotype visualization using Oligopaint FISH probes</t>
  </si>
  <si>
    <t>Beliveau B.J., Boettiger A.N., Avendaño M.S., Jungmann R., McCole R.B., Joyce E.F., Kim-Kiselak C., Bantignies F., Fonseka C.Y., Erceg J., Hannan M.A., Hoang H.G., Colognori D., Lee J.T., Shih W.M., Yin P., Zhuang X., Wu C.-T.</t>
  </si>
  <si>
    <t>https://www.scopus.com/inward/record.uri?eid=2-s2.0-84929180062&amp;doi=10.1038%2fncomms8147&amp;partnerID=40&amp;md5=4858fe05865fee893297c836e43067c7</t>
  </si>
  <si>
    <t>Fluorescence in situ hybridization (FISH) is a powerful single-cell technique for studying nuclear structure and organization. Here we report two advances in FISH-based imaging. We first describe the in situ visualization of single-copy regions of the genome using two single-molecule super-resolution methodologies. We then introduce a robust and reliable system that harnesses single-nucleotide polymorphisms (SNPs) to visually distinguish the maternal and paternal homologous chromosomes in mammalian and insect systems. Both of these new technologies are enabled by renewable, bioinformatically designed, oligonucleotide-based Oligopaint probes, which we augment with a strategy that uses secondary oligonucleotides (oligos) to produce and enhance fluorescent signals. These advances should substantially expand the capability to query parent-of-origin-specific chromosome positioning and gene expression on a cell-by-cell basis. © 2015 Macmillan Publishers Limited. All rights reserved.</t>
  </si>
  <si>
    <t>10.1038/ncomms8147</t>
  </si>
  <si>
    <t>single stranded DNA; bioinformatics; chromosome; gene expression; imaging method; insect; mammal; molecular analysis; probe; resolution; visualization; animal cell; Article; binding site; bioinformatics; chromosome analysis; chromosome positioning; chromosome structure; controlled study; diffraction; DNA library; Drosophila; fluorescence in situ hybridization; gene amplification; gene expression; haplotype; human; human cell; molecular imaging; nonhuman; oligonucleotide probe; signal detection; single nucleotide polymorphism; structural homology; Hexapoda; Mammalia</t>
  </si>
  <si>
    <t>2-s2.0-84929180062</t>
  </si>
  <si>
    <t>Characterizing neutral genomic diversity and selection signatures in indigenous populations of Moroccan goats (Capra hircus) using WGS data</t>
  </si>
  <si>
    <t>Benjelloun B., Alberto F.J., Streeter I., Boyer F., Coissac E., Stucki S., BenBati M., Ibnelbachyr M., Chentouf M., Bechchari A., Leempoel K., Alberti A., Engelen S., Chikhi A., Clarke L., Flicek P., Joost S., Taberlet P., Pompanon F.</t>
  </si>
  <si>
    <t>Frontiers in Genetics</t>
  </si>
  <si>
    <t>https://www.scopus.com/inward/record.uri?eid=2-s2.0-84940044098&amp;doi=10.3389%2ffgene.2015.00107&amp;partnerID=40&amp;md5=237fdbf6c978271b2a6b0f44aa042244</t>
  </si>
  <si>
    <t>Since the time of their domestication, goats (Capra hircus) have evolved in a large variety of locally adapted populations in response to different human and environmental pressures. In the present era, many indigenous populations are threatened with extinction due to their substitution by cosmopolitan breeds, while they might represent highly valuable genomic resources. It is thus crucial to characterize the neutral and adaptive genetic diversity of indigenous populations. A fine characterization of whole genome variation in farm animals is now possible by using new sequencing technologies. We sequenced the complete genome at 12× coverage of 44 goats geographically representative of the three phenotypically distinct indigenous populations in Morocco. The study of mitochondrial genomes showed a high diversity exclusively restricted to the haplogroup A. The 44 nuclear genomes showed a very high diversity (24 million variants) associated with low linkage disequilibrium. The overall genetic diversity was weakly structured according to geography and phenotypes. When looking for signals of positive selection in each population we identified many candidate genes, several of which gave insights into the metabolic pathways or biological processes involved in the adaptation to local conditions (e.g., panting in warm/desert conditions). This study highlights the interest of WGS data to characterize livestock genomic diversity. It illustrates the valuable genetic richness present in indigenous populations that have to be sustainably managed and may represent valuable genetic resources for the long-term preservation of the species. © 2015 Benjelloun, Alberto, Streeter, Boyer, Coissac, Stucki, BenBati, Ibnelbachyr, Chentouf, Bechchari, Leempoel, Alberti, Engelen, Chikhi, Clarke, Flicek, Joost, Taberlet, Pompanon and NextGen Consortium.</t>
  </si>
  <si>
    <t>APR</t>
  </si>
  <si>
    <t>10.3389/fgene.2015.00107</t>
  </si>
  <si>
    <t>Capra hircus; Genomic diversity; Indigenous populations; Morocco; Population genomics; Selection signatures; WGS</t>
  </si>
  <si>
    <t>mitochondrial DNA; Article; controlled study; domestic goat; gene frequency; gene linkage disequilibrium; gene ontology; genetic association; genetic selection; genetic variability; genome analysis; geographic distribution; nonhuman; phylogeny; polymerase chain reaction; population genetics; scoring system; sequence analysis; single nucleotide polymorphism; Animalia; Capra hircus</t>
  </si>
  <si>
    <t>2-s2.0-84940044098</t>
  </si>
  <si>
    <t>Multigene Family Evolution: Perspectives from Insect Chemoreceptors</t>
  </si>
  <si>
    <t>Benton R.</t>
  </si>
  <si>
    <t>Trends in Ecology and Evolution</t>
  </si>
  <si>
    <t>https://www.scopus.com/inward/record.uri?eid=2-s2.0-84943262694&amp;doi=10.1016%2fj.tree.2015.07.009&amp;partnerID=40&amp;md5=187d3f7b3dddf6078559fc13d6dab7c0</t>
  </si>
  <si>
    <t>Understanding the birth and diversification of multigene families is a fundamental evolutionary problem. I argue for the insect chemoreceptor superfamily as an outstanding model. Although these receptors are currently the preserve of neuroscientists, putative homologous genes exist in diverse animal and plant genomes, implying an ancient origin. Moreover, functional studies suggest that they act as ligand-gated ion channels in both chemosensory and non-chemosensory processes. This family permits synergism of investigations into its structural and regulatory evolution with ecological studies of the selective pressures driving these changes. In addition, sequence divergence in these receptors can be exploited through co-evolutionary and comparative genomics analyses to help to elucidate their 3D structure and signaling mechanisms, and to reveal experimentally-accessible candidate loci to explore the genetic basis of adaptation. The insect chemoreceptor multigene family might have originated in the ancestor of animals and plants, and is thought to encode an unusual class of heptahelical ion channels. In addition to wide-ranging functions in detection of environmental chemicals and pheromones, emerging data implicate particular family members in thermosensation and photoreception, as well as in non-sensory roles. The superfamily illustrates how both regulatory and structural evolution are involved in diversifying the expression and function of members of a multigene family. Protein sequence variation within the superfamily over long and short evolutionary timescales has been exploited to inform receptor structure and signaling mechanisms. © 2015 Elsevier Ltd.</t>
  </si>
  <si>
    <t>10.1016/j.tree.2015.07.009</t>
  </si>
  <si>
    <t>chemoreception; coevolution; divergence; ecological modeling; gene expression; genome; homology; insect; ligand; pheromone; plant; protein; selection; signaling; temperature effect; Animalia; Hexapoda; cell surface receptor; ligand; olfactory receptor; adaptation; animal; channel gating; genetics; insect; molecular evolution; multigene family; olfactory receptor; phylogeny; Adaptation, Physiological; Animals; Evolution, Molecular; Insects; Ion Channel Gating; Ligands; Multigene Family; Phylogeny; Receptors, Cell Surface; Receptors, Odorant</t>
  </si>
  <si>
    <t>2-s2.0-84943262694</t>
  </si>
  <si>
    <t>Secondary contact and local adaptation contribute to genome-wide patterns of clinal variation in Drosophila</t>
  </si>
  <si>
    <t xml:space="preserve">BERGLAND, ALAN O; TOBLER, RAY; ÁLEZ, JOSEFA GONZ; SCHMIDT, PAUL; PETROV, DMITRI; </t>
  </si>
  <si>
    <t>this is chapter of a book ref Mackay as a good gwas resource</t>
  </si>
  <si>
    <t>Quantitative Genetics of Life History Traits in Coprophagous and Necrophagous Insects</t>
  </si>
  <si>
    <t xml:space="preserve">Blanckenhorn, Wolf; </t>
  </si>
  <si>
    <t>Carrion Ecology, Evolution, and Their Applications</t>
  </si>
  <si>
    <t>experimental evolution of wing size using DGRP strains as base population</t>
  </si>
  <si>
    <t>Complex constraints on allometry revealed by artificial selection on the wing of Drosophila melanogaster</t>
  </si>
  <si>
    <t>Bolstad G.H., Cassara J.A., Márquez E., Hansen T.F., Van Der Linde K., Houle D., Pélabon C.</t>
  </si>
  <si>
    <t>https://www.scopus.com/inward/record.uri?eid=2-s2.0-84945407186&amp;doi=10.5061%2fdryad.s270f&amp;partnerID=40&amp;md5=2e3addebc29a44b112815ec18187063d</t>
  </si>
  <si>
    <t>Precise exponential scaling with size is a fundamental aspect of phenotypic variation. These allometric power laws are often invariant across taxa and have long been hypothesized to reflect developmental constraints. Here we test this hypothesis by investigating the evolutionary potential of an allometric scaling relationship in drosophilid wing shape that is nearly invariant across 111 species separated by at least 50 million years of evolution. In only 26 generations of artificial selection in a population of Drosophila melanogaster, we were able to drive the allometric slope to the outer range of those found among the 111 sampled species. This response was rapidly lost when selection was suspended. Only a small proportion of this reversal could be explained by breakup of linkage disequilibrium, and direct selection on wing shape is also unlikely to explain the reversal, because the more divergent wing shapes produced by selection on the allometric intercept did not revert. We hypothesize that the reversal was instead caused by internal selection arising from pleiotropic links to unknown traits. Our results also suggest that the observed selection response in the allometric slope was due to a component expressed late in larval development and that variation in earlier development did not respond to selection. Together, these results are consistent with a role for pleiotropic constraints in explaining the remarkable evolutionary stability of allometric scaling.</t>
  </si>
  <si>
    <t>10.5061/dryad.s270f</t>
  </si>
  <si>
    <t>allometry; Article; artificial selection; controlled study; Drosophila melanogaster; evolution; female; forelimb; gene linkage disequilibrium; genetic trait; larval development; male; nonhuman; pleiotropy; priority journal</t>
  </si>
  <si>
    <t>2-s2.0-84945407186</t>
  </si>
  <si>
    <r>
      <t>measure in 140 lines gut immunocompetence, bying performing enteric infection with the entomopathogenic bacterium </t>
    </r>
    <r>
      <rPr>
        <i/>
        <sz val="10"/>
        <color rgb="FF000000"/>
        <rFont val="Calibri"/>
        <family val="2"/>
        <scheme val="minor"/>
      </rPr>
      <t xml:space="preserve">Pseudomonas entomophil, </t>
    </r>
    <r>
      <rPr>
        <sz val="10"/>
        <color rgb="FF000000"/>
        <rFont val="Calibri"/>
        <family val="2"/>
        <scheme val="minor"/>
      </rPr>
      <t>observed extensive variation in survival.</t>
    </r>
  </si>
  <si>
    <t>Genetic, molecular and physiological basis of variation in Drosophila gut immunocompetence</t>
  </si>
  <si>
    <t>Bou Sleiman M.S., Osman D., Massouras A., Hoffmann A.A., Lemaitre B., Deplancke B.</t>
  </si>
  <si>
    <t>https://www.scopus.com/inward/record.uri?eid=2-s2.0-84938377780&amp;doi=10.1038%2fncomms8829&amp;partnerID=40&amp;md5=79c530e293e574a8dc4ec68341b05780</t>
  </si>
  <si>
    <t>https://www.ncbi.nlm.nih.gov/pmc/articles/PMC4525169/</t>
  </si>
  <si>
    <t>Gut immunocompetence involves immune, stress and regenerative processes. To investigate the determinants underlying inter-individual variation in gut immunocompetence, we perform enteric infection of 140 Drosophila lines with the entomopathogenic bacterium Pseudomonas entomophila and observe extensive variation in survival. Using genome-wide association analysis, we identify several novel immune modulators. Transcriptional profiling further shows that the intestinal molecular state differs between resistant and susceptible lines, already before infection, with one transcriptional module involving genes linked to reactive oxygen species (ROS) metabolism contributing to this difference. This genetic and molecular variation is physiologically manifested in lower ROS activity, lower susceptibility to ROS-inducing agent, faster pathogen clearance and higher stem cell activity in resistant versus susceptible lines. This study provides novel insights into the determinants underlying population-level variability in gut immunocompetence, revealing how relatively minor, but systematic genetic and transcriptional variation can mediate overt physiological differences that determine enteric infection susceptibility. © 2015, Macmillan Publishers Limited. All rights reserved.</t>
  </si>
  <si>
    <t>viability.response.to.infection</t>
  </si>
  <si>
    <t>10.1038/ncomms8829</t>
  </si>
  <si>
    <t>reactive oxygen metabolite; bacterium; cells and cell components; fly; genetic analysis; immune response; infectivity; metabolism; molecular analysis; pathogen; animal experiment; animal model; animal tissue; Article; Drosophila melanogaster; entomopathogenic bacterium; female; genetic association; genetic transcription; genetic variability; immunocompetence; infection sensitivity; intestine; intestine infection; metabolism; nonhuman; pathogen clearance; physiological stress; Pseudomonas entomophila; stem cell; Bacteria (microorganisms); Pseudomonas entomophila</t>
  </si>
  <si>
    <t>2-s2.0-84938377780</t>
  </si>
  <si>
    <t>Looking at SD chromosomes but not much done in DGRP lines</t>
  </si>
  <si>
    <t>Origin, evolution, and population genetics of the selfish Segregation Distorter gene duplication in European and African populations of Drosophila melanogaster</t>
  </si>
  <si>
    <t>Brand C.L., Larracuente A.M., Presgraves D.C.</t>
  </si>
  <si>
    <t>https://www.scopus.com/inward/record.uri?eid=2-s2.0-84929504933&amp;doi=10.1111%2fevo.12658&amp;partnerID=40&amp;md5=c1cc5fbe58adc5b98c6bf883f02b27db</t>
  </si>
  <si>
    <t>Meiotic drive elements are a special class of evolutionarily "selfish genes" that subvert Mendelian segregation to gain preferential transmission at the expense of homologous loci. Many drive elements appear to be maintained in populations as stable polymorphisms, their equilibrium frequencies determined by the balance between drive (increasing frequency) and selection (decreasing frequency). Here we show that a classic, seemingly balanced, drive system is instead characterized by frequent evolutionary turnover giving rise to dynamic, rather than stable, equilibrium frequencies. The autosomal Segregation Distorter (SD) system of the fruit fly Drosophila melanogaster is a selfish coadapted meiotic drive gene complex in which the major driver corresponds to a partial duplication of the gene Ran-GTPase activating protein (RanGAP). SD chromosomes segregate at similar, low frequencies of 1-5% in natural populations worldwide, consistent with a balanced polymorphism. Surprisingly, our population genetic analyses reveal evidence for parallel, independent selective sweeps of different SD chromosomes in populations on different continents. These findings suggest that, rather than persisting at a single stable equilibrium, SD chromosomes turn over frequently within populations. © 2015 The Author(s).</t>
  </si>
  <si>
    <t>10.1111/evo.12658</t>
  </si>
  <si>
    <t>Drosophila melanogaster; Gene complex; Meiotic drive; Segregation distortion</t>
  </si>
  <si>
    <t>chromosome; fly; frequency analysis; gene expression; homology; meiofauna; polymorphism; population genetics; protein; selection; Africa; Europe; Drosophila melanogaster; Drosophila protein; guanosine triphosphatase activating protein; Segregation distorter protein, Drosophila; animal; Drosophila melanogaster; genetic polymorphism; genetics; insect chromosome; meiosis; molecular evolution; molecular genetics; nucleotide sequence; Animals; Base Sequence; Chromosomes, Insect; Drosophila melanogaster; Drosophila Proteins; Evolution, Molecular; GTPase-Activating Proteins; Meiosis; Molecular Sequence Data; Polymorphism, Genetic</t>
  </si>
  <si>
    <t>2-s2.0-84929504933</t>
  </si>
  <si>
    <t>Accurate estimation of haplotype frequency from pooled sequencing data and cost-effective identification of rare haplotype carriers by overlapping pool sequencing</t>
  </si>
  <si>
    <t>https://www.scopus.com/inward/record.uri?eid=2-s2.0-84928995770&amp;doi=10.1093%2fbioinformatics%2fbtu670&amp;partnerID=40&amp;md5=34057584c4e85a33aece3afe5ff2cf1d</t>
  </si>
  <si>
    <t>Motivation: A variety of hypotheses have been proposed for finding the missing heritability of complex diseases in genome-wide association studies. Studies have focused on the value of haplotype to improve the power of detecting associations with disease. To facilitate haplotype-based association analysis, it is necessary to accurately estimate haplotype frequencies of pooled samples. Results: Taking advantage of databases that contain prior haplotypes, we present Ehapp based on the algorithm for solving the system of linear equations to estimate the frequencies of haplotypes from pooled sequencing data. Effects of various factors in sequencing on the performance are evaluated using simulated data. Our method could estimate the frequencies of haplotypes with only about 3% average relative difference for pooled sequencing of the mixture of 10 haplotypes with total coverage of 50. When unknown haplotypes exist, our method maintains excellent performance for haplotypes with actual frequencies 40.05. Comparisons with present method on simulated data in conjunction with publicly available Illumina sequencing data indicate that our method is state of the art for many sequencing study designs. We also demonstrate the feasibility of applying overlapping pool sequencing to identify rare haplotype carriers cost-effectively. © 2014 The Author.</t>
  </si>
  <si>
    <t>10.1093/bioinformatics/btu670</t>
  </si>
  <si>
    <t>algorithm; biology; DNA sequence; economics; factual database; genetics; genome-wide association study; haplotype; human; human genome; procedures; software; Algorithms; Computational Biology; Databases, Factual; Genome, Human; Genome-Wide Association Study; Haplotypes; Humans; Sequence Analysis, DNA; Software</t>
  </si>
  <si>
    <t>2-s2.0-84928995770</t>
  </si>
  <si>
    <t>referenced DGRP as an example but studied in A. thaliana</t>
  </si>
  <si>
    <t>MIPSTR: A method for multiplex genotyping of germline and somatic STR variation across many individuals</t>
  </si>
  <si>
    <t>Carlson K.D., Sudmant P.H., Press M.O., Eichler E.E., Shendure J., Queitsch C.</t>
  </si>
  <si>
    <t>Genome Research</t>
  </si>
  <si>
    <t>https://www.scopus.com/inward/record.uri?eid=2-s2.0-84929657644&amp;doi=10.1101%2fgr.182212.114&amp;partnerID=40&amp;md5=d5066a7b18d26c91b3c835fd8c11ec19</t>
  </si>
  <si>
    <t>Short tandem repeats (STRs) are highly mutable genetic elements that often reside in regulatory and coding DNA. The cumulative evidence of genetic studies on individual STRs suggests that STR variation profoundly affects phenotype and contributes to trait heritability. Despite recent advances in sequencing technology, STR variation has remained largely inaccessible across many individuals compared to single nucleotide variation or copy number variation. STR genotyping with short-read sequence data is confounded by (1) the difficulty of uniquely mapping short, low-complexity reads; and (2) the high rate of STR amplification stutter. Here, we present MIPSTR, a robust, scalable, and affordable method that addresses these challenges. MIPSTR uses targeted capture of STR loci by single-molecule Molecular Inversion Probes (smMIPs) and a unique mapping strategy. Targeted capture and our mapping strategy resolve the first challenge; the use of single molecule information resolves the second challenge. Unlike previous methods, MIPSTR is capable of distinguishing technical error due to amplification stutter from somatic STR mutations. In proof-of-principle experiments, we use MIPSTR to determine germline STR genotypes for 102 STR loci with high accuracy across diverse populations of the plant A. thaliana. We show that putatively functional STRs may be identified by deviation from predicted STR variation and by association with quantitative phenotypes. Using DNA mixing experiments and a mutant deficient in DNA repair, we demonstrate that MIPSTR can detect low-frequency somatic STR variants. MIPSTR is applicable to any organism with a high-quality reference genome and is scalable to genotyping many thousands of STR loci in thousands of individuals. © 2015 Carlson et al.</t>
  </si>
  <si>
    <t>10.1101/gr.182212.114</t>
  </si>
  <si>
    <t>Article; circadian rhythm; copy number variation; DNA flanking region; DNA repair; gene amplification; gene frequency; gene locus; genotype; human; human genome; indel mutation; phenotype; phenotypic variation; priority journal; short tandem repeat; Arabidopsis thaliana</t>
  </si>
  <si>
    <t>2-s2.0-84929657644</t>
  </si>
  <si>
    <t>didn’t use DGRP lines</t>
  </si>
  <si>
    <t>Molecular evolution of drosophila germline stem cell and neural stem cell regulating genes</t>
  </si>
  <si>
    <t>Choi J.Y., Aquadro C.F.</t>
  </si>
  <si>
    <t>https://www.scopus.com/inward/record.uri?eid=2-s2.0-84957096502&amp;doi=10.1093%2fgbe%2fevv207&amp;partnerID=40&amp;md5=ff27c0b53bfe946ef457cf54b0aa3a1b</t>
  </si>
  <si>
    <t>https://academic.oup.com/gbe/article-lookup/doi/10.1093/gbe/evv207</t>
  </si>
  <si>
    <t>Here, we study the molecular evolution of a near complete set of genes that had functional evidence in the regulation of the Drosophila germline and neural stem cell.Someof thesegenes have previously been showntobe rapidly evolvingby positive selection raising the possibility that stem cell genes as a group have elevated signatures of positive selection. Using recent Drosophila comparative genome sequences and population genomic sequences of Drosophila melanogaster, we have investigated both long- and short-termevolution occurring across these two different stem cell systems, and compared them with a carefully chosen random set of genes to represent the background rate of evolution. Our results showed an excess of genes with evidence of a recent selective sweep in both germline and neural stem cells inD.melanogaster. However compared with their control genes, both stem cell systems had no significant excess of genes with long-term recurrent positive selection in D. melanogaster, or across orthologous sequences from the melanogaster group. The evidence of long-term positive selectionwas limited to a subset of genes with specific functions in both the germline and neural stem cell system. © The Author(s) 2015.</t>
  </si>
  <si>
    <t>10.1093/gbe/evv207</t>
  </si>
  <si>
    <t>Adaptive evolution; Drosophila; Germline stem cell; Neural stem cell; Population genomics; Positive selection</t>
  </si>
  <si>
    <t>2-s2.0-84957096502</t>
  </si>
  <si>
    <t>variation of DGRP background on eye size in retina mutants, they have the raw data table as supp table but I can't open it…</t>
  </si>
  <si>
    <t>should be but couldn't load it online</t>
  </si>
  <si>
    <t>Candidate genetic modifiers of retinitis pigmentosa identified by exploiting natural variation in Drosophila</t>
  </si>
  <si>
    <t xml:space="preserve">Chow, Clement Y; Kelsey, Keegan JP; Wolfner, Mariana F; Clark, Andrew G; </t>
  </si>
  <si>
    <t>Human molecular genetics</t>
  </si>
  <si>
    <t>Conundrum of jumbled mosquito genomes: Multiple Anopheles mosquito genome sequences reveal extreme levels of mixing</t>
  </si>
  <si>
    <t>Clark A.G., Messer P.W.</t>
  </si>
  <si>
    <t>https://www.scopus.com/inward/record.uri?eid=2-s2.0-84922481164&amp;doi=10.1126%2fscience.aaa3600&amp;partnerID=40&amp;md5=365fc1f48a135ebe9b8765d454f04506</t>
  </si>
  <si>
    <t>10.1126/science.aaa3600</t>
  </si>
  <si>
    <t>gene; genome; mosquito; Anopheles gambiae; Article; Drosophila; gene flow; gene sequence; genome; introgression; nonhuman; olfactory cortex; phylogenetic tree; priority journal; sequence alignment; sequence analysis; species difference; taste bud; animal; Anopheles; classification; disease carrier; genetics; human; insect genome; malaria; molecular evolution; transmission; Anopheles (genus); Animals; Anopheles; Evolution, Molecular; Genome, Insect; Humans; Insect Vectors; Malaria</t>
  </si>
  <si>
    <t>2-s2.0-84922481164</t>
  </si>
  <si>
    <t>Conundrum of jumbled mosquito genomes</t>
  </si>
  <si>
    <t xml:space="preserve">Clark, Andrew G; Messer, Philipp W; </t>
  </si>
  <si>
    <t>only used 2 DGRP lines so data probably doesn't help! They investigated the effect of parental age, parental diet and offspring heterozygosity</t>
  </si>
  <si>
    <t>Parental age influences developmental stability of the progeny in Drosophila</t>
  </si>
  <si>
    <t>Colines B., Rodríguez N.C., Hasson E.R., Carreira V., Frankel N.</t>
  </si>
  <si>
    <t>Proceedings of the Royal Society B: Biological Sciences</t>
  </si>
  <si>
    <t>https://www.scopus.com/inward/record.uri?eid=2-s2.0-84922573232&amp;doi=10.1098%2frspb.2014.2437&amp;partnerID=40&amp;md5=879f30a6ac6db622d3e060c2b18179be</t>
  </si>
  <si>
    <t>The stochastic nature of biochemical processes is a source of variability that influences developmental stability. Developmental instability (DI) is often estimated through fluctuating asymmetry (FA), a parameter that deals with within-individual variation in bilateral structures. A relevant goal is to shed light on how environment, physiology and genotype relate to DI, thus providing a more comprehensive view of organismal development. Using Drosophila melanogaster isogenic lines, we investigated the effect of parental age, parental diet and offspring heterozygosity on DI. In this work, we have uncovered a clear relationship between parental age and offspring asymmetry. We show that asymmetry of the progeny increases concomitantly with parental age. Moreover, we demonstrate that enriching the diet of parents mitigates the effect of age on offspring symmetry. We show as well that increasing the heterozygosity of the progeny eliminates the effect of parental age on offspring symmetry. Taken together, our results suggest that diet, genotype and age of the parents interact to determine offspring DI in wild populations. These findings provide us with an avenue to understand the mechanisms underlying DI. ©2015 The Author(s) Published by the Royal Society. All rights reserved.</t>
  </si>
  <si>
    <t>10.1098/rspb.2014.2437</t>
  </si>
  <si>
    <t>Developmental instability; Diet; Drosophila; Fluctuating asymmetry; Inbreeding; Parental age</t>
  </si>
  <si>
    <t>age; biochemical composition; developmental biology; diet; fluctuating asymmetry; fly; genotype; heterogeneity; inbreeding; parameterization; Drosophila melanogaster</t>
  </si>
  <si>
    <t>2-s2.0-84922573232</t>
  </si>
  <si>
    <t>R-20170410</t>
  </si>
  <si>
    <t>Molecular mechanisms and evolutionary processes contributing to accelerated divergence of gene expression on the Drosophila X chromosome</t>
  </si>
  <si>
    <t>Coolon J.D., Stevenson K.R., Mcmanus C.J., Yang B., Graveley B.R., Wittkopp P.J.</t>
  </si>
  <si>
    <t>https://www.scopus.com/inward/record.uri?eid=2-s2.0-84943387981&amp;doi=10.1093%2fmolbev%2fmsv135&amp;partnerID=40&amp;md5=183c605529391f82c88115b268fcb2bb</t>
  </si>
  <si>
    <t>In species with a heterogametic sex, population genetics theory predicts that DNA sequences on the X chromosome can evolve faster than comparable sequences on autosomes. Both neutral and nonneutral evolutionary processes can generate this pattern. Complex traits like gene expression are not predicted to have accelerated evolution by these theories, yet a "faster-X" pattern of gene expression divergence has recently been reported for both Drosophila and mammals. Here, we test the hypothesis that accelerated adaptive evolution of cis-regulatory sequences on the X chromosome is responsible for this pattern by comparing the relative contributions of cis- and trans-regulatory changes to patterns of faster-X expression divergence observed between strains and species of Drosophila with a range of divergence times. We find support for this hypothesis, especially among male-biased genes, when comparing different species. However, we also find evidence that trans-regulatory differences contribute to a faster-X pattern of expression divergence both within and between species. This contribution is surprising because trans-acting regulators of X-linked genes are generally assumed to be randomly distributed throughout the genome. We found, however, that X-linked transcription factors appear to preferentially regulate expression of X-linked genes, providing a potential mechanistic explanation for this result. The contribution of trans-regulatory variation to faster-X expression divergence was larger within than between species, suggesting that it is more likely to result from neutral processes than positive selection. These data show how accelerated evolution of both coding and noncoding sequences on the X chromosome can lead to accelerated expression divergence on the X chromosome relative to autosomes. © The Author 2015. Published by Oxford University Press on behalf of the Society for Molecular Biology and Evolution.</t>
  </si>
  <si>
    <t>10.1093/molbev/msv135</t>
  </si>
  <si>
    <t>cis-regulation; faster-X; gene expression; selection; trans-regulation</t>
  </si>
  <si>
    <t>messenger RNA; transcription factor; accelerated adaptive evolution; adult; amino acid sequence; Article; autosome; background selection; Drosophila melanogaster; effective population size; evolutionary adaptation; female; gene expression; gene regulatory network; genetic regulation; genetic variability; insect genome; male; mutation rate; nonhuman; purifying selection; RNA sequence; species difference; X chromosome</t>
  </si>
  <si>
    <t>2-s2.0-84943387981</t>
  </si>
  <si>
    <t>Sequenced mitochodria genome in 38 lines</t>
  </si>
  <si>
    <t>Similar efficacies of selection shape mitochondrial and nuclear genes in both Drosophila melanogaster and Homo sapiens</t>
  </si>
  <si>
    <t>Cooper B.S., Burrus C.R., Ji C., Hahn M.W., Montooth K.L.</t>
  </si>
  <si>
    <t>https://www.scopus.com/inward/record.uri?eid=2-s2.0-84943428177&amp;doi=10.1534%2fg3.114.016493&amp;partnerID=40&amp;md5=0940024bc1b738c3c9a2f3bf7635e9a4</t>
  </si>
  <si>
    <t>Deleterious mutations contribute to polymorphism even when selection effectively prevents their fixation. The efficacy of selection in removing deleterious mitochondrial mutations from populations depends on the effective population size (Ne) of the mitochondrial DNA and the degree to which a lack of recombination magnifies the effects of linked selection. Using complete mitochondrial genomes from Drosophila melanogaster and nuclear data available from the same samples, we reexamine the hypothesis that nonrecombining animal mitochondrial DNA harbor an excess of deleterious polymorphisms relative to the nuclear genome. We find no evidence of recombination in the mitochondrial genome, and the muchreduced level of mitochondrial synonymous polymorphism relative to nuclear genes is consistent with a reduction in Ne. Nevertheless, we find that the neutrality index, a measure of the excess of nonsynonymous polymorphism relative to the neutral expectation, is only weakly significantly different between mitochondrial and nuclear loci. This difference is likely the result of the larger proportion of beneficial mutations in X-linked relative to autosomal loci, and we find little to no difference between mitochondrial and autosomal neutrality indices. Reanalysis of published data from Homo sapiens reveals a similar lack of a difference between the two genomes, although previous studies have suggested a strong difference in both species. Thus, despite a smaller Ne, mitochondrial loci of both flies and humans appear to experience similar efficacies of purifying selection as do loci in the recombining nuclear genome. © 2015 Cooper et al.</t>
  </si>
  <si>
    <t>10.1534/g3.114.016493</t>
  </si>
  <si>
    <t>Cytoplasmic sweep; MtDNA; Neutrality index; Tests of selection</t>
  </si>
  <si>
    <t>cytochrome b; cytochrome c oxidase; mitochondrial DNA; proton transporting adenosine triphosphate synthase; reduced nicotinamide adenine dinucleotide dehydrogenase; reduced nicotinamide adenine dinucleotide dehydrogenase (ubiquinone); ubiquinol cytochrome c reductase; allele; Article; cell nucleus; cell shape; cytoplasm; DNA recombination; Drosophila melanogaster; effective population size; gene frequency; gene linkage disequilibrium; gene locus; gene mutation; haplotype; heterozygosity; human; human cell; mitochondrial gene; mitochondrial genome; mitochondrion; nonhuman; oxidative phosphorylation; purifying selection; single nucleotide polymorphism</t>
  </si>
  <si>
    <t>2-s2.0-84943428177</t>
  </si>
  <si>
    <t>Similar Efficacies of Selection Shape Mitochondrial and Nuclear Genes in Both Drosophila</t>
  </si>
  <si>
    <t xml:space="preserve">Cooper, Brandon S; Burrus, Chad R; Ji, Chao; Hahn, Matthew W; Montooth, Kristi L; </t>
  </si>
  <si>
    <t xml:space="preserve">This paper looked at mitochondria evolution. They annotated the mito genome in 38 DGRP lines </t>
  </si>
  <si>
    <t>Reticulate speciation and barriers to introgression in the anopheles gambiae species complex</t>
  </si>
  <si>
    <t>Crawford J.E., Riehle M.M., Guelbeogo W.M., Gneme A., Sagnon N., Vernick K.D., Nielsen R., Lazzaro B.P.</t>
  </si>
  <si>
    <t>https://www.scopus.com/inward/record.uri?eid=2-s2.0-84957077006&amp;doi=10.1093%2fgbe%2fevv203&amp;partnerID=40&amp;md5=f5696a6356fce27c24037fd52aa2b377</t>
  </si>
  <si>
    <t>Speciation as a process remains a central focus of evolutionary biology, but our understanding of the genomic architecture and prevalence of speciation in the face of gene flow remains incomplete. The Anopheles gambiae species complex of malaria mosquitoes is a radiation of ecologically diverse taxa. This complex is well-suited for testing for evidence of a speciation continuum and genomic barriers to introgression because its members exhibit partially overlapping geographic distributions as well as varying levels of divergence and reproductive isolation. We sequenced 20 genomes from wild A. gambiae s.s., Anopheles coluzzii, Anopheles arabiensis, and compared these with 12 genomes from the "GOUNDRY" subgroup of A. gambiae s.l. Amidst a backdrop of strong reproductive isolation, we find strong evidence for a speciation continuum with introgression of autosomal chromosomal regions among species and subgroups. The X chromosome, however, is strongly differentiated among all taxa, pointing to a disproportionately large effect of X chromosome genes in driving speciation among anophelines. Strikingly, we find that autosomal introgression has occurred from contemporary hybridization between A. gambiae and A. arabiensis despite strong divergence (∼5× higher than autosomal divergence) and isolation on the X chromosome. In addition to the X, we find strong evidence that lowly recombining autosomal regions, especially pericentromeric regions, serve as barriers to introgression secondarily to the X. We show that speciation with gene flow results in genomic mosaicism of divergence and introgression. Such a reticulate gene pool connecting vector taxa across the speciation continuum has important implications for malaria control efforts. © The Author(s) 2015.</t>
  </si>
  <si>
    <t>10.1093/gbe/evv203</t>
  </si>
  <si>
    <t>Anopheles; Gene flow; Introgression; Population genetics; Speciation</t>
  </si>
  <si>
    <t>2-s2.0-84957077006</t>
  </si>
  <si>
    <t>used DGRP genomic resources for analysis but did not collect phenotypic data</t>
  </si>
  <si>
    <t>Gene expression variation in Drosophila melanogaster due to rare transposable element insertion alleles of large effect</t>
  </si>
  <si>
    <t>Cridland J.M., Thornton K.R., Long A.D.</t>
  </si>
  <si>
    <t>https://www.scopus.com/inward/record.uri?eid=2-s2.0-84920930752&amp;doi=10.1534%2fgenetics.114.170837&amp;partnerID=40&amp;md5=fde7be3c23657452642eb0355f645a68</t>
  </si>
  <si>
    <t>Transposable elements are a common source of genetic variation that may play a substantial role in contributing to gene expression variation. However, the contribution of transposable elements to expression variation thus far consists of a handful of examples. We used previously published gene expression data from 37 inbred Drosophila melanogaster lines from the Drosophila Genetic Reference Panel to perform a genome-wide assessment of the effects of transposable elements on gene expression. We found thousands of transcripts with transposable element insertions in or near the transcript and that the presence of a transposable element in or near a transcript is significantly associated with reductions in expression. We estimate that within this example population, _2.2% of transcripts have a transposable element insertion, which significantly reduces expression in the line containing the transposable element. We also find that transcripts with insertions within 500 bp of the transcript show on average a 0.67 standard deviation decrease in expression level. These large decreases in expression level are most pronounced for transposable element insertions close to transcripts and the effect diminishes for more distant insertions. This work represents the first genome-wide analysis of gene expression variation due to transposable elements and suggests that transposable elements are an important class of mutation underlying expression variation in Drosophila and likely in other systems, given the ubiquity of these mobile elements in eukaryotic genomes. © 2015 by the Genetics Society of America.</t>
  </si>
  <si>
    <t>10.1534/genetics.114.170837</t>
  </si>
  <si>
    <t>allele; animal experiment; Article; clinical assessment; controlled study; Drosophila melanogaster; female; gene expression; gene insertion; gene location; gene mutation; genetic analysis; genetic association; genetic transcription; genetic variability; inbred strain; male; nonhuman; phenotypic variation; population; priority journal; transposon; animal; Drosophila melanogaster; gene expression regulation; genetic variation; genetics; metabolism; Drosophila melanogaster; Eukaryota; messenger RNA; transposon; Alleles; Animals; DNA Transposable Elements; Drosophila melanogaster; Genetic Variation; Mutagenesis, Insertional; RNA, Messenger; Transcription, Genetic</t>
  </si>
  <si>
    <t>2-s2.0-84920930752</t>
  </si>
  <si>
    <t>Luke</t>
  </si>
  <si>
    <t>Genetic architecture of natural variation in cuticular hydrocarbon composition in Drosophila melanogaster</t>
  </si>
  <si>
    <t>Dembeck L.M., Böröczky K., Huang W., Schal C., Anholt R.R.H., Mackay T.F.C.</t>
  </si>
  <si>
    <t>https://www.scopus.com/inward/record.uri?eid=2-s2.0-84955281489&amp;doi=10.7554%2feLife.09861.001&amp;partnerID=40&amp;md5=2211de55715724aa99049a9febfbe95e</t>
  </si>
  <si>
    <t>Insect cuticular hydrocarbons (CHCs) prevent desiccation and serve as chemical signals that mediate social interactions. Drosophila melanogaster CHCs have been studied extensively, but the genetic basis for individual variation in CHC composition is largely unknown. We quantified variation in CHC profiles in the D. melanogaster Genetic Reference Panel (DGRP) and identified novel CHCs. We used principal component (PC) analysis to extract PCs that explain the majority of CHC variation and identified polymorphisms in or near 305 and 173 genes in females and males, respectively, associated with variation in these PCs. In addition, 17 DGRP lines contain the functional Desat2 allele characteristic of African and Caribbean D. melanogaster females (more 5,9- C27:2 and less 7,11-C27:2, female sex pheromone isomers). Disruption of expression of 24 candidate genes affected CHC composition in at least one sex. These genes are associated with fatty acid metabolism and represent mechanistic targets for individual variation in CHC composition. © Dembeck et al.</t>
  </si>
  <si>
    <t>female CHCs</t>
  </si>
  <si>
    <t>male CHCs</t>
  </si>
  <si>
    <t xml:space="preserve"> e09861</t>
  </si>
  <si>
    <t>10.7554/eLife.09861.001</t>
  </si>
  <si>
    <t>cuticular hydrocarbon; fat; unclassified drug; Article; Drosophila melanogaster; fatty acid metabolism; female; gene expression; genetic analysis; genetic association; genetic polymorphism; male; nonhuman; phenotype</t>
  </si>
  <si>
    <t>2-s2.0-84955281489</t>
  </si>
  <si>
    <t>Genetic Architecture of Abdominal Pigmentation in Drosophila melanogaster</t>
  </si>
  <si>
    <t>Dembeck L.M., Huang W., Magwire M.M., Lawrence F., Lyman R.F., Mackay T.F.C.</t>
  </si>
  <si>
    <t>https://www.scopus.com/inward/record.uri?eid=2-s2.0-84930804973&amp;doi=10.1371%2fjournal.pgen.1005163&amp;partnerID=40&amp;md5=c45cd665dd0a78d81673160247d55aca</t>
  </si>
  <si>
    <t>Pigmentation varies within and between species and is often adaptive. The amount of pigmentation on the abdomen of Drosophila melanogaster is a relatively simple morphological trait, which serves as a model for mapping the genetic basis of variation in complex phenotypes. Here, we assessed natural variation in female abdominal pigmentation in 175 sequenced inbred lines of the Drosophila melanogaster Genetic Reference Panel, derived from the Raleigh, NC population. We quantified the proportion of melanization on the two most posterior abdominal segments, tergites 5 and 6 (T5, T6). We found significant genetic variation in the proportion of melanization and high broad-sense heritabilities for each tergite. Genome-wide association studies identified over 150 DNA variants associated with the proportion of melanization on T5 (84), T6 (34), and the difference between T5 and T6 (35). Several of the top variants associated with variation in pigmentation are in tan, ebony, and bric-a-brac1, genes known to affect D. melanogaster abdominal pigmentation. Mutational analyses and targeted RNAi-knockdown showed that 17 out of 28 (61%) novel candidate genes implicated by the genome-wide association study affected abdominal pigmentation. Several of these genes are involved in developmental and regulatory pathways, chitin production, cuticle structure, and vesicle formation and transport. These findings show that genetic variation may affect multiple steps in pathways involved in tergite development and melanization. Variation in these novel candidates may serve as targets for adaptive evolution and sexual selection in D. melanogaster. © 2015 Dembeck et al.</t>
  </si>
  <si>
    <t>tergite5.F</t>
  </si>
  <si>
    <t>tergite6.F</t>
  </si>
  <si>
    <t xml:space="preserve"> e1005163</t>
  </si>
  <si>
    <t>10.1371/journal.pgen.1005163</t>
  </si>
  <si>
    <t>abdominal pigmentation; adult; Article; bric a brac1 gene; controlled study; Drosophila melanogaster; ebony gene; female; gene silencing; genetic association; genetic variability; male; melanization; melanogenesis; mutational analysis; nonhuman; phenotype; pigmentation; RNA interference; sexual selection; tan gene; thermoregulation; ultraviolet radiation; Drosophila melanogaster</t>
  </si>
  <si>
    <t>2-s2.0-84930804973</t>
  </si>
  <si>
    <t>Regulation of Active DNA Demethylation by a Methyl-CpG-Binding Domain Protein in Arabidopsis thaliana</t>
  </si>
  <si>
    <t>https://www.scopus.com/inward/record.uri?eid=2-s2.0-84930806888&amp;doi=10.1371%2fjournal.pgen.1005210&amp;partnerID=40&amp;md5=50446b59032a0b7da4637780c7845697</t>
  </si>
  <si>
    <t>10.1371/journal.pgen.1005210</t>
  </si>
  <si>
    <t>alpha crystallin; DNA glycosyltransferase; histone acetyltransferase; methyl CpG binding protein; methyl CpG binding protein 7; plant DNA; protein IDL1; protein IDM1; protein IDM2; protein ROS1; unclassified drug; Arabidopsis thaliana; Article; binding affinity; controlled study; demethylation; DNA methylation; excision repair; gene silencing; genetic purity; histone modification; in vitro study; in vivo study; mbd7 gene; nonhuman; plant gene; plant genetics; protein binding; protein expression; protein interaction; regulatory mechanism; reporter gene; Arabidopsis thaliana; Drosophila melanogaster</t>
  </si>
  <si>
    <t>2-s2.0-84930806888</t>
  </si>
  <si>
    <t>PhD thesis. Trudy's student! Can download whole thesis, seems very useful</t>
  </si>
  <si>
    <t>Quantitative Genetics of Cuticular Traits in Drosophila melanogaster</t>
  </si>
  <si>
    <t xml:space="preserve">Dembeck, Lauren Marie; </t>
  </si>
  <si>
    <t>referenced the paper as a useful resource for gwas</t>
  </si>
  <si>
    <t>The wiggle index: An open source bioassay to assess sub-lethal insecticide response in Drosophila melanogaster</t>
  </si>
  <si>
    <t>Denecke S., Nowell C.J., Fournier-Level A., Perry T., Batterham P.</t>
  </si>
  <si>
    <t>https://www.scopus.com/inward/record.uri?eid=2-s2.0-84958214289&amp;doi=10.1371%2fjournal.pone.0145051&amp;partnerID=40&amp;md5=07a984c482b289c0ad7874eda6b47cb7</t>
  </si>
  <si>
    <t>Toxicological assays measuring mortality are routinely used to describe insecticide response, but sub-lethal exposures to insecticides can select for resistance and yield additional biological information describing the ways in which an insecticide impacts the insect. Here we present the Wiggle Index (WI), a high-throughput method to quantify insecticide response by measuring the reduction in motility during sub-lethal exposures in larvae of the vinegar fly Drosophila melanogaster. A susceptible wild type strain was exposed to the insecticides chlorantraniliprole, imidacloprid, spinosad, and ivermectin. Each insecticide reduced larval motility, but response times and profiles differed among insecticides. Two sets of target site mutants previously identified in mortality studies on the basis of imidacloprid or spinosad resistance phenotypes were tested. In each case the resistant mutant responded significantly less than the control. The WI was also able to detect a spinosad response in the absence of the primary spinosad target site. This response was not detected in mortality assays suggesting that spinosad, like many other insecticides, may have secondary targets affecting behaviour. The ability of the WI to detect changes in insecticide metabolism was confirmed by overexpressing the imidacloprid metabolizing Cyp6g1 gene in digestive tissues or the central nervous system. The data presented here validate the WI as an inexpensive, generic, sub-lethal assay that can complement information gained from mortality assays, extending our understanding of the genetic basis of insecticide response in D. melanogaster. © 2015 Denecke et al. This is an open access article distributed under the terms of the Creative Commons Attribution License, which permits unrestricted use, distribution, and reproduction in any medium, provided the original author and source are credited.</t>
  </si>
  <si>
    <t xml:space="preserve"> e0145051</t>
  </si>
  <si>
    <t>10.1371/journal.pone.0145051</t>
  </si>
  <si>
    <t>chlorantraniliprole; imidacloprid; ivermectin; spinosad; unclassified drug; animal behavior; animal experiment; animal tissue; Article; bioassay; body movement; central nervous system; controlled study; Cyp6g1 gene; digestive system; Drosophila melanogaster; female; gene; gene overexpression; high throughput screening; insecticide resistance; insecticide response; larva; lethality; male; mortality; nonhuman; pests and pest control; phenotype; Wiggle Index; wild type</t>
  </si>
  <si>
    <t>2-s2.0-84958214289</t>
  </si>
  <si>
    <t>Evidence for a sexual dimorphism in gene expression noise in metazoan species</t>
  </si>
  <si>
    <t>Díaz-Castillo C.</t>
  </si>
  <si>
    <t>PeerJ</t>
  </si>
  <si>
    <t>https://www.scopus.com/inward/record.uri?eid=2-s2.0-84926506492&amp;doi=10.7717%2fpeerj.750&amp;partnerID=40&amp;md5=c87050507c107a9f1a1e5569966cf1df</t>
  </si>
  <si>
    <t>Many biological processes depend on very few copies of intervening elements, which makes such processes particularly susceptible to the stochastic fluctuations of these elements. The intrinsic stochasticity of certain processes is propagated across biological levels, causing genotype- and environment-independent biological variation which might permit populations to better cope with variable environments. Biological variations of stochastic nature might also allow the accumulation of variations at the genetic level that are hidden from natural selection, which might have a great potential for population diversification. The study of any mechanism that resulted in the modulation of stochastic variation is, therefore, of potentially wide interest. I propose that sex might be an important modulator of the stochastic variation in gene expression, i.e., gene expression noise. Based on known associations between different patterns of gene expression variation, I hypothesize that in metazoans the gene expression noise might be generally larger in heterogametic than in homogametic individuals. I directly tested this hypothesis by comparing putative genotypeand environment-independent variations in gene expression between females and males of Drosophila melanogaster strains. Also, considering the potential effect of the propagation of gene expression noise across biological levels, I indirectly tested the existence of a metazoan sexual dimorphism in gene expression noise by analyzing putative genotype- and environment-independent variation in phenotypes related to interaction with the environment in D. melanogaster strains and metazoan species. The results of these analyses are consistent with the hypothesis that gene expression is generally noisier in heterogametic than in homogametic individuals. Further analyses and discussion of existing literature permits the speculation that the sexual dimorphism in gene expression noise is ultimately based on the nuclear dynamics in gametogenesis and very early embryogenesis of sex-specific chromosomes, i.e., Y and W chromosomes. © 2015 Díaz-Castillo.</t>
  </si>
  <si>
    <t xml:space="preserve"> e750</t>
  </si>
  <si>
    <t>10.7717/peerj.750</t>
  </si>
  <si>
    <t>Gene expression noise; Genomic tuning knobs; Heterochromatin; Sex; Sex-specific chromosomes</t>
  </si>
  <si>
    <t>repetitive DNA; transcriptome; adult; animal experiment; Article; coma; Drosophila melanogaster; dynamics; embryo development; environmental change; female; gametogenesis; gene expression; genetic analysis; genetic association; genetic variability; genotype; heterochromatin; male; nonhuman; phenotypic variation; RNA extraction; sex difference; startle reflex; starvation; Y chromosome; Drosophila melanogaster; Metazoa</t>
  </si>
  <si>
    <t>2-s2.0-84926506492</t>
  </si>
  <si>
    <t>Measured resistance to cancer in 2 lines</t>
  </si>
  <si>
    <t>Defining Resistance and Tolerance to Cancer</t>
  </si>
  <si>
    <t>Dillman A.R., Schneider D.S.</t>
  </si>
  <si>
    <t>Cell Reports</t>
  </si>
  <si>
    <t>https://www.scopus.com/inward/record.uri?eid=2-s2.0-84947427601&amp;doi=10.1016%2fj.celrep.2015.09.052&amp;partnerID=40&amp;md5=0b96cec6fc8f61fe2d493ade6c329643</t>
  </si>
  <si>
    <t>There are two ways to maintain fitness in the face of infection: resistance is a host's ability to reduce microbe load and disease tolerance is the ability of the host to endure the negative health effects of infection. Resistance and disease tolerance should be applicable to any insult to the host and have been explored in depth with regards to infection but have not been examined in the context of cancer. Here, we establish a framework for measuring and separating resistance and disease tolerance to cancer in Drosophila melanogaster. We plot a disease tolerance curve to cancer in wild-type flies and then compare this to natural variants, identifying a line with reduced cancer resistance. Quantitation of these two traits opens an additional dimension for analysis of cancer biology. © 2015 The Authors.</t>
  </si>
  <si>
    <t>10.1016/j.celrep.2015.09.052</t>
  </si>
  <si>
    <t>adult; animal cell; animal experiment; Article; cancer growth; cancer mortality; cancer resistance; cancer survival; controlled study; Drosophila melanogaster; genetic variability; immunological tolerance; male; nonhuman; priority journal; survival rate; wild type; animal; biological model; disease resistance; genetic predisposition; genetics; immunology; neoplasm; Animals; Disease Resistance; Drosophila melanogaster; Genetic Predisposition to Disease; Models, Genetic; Neoplasms</t>
  </si>
  <si>
    <t>2-s2.0-84947427601</t>
  </si>
  <si>
    <t>measured in 109 lines their response to the elimination of the microbiota, responses in term of 5 traits: dry weight, protein, TAG, glucose and glycogen. They only show data as a figure, but should be available upon request</t>
  </si>
  <si>
    <t>Host genetic determinants of microbiota-dependent nutrition revealed by genome-wide analysis of Drosophila melanogaster</t>
  </si>
  <si>
    <t>Dobson A.J., Chaston J.M., Newell P.D., Donahue L., Hermann S.L., Sannino D.R., Westmiller S., Wong A.C.-N., Clark A.G., Lazzaro B.P., Douglas A.E.</t>
  </si>
  <si>
    <t>https://www.scopus.com/inward/record.uri?eid=2-s2.0-84923674192&amp;doi=10.1038%2fncomms7312&amp;partnerID=40&amp;md5=333f0ca919dd0396d2371b582cf5d073</t>
  </si>
  <si>
    <t>http://www.nature.com/articles/ncomms7312</t>
  </si>
  <si>
    <t>Animals bear communities of gut microorganisms with substantial effects on animal nutrition, but the host genetic basis of these effects is unknown. Here we use Drosophila to demonstrate substantial among-genotype variation in the effects of eliminating the gut microbiota on five host nutritional indices (weight, protein, lipid, glucose and glycogen contents); this includes variation in both the magnitude and direction of microbiota-dependent effects. Genome-wide association studies to identify the genetic basis of the microbiota-dependent variation reveal polymorphisms in largely non-overlapping sets of genes associated with variation in the nutritional traits, including strong representation of conserved genes functioning in signalling. Key genes identified by the GWA study are validated by loss-of-function mutations that altered microbiota-dependent nutritional effects. We conclude that the microbiota interacts with the animal at multiple points in the signalling and regulatory networks that determine animal nutrition. These interactions with the microbiota are probably conserved across animals, including humans. © 2015 Macmillan Publishers Limited.</t>
  </si>
  <si>
    <t>10.1038/ncomms7312</t>
  </si>
  <si>
    <t>glucose; glycogen; lipid; protein; bear; fly; gene expression; genetic analysis; genome; host-parasite interaction; mutation; nutrition; polymorphism; adult; Article; body weight; controlled study; Drosophila melanogaster; fat content; gene function; gene identification; genetic association; genetic conservation; genetic polymorphism; genetic trait; genetic variability; genotype phenotype correlation; host pathogen interaction; intestine flora; loss of function mutation; nonhuman; protein content; signal transduction; Animalia; Drosophila melanogaster</t>
  </si>
  <si>
    <t>2-s2.0-84923674192</t>
  </si>
  <si>
    <t>Should re-read</t>
  </si>
  <si>
    <t>Genome-wide identification of zero nucleotide recursive splicing in Drosophila</t>
  </si>
  <si>
    <t>Duff M.O., Olson S., Wei X., Garrett S.C., Osman A., Bolisetty M., Plocik A., Celniker S.E., Graveley B.R.</t>
  </si>
  <si>
    <t>https://www.scopus.com/inward/record.uri?eid=2-s2.0-84930224941&amp;doi=10.1038%2fnature14475&amp;partnerID=40&amp;md5=1fd5accb37df26e9e8368fd50f94d028</t>
  </si>
  <si>
    <t>Recursive splicing is a process in which large introns are removed in multiple steps by re-splicing at ratchet points - 5′ splice sites recreated after splicing1. Recursive splicing was first identified in the Drosophila Ultrabithorax (Ubx) gene and only three additional Drosophila genes have since been experimentally shown to undergo recursive splicing. Here we identify 197 zero nucleotide exon ratchet points in 130 introns of 115 Drosophila genes from total RNA sequencing data generated from developmental time points, dissected tissues and cultured cells. The sequential nature of recursive splicing was confirmed by identification of lariat introns generated by splicing to and from the ratchet points. We also show that recursive splicing is a constitutive process, that depletion of U2AF inhibits recursive splicing, and that the sequence and function of ratchet points are evolutionarily conserved in Drosophila. Finally, we identify four recursively spliced human genes, one of which is also recursively spliced in Drosophila. Together, these results indicate that recursive splicing is commonly used in Drosophila, occurs in humans, and provides insight into the mechanisms by which some large introns are removed. © 2015 Macmillan Publishers Limited. All rights reserved.</t>
  </si>
  <si>
    <t>10.1038/nature14475</t>
  </si>
  <si>
    <t>nucleotide; protein; U2AF protein; unclassified drug; nuclear protein; nucleotide; ribonucleoprotein; RNA splicing; splicing factor U2AF; evolutionary biology; fly; gene; genomics; identification method; Article; cell culture; controlled study; Drosophila; exon; gene expression; gene identification; intron; nonhuman; nucleotide sequence; priority journal; protein depletion; recursive splicing; reverse transcription polymerase chain reaction; RNA sequence; RNA splicing; animal; deficiency; Drosophila melanogaster; female; gene; genetics; human; insect genome; male; metabolism; reproducibility; RNA splicing; Animals; Base Sequence; Cells, Cultured; Drosophila melanogaster; Exons; Female; Genes, Insect; Genome, Insect; Humans; Introns; Male; Nuclear Proteins; Nucleotides; Reproducibility of Results; Ribonucleoproteins; RNA Splice Sites; RNA Splicing</t>
  </si>
  <si>
    <t>2-s2.0-84930224941</t>
  </si>
  <si>
    <t>Thesis! Look at TE in DGRP lines</t>
  </si>
  <si>
    <t>Effects of Environment and Genetic Background on Transposable Element Activity in Drosophila melanogaster</t>
  </si>
  <si>
    <t xml:space="preserve">Eugénio, Ana Teresa Mendes; </t>
  </si>
  <si>
    <t>The wright stuff: Reimagining path analysis reveals novel components of the sex determination hierarchy in drosophila melanogaster</t>
  </si>
  <si>
    <t>Fear J.M., Arbeitman M.N., Salomon M.P., Dalton J.E., Tower J., Nuzhdin S.V., McIntyre L.M.</t>
  </si>
  <si>
    <t>BMC Systems Biology</t>
  </si>
  <si>
    <t>https://www.scopus.com/inward/record.uri?eid=2-s2.0-84941260299&amp;doi=10.1186%2fs12918-015-0200-0&amp;partnerID=40&amp;md5=0e2d724b11d6da58ceb9302b3f59d202</t>
  </si>
  <si>
    <t>Background: The Drosophila sex determination hierarchy is a classic example of a transcriptional regulatory hierarchy, with sex-specific isoforms regulating morphology and behavior. We use a structural equation modeling approach, leveraging natural genetic variation from two studies on Drosophila female head tissues - DSPR collection (596 F1-hybrids from crosses between DSPR sub-populations) and CEGS population (75 F1-hybrids from crosses between DGRP/Winters lines to a reference strain w1118) - to expand understanding of the sex hierarchy gene regulatory network (GRN). This approach is completely generalizable to any natural population, including humans. Results: We expanded the sex hierarchy GRN adding novel links among genes, including a link from fruitless (fru) to Sex-lethal (Sxl) identified in both populations. This link is further supported by the presence of fru binding sites in the Sxl locus. 754 candidate genes were added to the pathway, including the splicing factors male-specific lethal 2 and Rm62 as downstream targets of Sxl which are well-supported links in males. Independent studies of doublesex and transformer mutants support many additions, including evidence for a link between the sex hierarchy and metabolism, via Insulin-like receptor. Conclusions: The genes added in the CEGS population were enriched for genes with sex-biased splicing and components of the spliceosome. A common goal of molecular biologists is to expand understanding about regulatory interactions among genes. Using natural alleles we can not only identify novel relationships, but using supervised approaches can order genes into a regulatory hierarchy. Combining these results with independent large effect mutation studies, allows clear candidates for detailed molecular follow-up to emerge. © 2015 Fear et al.</t>
  </si>
  <si>
    <t>10.1186/s12918-015-0200-0</t>
  </si>
  <si>
    <t>2-s2.0-84941260299</t>
  </si>
  <si>
    <t>T-lex2: Genotyping, frequency estimation and re-annotation of transposable elements using single or pooled next-generation sequencing data</t>
  </si>
  <si>
    <t>Fiston-Lavier A.-S., Barrón M.G., Petrov D.A., González J.</t>
  </si>
  <si>
    <t>https://www.scopus.com/inward/record.uri?eid=2-s2.0-84941057227&amp;doi=10.1093%2fnar%2fgku1250&amp;partnerID=40&amp;md5=2aeb53a48dbafa53383ff24c62e4cf1d</t>
  </si>
  <si>
    <t>Transposable elements (TEs) constitute the most active, diverse and ancient component in a broad range of genomes. Complete understanding of genome function and evolution cannot be achieved without a thorough understanding of TE impact and biology. However, in-depth analysis of TEs still represents a challenge due to the repetitive nature of these genomic entities. In this work, we present a broadly applicable and flexible tool: T-lex2. T-lex2 is the only available software that allows routine, automatic and accurate genotyping of individual TE insertions and estimation of their population frequencies both using individual strain and pooled next-generation sequencing data. Furthermore, T-lex2 also assesses the quality of the calls allowing the identification of miss-annotated TEs and providing the necessary information to re-annotate them. The flexible and customizable design of T-lex2 allows running it in any genome and for any type of TE insertion. Here, we tested the fidelity of T-lex2 using the fly and human genomes. Overall, T-lex2 represents a significant improvement in our ability to analyze the contribution of TEs to genome function and evolution as well as learning about the biology of TEs. T-lex2 is freely available online at http://sourceforge.net/projects/tlex. © 2015 The Author(s) 2014. Published by Oxford University Press on behalf of Nucleic Acids Research.</t>
  </si>
  <si>
    <t xml:space="preserve"> e22</t>
  </si>
  <si>
    <t>10.1093/nar/gku1250</t>
  </si>
  <si>
    <t>animal; computer program; DNA sequence; Drosophila melanogaster; genetics; genotyping technique; high throughput sequencing; human; human genome; insect genome; interspersed repeat; molecular genetics; procedures; validation study; Animals; Drosophila melanogaster; Genome, Human; Genome, Insect; Genotyping Techniques; High-Throughput Nucleotide Sequencing; Humans; Interspersed Repetitive Sequences; Molecular Sequence Annotation; Sequence Analysis, DNA; Software</t>
  </si>
  <si>
    <t>2-s2.0-84941057227</t>
  </si>
  <si>
    <t>Identifying signatures of sexual selection using genomewide selection components analysis</t>
  </si>
  <si>
    <t>Flanagan S.P., Jones A.G.</t>
  </si>
  <si>
    <t>https://www.scopus.com/inward/record.uri?eid=2-s2.0-84937023642&amp;doi=10.1002%2fece3.1546&amp;partnerID=40&amp;md5=50181d91147cafaa9d039408cd3d7778</t>
  </si>
  <si>
    <t>Sexual selection must affect the genome for it to have an evolutionary impact, yet signatures of selection remain elusive. Here we use an individual-based model to investigate the utility of genome-wide selection components analysis, which compares allele frequencies of individuals at different life history stages within a single population to detect selection without requiring a priori knowledge of traits under selection. We modeled a diploid, sexually reproducing population and introduced strong mate choice on a quantitative trait to simulate sexual selection. Genome-wide allele frequencies in adults and offspring were compared using weighted F&lt;inf&gt;ST&lt;/inf&gt; values. The average number of outlier peaks (i.e., those with significantly large F&lt;inf&gt;ST&lt;/inf&gt; values) with a quantitative trait locus in close proximity ("real" peaks) represented correct diagnoses of loci under selection, whereas peaks above the F&lt;inf&gt;ST&lt;/inf&gt; significance threshold without a quantitative trait locus reflected spurious peaks. We found that, even with moderate sample sizes, signatures of strong sexual selection were detectable, but larger sample sizes improved detection rates. The model was better able to detect selection with more neutral markers, and when quantitative trait loci and neutral markers were distributed across multiple chromosomes. Although environmental variation decreased detection rates, the identification of real peaks nevertheless remained feasible. We also found that detection rates can be improved by sampling multiple populations experiencing similar selection regimes. In short, genome-wide selection components analysis is a challenging but feasible approach for the identification of regions of the genome under selection. © 2015 The Authors.</t>
  </si>
  <si>
    <t>10.1002/ece3.1546</t>
  </si>
  <si>
    <t>Adaptation; Population genetics; Population genomics; RAD-seq; Reproductive success; Simulation model</t>
  </si>
  <si>
    <t>2-s2.0-84937023642</t>
  </si>
  <si>
    <t>Adaptive evolution of genes involved in the regulation of germline stem cells in Drosophila melanogaster and D. simulans</t>
  </si>
  <si>
    <t>Flores H.A., DuMont V.L.B., Fatoo A., Hubbard D., Hijji M., Barbash D.A., Aquadro C.F.</t>
  </si>
  <si>
    <t>https://www.scopus.com/inward/record.uri?eid=2-s2.0-84928988917&amp;doi=10.1534%2fg3.114.015875&amp;partnerID=40&amp;md5=5b0102253cdc9a504cdf7491b9709759</t>
  </si>
  <si>
    <t>Population genetic and comparative analyses in diverse taxa have shown that numerous genes involved in reproduction are adaptively evolving. Two genes involved in germline stem cell regulation, bag of marbles (bam) and benign gonial cell neoplasm (bgcn), have been shown previously to experience recurrent, adaptive evolution in both Drosophila melanogaster and D. simulans. Here we report a population genetic survey on eight additional genes involved in germline stem cell regulation in D. melanogaster and D. simulans that reveals all eight of these genes reject a neutral model of evolution in at least one test and one species after correction for multiple testing using a false-discovery rate of 0.05. These genes play diverse roles in the regulation of germline stem cells, suggesting that positive selection in response to several evolutionary pressures may be acting to drive the adaptive evolution of these genes. © 2015 Flores et al.</t>
  </si>
  <si>
    <t>10.1534/g3.114.015875</t>
  </si>
  <si>
    <t>Adaptive evolution; Germline stem cells; Oogenesis; Positive selection; Spermatogenesis</t>
  </si>
  <si>
    <t>genomic DNA; amino acid substitution; Article; Drosophila melanogaster; Drosophila simulans; effective population size; gene control; gene function; gene linkage disequilibrium; genetic variability; germline stem cell; molecular evolution; nonhuman; polymerase chain reaction; selective sweep; X chromosome; Drosophila melanogaster</t>
  </si>
  <si>
    <t>2-s2.0-84928988917</t>
  </si>
  <si>
    <t>A novel electronic assessment strategy to support applied drosophila genetics training in university courses</t>
  </si>
  <si>
    <t>Fostier M., Patel S., Clarke S., Prokop A.</t>
  </si>
  <si>
    <t>https://www.scopus.com/inward/record.uri?eid=2-s2.0-84929936450&amp;doi=10.1534%2fg3.115.017509&amp;partnerID=40&amp;md5=578bad0fd1b313c4a74f8029d51ca2fa</t>
  </si>
  <si>
    <t>The advent of "omic" technologies has revolutionized genetics and created a demand to focus classical genetics on its present-day applications (Redfield, 2012, PLoS Biol 10: e1001356). This demand can be met by training students in Drosophila mating scheme design, which is an important problem-solving skill routinely applied in many modern research laboratories. It promotes a thorough understanding and application of classical genetics rules and introduces to transgenic technologies and the use of model organisms. As we show here, such training can be implemented as a flexible and concise module (~1-day home study, ~8-hour course time) on university courses by using our previously published training package designed for fly researchers (Roote and Prokop, 2013, G3 (Bethesda) 3: 3532358). However, assessing this training to make it an accredited course element is difficult, especially in large courses. Here, we present a powerful assessment strategy based on a novel hybrid concept in which students solve crossing tasks initially on paper and then answer automatically marked questions on the computer (1.5 hours total). This procedure can be used to examine student performance on more complex tasks than conventional e-assessments and is more versatile, time-saving, and fairer than standard paper-based assignments. Our evaluation shows that the hybrid assessment is effective and reliably detects varying degrees of understanding among students. It also may be applicable in other disciplines requiring complex problem solving, such as mathematics, chemistry, physics, or informatics. Here, we describe our strategies in detail and provide all resources needed for their implementation. © 2015 Fostier et al.</t>
  </si>
  <si>
    <t>10.1534/g3.115.017509</t>
  </si>
  <si>
    <t>Drosophila; Electronic assessment; Genetics; Teaching; University</t>
  </si>
  <si>
    <t>Article; computer; Drosophila; electronics; genotype; human; insect genetics; nonhuman; performance; phenotype; standard; training; university; university student</t>
  </si>
  <si>
    <t>2-s2.0-84929936450</t>
  </si>
  <si>
    <t>Patterns of linkage disequilibrium and long range hitchhiking in evolving experimental drosophila melanogaster populations</t>
  </si>
  <si>
    <t>Franssen S.U., Nolte V., Tobler R., Schlotterer C.</t>
  </si>
  <si>
    <t>https://www.scopus.com/inward/record.uri?eid=2-s2.0-84925201581&amp;doi=10.1093%2fmolbev%2fmsu320&amp;partnerID=40&amp;md5=dc1bd7253824bc1f64548ee2b7d441bf</t>
  </si>
  <si>
    <t>Whole-genome resequencing of experimental populations evolving under a specific selection regime has become a popular approach to determine genotype-phenotype maps and understand adaptation to new environments. Despite its conceptual appeal and success in identifying some causative genes, it has become apparent that many studies suffer from an excess of candidate loci. Several explanations have been proposed for this phenomenon, but it is clear that information about the linkage structure during such experiments is needed. Until now only Pool-Seq (whole-genome sequencing of pools of individuals) data were available, which do not provide sufficient information about the correlation between linked sites. We address this problem in two complementary analyses of three replicate Drosophila melanogaster populations evolving to a new hot temperature environment for almost 70 generations. In the first analysis, we sequenced 58 haploid genomes from the founder population and evolved flies at generation 67. We show that during the experiment linkage disequilibrium (LD) increased almost uniformly over much greater distances than typically seen in Drosophila. In the second analysis, Pool-Seq time series data of the three replicates were combined with haplotype information from the founder population to follow blocks of initial haplotypes over time. We identified 17 selected haplotype-blocks that started at low frequencies in the base population and increased in frequency during the experiment. The size of these haplotype-blocks ranged from 0.082 to 4.01 Mb. Moreover, between 42% and 46% of the top candidate single nucleotide polymorphisms from the comparison of founder and evolved populations fell into the genomic region covered by the haplotype-blocks. We conclude that LD in such rising haplotype-blocks results in long range hitchhiking over multiple kilobase-sized regions. LD in such haplotype-blocks is therefore a major factor contributing to an excess of candidate loci. Although modifications of the experimental design may help to reduce the hitchhiking effect and allow for more precise mapping of causative variants, we also note that such haplotype-blocks might be well suited to study the dynamics of selected genomic regions during experimental evolution studies. © The Author 2014. Published by Oxford University Press on behalf of the Society for Molecular Biology and Evolution.</t>
  </si>
  <si>
    <t>10.1093/molbev/msu320</t>
  </si>
  <si>
    <t>experimental evolution; haplotype sequencing; long range genetic hitchhiking; selection on rare variants; standing genetic variation; time series</t>
  </si>
  <si>
    <t>Article; comparative study; Drosophila melanogaster; environmental temperature; gene frequency; gene linkage disequilibrium; gene locus; gene replication; haploidy; haplotype; heat; nonhuman; selective sweep; single nucleotide polymorphism; animal; Drosophila melanogaster; gene linkage disequilibrium; genetics; molecular evolution; Drosophila melanogaster; Animals; Drosophila melanogaster; Evolution, Molecular; Haplotypes; Linkage Disequilibrium; Polymorphism, Single Nucleotide</t>
  </si>
  <si>
    <t>2-s2.0-84925201581</t>
  </si>
  <si>
    <t>Heritable variation in courtship patterns in drosophila melanogaster</t>
  </si>
  <si>
    <t>Gaertner B.E., Ruedi E.A., McCoy L.J., Moore J.M., Wolfner M.F., Mackay T.F.C.</t>
  </si>
  <si>
    <t>https://www.scopus.com/inward/record.uri?eid=2-s2.0-84928998087&amp;doi=10.1534%2fg3.114.014811&amp;partnerID=40&amp;md5=d90aa80661bc77db3a4fbb090d8a0f5d</t>
  </si>
  <si>
    <t>Little is known about the genetic basis of naturally occurring variation for sexually selected behavioral traits. Drosophila melanogaster, with its rich repertoire of courtship behavior and genomic and genetic resources, is an excellent model organism for addressing this question. We assayed a genetically diverse panel of lines with full genome sequences, the Drosophila Genetic Reference Panel, to assess the heritability of variation in courtship behavior and mating progression. We subsequently used these data to quantify natural variation in transition probabilities between courtship behaviors. We found heritable variation along the expected trajectory for courtship behaviors, including the tendency to initiate courtship and rate of progression through courtship, suggesting a genetic basis to male modulation of courtship behavior based on feedback from unrelated, outbred, and genetically identical females. We assessed the genetic basis of variation of the transition with the greatest heritability-from copulation to no engagement with the female-and identified variants in Serrate and Furin 1 as well as many other polymorphisms on the chromosome 3R associated with this transition. Our findings suggest that courtship is a highly dynamic behavior with both social and genetic inputs, and that males may play an important role in courtship initiation and duration. © 2015 Gaertner et al.</t>
  </si>
  <si>
    <t>male.mating.prog</t>
  </si>
  <si>
    <t>10.1534/g3.114.014811</t>
  </si>
  <si>
    <t>DGRP; Ethogram; GWAS; Quantitative genetics behavior</t>
  </si>
  <si>
    <t>furin; Jagged1; animal experiment; animal model; Article; chromosome polymorphism; controlled study; copulation; courtship; Drosophila melanogaster; female; gene sequence; genetic variability; heritability; insect genome; male; mating; nonhuman; Drosophila melanogaster</t>
  </si>
  <si>
    <t>2-s2.0-84928998087</t>
  </si>
  <si>
    <t>luke</t>
  </si>
  <si>
    <t>Quantitative genetics of food intake in Drosophila melanogaster</t>
  </si>
  <si>
    <t>Garlapow M.E., Huang W., Yarboro M.T., Peterson K.R., Mackay T.F.C.</t>
  </si>
  <si>
    <t>https://www.scopus.com/inward/record.uri?eid=2-s2.0-84945902572&amp;doi=10.1371%2fjournal.pone.0138129&amp;partnerID=40&amp;md5=f6c2fe5ec2e0445fe206ef3ae256301c</t>
  </si>
  <si>
    <t>Food intake is an essential animal activity, regulated by neural circuits that motivate food localization, evaluate nutritional content and acceptance or rejection responses through the gustatory system, and regulate neuroendocrine feedback loops that maintain energy homeostasis. Excess food consumption in people is associated with obesity and metabolic and cardiovascular disorders. However, little is known about the genetic basis of natural variation in food consumption. To gain insights in evolutionarily conserved genetic principles that regulate food intake, we took advantage of a model system, Drosophila melanogaster, in which food intake, environmental conditions and genetic background can be controlled precisely. We quantified variation in food intake among 182 inbred, sequenced lines of the Drosophila melanogaster Genetic Reference Panel (DGRP). We found significant genetic variation in the mean and within-line environmental variance of food consumption and observed sexual dimorphism and genetic variation in sexual dimorphism for both food intake traits (mean and variance). We performed genome wide association (GWA) analyses for mean food intake and environmental variance of food intake (using the coefficient of environmental variation, CVE, as the metric for environmental variance) and identified molecular polymorphisms associated with both traits. Validation experiments using RNAi-knockdown confirmed 24 of 31 (77%) candidate genes affecting food intake and/or variance of food intake, and a test cross between selected DGRP lines confirmed a SNP affecting mean food intake identified in the GWA analysis. The majority of the validated candidate genes were novel with respect to feeding behavior, and many had mammalian orthologs implicated in metabolic diseases. © 2015 Garlapow et al. This is an open access article distributed under the terms of the Creative Commons Attribution License, which permits unrestricted use, distribution, and reproduction in any medium, provided the original author and source are credited.</t>
  </si>
  <si>
    <t>food.intake.M</t>
  </si>
  <si>
    <t>food.intake.F</t>
  </si>
  <si>
    <t>10.1371/journal.pone.0138129</t>
  </si>
  <si>
    <t>dystrophin; epidermal growth factor; allele; Article; CG1136 gene; CG33226 gene; CG7466 gene; chemosensory behavior; Drosophila melanogaster; Dystrophin gene; Egfr gene; environmental factor; female; food intake; gene; genetic association; genetic correlation; genetic variability; heritability; LRP1 gene; male; nonhuman; Octbeta3R gene; pnt gene; Ptp99A gene; quantitative genetics; sensation; sex difference; signal transduction; single nucleotide polymorphism; smelling; Spn gene; Tbh gene; trp gene; tws gene</t>
  </si>
  <si>
    <t>2-s2.0-84945902572</t>
  </si>
  <si>
    <t>Recent Selective Sweeps in North American Drosophila melanogaster Show Signatures of Soft Sweeps</t>
  </si>
  <si>
    <t>Garud N.R., Messer P.W., Buzbas E.O., Petrov D.A.</t>
  </si>
  <si>
    <t>https://www.scopus.com/inward/record.uri?eid=2-s2.0-84924411185&amp;doi=10.1371%2fjournal.pgen.1005004&amp;partnerID=40&amp;md5=75f5307c03387bf133ec4000dd887a55</t>
  </si>
  <si>
    <t>Adaptation from standing genetic variation or recurrent de novo mutation in large populations should commonly generate soft rather than hard selective sweeps. In contrast to a hard selective sweep, in which a single adaptive haplotype rises to high population frequency, in a soft selective sweep multiple adaptive haplotypes sweep through the population simultaneously, producing distinct patterns of genetic variation in the vicinity of the adaptive site. Current statistical methods were expressly designed to detect hard sweeps and most lack power to detect soft sweeps. This is particularly unfortunate for the study of adaptation in species such as Drosophila melanogaster, where all three confirmed cases of recent adaptation resulted in soft selective sweeps and where there is evidence that the effective population size relevant for recent and strong adaptation is large enough to generate soft sweeps even when adaptation requires mutation at a specific single site at a locus. Here, we develop a statistical test based on a measure of haplotype homozygosity (H12) that is capable of detecting both hard and soft sweeps with similar power. We use H12 to identify multiple genomic regions that have undergone recent and strong adaptation in a large population sample of fully sequenced Drosophila melanogaster strains from the Drosophila Genetic Reference Panel (DGRP). Visual inspection of the top 50 candidates reveals that in all cases multiple haplotypes are present at high frequencies, consistent with signatures of soft sweeps. We further develop a second haplotype homozygosity statistic (H2/H1) that, in combination with H12, is capable of differentiating hard from soft sweeps. Surprisingly, we find that the H12 and H2/H1 values for all top 50 peaks are much more easily generated by soft rather than hard sweeps. We discuss the implications of these results for the study of adaptation in Drosophila and in species with large census population sizes. © 2015 Garud et al.</t>
  </si>
  <si>
    <t xml:space="preserve"> e1005004</t>
  </si>
  <si>
    <t>10.1371/journal.pgen.1005004</t>
  </si>
  <si>
    <t>Article; controlled study; Drosophila melanogaster; evolutionary adaptation; genetic variability; haplotype; homozygosity; nonhuman; point mutation; population size; selective sweep; Drosophila melanogaster</t>
  </si>
  <si>
    <t>2-s2.0-84924411185</t>
  </si>
  <si>
    <t>Enhancing the mathematical properties of new haplotype homozygosity statistics for the detection of selective sweeps</t>
  </si>
  <si>
    <t>Garud N.R., Rosenberg N.A.</t>
  </si>
  <si>
    <t>https://www.scopus.com/inward/record.uri?eid=2-s2.0-84937761193&amp;doi=10.1016%2fj.tpb.2015.04.001&amp;partnerID=40&amp;md5=d77a26e6668a5118ba01cb193c2b5d3f</t>
  </si>
  <si>
    <t>Soft selective sweeps represent an important form of adaptation in which multiple haplotypes bearing adaptive alleles rise to high frequency. Most statistical methods for detecting selective sweeps from genetic polymorphism data, however, have focused on identifying hard selective sweeps in which a favored allele appears on a single haplotypic background; these methods might be underpowered to detect soft sweeps. Among exceptions is the set of haplotype homozygosity statistics introduced for the detection of soft sweeps by Garud et al. (2015). These statistics, examining frequencies of multiple haplotypes in relation to each other, include H12, a statistic designed to identify both hard and soft selective sweeps, and H2/H1, a statistic that conditional on high H12 values seeks to distinguish between hard and soft sweeps. A challenge in the use of H2/H1 is that its range depends on the associated value of H12, so that equal H2/H1 values might provide different levels of support for a soft sweep model at different values of H12. Here, we enhance the H12 and H2/H1 haplotype homozygosity statistics for selective sweep detection by deriving the upper bound on H2/H1 as a function of H12, thereby generating a statistic that normalizes H2/H1 to lie between 0 and 1. Through a reanalysis of resequencing data from inbred lines of Drosophila, we show that the enhanced statistic both strengthens interpretations obtained with the unnormalized statistic and leads to empirical insights that are less readily apparent without the normalization. © 2015 Elsevier Inc.</t>
  </si>
  <si>
    <t>10.1016/j.tpb.2015.04.001</t>
  </si>
  <si>
    <t>Drosophila melanogaster; Haplotype statistics; Selective sweeps</t>
  </si>
  <si>
    <t>2-s2.0-84937761193</t>
  </si>
  <si>
    <t>Measured in 192 lines survival responses to chronic cold temperature treatment. Sex specific reponses measured. No raw data in paper but should be available upon request</t>
  </si>
  <si>
    <t>Constraints, independence, and evolution of thermal plasticity: Probing genetic architecture of long-and short-term thermal acclimation</t>
  </si>
  <si>
    <t>Gerken A.R., Eller O.C., Hahn D.A., Morgan T.J.</t>
  </si>
  <si>
    <t>https://www.scopus.com/inward/record.uri?eid=2-s2.0-84929658516&amp;doi=10.1073%2fpnas.1503456112&amp;partnerID=40&amp;md5=1663547c6ac9cbeefd23fdd14013c65d</t>
  </si>
  <si>
    <t>Seasonal and daily thermal variation can limit species distributions because of physiological tolerances. Low temperatures are particularly challenging for ectotherms, which use both basal thermotolerance and acclimation, an adaptive plastic response, to mitigate thermal stress. Both basal thermotolerance and acclimation are thought to be important for local adaptation and persistence in the face of climate change. However, the evolutionary independence of basal and plastic tolerances remains unclear. Acclimation can occur over longer (seasonal) or shorter (hours to days) time scales, and the degree of mechanistic overlap is unresolved. Using a midlatitude population of Drosophila melanogaster, we show substantial heritable variation in both short- and long-term acclimation. Rapid cold hardening (short-term plasticity) and developmental acclimation (long-term plasticity) are positively correlated, suggesting shared mechanisms. However, there are independent components of these traits, because developmentally acclimated flies respond positively to short-term acclimation. A strong negative correlation between basal cold tolerance and developmental acclimation suggests that basal cold tolerance may constrain developmental acclimation, whereas a weaker negative correlation between basal cold tolerance and short-term acclimation suggests less constraint. Using genome-wide association mapping, we show the genetic architecture of rapid cold hardening and developmental acclimation responses are nonoverlapping at the SNP and corresponding gene level. However, genes associated with each trait share functional similarities, including genes involved in apoptosis and autophagy, cytoskeletal and membrane structural components, and ion binding and transport. These results indicate substantial opportunity for short-term and long-term acclimation responses to evolve separately from each other and for short-term acclimation to evolve separately from basal thermotolerance.</t>
  </si>
  <si>
    <t>10.1073/pnas.1503456112</t>
  </si>
  <si>
    <t>Developmental acclimation; Environmental stress; Genome-wide association studies; Rapid cold hardening; Thermal acclimation</t>
  </si>
  <si>
    <t>animal cell; apoptosis; Article; autophagy; binding affinity; climate change; cold tolerance; cytoskeleton; Drosophila melanogaster; female; genetic analysis; genetic variability; heat tolerance; heritability; ion transport; local adaptation; low temperature; male; membrane structure; nonhuman; phenotypic plasticity; priority journal; temperature acclimatization; temperature stress; acclimatization; animal; cold; evolution; genetics; genome-wide association study; heat; mutation; phenotype; physiology; single nucleotide polymorphism; Drosophila melanogaster; Acclimatization; Animals; Biological Evolution; Climate Change; Cold Temperature; Drosophila melanogaster; Female; Genome-Wide Association Study; Hot Temperature; Male; Mutation; Phenotype; Polymorphism, Single Nucleotide</t>
  </si>
  <si>
    <t>2-s2.0-84929658516</t>
  </si>
  <si>
    <t>Patterns of variation in desiccation resistance in a set of recombinant inbred lines in Drosophila melanogaster</t>
  </si>
  <si>
    <t>Gomez F.H., Sambucetti P.D., Loeschcke V., Norry F.M.</t>
  </si>
  <si>
    <t>https://www.scopus.com/inward/record.uri?eid=2-s2.0-84938953384&amp;doi=10.1111%2fphen.12103&amp;partnerID=40&amp;md5=5e6e6e8cc21427fef9c76171268d2226</t>
  </si>
  <si>
    <t>Desiccation, resulting from extremely dry environmental conditions, is a serious obstacle to the survival of organisms. Water is vital for the maintenance of intracellular structure and prevents the irreversible formation of aggregates, an occurrence leading to loss of cellular function. To characterize genetic variation in desiccation stress resistance (DSR) in Drosophila melanogaster Meigen, an intercontinental set of recombinant inbred lines (RIL) is used. Flies are exposed to a low humidity environment (&lt;10% relative humidity) at a constant temperature of 25°C. Desiccation stress resistance is higher in RIL derived from a backcross to the parental stock sensitive to heat stress (from Denmark) than in RIL derived from the reciprocal backcross to the heat-stress resistant stock (from Australia). Composite interval mapping reveals significant quantitative trail loci (QTL) for DSR in the set of RIL. Both major and minor effects QTL are detected, suggesting a complex genetic architecture. When compared with a previous investigation performed on the same set of RIL, the present study indicates that not all traits of resistance to environmental stressors are affected in the same direction by segregating co-localized QTL. © 2015 The Royal Entomological Society.</t>
  </si>
  <si>
    <t>10.1111/phen.12103</t>
  </si>
  <si>
    <t>Dehydration stress; Environmental stress; Small insects; Thermal stress</t>
  </si>
  <si>
    <t>dehydration; desiccation; environmental conditions; environmental stress; fly; genetic structure; genetic variation; humidity; inbreeding; recombination; survival; temperature effect; Drosophila melanogaster; Hexapoda</t>
  </si>
  <si>
    <t>2-s2.0-84938953384</t>
  </si>
  <si>
    <t>Global diversity lines-a five-continent reference panel of sequenced drosophila melanogaster strains</t>
  </si>
  <si>
    <t>Grenier J.K., Roman Arguello J., Moreira M.C., Gottipati S., Mohammed J., Hackett S.R., Boughton R., Greenberg A.J., Clark A.G.</t>
  </si>
  <si>
    <t>https://www.scopus.com/inward/record.uri?eid=2-s2.0-84929012632&amp;doi=10.1534%2fg3.114.015883&amp;partnerID=40&amp;md5=359067d2f2be89c67d73e4a6b576a16e</t>
  </si>
  <si>
    <t>Reference collections of multiple Drosophila lines with accumulating collections of "omics" data have proven especially valuable for the study of population genetics and complex trait genetics. Here we present a description of a resource collection of 84 strains of Drosophila melanogaster whose genome sequences were obtained after 12 generations of full-sib inbreeding. The initial rationale for this resource was to foster development of a systems biology platform for modeling metabolic regulation by the use of natural polymorphisms as perturbations. As reference lines, they are amenable to repeated phenotypic measurements, and already a large collection of metabolic traits have been assayed. Another key feature of these strains is their widespread geographic origin, coming from Beijing, Ithaca, Netherlands, Tasmania, and Zimbabwe. After obtaining 12.5× coverage of paired-end Illumina sequence reads, SNP and indel calls were made with the GATK platform. Thorough quality control was enabled by deep sequencing one line to &gt; 100×, and single-nucleotide polymorphisms and indels were validated using ddRAD-sequencing as an orthogonal platform. In addition, a series of preliminary population genetic tests were performed with these single-nucleotide polymorphism data for assessment of data quality. We found 83 segregating inversions among the lines, and as expected these were especially abundant in the African sample. We anticipate that this will make a useful addition to the set of reference D. melanogaster strains, thanks to its geographic structuring and unusually high level of genetic diversity. © 2015 Grenier et al.</t>
  </si>
  <si>
    <t>10.1534/g3.114.015883</t>
  </si>
  <si>
    <t>D. melanogaster global diversity lines; Inversion polymorphism; Residual heterozygosity; Whole-genome sequences</t>
  </si>
  <si>
    <t>African; animal experiment; Article; Australia; China; chromosome inversion; DNA polymorphism; Drosophila melanogaster; female; gene linkage disequilibrium; gene sequence; genetic difference; genetic screening; genetic strain; genetic trait; genetic variability; geographical variation (species); heterozygosity; homozygosity; inbreeding; indel mutation; metabolic regulation; Netherlands; nonhuman; phenotype; population genetics; population structure; principal component analysis; quality control; single nucleotide polymorphism; systems biology; Zimbabwe; Drosophila melanogaster</t>
  </si>
  <si>
    <t>2-s2.0-84929012632</t>
  </si>
  <si>
    <t>measured in 33 lines the effect of Y chromosome on lifespan, raw data not available in paper but should be available upon request</t>
  </si>
  <si>
    <t>Within-population Y-linked genetic variation for lifespan in Drosophila melanogaster</t>
  </si>
  <si>
    <t>Griffin R.M., Le Gall D., Schielzeth H., Friberg U.</t>
  </si>
  <si>
    <t>https://www.scopus.com/inward/record.uri?eid=2-s2.0-84946497388&amp;doi=10.1111%2fjeb.12708&amp;partnerID=40&amp;md5=3389bae665d1ee16b9f895840f232acc</t>
  </si>
  <si>
    <t>The view that the Y chromosome is of little importance for phenotypic evolution stems from early studies of Drosophila melanogaster. This species' Y chromosome contains only 13 protein-coding genes, is almost entirely heterochromatic and is not necessary for male viability. Population genetic theory further suggests that non-neutral variation can only be maintained at the Y chromosome under special circumstances. Yet, recent studies suggest that the D. melanogaster Y chromosome trans-regulates hundreds to thousands of X and autosomal genes. This finding suggests that the Y chromosome may play a far more active role in adaptive evolution than has previously been assumed. To evaluate the potential for the Y chromosome to contribute to phenotypic evolution from standing genetic variation, we test for Y-linked variation in lifespan within a population of D. melanogaster. Assessing variation for lifespan provides a powerful test because lifespan (i) shows sexual dimorphism, which the Y is primarily predicted to contribute to, (ii) is influenced by many genes, which provides the Y with many potential regulatory targets and (iii) is sensitive to heterochromatin remodelling, a mechanism through which the Y chromosome is believed to regulate gene expression. Our results show a small but significant effect of the Y chromosome and thus suggest that the Y chromosome has the potential to respond to selection from standing genetic variation. Despite its small effect size, Y-linked variation may still be important, in particular when evolution of sexual dimorphism is genetically constrained elsewhere in the genome. © 2015 European Society For Evolutionary Biology.</t>
  </si>
  <si>
    <t>10.1111/jeb.12708</t>
  </si>
  <si>
    <t>Intralocus sexual conflict; Longevity; Sex chromosomes; Sexual dimorphism; Y chromosome</t>
  </si>
  <si>
    <t>adaptive radiation; chromosome; fly; gene expression; genetic variation; life cycle; longevity; phenotype; population genetics; sexual dimorphism; Drosophila melanogaster; animal; Drosophila melanogaster; genetic variation; genetics; longevity; male; molecular cloning; physiology; Y chromosomal inheritance; Animals; Cloning, Molecular; Drosophila melanogaster; Genes, Y-Linked; Genetic Variation; Longevity; Male</t>
  </si>
  <si>
    <t>2-s2.0-84946497388</t>
  </si>
  <si>
    <t>Thesis, very relevant! Need to read in detail</t>
  </si>
  <si>
    <t>The genetic architecture of sexual dimorphism</t>
  </si>
  <si>
    <t xml:space="preserve">Griffin, Robert; </t>
  </si>
  <si>
    <t>thesis, only used a bit of the dgrp data , didn't measure any phenotype</t>
  </si>
  <si>
    <t>easyGWAS: An Integrated Computational Framework for Advanced Genome-Wide Association Studies</t>
  </si>
  <si>
    <t xml:space="preserve">Grimm, Dominik; </t>
  </si>
  <si>
    <t>The dominance effect of the adaptive transposable element insertion Bari-Jheh depends on the genetic background</t>
  </si>
  <si>
    <t>Guio L., González J.</t>
  </si>
  <si>
    <t>https://www.scopus.com/inward/record.uri?eid=2-s2.0-84942324761&amp;doi=10.1093%2fgbe%2fevv071&amp;partnerID=40&amp;md5=22efa9efe37cb04f94bf9ef9d5580571</t>
  </si>
  <si>
    <t>Although adaptive mutations are often considered to be dominant, it has been recently shown that a substantial proportion of adaptive mutations should display heterozygote advantage. In this work, we take advantage of a recently characterized transposable element insertion mediating oxidative stress response in Drosophila melanogaster to test the dominance effect of an adaptive mutation. The comparison of the survival curves of heterozygous and the two corresponding homozygous flies indicated that the dominance effect of Bari-Jheh depends on the genetic background. Both in homozygous and in heterozygous flies, Bari-Jheh was associated with upregulation of Jheh1 (Juvenile Hormone Epoxyde Hydrolase 1) and/or Jheh2 genes. Our results add to the limited number of studies in which the dominance effect of adaptive mutations has been empirically estimated and highlights the complexity of their inheritance. © The Author(s) 2015. Published by Oxford University Press on behalf of the Society for Molecular Biology and Evolution.</t>
  </si>
  <si>
    <t>10.1093/gbe/evv071</t>
  </si>
  <si>
    <t>Adaptive mutation; Dominance effect; Drosophila; Heterozygote advantage; Oxidative stress; Selective sweep</t>
  </si>
  <si>
    <t>hydrolase; transposon; animal; Drosophila melanogaster; female; genetics; heterozygote; homozygote; male; mutation; oxidative stress; transposon; upregulation; Animals; DNA Transposable Elements; Drosophila melanogaster; Female; Heterozygote; Homozygote; Hydrolases; Male; Mutation; Oxidative Stress; Up-Regulation</t>
  </si>
  <si>
    <t>2-s2.0-84942324761</t>
  </si>
  <si>
    <t>Unexpected selection to retain high GC content and splicing enhancers within exons of multiexonic IncRNA loci</t>
  </si>
  <si>
    <t>Haerty W., Ponting C.P.</t>
  </si>
  <si>
    <t>RNA</t>
  </si>
  <si>
    <t>https://www.scopus.com/inward/record.uri?eid=2-s2.0-84922984420&amp;doi=10.1261%2frna.047324.114&amp;partnerID=40&amp;md5=5fbec6c475fd8896c8a44a07ca1b1cec</t>
  </si>
  <si>
    <t>If sequencing was possible only for genomes, and not for RNAs or proteins, then functional protein-coding exons would be recognizable by their unusual patterns of nucleotide composition, specifically a high GC content across the body of exons, and an unusual nucleotide content near their edges. RNAs and proteins can, of course, be sequenced but the extent of functionality of intergenic long noncoding RNAs (lncRNAs) remains under question owing to their low nucleotide conservation. Inspired by the nucleotide composition patterns of protein-coding exons, we sought evidence for functionality across lncRNA loci from diverse species. We found that such patterns across multiexonic lncRNA loci mirror those of protein-coding genes, although to a lesser degree: Specifically, compared with introns, lncRNA exons are GC rich. Additionally we report evidence for the action of purifying selection to preserve exonic splicing enhancers within human multiexonic lncRNAs and nucleotide composition in fruit fly lncRNAs. Our findings provide evidence for selection for more efficient rates of transcription and splicing within lncRNA loci. Despite only a minor proportion of their RNA bases being constrained, multiexonic intergenic lncRNAs appear to require accurate splicing of their exons to transact their function. © 2015 Haerty and Ponting</t>
  </si>
  <si>
    <t>10.1261/rna.047324.114</t>
  </si>
  <si>
    <t>ESEs; GC content; Intergenic long noncoding RNAs; Selection; Splicing</t>
  </si>
  <si>
    <t>long untranslated RNA; Article; DNA base composition; exon; genetic conservation; human; intron; nonhuman; nucleotide sequence; priority journal; RNA splicing; RNA structure; RNA transcription</t>
  </si>
  <si>
    <t>2-s2.0-84922984420</t>
  </si>
  <si>
    <t>Genetics on the fly: A primer on the drosophila model system</t>
  </si>
  <si>
    <t>Hales K.G., Korey C.A., Larracuente A.M., Roberts D.M.</t>
  </si>
  <si>
    <t>https://www.scopus.com/inward/record.uri?eid=2-s2.0-84946925872&amp;doi=10.1534%2fgenetics.115.183392&amp;partnerID=40&amp;md5=77b1c9315d009d56cd6aef3c37259aa4</t>
  </si>
  <si>
    <t>Fruit flies of the genus Drosophila have been an attractive and effective genetic model organism since Thomas Hunt Morgan and colleagues made seminal discoveries with them a century ago. Work with Drosophila has enabled dramatic advances in cell and developmental biology, neurobiology and behavior, molecular biology, evolutionary and population genetics, and other fields. With more tissue types and observable behaviors than in other short-generation model organisms, and with vast genome data available for many species within the genus, the fly’s tractable complexity will continue to enable exciting opportunities to explore mechanisms of complex developmental programs, behaviors, and broader evolutionary questions. This primer describes the organism’s natural history, the features of sequenced genomes within the genus, the wide range of available genetic tools and online resources, the types of biological questions Drosophila can help address, and historical milestones. © 2015 by the Genetics Society of America.</t>
  </si>
  <si>
    <t>10.1534/genetics.115.183392</t>
  </si>
  <si>
    <t>Comparative genomics; Development; Drosophila; Model organism</t>
  </si>
  <si>
    <t>long untranslated RNA; recombinase; transcription factor GAL4; alternative RNA splicing; Article; biological phenomena and functions concerning the entire organism; chromosome arm; chromosome translocation; clustered regularly interspaced short palindromic repeat; developmental biology; DNA end joining repair; Drosophila melanogaster; eye development; fertilization; gametogenesis; gastrulation; gene control; gene expression; gene mutation; gene sequence; genetic association; genetic cross; genetic manipulation; genetic model; genome size; genus; imaginal disc; molecular biology; molecular genetics; morphogenesis; neurobiology; nonhuman; overlapping gene; phylogeny; population genetics; priority journal; promoter region; quantitative genetics; RNA interference; sex determination; transposon; Y chromosome</t>
  </si>
  <si>
    <t>2-s2.0-84946925872</t>
  </si>
  <si>
    <t>measured in 50 lines same-sex sexual behaviour</t>
  </si>
  <si>
    <t>more!</t>
  </si>
  <si>
    <t>A test of genetic models for the evolutionary maintenance of same-sex sexual behaviour</t>
  </si>
  <si>
    <t>Hoskins J.L., Ritchie M.G., Bailey N.W.</t>
  </si>
  <si>
    <t>https://www.scopus.com/inward/record.uri?eid=2-s2.0-84931264146&amp;doi=10.1098%2frspb.2015.0429&amp;partnerID=40&amp;md5=831ef4d464423bdb7e735c5b4eab0494</t>
  </si>
  <si>
    <t>http://rspb.royalsocietypublishing.org/content/282/1809/20150429</t>
  </si>
  <si>
    <t>The evolutionary maintenance of same-sex sexual behaviour (SSB) has received increasing attention because it is perceived to be an evolutionary paradox. The genetic basis of SSB is almost wholly unknown in non-human animals, though this is key to understanding its persistence. Recent theoretical work has yielded broadly applicable predictions centred on two genetic models for SSB: overdominance and sexual antagonism. Using Drosophila melanogaster, we assayed natural genetic variation for male SSB and empirically tested predictions about the mode of inheritance and fitness consequences of alleles influencing its expression. We screened 50 inbred lines derived from a wild population for male–male courtship and copulation behaviour, and examined crosses between the lines for evidence of overdominance and antagonistic fecundity selection. Consistent variation among lines revealed heritable genetic variation for SSB, but the nature of the genetic variation was complex. Phenotypic and fitness variation was consistent with expectations under overdominance, although predictions of the sexual antagonism model were also supported. We found an unexpected and strong paternal effect on the expression of SSB, suggesting possible Y-linkage of the trait. Our results inform evolutionary genetic mechanisms that might maintain low but persistently observed levels of male SSB in D. melanogaster, but highlight a need for broader taxonomic representation in studies of its evolutionary causes. © 2015 The Author(s) Published by the Royal Society. All rights reserved.</t>
  </si>
  <si>
    <t>gay.M</t>
  </si>
  <si>
    <t>gay.M.validation</t>
  </si>
  <si>
    <t xml:space="preserve"> A023</t>
  </si>
  <si>
    <t>10.1098/rspb.2015.0429</t>
  </si>
  <si>
    <t>Drosophila melanogaster; Evolutionary genetics; Overdominance; Quantitative genetics; Same-sex sexual behaviour; Sexual antagonism</t>
  </si>
  <si>
    <t>antagonism; copulation; courtship; dominance; evolutionary biology; fitness; fly; genetic analysis; genetic variation; intrasexual interaction; paternal effect; Animalia; Drosophila melanogaster</t>
  </si>
  <si>
    <t>2-s2.0-84931264146</t>
  </si>
  <si>
    <t>measure in 113 lines effects of listeria monocytogenes infection: survival and bacterial load</t>
  </si>
  <si>
    <t>Drosophila melanogaster natural variation affects growth dynamics of infecting Listeria monocytogenes</t>
  </si>
  <si>
    <t>Hotson A.G., Schneider D.S.</t>
  </si>
  <si>
    <t>https://www.scopus.com/inward/record.uri?eid=2-s2.0-84949966904&amp;doi=10.1534%2fg3.115.022558&amp;partnerID=40&amp;md5=3a9f804ea88203d39c2c8d3846fedc81</t>
  </si>
  <si>
    <t>http://www.g3journal.org/content/5/12/2593.supplemental</t>
  </si>
  <si>
    <t>We find that in a Listeria monocytogenes/Drosophila melanogaster infection model, L. monocytogenes grows according to logistic kinetics, which means we can measure both a maximal growth rate and growth plateau for the microbe. Genetic variation of the host affects both of the pathogen growth parameters, and they can vary independently. Because growth rates and ceilings both correlate with host survival, both properties could drive evolution of the host. We find that growth rates and ceilings are sensitive to the initial infectious dose in a host genotype-dependent manner, implying that experimental results differ as we change the original challenge dose within a single strain of host. © 2015 Hotson, Schneider.</t>
  </si>
  <si>
    <t>infection.survival</t>
  </si>
  <si>
    <t>infection.bacterial-load</t>
  </si>
  <si>
    <t>10.1534/g3.115.022558</t>
  </si>
  <si>
    <t>Bacterial growth dynamics; Genetics of immunity; Host-variation</t>
  </si>
  <si>
    <t>Article; bacterial growth; bacterial load; colony forming unit; Drosophila melanogaster; gene mutation; genetic variability; genotype; host; Listeria monocytogenes; nonhuman; phenotype</t>
  </si>
  <si>
    <t>2-s2.0-84949966904</t>
  </si>
  <si>
    <t>Linkage disequilibrium and inversion-typing of the Drosophila melanogaster genome reference panel</t>
  </si>
  <si>
    <t>Houle D., Márquez E.J.</t>
  </si>
  <si>
    <t>https://www.scopus.com/inward/record.uri?eid=2-s2.0-84938823222&amp;doi=10.1534%2fg3.115.019554&amp;partnerID=40&amp;md5=bfab4fafe7f65d0e6bba7f5bc39e58c0</t>
  </si>
  <si>
    <t>We calculated the linkage disequilibrium between all pairs of variants in the Drosophila Genome Reference Panel with minor allele count ≥5. We used r2 ≥ 0.5 as the cutoff for a highly correlated SNP. We make available the list of all highly correlated SNPs for use in association studies. Seventy-six percent of variant SNPs are highly correlated with at least one other SNP, and the mean number of highly correlated SNPs per variant over the whole genome is 83.9. Disequilibrium between distant SNPs is also common when minor allele frequency (MAF) is low: 37% of SNPs with MAF &lt; 0.1 are highly correlated with SNPs more than 100 kb distant. Although SNPs within regions with polymorphic inversions are highly correlated with somewhat larger numbers of SNPs, and these correlated SNPs are on average farther away, the probability that a SNP in such regions is highly correlated with at least one other SNP is very similar to SNPs outside inversions. Previous karyotyping of the DGRP lines has been inconsistent, and we used LD and genotype to investigate these discrepancies. When previous studies agreed on inversion karyotype, our analysis was almost perfectly concordant with those assignments. In discordant cases, and for inversion heterozygotes, our results suggest errors in two previous analyses or discordance between genotype and karyotype. Heterozygosities of chromosome arms are, in many cases, surprisingly highly correlated, suggesting strong epsistatic selection during the inbreeding and maintenance of the DGRP lines. © 2015 Houle and Márquez.</t>
  </si>
  <si>
    <t>10.1534/g3.115.019554</t>
  </si>
  <si>
    <t>Disequilibrium; Inversion; Linkage</t>
  </si>
  <si>
    <t>Article; centromere; chromosome 3; chromosome arm; chromosome inversion; Drosophila melanogaster; gene frequency; gene linkage disequilibrium; genetic variability; genotype; heterozygosity; heterozygote; homozygote; indel mutation; insect genetics; karyotype; karyotyping; nonhuman; phenotypic variation; single nucleotide polymorphism; telomere; X chromosome; Drosophila melanogaster</t>
  </si>
  <si>
    <t>2-s2.0-84938823222</t>
  </si>
  <si>
    <t>Estimating sampling error of evolutionary statistics based on genetic covariance matrices using maximum likelihood</t>
  </si>
  <si>
    <t>Houle D., Meyer K.</t>
  </si>
  <si>
    <t>https://www.scopus.com/inward/record.uri?eid=2-s2.0-84938974080&amp;doi=10.1111%2fjeb.12674&amp;partnerID=40&amp;md5=039f2accb85a32ba84a876b354861c8e</t>
  </si>
  <si>
    <t>We explore the estimation of uncertainty in evolutionary parameters using a recently devised approach for resampling entire additive genetic variance-covariance matrices (G). Large-sample theory shows that maximum-likelihood estimates (including restricted maximum likelihood, REML) asymptotically have a multivariate normal distribution, with covariance matrix derived from the inverse of the information matrix, and mean equal to the estimated G. This suggests that sampling estimates of G from this distribution can be used to assess the variability of estimates of G, and of functions of G. We refer to this as the REML-MVN method. This has been implemented in the mixed-model program WOMBAT. Estimates of sampling variances from REML-MVN were compared to those from the parametric bootstrap and from a Bayesian Markov chain Monte Carlo (MCMC) approach (implemented in the R package MCMCglmm). We apply each approach to evolvability statistics previously estimated for a large, 20-dimensional data set for Drosophila wings. REML-MVN and MCMC sampling variances are close to those estimated with the parametric bootstrap. Both slightly underestimate the error in the best-estimated aspects of the G matrix. REML analysis supports the previous conclusion that the G matrix for this population is full rank. REML-MVN is computationally very efficient, making it an attractive alternative to both data resampling and MCMC approaches to assessing confidence in parameters of evolutionary interest. © 2015 European Society For Evolutionary Biology.</t>
  </si>
  <si>
    <t>10.1111/jeb.12674</t>
  </si>
  <si>
    <t>Evolution; Evolvability; G matrix; Quantitative genetics; Restricted maximum likelihood; Sampling error</t>
  </si>
  <si>
    <t>assessment method; data set; ecological modeling; estimation method; evolutionary biology; genetic analysis; population distribution; population structure; sampling; statistical analysis; anatomy and histology; animal; Bayes theorem; biological model; Drosophila; evolution; genetic variation; genetics; markov chain; Monte Carlo method; statistical model; wing; Animals; Bayes Theorem; Biological Evolution; Drosophila; Genetic Variation; Likelihood Functions; Markov Chains; Models, Genetic; Monte Carlo Method; Wings, Animal</t>
  </si>
  <si>
    <t>2-s2.0-84938974080</t>
  </si>
  <si>
    <t>Linkage Disequilibrium and Inversion-Typing of the</t>
  </si>
  <si>
    <t xml:space="preserve">Houle, David; Márquez, Eladio J; </t>
  </si>
  <si>
    <t>RNAseq of DGRP</t>
  </si>
  <si>
    <t>Genetic basis of transcriptome diversity in Drosophila melanogaster</t>
  </si>
  <si>
    <t>Huanga W., Carbonea M.A., Magwirea M.M., Peiffera J.A., Lymana R.F., Stonea E.A., Anholta R.R.H., Mackay T.F.C.</t>
  </si>
  <si>
    <t>https://www.scopus.com/inward/record.uri?eid=2-s2.0-84946600440&amp;doi=10.1073%2fpnas.1519159112&amp;partnerID=40&amp;md5=d79d94234a086584738c4efe94e7808f</t>
  </si>
  <si>
    <t>Understanding how DNA sequence variation is translated into variation for complex phenotypes has remained elusive but is essential for predicting adaptive evolution, for selecting agriculturally important animals and crops, and for personalized medicine. Gene expression may provide a link between variation in DNA sequence and organismal phenotypes, and its abundance can be measured efficiently and accurately. Here we quantified genomewide variation in gene expression in the sequenced inbred lines of the Drosophila melanogaster Genetic Reference Panel (DGRP), increasing the annotated Drosophila transcriptome by 11%, including thousands of novel transcribed regions (NTRs). We found that 42%of the Drosophila transcriptome is genetically variable in males and females, including the NTRs, and is organized into modules of genetically correlated transcripts. We found that NTRs often were negatively correlated with the expression of protein-coding genes, which we exploited to annotate NTRs functionally. We identified regulatory variants for the mean and variance of gene expression, which have largely independent genetic control. Expression quantitative trait loci (eQTLs) for the mean, but not for the variance, of gene expression were concentrated near genes. Notably, the variance eQTLs often interacted epistatically with local variants in these genes to regulate gene expression. This comprehensive characterization of population-scale diversity of transcriptomes and its genetic basis in the DGRP is critically important for a systems understanding of quantitative trait variation.</t>
  </si>
  <si>
    <t>E6010</t>
  </si>
  <si>
    <t>E6019</t>
  </si>
  <si>
    <t>10.1073/pnas.1519159112</t>
  </si>
  <si>
    <t>Epistasis; Genome-wide association; Mean eQTLs; Novel transcribed regions; Variance eQTLs</t>
  </si>
  <si>
    <t>transcriptome; Article; DNA sequence; Drosophila melanogaster; epistasis; exon; female; gene expression; gene frequency; genetic association; genetic correlation; genetic regulation; genetic variability; male; nonhuman; priority journal; protein binding; quantitative genetics; quantitative trait; quantitative trait locus; sex difference</t>
  </si>
  <si>
    <t>2-s2.0-84946600440</t>
  </si>
  <si>
    <r>
      <t xml:space="preserve">measured in 197 lines lifespan in virgin females, sample size </t>
    </r>
    <r>
      <rPr>
        <i/>
        <sz val="10"/>
        <color rgb="FF2A2A2A"/>
        <rFont val="Calibri"/>
        <family val="2"/>
        <scheme val="minor"/>
      </rPr>
      <t>N</t>
    </r>
    <r>
      <rPr>
        <sz val="10"/>
        <color rgb="FF2A2A2A"/>
        <rFont val="Calibri"/>
        <family val="2"/>
        <scheme val="minor"/>
      </rPr>
      <t> = 25 females per line (five females in each of five replicate vials)</t>
    </r>
  </si>
  <si>
    <t>Longevity GWAS using the drosophila genetic reference panel</t>
  </si>
  <si>
    <t>Ivanov D.K., Escott-Price V., Ziehm M., Magwire M.M., Mackay T.F.C., Partridge L., Thornton J.M.</t>
  </si>
  <si>
    <t>Journals of Gerontology - Series A Biological Sciences and Medical Sciences</t>
  </si>
  <si>
    <t>https://www.scopus.com/inward/record.uri?eid=2-s2.0-84959432052&amp;doi=10.1093%2fgerona%2fglv047&amp;partnerID=40&amp;md5=4d67678c132f9946f98acfd339851825</t>
  </si>
  <si>
    <t>https://academic.oup.com/biomedgerontology/article-lookup/doi/10.1093/gerona/glv047#46135300</t>
  </si>
  <si>
    <t>We used 197 Drosophila melanogaster Genetic Reference Panel (DGRP) lines to perform a genomewide association analysis for virgin female lifespan, using ~2M common single nucleotide polymorphisms (SNPs). We found considerable genetic variation in lifespan in the DGRP, with a broad-sense heritability of 0.413. There was little power to detect signals at a genome-wide level in single-SNP and gene-based analyses. Polygenic score analysis revealed that a small proportion of the variation in lifespan (~4.7%) was explicable in terms of additive effects of common SNPs (≥2% minor allele frequency). However, several of the top associated genes are involved in the processes previously shown to impact ageing (eg, carbohydrate-related metabolism, regulation of cell death, proteolysis). Other top-ranked genes are of unknown function and provide promising candidates for experimental examination. Genes in the target of rapamycin pathway (TOR; Chrb, slif, mipp2, dredd, RpS9, dm) contributed to the significant enrichment of this pathway among the top-ranked 100 genes (p = 4.79 -~ 10.06). Gene Ontology analysis suggested that genes involved in carbohydrate metabolism are important for lifespan; including the InterPro term DUF227, which has been previously associated with lifespan determination. This analysis suggests that our understanding of the genetic basis of natural variation in lifespan from induced mutations is incomplete. © 2015 The Author.</t>
  </si>
  <si>
    <t>lifespan.virginFemale</t>
  </si>
  <si>
    <t>10.1093/gerona/glv047</t>
  </si>
  <si>
    <t>Ageing; Gene ontology; Gene-based analysis; Insulin signaling pathway; Polygenic score analysis; Target of rapamycin</t>
  </si>
  <si>
    <t>2-s2.0-84959432052</t>
  </si>
  <si>
    <t>measured in 1 line effect of heat shock on reocombination frequency</t>
  </si>
  <si>
    <t>Increased exposure to acute thermal stress is associated with a non-linear increase in recombination frequency and an independent linear decrease in fitness in Drosophila</t>
  </si>
  <si>
    <t>Jackson S., Nielsen D.M., Singh N.D.</t>
  </si>
  <si>
    <t>https://www.scopus.com/inward/record.uri?eid=2-s2.0-84940208727&amp;doi=10.1186%2fs12862-015-0452-8&amp;partnerID=40&amp;md5=8aee4e0972ba9ce4e561030e90860e4b</t>
  </si>
  <si>
    <t>Background: Meiotic recombination rate has long been known to be phenotypically plastic. How plastic recombination evolves and is maintained remains controversial; though a leading model for the evolution of plastic recombination rests on the tenet that organismal fitness and recombination frequency are negatively correlated. Motivated by the mounting evidence that meiotic recombination frequencies increase in response to stress, here we test for a negative correlation between fitness and recombination frequency. Specifically, the fitness-associated recombination model (FAR) predicts that if stress increases meiotic recombination frequency, then increasing exposure to stressful conditions will yield an increasing magnitude of the recombinational response, while concomitantly decreasing fitness. Results: We use heat shock as a stressor to test this prediction in Drosophila melanogaster. We find that increased exposure to heat shock conditions is associated with a non-linear increase in meiotic recombination frequency. We also find an independent effect of heat shock on organismal fitness, with fitness decreasing with increased duration of thermal stress. Conclusions: Our results thus support the foundation of the FAR model for the evolution of plastic recombination. Our data also suggest that modulating recombination frequency is one mechanism by which organisms can rapidly respond to environmental cues and confer increased adaptive potential to their offspring. © 2015 Jackson et al.</t>
  </si>
  <si>
    <t>10.1186/s12862-015-0452-8</t>
  </si>
  <si>
    <t>adaptation; ecological modeling; fitness; fly; heat shock; linearity; nonlinearity; phenotypic plasticity; recombination; temperature effect; Drosophila melanogaster; animal; cytology; Drosophila melanogaster; evolution; genetic recombination; genetics; heat shock response; meiosis; physiology; Animals; Biological Evolution; Drosophila melanogaster; Heat-Shock Response; Meiosis; Recombination, Genetic</t>
  </si>
  <si>
    <t>2-s2.0-84940208727</t>
  </si>
  <si>
    <t>experimental evolution of egg size, didn't use DGRP lines</t>
  </si>
  <si>
    <t>Whole-genome resequencing of experimental populations reveals polygenic basis of egg-size variation in drosophila melanogaster</t>
  </si>
  <si>
    <t>Jha A.R., Miles C.M., Lippert N.R., Brown C.D., White K.P., Kreitman M.</t>
  </si>
  <si>
    <t>https://www.scopus.com/inward/record.uri?eid=2-s2.0-84943388714&amp;doi=10.1093%2fmolbev%2fmsv136&amp;partnerID=40&amp;md5=f1b6e5d3737846941e4caf1189e5d257</t>
  </si>
  <si>
    <t>Complete genome resequencing of populations holds great promise in deconstructing complex polygenic traits to elucidate molecular and developmental mechanisms of adaptation. Egg size is a classic adaptive trait in insects, birds, and other taxa, but its highly polygenic architecture has prevented high-resolution genetic analysis. We used replicated experimental evolution in Drosophila melanogaster and whole-genome sequencing to identify consistent signatures of polygenic egg-size adaptation. A generalized linear-mixed model revealed reproducible allele frequency differences between replicated experimental populations selected for large and small egg volumes at approximately 4,000 single nucleotide polymorphisms (SNPs). Several hundred distinct genomic regions contain clusters of these SNPs and have lower heterozygosity than the genomic background, consistent with selection acting on polymorphisms in these regions. These SNPs are also enriched among genes expressed in Drosophila ovaries and many of these genes have well-defined functions in Drosophila oogenesis. Additional genes regulating egg development, growth, and cell size show evidence of directional selection as genes regulating these biological processes are enriched for highly differentiated SNPs. Genetic crosses performed with a subset of candidate genes demonstrated that these genes influence egg size, at least in the large genetic background. These findings confirm the highly polygenic architecture of this adaptive trait, and suggest the involvement of many novel candidate genes in regulating egg size. © The Author 2015. Published by Oxford University Press on behalf of the Society for Molecular Biology and Evolution.</t>
  </si>
  <si>
    <t>10.1093/molbev/msv136</t>
  </si>
  <si>
    <t>adaptation; complex traits; egg size; evolution; experimental evolution; polygenic adaptation; pooled sequencing</t>
  </si>
  <si>
    <t>adult; animal cell; Article; artificial selection; cell size; chromosome; controlled study; directional selection; Drosophila melanogaster; egg size; female; gene expression; gene frequency; gene sequence; genetic cross; genetic variability; heterozygosity; natural selection; nonhuman; oocyte development; phenotype; reproductive fitness; selective sweep; single nucleotide polymorphism; whole genome resequencing</t>
  </si>
  <si>
    <t>2-s2.0-84943388714</t>
  </si>
  <si>
    <r>
      <t xml:space="preserve">measured in 3 lines expression pattern of </t>
    </r>
    <r>
      <rPr>
        <i/>
        <sz val="10"/>
        <color theme="1"/>
        <rFont val="Calibri"/>
        <family val="2"/>
        <scheme val="minor"/>
      </rPr>
      <t>eve</t>
    </r>
  </si>
  <si>
    <t>Natural variation of the expression pattern of the segmentation gene even-skipped in melanogaster</t>
  </si>
  <si>
    <t>Jiang P., Ludwig M.Z., Kreitman M., Reinitz J.</t>
  </si>
  <si>
    <t>Developmental Biology</t>
  </si>
  <si>
    <t>https://www.scopus.com/inward/record.uri?eid=2-s2.0-84939255110&amp;doi=10.1016%2fj.ydbio.2015.06.019&amp;partnerID=40&amp;md5=b9be0bd6210897d4632014b6569b5de5</t>
  </si>
  <si>
    <t>The evolution of canalized traits is a central question in evolutionary biology. Natural variation in highly conserved traits can provide clues about their evolutionary potential. Here we investigate natural variation in a conserved trait- even-skipped (eve) expression at the cellular blastoderm stage of embryonic development in Drosophila melanogaster. Expression of the pair-rule gene eve was quantitatively measured in three inbred lines derived from a natural population of D. melanogaster. One line showed marked differences in the spacing, amplitude and timing of formation of the characteristic seven-striped pattern over a 50-min period prior to the onset of gastrulation. Stripe 5 amplitude and the width of the interstripe between stripes 4 and 5 were both reduced in this line, while the interstripe distance between stripes 3 and 4 was increased. Engrailed expression in stage 10 embryos revealed a statistically significant increase in the length of parasegment 6 and a decrease in the length of parasegments 8 and 9. These changes are larger than those previously reported between D. melanogaster and D. pseudoobscura, two species that are thought to have diverged from a common ancestor over 25 million years ago. This line harbors a rare 448 bp deletion in the first intron of knirps (kni). This finding suggested that reduced Kni levels caused the deviant eve expression, and indeed we observed lower levels of Kni protein at early cycle 14A in L2 compared to the other two lines. A second of the three lines displayed an approximately 20% greater level of expression for all seven eve stripes. The three lines are each viable and fertile, and none display a segmentation defect as adults, suggesting that early-acting variation in eve expression is ameliorated by developmental buffering mechanisms acting later in development. Canalization of the segmentation pathway may reduce the fitness consequences of genetic variation, thus allowing the persistence of mutations with unexpectedly strong gene expression phenotypes. © 2015 Elsevier Inc.</t>
  </si>
  <si>
    <t>10.1016/j.ydbio.2015.06.019</t>
  </si>
  <si>
    <t>Deletion polymorphism; Drosophila melanogaster; Even-skipped; Intraspecific variation; Knirps; Quantitative biology</t>
  </si>
  <si>
    <t>Drosophila protein; even skipped protein; unclassified drug; Drosophila protein; eve protein, Drosophila; homeodomain protein; kni protein, Drosophila; repressor protein; RNA; transcription factor; Article; cell cycle; controlled study; Drosophila melanogaster; Drosophila pseudoobscura; embryo; eve gene; gastrulation; gene; gene deletion; gene expression; gene function; genetic variability; image analysis; intron; nonhuman; pattern recognition; phenotype; phenotypic variation; priority journal; protein expression; quantitative analysis; animal; animal embryo; embryology; gene; gene expression regulation; genetics; metabolism; morphogenesis; Drosophila melanogaster; Melanogaster; Animals; Body Patterning; Drosophila melanogaster; Drosophila Proteins; Embryo, Nonmammalian; Gene Expression Regulation, Developmental; Genes, Insect; Genetic Variation; Homeodomain Proteins; Repressor Proteins; RNA; Transcription Factors</t>
  </si>
  <si>
    <t>2-s2.0-84939255110</t>
  </si>
  <si>
    <t>DGRP ancestary, used resource but didn’t measure phenotypes</t>
  </si>
  <si>
    <t>Natural Selection Shapes the Mosaic Ancestry of the Drosophila Genetic Reference Panel and the D. melanogaster Reference Genome</t>
  </si>
  <si>
    <t xml:space="preserve">John, E; </t>
  </si>
  <si>
    <t>this paper is about mosiquito</t>
  </si>
  <si>
    <t>Exome and Transcriptome Sequencing of Aedes aegypti Identifies a Locus That Confers Resistance to Brugia malayi and Alters the Immune Response</t>
  </si>
  <si>
    <t>Juneja P., Ariani C.V., Ho Y.S., Akorli J., Palmer W.J., Pain A., Jiggins F.M.</t>
  </si>
  <si>
    <t>https://www.scopus.com/inward/record.uri?eid=2-s2.0-84926511695&amp;doi=10.1371%2fjournal.ppat.1004765&amp;partnerID=40&amp;md5=e8f2fa867b386d43d9610e233128e902</t>
  </si>
  <si>
    <t>Many mosquito species are naturally polymorphic for their abilities to transmit parasites, a feature which is of great interest for controlling vector-borne disease. Aedes aegypti, the primary vector of dengue and yellow fever and a laboratory model for studying lymphatic filariasis, is genetically variable for its capacity to harbor the filarial nematode Brugia malayi. The genome of Ae. aegypti is large and repetitive, making genome resequencing difficult and expensive. We designed exome captures to target protein-coding regions of the genome, and used association mapping in a wild Kenyan population to identify a single, dominant, sex-linked locus underlying resistance. This falls in a region of the genome where a resistance locus was previously mapped in a line established in 1936, suggesting that this polymorphism has been maintained in the wild for the at least 80 years. We then crossed resistant and susceptible mosquitoes to place both alleles of the gene into a common genetic background, and used RNA-seq to measure the effect of this locus on gene expression. We found evidence for Toll, IMD, and JAK-STAT pathway activity in response to early stages of B. malayi infection when the parasites are beginning to die in the resistant genotype. We also found that resistant mosquitoes express anti-microbial peptides at the time of parasite-killing, and that this expression is suppressed in susceptible mosquitoes. Together, we have found that a single resistance locus leads to a higher immune response in resistant mosquitoes, and we identify genes in this region that may be responsible for this trait. © 2015 Juneja et al.</t>
  </si>
  <si>
    <t xml:space="preserve"> e1004765</t>
  </si>
  <si>
    <t>10.1371/journal.ppat.1004765</t>
  </si>
  <si>
    <t>I kappa B kinase; I kappa B kinase 2; Janus kinase; reactive oxygen metabolite; STAT protein; toll like receptor; transcriptome; unclassified drug; vitellogenin; adult; Aedes aegypti; Article; Brugian filariasis; down regulation; exome; female; gene expression; gene mapping; genetic association; genetic variability; genotype; immune response; insect resistance; male; microfilaria (nematode larva); nonhuman; nucleotide sequence; phenotype; sequence analysis; single nucleotide polymorphism; upregulation; Wolbachia; Aedes aegypti; Brugia malayi</t>
  </si>
  <si>
    <t>2-s2.0-84926511695</t>
  </si>
  <si>
    <t>referenced the paper but didn't measure anything with DGRP lines</t>
  </si>
  <si>
    <t>The evolution of noncoding RNAs in the Drosophila melanogaster genome</t>
  </si>
  <si>
    <t>Juravleva E.V., Mironov A.A.</t>
  </si>
  <si>
    <t>Biophysics (Russian Federation)</t>
  </si>
  <si>
    <t>https://www.scopus.com/inward/record.uri?eid=2-s2.0-84950318586&amp;doi=10.1134%2fS0006350915050255&amp;partnerID=40&amp;md5=0ef2ec3f1531bd9303125f23c3d64094</t>
  </si>
  <si>
    <t>Noncoding RNAs (ncRNAs) are important regulatory molecules that function owing to their specific secondary structures. The secondary structure depends on the RNA sequence and can be viewed as a combination of loops, stems, and pseudoknot regions. Each local RNA part, as well as the entire molecule, tends to achieve the minimal free energy by assuming a certain structure. New mutations may change the free energy of the current RNA structure so that another structure becomes optimal, thus altering the RNA function. The chance that a mutation will cause structural alterations depends on the mutation position in the RNA secondary structure. Divergence estimates have been found to differ between paired and unpaired regions, the difference arises because selection is aimed at preserving the ncRNA secondary structure. A more detailed analysis of the evolutionary differences between loops and stems in all of the most important ncRNA classes may be of interest for developing the algorithms to search a genome for ncRNA genes. This study focused on natural selection acting on the loop and stem regions in five ncRNA classes. An attempt was made to associate selection characteristics with changes in free energy. The Drosophila melanogaster genome was used as a model. © 2015, Pleiades Publishing, Inc.</t>
  </si>
  <si>
    <t>10.1134/S0006350915050255</t>
  </si>
  <si>
    <t>evolution of noncoding RNA; noncoding RNA; RNA secondary structure</t>
  </si>
  <si>
    <t>2-s2.0-84950318586</t>
  </si>
  <si>
    <t>Population genomic analysis uncovers African and European admixture in Drosophila melanogaster populations from the south-eastern United States and Caribbean Islands</t>
  </si>
  <si>
    <t>Kao J.Y., Zubair A., Salomon M.P., Nuzhdin S.V., Campo D.</t>
  </si>
  <si>
    <t>https://www.scopus.com/inward/record.uri?eid=2-s2.0-84925425989&amp;doi=10.1111%2fmec.13137&amp;partnerID=40&amp;md5=f78e9d778cac02263a6e3b43c0c4597a</t>
  </si>
  <si>
    <t>Drosophila melanogaster is postulated to have colonized North America in the past several 100 years in two waves. Flies from Europe colonized the east coast United States while flies from Africa inhabited the Caribbean, which if true, make the south-east US and Caribbean Islands a secondary contact zone for African and European D. melanogaster. This scenario has been proposed based on phenotypes and limited genetic data. In our study, we have sequenced individual whole genomes of flies from populations in the south-east US and Caribbean Islands and examined these populations in conjunction with population sequences from the west coast US, Africa, and Europe. We find that west coast US populations are closely related to the European population, likely reflecting a rapid westward expansion upon first settlements into North America. We also find genomic evidence of African and European admixture in south-east US and Caribbean populations, with a clinal pattern of decreasing proportions of African ancestry with higher latitude. Our genomic analysis of D. melanogaster populations from the south-east US and Caribbean Islands provides more evidence for the Caribbean Islands as the source of previously reported novel African alleles found in other east coast US populations. We also find the border between the south-east US and the Caribbean island to be the admixture hot zone where distinctly African-like Caribbean flies become genomically more similar to European-like south-east US flies. Our findings have important implications for previous studies examining the generation of east coast US clines via selection. © 2015 John Wiley &amp; Sons Ltd.</t>
  </si>
  <si>
    <t>10.1111/mec.13137</t>
  </si>
  <si>
    <t>admixture; Drosophila melanogaster; ecological genomics; population genomics; population structure</t>
  </si>
  <si>
    <t>2-s2.0-84925425989</t>
  </si>
  <si>
    <t>bird</t>
  </si>
  <si>
    <t>Whole‐genome resequencing of extreme phenotypes in collared flycatchers highlights the difficulty of detecting quantitative trait loci in natural populations</t>
  </si>
  <si>
    <t xml:space="preserve">Kardos, Marty; Husby, Arild; McFarlane, S Eryn; Qvarnström, Anna; Ellegren, Hans; </t>
  </si>
  <si>
    <t>Molecular ecology resources</t>
  </si>
  <si>
    <t>measured in 179 mortality after tramatic brain injury</t>
  </si>
  <si>
    <t>Death following traumatic brain injury in Drosophila is associated with intestinal barrier dysfunction</t>
  </si>
  <si>
    <t>Katzenberger R.J., Chtarbanova S., Rimkus S.A., Fischer J.A., Kaur G., Seppala J.M., Swanson L.C., Zajac J.E., Ganetzky B., Wassannan D.A.</t>
  </si>
  <si>
    <t>https://www.scopus.com/inward/record.uri?eid=2-s2.0-84924301428&amp;doi=10.7554%2feLife.04790&amp;partnerID=40&amp;md5=2d41ea6ff5f6c4102260759bbc9a6e2e</t>
  </si>
  <si>
    <t>https://www.ncbi.nlm.nih.gov/pubmed/25742603</t>
  </si>
  <si>
    <t>Traumatic brain injury (TBI) is a major cause of death and disability worldwide. Unfavorable TBI outcomes result from primary mechanical injuries to the brain and ensuing secondary non-mechanical injuries that are not limited to the brain. Our Genome-wide Association study of Drosophila melanogaster revealed that the probability of death following TBI is associated with single nucleotide polymorphisms in genes involved in tissue barrier function and glucose homeostasis. We found that TBI causes intestinal and blood-brain barrier dysfunction and that intestinal barrier dysfunction is highly correlated with the probability of death. Furthermore, we found that ingestion of glucose after a primary injury increases the probability of death through a secondary injury mechanism that exacerbates intestinal barrier dysfunction. Our results indicate that natural variation in the probability of death following TBI is due in part to genetic differences that affect intestinal barrier dysfunction. © 2015, eLife Sciences Publications Ltd. All Rights Reserved</t>
  </si>
  <si>
    <t>tramatic.injury.mortality</t>
  </si>
  <si>
    <t xml:space="preserve"> e04790</t>
  </si>
  <si>
    <t>10.7554/eLife.04790</t>
  </si>
  <si>
    <t>insulin; molasses; RNA 16S; animal experiment; Article; Bacteria; blood brain barrier; controlled study; death; digestive system function disorder; Drosophila melanogaster; enzyme assay; food intake; gene; gene expression regulation; gene frequency; genetic association; genotype; glucose homeostasis; hemolymph; innate immunity; intestinal barrier dysfunction; intracellular signaling; nonhuman; quantitative trait; real time polymerase chain reaction; RNA extraction; single nucleotide polymorphism; traumatic brain injury; Drosophila melanogaster</t>
  </si>
  <si>
    <t>2-s2.0-84924301428</t>
  </si>
  <si>
    <t>Highly constrained intergenic Drosophila ultraconserved elements are candidate ncRNAs</t>
  </si>
  <si>
    <t>Kern A.D., Barbash D.A., Mell J.C., Hupalo D., Jensen A.</t>
  </si>
  <si>
    <t>https://www.scopus.com/inward/record.uri?eid=2-s2.0-84938515034&amp;doi=10.1093%2fgbe%2fevv011&amp;partnerID=40&amp;md5=876613abf0a411b004b5fc81c883b887</t>
  </si>
  <si>
    <t>Eukaryotes contain short (∼80-200 bp) regions that have few or no substitutions among species that represent hundreds of millions of years of evolutionary divergence. These ultraconserved elements (UCEs) are candidates for containing essential functions, but their biological roles remain largely unknown. Here, we report the discovery and characterization of UCEs from 12 sequenced Drosophila species. We identified 98 elements ≥80bp long with very high conservation across the Drosophila phylogeny. Population genetic analyses reveal that these UCEs are not present in mutational cold spots. Instead we infer that they experience a level of selective constraint almost 10-fold higher compared with missense mutations in protein-coding sequences, which is substantially higher than that observed previously for human UCEs. About one-half of these Drosophila UCEs overlap the transcribed portion of genes, with many of those that are within coding sequences likely to correspond to sites of ADAR-dependent RNA editing. For the remaining UCEs that are in nongenic regions, we find that many are potentially capable of forming RN A secondary structures. Among ten chosen for further analysis, we discovered that the majority are transcribed in multiple tissues of Drosophila melanogaster. We conclude that Drosophila species are rich with UCEs and that many of them may correspond to novel noncoding RNAs. © The Author(s) 2015.</t>
  </si>
  <si>
    <t>10.1093/gbe/evv011</t>
  </si>
  <si>
    <t>Comparative genomics; Natural selection; ncRNAs; Ultraconserved elements</t>
  </si>
  <si>
    <t>untranslated RNA; animal; biosynthesis; chemistry; Drosophila melanogaster; genetic selection; genetics; genomics; molecular genetics; nucleotide sequence; Animals; Base Sequence; Conserved Sequence; Drosophila melanogaster; Genomics; Molecular Sequence Annotation; RNA, Untranslated; Selection, Genetic</t>
  </si>
  <si>
    <t>2-s2.0-84938515034</t>
  </si>
  <si>
    <t>Power analysis of artificial selection experiments using efficient whole genome simulation of quantitative traits</t>
  </si>
  <si>
    <t>Kessner D., Novembre J.</t>
  </si>
  <si>
    <t>https://www.scopus.com/inward/record.uri?eid=2-s2.0-84926435494&amp;doi=10.1534%2fgenetics.115.175075&amp;partnerID=40&amp;md5=0124c4d2e3793de6351b134e96d1cbf6</t>
  </si>
  <si>
    <t>Evolve and resequence studies combine artificial selection experiments with massively parallel sequencing technology to study the genetic basis for complex traits. In these experiments, individuals are selected for extreme values of a trait, causing alleles at quantitative trait loci (QTL) to increase or decrease in frequency in the experimental population. We present a new analysis of the power of artificial selection experiments to detect and localize quantitative trait loci. This analysis uses a simulation framework that explicitly models whole genomes of individuals, quantitative traits, and selection based on individual trait values. We find that explicitly modeling QTL provides qualitatively different insights than considering independent loci with constant selection coefficients. Specifically, we observe how interference between QTL under selection affects the trajectories and lengthens the fixation times of selected alleles. We also show that a substantial portion of the genetic variance of the trait (50–100%) can be explained by detected QTL in as little as 20 generations of selection, depending on the trait architecture and experimental design. Furthermore, we show that power depends crucially on the opportunity for recombination during the experiment. Finally, we show that an increase in power is obtained by leveraging founder haplotype information to obtain allele frequency estimates. © 2015 by the Genetics Society of America.</t>
  </si>
  <si>
    <t>10.1534/genetics.115.175075</t>
  </si>
  <si>
    <t>Artificial selection; Evolve and resequence; Forward simulation; Power analysis; Quantitative traits</t>
  </si>
  <si>
    <t>allele; Article; artificial selection; Drosophila melanogaster; gene frequency; gene linkage disequilibrium; gene mapping; genetic variability; genome; haplotype; nonhuman; population size; power analysis; priority journal; quantitative genetics; quantitative trait; quantitative trait locus; simulation; algorithm; animal; biological model; Drosophila; genetic recombination; genetic selection; genetic variation; genetics; insect genome; quantitative trait locus; Algorithms; Animals; Drosophila; Genetic Variation; Genome, Insect; Models, Genetic; Quantitative Trait Loci; Recombination, Genetic; Selection, Genetic</t>
  </si>
  <si>
    <t>2-s2.0-84926435494</t>
  </si>
  <si>
    <t>reference the mackay paper on dversity on droso</t>
  </si>
  <si>
    <t>Genetic divergence among Egyptian populations of Drosophila melanogaster and Canton-S wild type strain</t>
  </si>
  <si>
    <t xml:space="preserve">Khatab, Ismael A; El-Banna, Antar N; El-Keredy, Amira S; </t>
  </si>
  <si>
    <t>thesis- not english</t>
  </si>
  <si>
    <t>Die Analyse von genomweiten Re-Sequenzierungsdaten zur Identifizierung kausaler DNA-Variation beim Rind</t>
  </si>
  <si>
    <t xml:space="preserve">Kipp, Sandra; </t>
  </si>
  <si>
    <t>Natural variation of gene models in Drosophila melanogaster</t>
  </si>
  <si>
    <t>Kurmangaliyev Y.Z., Favorov A.V., Osman N.M., Lehmann K.-V., Campo D., Salomon M.P., Tower J., Gelfand M.S., Nuzhdin S.V.</t>
  </si>
  <si>
    <t>https://www.scopus.com/inward/record.uri?eid=2-s2.0-84925362127&amp;doi=10.1186%2fs12864-015-1415-6&amp;partnerID=40&amp;md5=5c0e0d2e4a81933736f2a66fb5ad7e5d</t>
  </si>
  <si>
    <t>Background: Variation within splicing regulatory sequences often leads to differences in gene models among individuals within a species. Two alleles of the same gene may express transcripts with different exon/intron structures and consequently produce functionally different proteins. Matching genomic and transcriptomic data allows us to identify putative regulatory variants associated with changes in splicing patterns. Results: Here we analyzed natural variation of splicing patterns in the transcriptomes of 81 natural strains of Drosophila melanogaster with known genotypes. We identified dozens of genotype-specific splicing patterns associated with putative cis-splicing quantitative trait loci (sQTL). The majority of changes can be explained by mutations in splice sites. Allelic-imbalance in splicing patterns confirmed that the majority are regulated mainly by cis-genetic effects. Remarkably, allele-specific splicing changes often lead to qualitative changes in gene models, yielding many isoforms not previously annotated. The observed alterations are typically outside protein-coding regions or affect only very short protein segments. Conclusions: Overall, the sets of gene models appear to be flexible within D. melanogaster populations. The observed variation in splicing patterns are predicted to have limited effects on the encoded protein sequences. To our knowledge, this is the first sQTL mapping study in Drosophila. © Kurmangaliyev et al.</t>
  </si>
  <si>
    <t>10.1186/s12864-015-1415-6</t>
  </si>
  <si>
    <t>Drosophila; Natural variation; Quantitative trait loci; Splicing</t>
  </si>
  <si>
    <t>transcriptome; RNA splicing; adult; allelic imbalance; amino acid sequence; animal cell; Article; controlled study; Drosophila melanogaster; female; gene model; gene mutation; genetic strain; genetic variability; genotype; heredity; model; nonhuman; quantitative trait locus; quantitative trait locus mapping; regulatory sequence; RNA splicing; allele; alternative RNA splicing; animal; biological model; Drosophila melanogaster; exon; gene expression profiling; genetics; open reading frame; single nucleotide polymorphism; Drosophila melanogaster; Alleles; Allelic Imbalance; Alternative Splicing; Animals; Drosophila melanogaster; Exons; Gene Expression Profiling; Genetic Variation; Genotype; Models, Genetic; Open Reading Frames; Polymorphism, Single Nucleotide; Quantitative Trait Loci; RNA Splice Sites; Transcriptome</t>
  </si>
  <si>
    <t>2-s2.0-84925362127</t>
  </si>
  <si>
    <t>A Genome-Wide Association Analysis Reveals Epistatic Cancellation of Additive Genetic Variance for Root Length in Arabidopsis thaliana</t>
  </si>
  <si>
    <t>Lachowiec J., Shen X., Queitsch C., Carlborg Ö.</t>
  </si>
  <si>
    <t>https://www.scopus.com/inward/record.uri?eid=2-s2.0-84943522419&amp;doi=10.1371%2fjournal.pgen.1005541&amp;partnerID=40&amp;md5=0d6b6520a4e6df5269b9203e04e93740</t>
  </si>
  <si>
    <t>Efforts to identify loci underlying complex traits generally assume that most genetic variance is additive. Here, we examined the genetics of Arabidopsis thaliana root length and found that the genomic narrow-sense heritability for this trait in the examined population was statistically zero. The low amount of additive genetic variance that could be captured by the genome-wide genotypes likely explains why no associations to root length could be found using standard additive-model-based genome-wide association (GWA) approaches. However, as the broad-sense heritability for root length was significantly larger, and primarily due to epistasis, we also performed an epistatic GWA analysis to map loci contributing to the epistatic genetic variance. Four interacting pairs of loci were revealed, involving seven chromosomal loci that passed a standard multiple-testing corrected significance threshold. The genotype-phenotype maps for these pairs revealed epistasis that cancelled out the additive genetic variance, explaining why these loci were not detected in the additive GWA analysis. Small population sizes, such as in our experiment, increase the risk of identifying false epistatic interactions due to testing for associations with very large numbers of multi-marker genotypes in few phenotyped individuals. Therefore, we estimated the false-positive risk using a new statistical approach that suggested half of the associated pairs to be true positive associations. Our experimental evaluation of candidate genes within the seven associated loci suggests that this estimate is conservative; we identified functional candidate genes that affected root development in four loci that were part of three of the pairs. The statistical epistatic analyses were thus indispensable for confirming known, and identifying new, candidate genes for root length in this population of wild-collected A. thaliana accessions. We also illustrate how epistatic cancellation of the additive genetic variance explains the insignificant narrow-sense and significant broad-sense heritability by using a combination of careful statistical epistatic analyses and functional genetic experiments. © 2015 Lachowiec et al.</t>
  </si>
  <si>
    <t xml:space="preserve"> e1005541</t>
  </si>
  <si>
    <t>10.1371/journal.pgen.1005541</t>
  </si>
  <si>
    <t>genomic DNA; Arabidopsis thaliana; Article; controlled study; epistasis; gene function; gene identification; gene insertion; gene locus; genetic association; genetic risk; genetic trait; genetic variability; genome analysis; genotype phenotype correlation; molecular dynamics; nonhuman; plant gene; plant genetics; promoter region; quantitative analysis; risk factor; root length</t>
  </si>
  <si>
    <t>2-s2.0-84943522419</t>
  </si>
  <si>
    <t>The drosophila genome nexus: A population genomic resource of 623 Drosophila melanogaster genomes, including 197 from a single ancestral range population</t>
  </si>
  <si>
    <t>Lack J.B., Cardeno C.M., Crepeau M.W., Taylor W., Corbett-Detig R.B., Stevens K.A., Langley C.H., Pool J.E.</t>
  </si>
  <si>
    <t>https://www.scopus.com/inward/record.uri?eid=2-s2.0-84924966448&amp;doi=10.1534%2fgenetics.115.174664&amp;partnerID=40&amp;md5=88915a7e03b82fffc467a4dfe5ce3385</t>
  </si>
  <si>
    <t>Hundreds of wild-derived Drosophila melanogaster genomes have been published, but rigorous comparisons across data sets are precluded by differences in alignment methodology. The most common approach to reference-based genome assembly is a single round of alignment followed by quality filtering and variant detection. We evaluated variations and extensions of this approach and settled on an assembly strategy that utilizes two alignment programs and incorporates both substitutions and short indels to construct an updated reference for a second round of mapping prior to final variant detection. Utilizing this approach, we reassembled published D. melanogaster population genomic data sets and added unpublished genomes from several sub-Saharan populations. Most notably, we present aligned data from phase 3 of the Drosophila Population Genomics Project (DPGP3), which provides 197 genomes from a single ancestral range population of D. melanogaster (from Zambia). The large sample size, high genetic diversity, and potentially simpler demographic history of the DPGP3 sample will make this a highly valuable resource for fundamental population genetic research. The complete set of assemblies described here, termed the Drosophila Genome Nexus, presently comprises 623 consistently aligned genomes and is publicly available in multiple formats with supporting documentation and bioinformatic tools. This resource will greatly facilitate population genomic analysis in this model species by reducing the methodological differences between data sets. © 2015 by the Genetics Society of America.</t>
  </si>
  <si>
    <t>10.1534/genetics.115.174664</t>
  </si>
  <si>
    <t>Drosophila Genome Nexus; Drosophila melanogaster; Genome assembly; Population genomics</t>
  </si>
  <si>
    <t>Article; chromosome arm; chromosome inversion; consensus sequence; diploidy; Drosophila melanogaster; female; genetic distance; genetic variability; heterozygosity; inbreeding; indel mutation; insect genome; nonhuman; plesiomorphy; population genetics; population structure; priority journal; animal; contig mapping; genetic polymorphism; genetics; molecular genetics; nucleic acid database; nucleotide sequence; sequence alignment; Drosophila melanogaster; Animals; Base Sequence; Contig Mapping; Databases, Nucleic Acid; Drosophila melanogaster; Genome, Insect; Molecular Sequence Data; Polymorphism, Genetic; Sequence Alignment</t>
  </si>
  <si>
    <t>2-s2.0-84924966448</t>
  </si>
  <si>
    <t>book chapter</t>
  </si>
  <si>
    <t>Epistasis for quantitative traits in drosophila</t>
  </si>
  <si>
    <t>Mackay T.F.</t>
  </si>
  <si>
    <t>https://www.scopus.com/inward/record.uri?eid=2-s2.0-84920768274&amp;doi=10.1007%2f978-1-4939-2155-3_4&amp;partnerID=40&amp;md5=da739dd5abdb9be49e29a4ebf1717080</t>
  </si>
  <si>
    <t>The role of gene–gene interactions in the genetic architecture of quantitative traits is controversial, despite the biological plausibility of nonlinear molecular interactions underpinning variation in quantitative traits. In strictly outbreeding populations, genetic architecture is inferred indirectly by estimating variance components; however, failure to detect epistatic variance does not mean lack of epistatic gene action and is even consistent with pervasive epistasis. In Drosophila, more focused approaches to detecting epistatic gene action are possible, based on the ability to create de novo mutations and perform crosses among them; to construct inbred lines, artificial selection lines, and chromosome substitution lines; to map quantitative trait loci affecting complex traits by linkage and association; and to evaluate effects of induced mutations on multiple wild-derived backgrounds. Here, I review evidence for epistasis in Drosophila from the application of these methods, and conclude that additivity is an emergent property of underlying epistatic gene action for Drosophila quantitative traits. Such studies can be used to infer novel, highly interconnected genetic networks that are enriched for gene ontology categories and metabolic and cellular pathways. The consequence of epistasis is that the main effects of each of the interacting loci depend on allele frequency, which negatively impacts the predictive ability of additive models. Finally, epistasis results in hidden quantitative genetic variation in natural populations (genetic canalization) and the potential for rapid evolution of Dobzhansky–Muller incompatibilities (speciation). © Springer Science+Business Media New York 2015.</t>
  </si>
  <si>
    <t>10.1007/978-1-4939-2155-3_4</t>
  </si>
  <si>
    <t>Canalization; Cryptic genetic variation; Diallel cross; Drosophila Genetic Reference Panel; Genetic interaction; Introgression analysis; P -Element mutagenesis; QTL mapping</t>
  </si>
  <si>
    <t>allele; Article; Drosophila; epistasis; gene frequency; gene mapping; gene ontology; genetic association; genetic linkage; genetic variability; heritability; mutation; nonhuman; priority journal; quantitative trait; animal; chromosome map; Drosophila melanogaster; genetics; inheritance; Animals; Chromosome Mapping; Drosophila melanogaster; Epistasis, Genetic; Inheritance Patterns; Mutation; Quantitative Trait, Heritable</t>
  </si>
  <si>
    <t>2-s2.0-84920768274</t>
  </si>
  <si>
    <r>
      <t>measure in 98 lines. (i) basal locomotion (</t>
    </r>
    <r>
      <rPr>
        <sz val="10"/>
        <color rgb="FF3C63AF"/>
        <rFont val="Calibri"/>
        <family val="2"/>
        <scheme val="minor"/>
      </rPr>
      <t>Fig 2D</t>
    </r>
    <r>
      <rPr>
        <sz val="10"/>
        <color rgb="FF333333"/>
        <rFont val="Calibri"/>
        <family val="2"/>
        <scheme val="minor"/>
      </rPr>
      <t>), (ii) post-odor decay of locomotion for periods ranging over an order of magnitude (</t>
    </r>
    <r>
      <rPr>
        <sz val="10"/>
        <color rgb="FF3C63AF"/>
        <rFont val="Calibri"/>
        <family val="2"/>
        <scheme val="minor"/>
      </rPr>
      <t>Fig 2A and 2B</t>
    </r>
    <r>
      <rPr>
        <sz val="10"/>
        <color rgb="FF333333"/>
        <rFont val="Calibri"/>
        <family val="2"/>
        <scheme val="minor"/>
      </rPr>
      <t>), and (iii) in most strains, reductions in post-odor basal locomotion (</t>
    </r>
    <r>
      <rPr>
        <sz val="10"/>
        <color rgb="FF3C63AF"/>
        <rFont val="Calibri"/>
        <family val="2"/>
        <scheme val="minor"/>
      </rPr>
      <t>Fig 2A and 2C</t>
    </r>
    <r>
      <rPr>
        <sz val="10"/>
        <color rgb="FF333333"/>
        <rFont val="Calibri"/>
        <family val="2"/>
        <scheme val="minor"/>
      </rPr>
      <t>, post-/pre-odor frequency &lt; 1), have data on "Pre-odor spontaneous walking frequency" in SHEET atm</t>
    </r>
  </si>
  <si>
    <t>Fluctuation-Driven Neural Dynamics Reproduce Drosophila Locomotor Patterns</t>
  </si>
  <si>
    <t>Maesani A., Ramdya P., Cruchet S., Gustafson K., Benton R., Floreano D.</t>
  </si>
  <si>
    <t>PLoS Computational Biology</t>
  </si>
  <si>
    <t>https://www.scopus.com/inward/record.uri?eid=2-s2.0-84949292973&amp;doi=10.1371%2fjournal.pcbi.1004577&amp;partnerID=40&amp;md5=e4d7907fca410b71778949294a3c4d8e</t>
  </si>
  <si>
    <t>http://journals.plos.org/ploscompbiol/article?id=10.1371/journal.pcbi.1004577#sec023</t>
  </si>
  <si>
    <t>The neural mechanisms determining the timing of even simple actions, such as when to walk or rest, are largely mysterious. One intriguing, but untested, hypothesis posits a role for ongoing activity fluctuations in neurons of central action selection circuits that drive animal behavior from moment to moment. To examine how fluctuating activity can contribute to action timing, we paired high-resolution measurements of freely walking Drosophila melanogaster with data-driven neural network modeling and dynamical systems analysis. We generated fluctuation-driven network models whose outputs—locomotor bouts—matched those measured from sensory-deprived Drosophila. From these models, we identified those that could also reproduce a second, unrelated dataset: the complex time-course of odor-evoked walking for genetically diverse Drosophila strains. Dynamical models that best reproduced both Drosophila basal and odor-evoked locomotor patterns exhibited specific characteristics. First, ongoing fluctuations were required. In a stochastic resonance-like manner, these fluctuations allowed neural activity to escape stable equilibria and to exceed a threshold for locomotion. Second, odor-induced shifts of equilibria in these models caused a depression in locomotor frequency following olfactory stimulation. Our models predict that activity fluctuations in action selection circuits cause behavioral output to more closely match sensory drive and may therefore enhance navigation in complex sensory environments. Together these data reveal how simple neural dynamics, when coupled with activity fluctuations, can give rise to complex patterns of animal behavior. © 2015 Maesani et al.</t>
  </si>
  <si>
    <t>pre-odor.spontaneous.walk.frequency</t>
  </si>
  <si>
    <t xml:space="preserve"> e1004577</t>
  </si>
  <si>
    <t>10.1371/journal.pcbi.1004577</t>
  </si>
  <si>
    <t>animal behavior; Drosophila; Drosophila melanogaster; Drosophila strain; genetic model; model; nervous system; odor; stochastic model; system analysis; walking</t>
  </si>
  <si>
    <t>2-s2.0-84949292973</t>
  </si>
  <si>
    <t>thesis , same as above paper</t>
  </si>
  <si>
    <t>Viability evolutionary algorithms and applications to neuroscience and biology</t>
  </si>
  <si>
    <t xml:space="preserve">Maesani, Andrea; </t>
  </si>
  <si>
    <t>Extensive cross-environment fitness variation lies along few axes of genetic variation in the model alga, Chlamydomonas reinhardtii</t>
  </si>
  <si>
    <t>Malcom J.W., Hernandez K.M., Likos R., Wayne T., Leibold M.A., Juenger T.E.</t>
  </si>
  <si>
    <t>New Phytologist</t>
  </si>
  <si>
    <t>https://www.scopus.com/inward/record.uri?eid=2-s2.0-84919626394&amp;doi=10.1111%2fnph.13063&amp;partnerID=40&amp;md5=3b19275d238a37bceb09aae758a59745</t>
  </si>
  <si>
    <t>Summary: Variation is essential to ecological and evolutionary dynamics, but genetic variation of quantitative traits may be concentrated in a limited number of dimensions, constraining ecoevolutionary dynamics. We describe high-dimension variation in natural accessions of the model alga, Chlamydomonas reinhardtii, and test the hypothesis that extensive fitness variation across 30 environments is constrained to a small number of axes. We used high-throughput phenotyping to investigate morphological, fitness, and genotype × environment (G × E) variation in 18 natural C. reinhardtii accessions in 30 environments. The organismal phenotypes of cell cycle, cell size, and phototactic behavior exhibited substantial genetic variation between lines, and we found up to 74-fold fitness variation across accessions and environments. Approximately 47% of the extensive G × E variation is accounted for by the first two principal components (PCs) of the G-matrix corresponding to covariation in metals response, nitrogen availability, or salt and nutrient response. The natural variation of C. reinhardtii accessions supports the hypothesis that, despite abundant genetic variation across single environments, the species' adaptive response should be constrained along few major axes of selection. These results highlight the utility of natural accessions for integrating ecoevolutionary and genetic research. © 2014 New Phytologist Trust.</t>
  </si>
  <si>
    <t>10.1111/nph.13063</t>
  </si>
  <si>
    <t>Adaptation; Axes of variation; Chlamydomonas reinhardtii; Ecoevolutionary dynamics; Genotype × environment (G × E); Quantitative genetics</t>
  </si>
  <si>
    <t>algae; Chlamydomonas reinhardtii; adaptation; Chlamydomonas reinhardtii; genetic variability; genetics; genotype environment interaction; phenotype; physiology; reproductive fitness; Adaptation, Physiological; Chlamydomonas reinhardtii; Gene-Environment Interaction; Genetic Fitness; Genetic Variation; Phenotype</t>
  </si>
  <si>
    <t>2-s2.0-84919626394</t>
  </si>
  <si>
    <t>Selection against maternal microRNA target sites in maternal transcripts</t>
  </si>
  <si>
    <t>Marco A.</t>
  </si>
  <si>
    <t>https://www.scopus.com/inward/record.uri?eid=2-s2.0-84943396524&amp;doi=10.1534%2fg3.115.019497&amp;partnerID=40&amp;md5=f4ac4011a9acc1908b8862544786bd85</t>
  </si>
  <si>
    <t>In animals, before the zygotic genome is expressed, the egg already contains gene products deposited by the mother. These maternal products are crucial during the initial steps of development. In Drosophila melanogaster, a large number of maternal products are found in the oocyte, some of which are indispensable. Many of these products are RNA molecules, such as gene transcripts and ribosomal RNAs. Recently, microRNAs (small RNA gene regulators) have been detected early during development and are important in these initial steps. The presence of some microRNAs in unfertilized eggs has been reported, but whether they have a functional impact in the egg or early embryo has not being explored. I have extracted and sequenced small RNAs from Drosophila unfertilized eggs. The unfertilized egg is rich in small RNAs and contains multiple microRNA products. Maternal microRNAs often are encoded within the intron of maternal genes, suggesting that many maternal microRNAs are the product of transcriptional hitchhiking. Comparative genomics analyses suggest that maternal transcripts tend to avoid target sites for maternal microRNAs. I also developed a microRNA target mutation model to study the functional impact of polymorphisms at microRNA target sites. The analysis of Drosophila populations suggests that there is selection against maternal microRNA target sites in maternal transcripts. A potential role of the maternal microRNA mir-9c in maternal-to-zygotic transition is also discussed. In conclusion, maternal microRNAs in Drosophila have a functional impact in maternal protein2coding transcripts. © 2015 Marco.</t>
  </si>
  <si>
    <t>10.1534/g3.115.019497</t>
  </si>
  <si>
    <t>Drosophila; MiRNA; Polymorphisms; Purifying selection</t>
  </si>
  <si>
    <t>microRNA; ribosome RNA; animal cell; animal experiment; animal model; Article; controlled study; Drosophila melanogaster; egg; embryo; female; gene expression; gene mutation; genetic transcription; genome; genomics; mother; nonhuman; oocyte; RNA gene</t>
  </si>
  <si>
    <t>2-s2.0-84943396524</t>
  </si>
  <si>
    <t>Thesis-didn’t measure phenotypes in DGRP</t>
  </si>
  <si>
    <t>Tiago Loureiro de Carvalho</t>
  </si>
  <si>
    <t xml:space="preserve">Marquès-Bonet, Tomàs; </t>
  </si>
  <si>
    <t>Linkage Disequilibrium and Inversion-Typing of the Drosophila melanogaster Genome Reference Panel David Houle1</t>
  </si>
  <si>
    <t xml:space="preserve">Márquez, Eladio J; </t>
  </si>
  <si>
    <t>Dimensionality and the statistical power of multivariate genome-wide association studies</t>
  </si>
  <si>
    <t xml:space="preserve">Marquez, Eladio J; Houle, David; </t>
  </si>
  <si>
    <t>review variation of wing development, mentioned DGRP paper once: there is variation in wing shape</t>
  </si>
  <si>
    <t>Making quantitative morphological variation from basic developmental processes: Where are we? The case of the Drosophila wing</t>
  </si>
  <si>
    <t>Matamoro-Vidal A., Salazar-Ciudad I., Houle D.</t>
  </si>
  <si>
    <t>Developmental Dynamics</t>
  </si>
  <si>
    <t>https://www.scopus.com/inward/record.uri?eid=2-s2.0-84940435681&amp;doi=10.1002%2fdvdy.24255&amp;partnerID=40&amp;md5=a48605f689479b951cf87c262b59abdd</t>
  </si>
  <si>
    <t>One of the aims of evolutionary developmental biology is to discover the developmental origins of morphological variation. The discipline has mainly focused on qualitative morphological differences (e.g., presence or absence of a structure) between species. Studies addressing subtle, quantitative variation are less common. The Drosophila wing is a model for the study of development and evolution, making it suitable to investigate the developmental mechanisms underlying the subtle quantitative morphological variation observed in nature. Previous reviews have focused on the processes involved in wing differentiation, patterning and growth. Here, we investigate what is known about how the wing achieves its final shape, and what variation in development is capable of generating the variation in wing shape observed in nature. Three major developmental stages need to be considered: larval development, pupariation, and pupal development. The major cellular processes involved in the determination of tissue size and shape are cell proliferation, cell death, oriented cell division and oriented cell intercalation. We review how variation in temporal and spatial distribution of growth and transcription factors affects these cellular mechanisms, which in turn affects wing shape. We then discuss which aspects of the wing morphological variation are predictable on the basis of these mechanisms. © 2015 Wiley Periodicals, Inc.</t>
  </si>
  <si>
    <t>10.1002/dvdy.24255</t>
  </si>
  <si>
    <t>Developmental systematics; Drosophila wing morphogenesis; Evo-Devo; Evolutionary morphology; Quantitative development</t>
  </si>
  <si>
    <t>transcription factor; apoptosis; Article; cell density; cell division; cell function; cell intercalation; cell proliferation; cell shape; cell size; developmental genetics; developmental stage; Drosophila; evolutionary developmental biology; forelimb; genetic variability; growth curve; larval development; larval stage; mitosis; morphogenesis; morphological trait; nonhuman; paedogenesis; priority journal; pupation; quantitative genetics; regulatory mechanism; spatiotemporal analysis; tissue characterization; vein</t>
  </si>
  <si>
    <t>2-s2.0-84940435681</t>
  </si>
  <si>
    <t>using high thoughput method to measure trait. Used DGRP lines for validation of method, don't have raw data in the paper</t>
  </si>
  <si>
    <t>The FlyCatwalk: A high-throughput feature-based sorting system for artificial selection in Drosophila</t>
  </si>
  <si>
    <t>Medici V., Vonesch S.C., Fry S.N., Hafen E.</t>
  </si>
  <si>
    <t>https://www.scopus.com/inward/record.uri?eid=2-s2.0-84924668305&amp;doi=10.1534%2fg3.114.013664&amp;partnerID=40&amp;md5=cb334b6bf48d661637a5484167c60198</t>
  </si>
  <si>
    <t>Experimental evolution is a powerful tool for investigating complex traits. Artificial selection can be applied for a specific trait and the resulting phenotypically divergent populations pool-sequenced to identify alleles that occur at substantially different frequencies in the extreme populations. To maximize the proportion of loci that are causal to the phenotype among all enriched loci, population size and number of replicates need to be high. These requirements have, in fact, limited evolution studies in higher organisms, where the time investment required for phenotyping is often prohibitive for large-scale studies. Animal size is a highly multigenic trait that remains poorly understood, and an experimental evolution approach may thus aid in gaining new insights into the genetic basis of this trait. To this end, we developed the FlyCatwalk, a fully automated, high-throughput system to sort live fruit flies (Drosophila melanogaster) based on morphometric traits. With the FlyCatwalk, we can detect gender and quantify body and wing morphology parameters at a four-old higher throughput compared with manual processing. The phenotyping results acquired using the FlyCatwalk correlate well with those obtained using the standard manual procedure. We demonstrate that an automated, high-throughput, feature-based sorting system is able to avoid previous limitations in population size and replicate numbers. Our approach can likewise be applied for a variety of traits and experimental settings that require high-throughput phenotyping. © 2015 Medici et al.</t>
  </si>
  <si>
    <t>10.1534/g3.114.013664</t>
  </si>
  <si>
    <t>Artificial selection; Automated phenotyping; Drosophila; Population genetics; Systems genetics</t>
  </si>
  <si>
    <t>adult; Article; automation; computer program; controlled study; Drosophila; Drosophila melanogaster; female; forelimb; intermethod comparison; male; morphology; morphometrics; nonhuman; phenotype; Animalia; Drosophila melanogaster</t>
  </si>
  <si>
    <t>2-s2.0-84924668305</t>
  </si>
  <si>
    <t>measured in 20 line pigmentation in differenct ages and allelic expression of the enzymes involved in the melanin biosynthesis pathway with qPCR. Raw data not available but available as figures</t>
  </si>
  <si>
    <t>Complex patterns of cis-regulatory polymorphisms in ebony underlie standing pigmentation variation in Drosophila melanogaster</t>
  </si>
  <si>
    <t>Miyagi R., Akiyama N., Osada N., Takahashi A.</t>
  </si>
  <si>
    <t>https://www.scopus.com/inward/record.uri?eid=2-s2.0-84948587063&amp;doi=10.1111%2fmec.13432&amp;partnerID=40&amp;md5=e99dfd1a34bb941cb7186f3678e3fa9c</t>
  </si>
  <si>
    <t>Pigmentation traits in adult Drosophila melanogaster were used in this study to investigate how phenotypic variations in continuous ecological traits can be maintained in a natural population. First, pigmentation variation in the adult female was measured at seven different body positions in 20 strains from the Drosophila melanogaster Genetic Reference Panel (DGRP) originating from a natural population in North Carolina. Next, to assess the contributions of cis-regulatory polymorphisms of the genes involved in the melanin biosynthesis pathway, allele-specific expression levels of four genes were quantified by amplicon sequencing using a 454 GS Junior. Among those genes, ebony was significantly associated with pigmentation intensity of the thoracic segment. Detailed sequence analysis of the gene regulatory regions of this gene indicated that many different functional cis-regulatory alleles are segregating in the population and that variations outside the core enhancer element could potentially play important roles in the regulation of gene expression. In addition, a slight enrichment of distantly associated SNP pairs was observed in the ~10 kb cis-regulatory region of ebony, which suggested the presence of interacting elements scattered across the region. In contrast, sequence analysis in the core cis-regulatory region of tan indicated that SNPs within the region are significantly associated with allele-specific expression level of this gene. Collectively, the data suggest that the underlying genetic differences in the cis-regulatory regions that control intraspecific pigmentation variation can be more complex than those of interspecific pigmentation trait differences, where causal genetic changes are typically confined to modular enhancer elements. © 2015 John Wiley &amp; Sons Ltd.</t>
  </si>
  <si>
    <t>10.1111/mec.13432</t>
  </si>
  <si>
    <t>allele-specific expression level; amplicon sequencing; cis-regulatory variation; linkage disequilibrium; melanin biosynthesis</t>
  </si>
  <si>
    <t>DNA binding protein; Drosophila protein; ebony protein, Drosophila; melanin; nonhistone protein; tan protein, Drosophila; allele; animal; biosynthesis; DNA sequence; Drosophila melanogaster; female; gene linkage disequilibrium; genetics; molecular genetics; pigmentation; regulatory sequence; single nucleotide polymorphism; Alleles; Animals; Chromosomal Proteins, Non-Histone; DNA-Binding Proteins; Drosophila melanogaster; Drosophila Proteins; Female; Linkage Disequilibrium; Melanins; Molecular Sequence Data; Pigmentation; Polymorphism, Single Nucleotide; Regulatory Sequences, Nucleic Acid; Sequence Analysis, DNA</t>
  </si>
  <si>
    <t>2-s2.0-84948587063</t>
  </si>
  <si>
    <t>Used data generated by Hunang et. Al 2014</t>
  </si>
  <si>
    <t>Genetic architecture of micro-environmental plasticity in Drosophila melanogaster</t>
  </si>
  <si>
    <t>Morgante F., Sørensen P., Sorensen D.A., Maltecca C., Mackay T.F.C.</t>
  </si>
  <si>
    <t>https://www.scopus.com/inward/record.uri?eid=2-s2.0-84928974596&amp;doi=10.1038%2fsrep09785&amp;partnerID=40&amp;md5=7c7a9cf20c5ee9ae477e3e1a7dcd7cb2</t>
  </si>
  <si>
    <t>Individuals of the same genotype do not have the same phenotype for quantitative traits when reared under common macro-environmental conditions, a phenomenon called micro-environmental plasticity. Genetic variation in micro-environmental plasticity is assumed in models of the evolution of phenotypic variance, and is important in applied breeding and personalized medicine. Here, we quantified genetic variation for micro-environmental plasticity for three quantitative traits in the inbred, sequenced lines of the Drosophila melanogaster Genetic Reference Panel. We found substantial genetic variation for micro-environmental plasticity for all traits, with broad sense heritabilities of the same magnitude or greater than those of trait means. Micro-environmental plasticity is not correlated with residual segregating variation, is trait-specific, and has genetic correlations with trait means ranging from zero to near unity. We identified several candidate genes associated with micro-environmental plasticity of startle response, including Drosophila Hsp90, setting the stage for future genetic dissection of this phenomenon.</t>
  </si>
  <si>
    <t>10.1038/srep09785</t>
  </si>
  <si>
    <t>2-s2.0-84928974596</t>
  </si>
  <si>
    <t>Polymorphisms in early neurodevelopmental genes affect natural variation in alcohol sensitivity in adult drosophila</t>
  </si>
  <si>
    <t>Morozova T.V., Huang W., Pray V.A., Whitham T., Anholt R.R.H., Mackay T.F.C.</t>
  </si>
  <si>
    <t>https://www.scopus.com/inward/record.uri?eid=2-s2.0-84945262773&amp;doi=10.1186%2fs12864-015-2064-5&amp;partnerID=40&amp;md5=7c042a598652c6c089c9502ffaa008d2</t>
  </si>
  <si>
    <t>Background: Alcohol abuse and alcoholism are significant public health problems, but the genetic basis for individual variation in alcohol sensitivity remains poorly understood. Drosophila melanogaster presents a powerful model system for dissecting the genetic underpinnings that determine individual variation in alcohol-related phenotypes. We performed genome wide association analyses for alcohol sensitivity using the sequenced, inbred lines of the D. melanogaster Genetic Reference Panel (DGRP) together with extreme QTL mapping in an advanced intercross population derived from sensitive and resistant DGRP lines. Results: The DGRP harbors substantial genetic variation for alcohol sensitivity and tolerance. We identified 247 candidate genes affecting alcohol sensitivity in the DGRP or the DGRP-derived advanced intercross population, some of which met a Bonferroni-corrected significance threshold, while others occurred among the top candidate genes associated with variation in alcohol sensitivity in multiple analyses. Among these were candidate genes associated with development and function of the nervous system, including several genes in the Dopamine decarboxylase (Ddc) cluster involved in catecholamine synthesis. We found that 58 of these genes formed a genetic interaction network. We verified candidate genes using mutational analysis, targeted gene disruption through RNAi knock-down and transcriptional profiling. Two-thirds of the candidate genes have been implicated in previous Drosophila, mouse and human studies of alcohol-related phenotypes. Conclusions: Individual variation in alcohol sensitivity in Drosophila is highly polygenic and in part determined by variation in evolutionarily conserved signaling pathways that are associated with catecholamine neurotransmitter biosynthesis and early development of the nervous system. © 2015 Morozova et al.</t>
  </si>
  <si>
    <t>ethanol.sensitivity.tolerance.M</t>
  </si>
  <si>
    <t>ethanol.sensitivity.tolerance.F</t>
  </si>
  <si>
    <t>Alcohol.sensitivity.E1.F</t>
  </si>
  <si>
    <t>Alcohol.sensitivity.E1.M</t>
  </si>
  <si>
    <t>10.1186/s12864-015-2064-5</t>
  </si>
  <si>
    <t>Alcohol tolerance; Drosophila genetic reference panel; Extreme QTL mapping; Genetic networks; Genome-wide association analysis</t>
  </si>
  <si>
    <t>alcohol; catecholamine; alcohol tolerance; Article; catecholamine synthesis; chemosensitivity; controlled study; developmental gene; dopamine decarboxylase gene; Drosophila melanogaster; gene cluster; gene disruption; gene identification; gene interaction; gene mutation; gene sequence; gene silencing; gene targeting; genetic association; genetic conservation; genetic transcription; genetic variability; genome analysis; imago; insect genome; mutational analysis; nervous system development; nervous system function; neurodevelopmental gene; nonhuman; phenotype; population genetics; population research; quantitative trait locus mapping; RNA interference; sensitivity analysis; single nucleotide polymorphism</t>
  </si>
  <si>
    <t>2-s2.0-84945262773</t>
  </si>
  <si>
    <t>Systems genetics of behavior: A prelude</t>
  </si>
  <si>
    <t>Mulligan M.K., Williams R.W.</t>
  </si>
  <si>
    <t>https://www.scopus.com/inward/record.uri?eid=2-s2.0-84922983098&amp;doi=10.1016%2fj.cobeha.2015.01.014&amp;partnerID=40&amp;md5=689895024368cefec15b343842a1aced</t>
  </si>
  <si>
    <t>Behaviors are among the most complex phenotypes - the end product of intertwined networks of genetic, molecular, cellular, physiological, environmental, and social factors. While reductionist methods that test contributions of single genes are crucial to define components of behavior, there are now complementary integrative methods that can model and predict behavior in a more global context. Systems genetics is a new field that exploits massive multiscalar data to study patterns of covariation in complex biological systems. As applied to behavioral genetics, this field looks inside the black box to understand hierarchies of molecular and cellular traits and connections that link gene variants and environment to behavior. Here we explore recent progress and challenges in this new field. © 2015 Elsevier Ltd.</t>
  </si>
  <si>
    <t>10.1016/j.cobeha.2015.01.014</t>
  </si>
  <si>
    <t>aggression; behavior genetics; behavioral research; epidemiology; fear; gene replication; genetic variability; human; learning; memory; pleiotropy; Review</t>
  </si>
  <si>
    <t>2-s2.0-84922983098</t>
  </si>
  <si>
    <t xml:space="preserve">measure in 165 line female resistance to caffeine </t>
  </si>
  <si>
    <t>Identifying Loci Contributing to Natural Variation in Xenobiotic Resistance in Drosophila</t>
  </si>
  <si>
    <t>Najarro M.A., Hackett J.L., Smith B.R., Highfill C.A., King E.G., Long A.D., Macdonald S.J.</t>
  </si>
  <si>
    <t>https://www.scopus.com/inward/record.uri?eid=2-s2.0-84949257841&amp;doi=10.1371%2fjournal.pgen.1005663&amp;partnerID=40&amp;md5=d13a6737660fb1eab556db1062f5b00f</t>
  </si>
  <si>
    <t>http://journals.plos.org/plosgenetics/article?id=10.1371/journal.pgen.1005663#pgen.1005663.s001</t>
  </si>
  <si>
    <t>Natural populations exhibit a great deal of interindividual genetic variation in the response to toxins, exemplified by the variable clinical efficacy of pharmaceutical drugs in humans, and the evolution of pesticide resistant insects. Such variation can result from several phenomena, including variable metabolic detoxification of the xenobiotic, and differential sensitivity of the molecular target of the toxin. Our goal is to genetically dissect variation in the response to xenobiotics, and characterize naturally-segregating polymorphisms that modulate toxicity. Here, we use the Drosophila Synthetic Population Resource (DSPR), a multiparent advanced intercross panel of recombinant inbred lines, to identify QTL (Quantitative Trait Loci) underlying xenobiotic resistance, and employ caffeine as a model toxic compound. Phenotyping over 1,700 genotypes led to the identification of ten QTL, each explaining 4.5–14.4% of the broad-sense heritability for caffeine resistance. Four QTL harbor members of the cytochrome P450 family of detoxification enzymes, which represent strong a priori candidate genes. The case is especially strong for Cyp12d1, with multiple lines of evidence indicating the gene causally impacts caffeine resistance. Cyp12d1 is implicated by QTL mapped in both panels of DSPR RILs, is significantly upregulated in the presence of caffeine, and RNAi knockdown robustly decreases caffeine tolerance. Furthermore, copy number variation at Cyp12d1 is strongly associated with phenotype in the DSPR, with a trend in the same direction observed in the DGRP (Drosophila Genetic Reference Panel). No additional plausible causative polymorphisms were observed in a full genomewide association study in the DGRP, or in analyses restricted to QTL regions mapped in the DSPR. Just as in human populations, replicating modest-effect, naturally-segregating causative variants in an association study framework in flies will likely require very large sample sizes. © 2015 Najarro et al.</t>
  </si>
  <si>
    <t>caffeine-resistance.F</t>
  </si>
  <si>
    <t xml:space="preserve"> e1005663</t>
  </si>
  <si>
    <t>10.1371/journal.pgen.1005663</t>
  </si>
  <si>
    <t>caffeine; cytochrome P450; RNA; adult; allele; Article; controlled study; copy number variation; Cyp12d1 gene; detoxification; Drosophila melanogaster; female; gene; gene expression; gene locus; gene segregation; genetic association; genetic polymorphism; genetic resistance; genetic variability; genome; genotype; heritability; natural population; nonhuman; phenotypic variation; quantitative trait locus mapping; recombinant inbred strain; RNA interference; RNA sequence; sequence analysis; trend study; upregulation; xenobiotic resistance</t>
  </si>
  <si>
    <t>2-s2.0-84949257841</t>
  </si>
  <si>
    <t>this was interesting, they outbreed all the DGRP lines tgt to generation an outbreed strain for the experiment, thus didn't measure phenotypes in individual line</t>
  </si>
  <si>
    <t>Choosing mates based on the diet of your ancestors: Replication of non-genetic assortative mating in Drosophila melanogaster</t>
  </si>
  <si>
    <t>Najarro M.A., Sumethasorn M., Lamoureux A., Turner T.L.</t>
  </si>
  <si>
    <t>https://www.scopus.com/inward/record.uri?eid=2-s2.0-84940385637&amp;doi=10.7717%2fpeerj.1173&amp;partnerID=40&amp;md5=ab413d8fb4f1dd4a8c524843409210d5</t>
  </si>
  <si>
    <t>Assortative mating has been a focus of considerable research because of its potential to influence biodiversity at many scales. Sharon et al. (2010) discovered that an inbred strain of Drosophila melanogaster mated assortatively based on the diet of previous generations, leading to initial reproductive isolation without genetic evolution. This behavior was reproduced by manipulating the microbiome independently of the diet, pointing to extracellular bacterial symbionts as the assortative mating cue. To further investigate the biological significance of this result, we attempted to reproduce this phenomenon in an independent laboratory using different genotypes and additional mating assays. Supporting the previous result, we found that a different inbred strain also mated assortatively based on the diets of previous generations. However, we were unable to generate assortative mating in an outbred strain fromNorth Carolina. Our results support the potential for non-genetic mechanisms to influence reproductive isolation, but additional work is needed to investigate the importance of this mechanism in natural populations of Drosophila. © 2015 Najarro et al.</t>
  </si>
  <si>
    <t>10.7717/peerj.1173</t>
  </si>
  <si>
    <t>Animal behavior; Assortative mating; Drosophila; Evolution; Mate choice; Microbiome; Population biology; Speciation</t>
  </si>
  <si>
    <t>animal behavior; animal experiment; Article; assortative mating; biodiversity; diet; Drosophila melanogaster; female; genotype; male; mate choice; microbiome; nonhuman; population biology; rearing; reproductive isolation; species differentiation; Animalia; Bacteria (microorganisms); Drosophila melanogaster</t>
  </si>
  <si>
    <t>2-s2.0-84940385637</t>
  </si>
  <si>
    <t>used DGRP genomic resource to estimate the fractions of synonymous and non-synonymous polymorphic nucleotides</t>
  </si>
  <si>
    <t>Pervasive adaptation of gene expression in Drosophila</t>
  </si>
  <si>
    <t xml:space="preserve">Nourmohammad, Armita; Rambeau, Joachim; Held, Torsten; Berg, Johannes; Lassig, Michael; </t>
  </si>
  <si>
    <t>arXiv preprint arXiv:1502.06406</t>
  </si>
  <si>
    <t>Measure chill coma data for 176 DGRP lines</t>
  </si>
  <si>
    <t>Accounting for genetic architecture improves sequence based genomic prediction for a Drosophila fitness trait</t>
  </si>
  <si>
    <t>Ober U., Huang W., Magwire M., Schlather M., Simianer H., Mackay T.F.C.</t>
  </si>
  <si>
    <t>https://www.scopus.com/inward/record.uri?eid=2-s2.0-84929119577&amp;doi=10.1371%2fjournal.pone.0126880&amp;partnerID=40&amp;md5=79d1ae8c1be2706791721a792a517a82</t>
  </si>
  <si>
    <t>The ability to predict quantitative trait phenotypes from molecular polymorphism data will revolutionize evolutionary biology, medicine and human biology, and animal and plant breeding. Efforts to map quantitative trait loci have yielded novel insights into the biology of quantitative traits, but the combination of individually significant quantitative trait loci typically has low predictive ability. Utilizing all segregating variants can give good predictive ability in plant and animal breeding populations, but gives little insight into trait biology. Here, we used the Drosophila Genetic Reference Panel to perform both a genome wide association analysis and genomic prediction for the fitness-related trait chill coma recovery time. We found substantial total genetic variation for chill coma recovery time, with a genetic architecture that differs between males and females, a small number of molecular variants with large main effects, and evidence for epistasis. Although the top additive variants explained 36% (17%) of the genetic variance among lines in females (males), the predictive ability using genomic best linear unbiased prediction and a relationship matrix using all common segregating variants was very low for females and zero for males. We hypothesized that the low predictive ability was due to the mismatch between the infinitesimal genetic architecture assumed by the genomic best linear unbiased prediction model and the true genetic architecture of chill coma recovery time. Indeed, we found that the predictive ability of the genomic best linear unbiased prediction model is markedly improved when we combine quantitative trait locus mapping with genomic prediction by only including the top variants associated with main and epistatic effects in the relationship matrix. This trait-associated prediction approach has the advantage that it yields biologically interpretable prediction models. © 2015 Ober et al.</t>
  </si>
  <si>
    <t>Chill.coma.sexed</t>
  </si>
  <si>
    <t>Chill.coma.line mean</t>
  </si>
  <si>
    <t xml:space="preserve"> e0126880</t>
  </si>
  <si>
    <t>10.1371/journal.pone.0126880</t>
  </si>
  <si>
    <t>Article; controlled study; Drosophila; epistasis; female; genetic architecture; genetic association; genetic correlation; genetic trait; genetic variability; genomic best linear unbiased prediction model; male; nonhuman; prediction; quantitative genetics; quantitative trait locus mapping; single nucleotide polymorphism; Animalia</t>
  </si>
  <si>
    <t>2-s2.0-84929119577</t>
  </si>
  <si>
    <t>only looked in one dgrp line</t>
  </si>
  <si>
    <t>Tetracycline-exposed Drosophila melanogaster males produce fewer offspring but a relative excess of sons</t>
  </si>
  <si>
    <t>O'Shea K.L., Singh N.D.</t>
  </si>
  <si>
    <t>https://www.scopus.com/inward/record.uri?eid=2-s2.0-84938581091&amp;doi=10.1002%2fece3.1535&amp;partnerID=40&amp;md5=0eff558d541a485f580cfe3e7afffdc7</t>
  </si>
  <si>
    <t>A large diversity of species possesses endosymbionts; these endosymbionts can exhibit mutualistic, parasitic, and commensal relationships with their hosts. Previous work has consistently revealed that depleting endosymbiont titer with antibiotic treatment can significantly alter host fitness and function, particularly with respect to reproductive phenotypes. Although these findings are often interpreted as resulting from the breakdown of highly coevolved symbioses, it is possible that antibiotic treatment itself rather than endosymbiont removal contributes to the observed perturbations in reproductive phenotypes. Here, we investigate the effect of tetracycline treatment on sex ratio and male reproductive fitness using Drosophila melanogaster as a model system. Our results indicate that tetracycline-treated males produce a relative excess of sons. We also find that tetracycline treatment reduces the number of progeny produced by treated males but not treated females. These findings are independent of the effects of tetracycline on Wolbachia titer and implicate the antibiotic itself as mediating these changes. It is yet unclear whether the sex ratio shift and reduction in male reproductive fitness are direct or indirect consequences of tetracycline exposure, and more work is needed to determine the molecular mechanisms by which these disturbances in reproductive phenotypes arise. Our data highlight the importance of considering the potentially confounding effects of antibiotic treatment when investigating the effects of endosymbiont depletion on host phenotypes. Tetracyline treatment reduces male but not female fitness in Drosophila. In addition, this treatment also yields a shift in sex ratio towards males; this shift is independent of Wolbachia infection. © 2015 Published by John Wiley &amp; Sons Ltd.</t>
  </si>
  <si>
    <t>10.1002/ece3.1535</t>
  </si>
  <si>
    <t>Drosophila; Fitness; Sex ratio; Tetracycline; Wolbachia</t>
  </si>
  <si>
    <t>2-s2.0-84938581091</t>
  </si>
  <si>
    <t>measure ecolsion time in the dgrp line. Doesn't have any of the raw data in the paper or in the supp material. Strange</t>
  </si>
  <si>
    <t>Gene expression associated with early and late chronotypes in Drosophila melanogaster</t>
  </si>
  <si>
    <t>Pegoraro M., Picot E., Hansen C.N., Kyriacou C.P., Rosato E., Tauber E.</t>
  </si>
  <si>
    <t>Frontiers in Neurology</t>
  </si>
  <si>
    <t>https://www.scopus.com/inward/record.uri?eid=2-s2.0-84930663430&amp;doi=10.3389%2ffneur.2015.00100&amp;partnerID=40&amp;md5=add9319d32ebadb84ce354f8da66d253</t>
  </si>
  <si>
    <t>The circadian clock provides the temporal framework for rhythmic behavioral and metabolic functions. In the modern era of industrialization, work, and social pressures, clock function is jeopardized, and can result in adverse and chronic effects on health. Understanding circadian clock function, particularly individual variation in diurnal phase preference (chronotype), and the molecular mechanisms underlying such chronotypes may lead to interventions that could abrogate clock dysfunction and improve human (and animal) health and welfare. Our preliminary studies suggested that fruit-flies, like humans, can be classified as early rising "larks" or late rising "owls," providing a convenient model system for these types of studies. We have identified strains of flies showing increased preference for morning emergence (Early or E) from the pupal case, or more pronounced preference for evening emergence (Late or L). We have sampled pupae the day before eclosion (fourth day after pupariation) at 4 h intervals in the E and L strains, and examined differences in gene expression by RNA-seq. We have identified differentially expressed transcripts between the E and L strains, which provide candidate genes for subsequent studies of Drosophila chronotypes and their human orthologs. © 2015 Pegoraro, Picot, Hansen, Kyriacou, Rosato and Tauber.</t>
  </si>
  <si>
    <t>MAY</t>
  </si>
  <si>
    <t>10.3389/fneur.2015.00100</t>
  </si>
  <si>
    <t>Chronotype; Circadian clock; Drosophila; Eclosion; Transcriptomics</t>
  </si>
  <si>
    <t>RNA; Article; circadian rhythm; Drosophila melanogaster; gene expression; genetic transcription; nonhuman; pupa; RNA extraction; RNA sequence; sequence alignment; strain identification</t>
  </si>
  <si>
    <t>2-s2.0-84930663430</t>
  </si>
  <si>
    <t>used DGRP genome resource didn’t measure phenotypes</t>
  </si>
  <si>
    <t>The mosaic ancestry of the drosophila genetic reference panel and the D. melanogaster reference genome reveals a network of epistatic fitness interactions</t>
  </si>
  <si>
    <t>Pool J.E.</t>
  </si>
  <si>
    <t>https://www.scopus.com/inward/record.uri?eid=2-s2.0-84979928618&amp;doi=10.1093%2fmolbev%2fmsv194&amp;partnerID=40&amp;md5=7d981a3cad029b91e8f0231ec763fbdb</t>
  </si>
  <si>
    <t>North American populations of Drosophila melanogaster derive from both European and African source populations, but despite their importance for genetic research, patterns of ancestry along their genomes are largely undocumented. Here, I infer geographic ancestry along genomes of the Drosophila Genetic Reference Panel (DGRP) and the D. melanogaster reference genome, which may have implications for reference alignment, association mapping, and population genomic studies in Drosophila. Overall, the proportion of African ancestry was estimated to be 20% for the DGRP and 9% for the reference genome. Combining my estimate of admixture timing with historical records, I provide the first estimate of natural generation time for this species (approximately 15 generations per year). Ancestry levels were found to vary strikingly across the genome, with less African introgression on the X chromosome, in regions of high recombination, and at genes involved in specific processes (e.g., circadian rhythm). An important role for natural selection during the admixture process was further supported by evidence that many unlinked pairs of loci showed a deficiency of Africa-Europe allele combinations between them. Numerous epistatic fitness interactions may therefore exist between African and European genotypes, leading to ongoing selection against incompatible variants. By focusing on hubs in this network of fitness interactions, I identified a set of interacting loci that include genes with roles in sensation and neuropeptide/hormone reception. These findings suggest that admixed D. melanogaster samples could become an important study system for the genetics of early-stage isolation between populations. © The Author 2015. Published by Oxford University Press on behalf of the Society for Molecular Biology and Evolution.</t>
  </si>
  <si>
    <t>10.1093/molbev/msv194</t>
  </si>
  <si>
    <t>Admixture; Drosophila genetic reference panel; Drosophila melanogaster; Linkage disequilibrium; Population ancestry; Reference alignment</t>
  </si>
  <si>
    <t>2-s2.0-84979928618</t>
  </si>
  <si>
    <t>Unique transposon landscapes are pervasive across Drosophila melanogaster genomes</t>
  </si>
  <si>
    <t>Rahman R., Chirn G.-W., Kanodia A., Sytnikova Y.A., Brembs B., Bergman C.M., Lau N.C.</t>
  </si>
  <si>
    <t>https://www.scopus.com/inward/record.uri?eid=2-s2.0-84975296796&amp;doi=10.1093%2fnar%2fgkv1193&amp;partnerID=40&amp;md5=90bea79b7732ef6b78ef6e4ac0bbef4f</t>
  </si>
  <si>
    <t>To understand how transposon landscapes (TLs) vary across animal genomes, we describe a new method called the Transposon Insertion and Depletion AnaLyzer (TIDAL) and a database of &gt;300 TLs in Drosophila melanogaster (TIDAL-Fly). Our analysis reveals pervasive TL diversity across cell lines and fly strains, even for identically named sub-strains from different laboratories such as the ISO1 strain used for the reference genome sequence. On average, &gt;500 novel insertions exist in every lab strain, inbred strains of the Drosophila Genetic Reference Panel (DGRP), and fly isolates in the Drosophila Genome Nexus (DGN). A minority (&lt;25%) of transposon families comprise the majority (&gt;70%) of TL diversity across fly strains. A sharp contrast between insertion and depletion patterns indicates that many transposons are unique to the ISO1 reference genome sequence. Although TL diversity from fly strains reaches asymptotic limits with increasing sequencing depth, rampant TL diversity causes unsaturated detection of TLs in pools of flies. Finally, we show novel transposon insertions negatively correlate with Piwi-interacting RNA (piRNA) levels for most transposon families, except for the highly-abundant roo retrotransposon. Our study provides a useful resource for Drosophila geneticists to understand how transposons create extensive genomic diversity in fly cell lines and strains. © The Author(s) 2015.</t>
  </si>
  <si>
    <t>10.1093/nar/gkv1193</t>
  </si>
  <si>
    <t>2-s2.0-84975296796</t>
  </si>
  <si>
    <t>measured in 131 lines  RNA editing levels in replicate from male whole bodies using mmPCR-seq</t>
  </si>
  <si>
    <t>Genetic mapping uncovers cis-regulatory landscape of RNA editing</t>
  </si>
  <si>
    <t>Ramaswami G., Deng P., Zhang R., Anna Carbone M., Mackay T.F.C., Billy Li J.</t>
  </si>
  <si>
    <t>https://www.scopus.com/inward/record.uri?eid=2-s2.0-84942033097&amp;doi=10.1038%2fncomms9194&amp;partnerID=40&amp;md5=d5ce78098978f380b341ee3cd82b0290</t>
  </si>
  <si>
    <t>Adenosine-to-inosine (A-to-I) RNA editing, catalysed by ADAR enzymes conserved in metazoans, plays an important role in neurological functions. Although the fine-tuning mechanism provided by A-to-I RNA editing is important, the underlying rules governing ADAR substrate recognition are not well understood. We apply a quantitative trait loci (QTL) mapping approach to identify genetic variants associated with variability in RNA editing. With very accurate measurement of RNA editing levels at 789 sites in 131 Drosophila melanogaster strains, here we identify 545 editing QTLs (edQTLs) associated with differences in RNA editing. We demonstrate that many edQTLs can act through changes in the local secondary structure for edited dsRNAs. Furthermore, we find that edQTLs located outside of the edited dsRNA duplex are enriched in secondary structure, suggesting that distal dsRNA structure beyond the editing site duplex affects RNA editing efficiency. Our work will facilitate the understanding of the cis-regulatory code of RNA editing. © 2015 Macmillan Publishers Limited. All rights reserved.</t>
  </si>
  <si>
    <t>10.1038/ncomms9194</t>
  </si>
  <si>
    <t>adenosine; inosine; enzyme activity; fly; genetic analysis; genetic variation; mapping method; neurology; RNA; Article; controlled study; Drosophila melanogaster; gene mapping; genetic variability; nonhuman; protein secondary structure; quantitative trait locus; RNA editing; Drosophila melanogaster; Metazoa</t>
  </si>
  <si>
    <t>2-s2.0-84942033097</t>
  </si>
  <si>
    <t>Sympatric differentiation and speciation: Insights from drosophila studies</t>
  </si>
  <si>
    <t>Rashkovetsky E., Frenkel Z., Michalak P., Korol A.</t>
  </si>
  <si>
    <t>Evolutionary Biology: Biodiversification from Genotype to Phenotype</t>
  </si>
  <si>
    <t>https://www.scopus.com/inward/record.uri?eid=2-s2.0-84955625864&amp;doi=10.1007%2f978-3-319-19932-0_7&amp;partnerID=40&amp;md5=c9fe8df38a98c3c385787327a8f7f1c1</t>
  </si>
  <si>
    <t>One can hardly find a more controversial issue in evolution biology than species concept. Inside this widely debatable area, the most discussable questions concern the driving forces of population differentiation and the role of geographical isolation as a factor of species divergence (allopatric vs. sympatric scenarios). Here, we review the main influential theoretical works and experimental evidence regarding the validity of sympatric model. We also present our empirical data on extensive studies of interslope genetic divergence of Drosophila at Nahal Oren canyon (Mount Carmel, Israel). Our results suggest that populations inhabiting opposite slopes exemplify ongoing divergence taking place regardless of high migration. For a long time, sympatric speciation was considered possible, but an extremely rare event that can hardly be observed or proved. S. Via found a precise image-bearing expression for the sympatric model: "The Ugly Duckling." Based on our results and experience, we can say that we see a swan in this ugly duckling! © Springer International Publishing Switzerland 2015. All rights reserved.</t>
  </si>
  <si>
    <t>10.1007/978-3-319-19932-0_7</t>
  </si>
  <si>
    <t>2-s2.0-84955625864</t>
  </si>
  <si>
    <t>Staphylococcus aureus Survives with a Minimal Peptidoglycan Synthesis Machine but Sacrifices Virulence and Antibiotic Resistance</t>
  </si>
  <si>
    <t>Reed P., Atilano M.L., Alves R., Hoiczyk E., Sher X., Reichmann N.T., Pereira P.M., Roemer T., Filipe S.R., Pereira-Leal J.B., Ligoxygakis P., Pinho M.G.</t>
  </si>
  <si>
    <t>https://www.scopus.com/inward/record.uri?eid=2-s2.0-84930338794&amp;doi=10.1371%2fjournal.ppat.1004891&amp;partnerID=40&amp;md5=bb18f24144a19fe15c7d6cfb2cc3aa4f</t>
  </si>
  <si>
    <t>Many important cellular processes are performed by molecular machines, composed of multiple proteins that physically interact to execute biological functions. An example is the bacterial peptidoglycan (PG) synthesis machine, responsible for the synthesis of the main component of the cell wall and the target of many contemporary antibiotics. One approach for the identification of essential components of a cellular machine involves the determination of its minimal protein composition. Staphylococcus aureus is a Gram-positive pathogen, renowned for its resistance to many commonly used antibiotics and prevalence in hospitals. Its genome encodes a low number of proteins with PG synthesis activity (9 proteins), when compared to other model organisms, and is therefore a good model for the study of a minimal PG synthesis machine. We deleted seven of the nine genes encoding PG synthesis enzymes from the S. aureus genome without affecting normal growth or cell morphology, generating a strain capable of PG biosynthesis catalyzed only by two penicillin-binding proteins, PBP1 and the bi-functional PBP2. However, multiple PBPs are important in clinically relevant environments, as bacteria with a minimal PG synthesis machinery became highly susceptible to cell wall-targeting antibiotics, host lytic enzymes and displayed impaired virulence in a Drosophila infection model which is dependent on the presence of specific peptidoglycan receptor proteins, namely PGRP-SA. The fact that S. aureus can grow and divide with only two active PG synthesizing enzymes shows that most of these enzymes are redundant in vitro and identifies the minimal PG synthesis machinery of S. aureus. However a complex molecular machine is important in environments other than in vitro growth as the expendable PG synthesis enzymes play an important role in the pathogenicity and antibiotic resistance of S. aureus. © 2015 Reed et al.</t>
  </si>
  <si>
    <t xml:space="preserve"> e1004891</t>
  </si>
  <si>
    <t>10.1371/journal.ppat.1004891</t>
  </si>
  <si>
    <t>autolysin; bacitracin; bambermycin; cefotaxime; cefoxitin; cefradine; chloramphenicol; fosfomycin; gamma glutamyltransferase; glycosyltransferase; hydrolase; imipenem; lysostaphin; lysozyme; nalidixic acid; oxacillin; penicillin binding protein; peptidoglycan; vancomycin; antibiotic resistance; antibiotic sensitivity; Article; bacterial virulence; cell stress; DNA extraction; Drosophila; gene deletion; high throughput sequencing; minimum inhibitory concentration; nonhuman; protein purification; RNA extraction; Staphylococcus aureus; Bacteria (microorganisms); Posibacteria; Staphylococcus aureus</t>
  </si>
  <si>
    <t>2-s2.0-84930338794</t>
  </si>
  <si>
    <t>interesting paper on sexual selection but didn't use DGRP lines, only referenced as to an interesting future experiment</t>
  </si>
  <si>
    <t>Characterizing male-female interactions using natural genetic variation in drosophila melanogaster</t>
  </si>
  <si>
    <t>Reinhart M., Carney T., Clark A.G., Fiumera A.C., Markow T.</t>
  </si>
  <si>
    <t>Journal of Heredity</t>
  </si>
  <si>
    <t>https://www.scopus.com/inward/record.uri?eid=2-s2.0-84941558034&amp;doi=10.1093%2fjhered%2fesu076&amp;partnerID=40&amp;md5=c9df0e8c64392fa1b876c209705ca11b</t>
  </si>
  <si>
    <t>Drosophila melanogaster females commonly mate with multiple males establishing the opportunity for pre- and postcopulatory sexual selection. Traits impacting sexual selection can be affected by a complex interplay of the genotypes of the competing males, the genotype of the female, and compatibilities between the males and females. We scored males from 96 2nd and 94 3rd chromosome substitution lines for traits affecting reproductive success when mated with females from 3 different genetic backgrounds. The traits included male-induced female refractoriness, male remating ability, the proportion of offspring sired under competitive conditions and male-induced female fecundity. We observed significant effects of male line, female genetic background, and strong male by female interactions. Some males appeared to be "generalists" and performed consistently across the different females; other males appeared to be "specialists" and performed very well with a particular female and poorly with others. "Specialist" males did not, however, prefer to court those females with whom they had the highest reproductive fitness. Using 143 polymorphisms in male reproductive genes, we mapped several genes that had consistent effects across the different females including a derived, high fitness allele in Acp26Aa that may be the target of adaptive evolution. We also identified a polymorphism upstream of PebII that may interact with the female genetic background to affect male-induced refractoriness to remating. These results suggest that natural variation in PebII might contribute to the observed male-female interactions. © The American Genetic Association 2014. All rights reserved.</t>
  </si>
  <si>
    <t>10.1093/jhered/esu076</t>
  </si>
  <si>
    <t>Accessory gland proteins; Adaptive evolution; Association testing; Coevolution; Sexual conflict; Sperm competition</t>
  </si>
  <si>
    <t>allele; Article; chromosome substitution strain; controlled study; Drosophila melanogaster; female; gene interaction; gene mapping; genetic association; genetic variability; genotype; male; nonhuman; phenotype; priority journal; progeny; reproductive fitness; reproductive success; sexual selection; sperm competition; animal; biological model; Drosophila melanogaster; fertility; genetic variation; genetics; mate choice; physiology; sexual behavior; single nucleotide polymorphism; spermatozoon; Drosophila protein; PEBII protein, Drosophila; Animals; Drosophila melanogaster; Drosophila Proteins; Female; Fertility; Genetic Variation; Genotype; Male; Mating Preference, Animal; Models, Genetic; Polymorphism, Single Nucleotide; Sexual Behavior, Animal; Spermatozoa</t>
  </si>
  <si>
    <t>2-s2.0-84941558034</t>
  </si>
  <si>
    <t>Modelizing Drosophila melanogaster longevity curves using a new discontinuous 2-Phases of Aging model</t>
  </si>
  <si>
    <t xml:space="preserve">Rera, Michael; Tricoire, Hervé; </t>
  </si>
  <si>
    <r>
      <t>genotyped in 41 lines NOTCH OPA VARIANTS (the distribution of </t>
    </r>
    <r>
      <rPr>
        <i/>
        <sz val="10"/>
        <color rgb="FF555555"/>
        <rFont val="Calibri"/>
        <family val="2"/>
        <scheme val="minor"/>
      </rPr>
      <t>opa</t>
    </r>
    <r>
      <rPr>
        <sz val="10"/>
        <color rgb="FF555555"/>
        <rFont val="Calibri"/>
        <family val="2"/>
        <scheme val="minor"/>
      </rPr>
      <t>-encoded pQ tracts) by by Sanger sequencing, also measured fecundity and embryonic lethality and notch phenotype while outcrossed</t>
    </r>
  </si>
  <si>
    <t>R-20170524</t>
  </si>
  <si>
    <t>The nature, extent, and consequences of genetic variation in the opa repeats of Notch in Drosophila</t>
  </si>
  <si>
    <t>Rice C., Beekman D., Liu L., Erives A.</t>
  </si>
  <si>
    <t>https://www.scopus.com/inward/record.uri?eid=2-s2.0-84947430912&amp;doi=10.1534%2fg3.115.021659&amp;partnerID=40&amp;md5=2169ad6c655bf67cdd0f3050fe93fed3</t>
  </si>
  <si>
    <t>Polyglutamine (pQ) tracts are abundant in proteins co-interacting on DNA. The lengths of these pQ tracts can modulate their interaction strengths. However, pQ tracts &amp;gt;40 residues are pathologically prone to amyloidogenic self-assembly. Here, we assess the extent and consequences of variation in the pQ-encoding opa repeats of Notch in Drosophila melanogaster. We use Sanger sequencing to genotype opa sequences (5'-CAX repeats), which have resisted assembly using short sequence reads. While most sampled lines carry the major allele opa31 encoding Q13HQ17 or the opa32 allele encoding Q13HQ18, many lines carry rare alleles encoding pQ tracts &amp;gt;32 residues: opa33a (Q14HQ18), opa33b (Q15HQ17), opa34 (Q16HQ17), opa35a1/opa35a2 (Q13HQ21), opa36 (Q13HQ22), and opa37 (Q13HQ23). Only one rare allele encodes a tract &amp;lt;31 residues: opa23 (Q13-Q10). This opa23 allele shortens the pQ tract while simultaneously eliminating the interrupting histidine. We introgressed these opa variant alleles into common backgrounds and measured the frequency of Notch-type phenotypes. Homozygotes for the short and long opa alleles have defects in embryonic survival and sensory bristle organ patterning, and sometimes show wing notching. Consistent with functional differences between Notch opa variants, we find that a scute inversion carrying the rare opa33b allele suppresses the bristle patterning defect caused by achaete/scute insufficiency, while an equivalent scute inversion carrying opa31 manifests the patterning defect. Our results demonstrate the existence of potent pQ variants of Notch and the need for long read genotyping of key repeat variables underlying gene regulatory networks. © 2015 Rice et al.</t>
  </si>
  <si>
    <t>10.1534/g3.115.021659</t>
  </si>
  <si>
    <t>Developmental genetics; DGRP; Gene regulatory networks; Notch; Polyglutamine</t>
  </si>
  <si>
    <t>DNA; histidine; Notch receptor; opa; polyglutamine; unclassified drug; 5' untranslated region; achaete scute complex; allele; animal structures; Article; bristle organ; controlled study; developmental genetics; DNA sequence; Drosophila melanogaster; embryo; embryo development; embryo pattern formation; embryonic structures; female; forelimb; gene frequency; gene regulatory network; genetic code; genetic difference; genetic variability; genotype; homozygote; introgression; male; nonhuman; nucleotide repeat; phenotype; protein DNA interaction; sanger sequencing; sequence analysis</t>
  </si>
  <si>
    <t>2-s2.0-84947430912</t>
  </si>
  <si>
    <t>“The Environment is Everything That Isn't Me”: Molecular Mechanisms and Evolutionary Dynamics of Insect Clocks in Variable Surroundings</t>
  </si>
  <si>
    <t xml:space="preserve">Rivas, Gustavo BS; Bauzer, Luiz GS da R; Meireles-Filho, Antonio CA; </t>
  </si>
  <si>
    <t>Frontiers in physiology</t>
  </si>
  <si>
    <t>Tandem duplications and the limits of natural selection in Drosophila yakuba and Drosophila simulans</t>
  </si>
  <si>
    <t>Rogers R.L., Cridland J.M., Shao L., Hu T.T., Andolfatto P., Thornton K.R.</t>
  </si>
  <si>
    <t>https://www.scopus.com/inward/record.uri?eid=2-s2.0-84941342399&amp;doi=10.1371%2fjournal.pone.0132184&amp;partnerID=40&amp;md5=4b75713c88f874fab9717a30a255d7ee</t>
  </si>
  <si>
    <t>Tandem duplications are an essential source of genetic novelty, and their variation in natural populations is expected to influence adaptive walks. Here, we describe evolutionary impacts of recently-derived, segregating tandem duplications in Drosophila yakuba and Drosophila simulans. We observe an excess of duplicated genes involved in defense against pathogens, insecticide resistance, chorion development, cuticular peptides, and lipases or endopeptidases associated with the accessory glands across both species. The observed agreement is greater than expectations on chance alone, suggesting large amounts of convergence across functional categories. We document evidence of widespread selection on the D. simulans X, suggesting adaptation through duplication is common on the X. Despite the evidence for positive selection, duplicates display an excess of low frequency variants consistent with largely detrimental impacts, limiting the variation that can effectively facilitate adaptation. Standing variation for tandem duplications spans less than 25% of the genome in D. yakuba and D. simulans, indicating that evolution will be strictly limited by mutation, even in organisms with large population sizes. Effective whole gene duplication rates are low at 1.17 × 10-9 per gene per generation in D. yakuba and 6.03 × 10-10 per gene per generation in D. simulans, suggesting long wait times for new mutations on the order of thousands of years for the establishment of sweeps. Hence, in cases where adaptation depends on individual tandem duplications, evolution will be severely limited by mutation. We observe low levels of parallel recruitment of the same duplicated gene in different species, suggesting that the span of standing variation will define evolutionary outcomes in spite of convergence across gene ontologies consistent with rapidly evolving phenotypes. © 2015 Rogers et al. This is an open access article distributed under the terms of the Creative Commons Attribution License, which permits unrestricted use, distribution, and reproduction in any medium, provided the original author and source are credited.</t>
  </si>
  <si>
    <t xml:space="preserve"> e0132184</t>
  </si>
  <si>
    <t>10.1371/journal.pone.0132184</t>
  </si>
  <si>
    <t>Article; controlled study; Drosophila simulans; Drosophila yakuba; evolutionary adaptation; female; gene duplication; gene identification; gene mutation; gene ontology; genetic code; genetic selection; genetic variability; nonhuman; phenotype; population genetics; population size; single nucleotide polymorphism; tandem repeat; X chromosome</t>
  </si>
  <si>
    <t>2-s2.0-84941342399</t>
  </si>
  <si>
    <t>Transposon insertions, structural variations, and SNPs contribute to the evolution of the melon genome</t>
  </si>
  <si>
    <t>Sanseverino W., Hénaff E., Vives C., Pinosio S., Burgos-Paz W., Morgante M., Ramos-Onsins S.E., Garcia-Mas J., Casacuberta J.M.</t>
  </si>
  <si>
    <t>https://www.scopus.com/inward/record.uri?eid=2-s2.0-84943377646&amp;doi=10.1093%2fmolbev%2fmsv152&amp;partnerID=40&amp;md5=a75753183450c12b67c69ed9d030a2c9</t>
  </si>
  <si>
    <t>The availability of extensive databases of crop genome sequences should allow analysis of crop variability at an unprecedented scale, which should have an important impact in plant breeding. However, up to now the analysis of genetic variability at the whole-genome scale has been mainly restricted to single nucleotide polymorphisms (SNPs). This is a strong limitation as structural variation (SV) and transposon insertion polymorphisms are frequent in plant species and have had an important mutational role in crop domestication and breeding. Here, we present the first comprehensive analysis of melon genetic diversity, which includes a detailed analysis of SNPs, SV, and transposon insertion polymorphisms. The variability found among seven melon varieties representing the species diversity and including wild accessions and highly breed lines, is relatively high due in part to the marked divergence of some lineages. The diversity is distributed nonuniformly across the genome, being lower at the extremes of the chromosomes and higher in the pericentromeric regions, which is compatible with the effect of purifying selection and recombination forces over functional regions. Additionally, this variability is greatly reduced among elite varieties, probably due to selection during breeding. We have found some chromosomal regions showing a high differentiation of the elite varieties versus the rest, which could be considered as strongly selected candidate regions. Our data also suggest that transposons and SV may be at the origin of an important fraction of the variability in melon, which highlights the importance of analyzing all types of genetic variability to understand crop genome evolution. © The Author 2015. Published by Oxford University Press on behalf of the Society for Molecular Biology and Evolution.</t>
  </si>
  <si>
    <t>10.1093/molbev/msv152</t>
  </si>
  <si>
    <t>evolution; melon; SNP; structural variation; transposon polymorphism</t>
  </si>
  <si>
    <t>Article; background selection; Capsella; Capsella grandiflora; chromosome 1; chromosome 3; chromosome 5; chromosome 6; chromosome 7; chromosome 8; chromosome deletion; codon; cucumber; exon; gene cluster; gene insertion; gene mapping; genetic variability; genotype; Helianthus annuus; inbred strain; indel mutation; intron; inverted terminal repeat; maize; molecular evolution; muskmelon; nonhuman; plant breeding; plant genome; population differentiation; population structure; Populus tremula; purifying selection; retroposon; rice; single nucleotide polymorphism; sorghum; species diversity; transposon; untranslated region; Cucurbitaceae; gene deletion; gene expression regulation; gene locus; genetic selection; genetics; phylogeny; single nucleotide polymorphism; transposon; nucleotide; transposon; Cucumis sativus; Cucurbitaceae; DNA Transposable Elements; Evolution, Molecular; Gene Deletion; Genetic Loci; Genome, Plant; Mutagenesis, Insertional; Nucleotides; Phylogeny; Polymorphism, Single Nucleotide; Selection, Genetic</t>
  </si>
  <si>
    <t>2-s2.0-84943377646</t>
  </si>
  <si>
    <t>Analysis of five gene sets in chimpanzees suggests decoupling between the action of selection on protein-coding and on noncoding elements</t>
  </si>
  <si>
    <t>Santpere G., Carnero-Montoro E., Petit N., Serra F., Hvilsom C., Rambla J., Heredia-Genestar J.M., Halligan D.L., Dopazo H., Navarro A., Bosch E.</t>
  </si>
  <si>
    <t>https://www.scopus.com/inward/record.uri?eid=2-s2.0-84966440335&amp;doi=10.1093%2fgbe%2fevv082&amp;partnerID=40&amp;md5=484fdc198260fab965b59e698bb4a3c0</t>
  </si>
  <si>
    <t>We set out to investigate potential differences and similarities between the selective forces acting upon the coding and noncoding regions of five different sets of genes defined according to functional and evolutionary criteria: 1) two reference gene sets presenting accelerated and slow rates of protein evolution (the Complement and Actin pathways); 2) a set of genes with evidence of accelerated evolution in at least one of their introns; and 3) two gene sets related to neurological function (Parkinson's and Alzheimer's diseases). To that effect, we combine human-chimpanzee divergence patterns with polymorphism data obtained from target resequencing 20 central chimpanzees, our closest relatives with largest long-term effective population size. By using the distribution of fitness effect-alpha extension of the McDonald-Kreitman test, we reproduce inferences of rates of evolution previously based only on divergence data on both coding and intronic sequences and also obtain inferences for other classes of genomic elements (untranslated regions, promoters, and conserved noncoding sequences). Our results suggest that 1) the distribution of fitness effect-alpha method successfully helps distinguishing different scenarios of accelerated divergence (adaptation or relaxed selective constraints) and 2) the adaptive history of coding and noncoding sequences within the gene sets analyzed is decoupled. © The Author(s) 2015.</t>
  </si>
  <si>
    <t>10.1093/gbe/evv082</t>
  </si>
  <si>
    <t>Alzheimer; Biochemical pathways; Chimpanzee; Distribution of fitness effects; Fraction of adaptive substitution (α) and adaptive substitution rate (ωa); Natural selection; Parkinson</t>
  </si>
  <si>
    <t>actin; complement; untranslated region; animal; gene; genetic selection; genetics; human; intron; molecular evolution; mutation; open reading frame; Pan troglodytes; promoter region; single nucleotide polymorphism; untranslated region; Actins; Animals; Complement System Proteins; Evolution, Molecular; Genes; Humans; Introns; Mutation; Open Reading Frames; Pan troglodytes; Polymorphism, Single Nucleotide; Promoter Regions, Genetic; Selection, Genetic; Untranslated Regions</t>
  </si>
  <si>
    <t>2-s2.0-84966440335</t>
  </si>
  <si>
    <t>Thesis, looked at preferences to other yeast type in one dgrp line Ral 437</t>
  </si>
  <si>
    <t>Ecology in the laboratory: the molecules that shape the ecological relationship between D. melanogaster and S. cerevisiae</t>
  </si>
  <si>
    <t xml:space="preserve">Schiabor, Kelly Marie; </t>
  </si>
  <si>
    <t>Comparison of inter- and intraspecies variation in humans and fruit flies</t>
  </si>
  <si>
    <t>Shih J., Hodge R., Andrade-Navarro M.A.</t>
  </si>
  <si>
    <t>Genomics Data</t>
  </si>
  <si>
    <t>https://www.scopus.com/inward/record.uri?eid=2-s2.0-84922883272&amp;doi=10.1016%2fj.gdata.2014.11.010&amp;partnerID=40&amp;md5=ac16d0d4b9c2da6d597bcb7454ef0581</t>
  </si>
  <si>
    <t>Variation is essential to species survival and adaptation during evolution. This variation is conferred by the imperfection of biochemical processes, such as mutations and alterations in DNA sequences, and can also be seen within genomes through processes such as the generation of antibodies. Recent sequencing projects have produced multiple versions of the genomes of humans and fruit flies (. Drosophila melanogaster). These give us a chance to study how individual gene sequences vary within and between species. Here we arranged human and fly genes in orthologous pairs and compared such within-species variability with their degree of conservation between flies and humans. We observed that a significant number of proteins associated with mRNA translation are highly conserved between species and yet are highly variable within each species. The fact that we observe this in two species whose lineages separated more than 700. million years ago suggests that this is the result of a very ancient process. We hypothesize that this effect might be attributed to a positive selection for variability of virus-interacting proteins that confers a general resistance to viral hijacking of the mRNA translation machinery within populations. Our analysis points to this and to other processes resulting in positive selection for gene variation. © 2014.</t>
  </si>
  <si>
    <t>10.1016/j.gdata.2014.11.010</t>
  </si>
  <si>
    <t>Drosophila; Evolution; Human genome; Population; Variation</t>
  </si>
  <si>
    <t>messenger RNA; amino acid sequence; Article; DNA sequence; Drosophila melanogaster; evolution; gene function; gene mutation; genetic analysis; genomics; human; intraspecific variation; nonhuman; priority journal; RNA translation; transcription regulation; Drosophila melanogaster</t>
  </si>
  <si>
    <t>2-s2.0-84922883272</t>
  </si>
  <si>
    <t>DGRP site -quantified male−male aggressive behavior for 200 DGRP line, also did funstinal test</t>
  </si>
  <si>
    <t>Genetic architecture of natural variation in Drosophila melanogaster aggressive behavior</t>
  </si>
  <si>
    <t>Shorter J., Couch C., Huang W., Carbone M.A., Peiffer J., Anholt R.R.H., Mackay T.F.C.</t>
  </si>
  <si>
    <t>https://www.scopus.com/inward/record.uri?eid=2-s2.0-84936851454&amp;doi=10.1073%2fpnas.1510104112&amp;partnerID=40&amp;md5=f58d9d92c4d134d9e1088f6f72c8f86f</t>
  </si>
  <si>
    <t>Aggression is an evolutionarily conserved complex behavior essential for survival and the organization of social hierarchies. With the exception of genetic variants associated with bioamine signaling, which have been implicated in aggression in many species, the genetic basis of natural variation in aggression is largely unknown. Drosophila melanogaster is a favorable model system for exploring the genetic basis of natural variation in aggression. Here, we performed genome-wide association analyses using the inbred, sequenced lines of the Drosophila melanogaster Genetic Reference Panel (DGRP) and replicate advanced intercross populations derived from the most and least aggressive DGRP lines.We identified genes that have been previously implicated in aggressive behavior as well as many novel loci, including gustatory receptor 63a (Gr63a), which encodes a subunit of the receptor for CO2, and genes associated with development and function of the nervous system. Although genes from the two association analyses were largely nonoverlapping, theymapped onto a genetic interaction network inferred from an analysis of pairwise epistasis in the DGRP. We used mutations and RNAi knock-down alleles to functionally validate 79% of the candidate genes and 75% of the candidate epistatic interactions tested. Epistasis for aggressive behavior causes cryptic genetic variation in the DGRP that is revealed by changing allele frequencies in the outbred populations derived from extreme DGRP lines. This phenomenon may pertain to other fitness traits and species, with implications for evolution, applied breeding, and human genetics.</t>
  </si>
  <si>
    <t>aggression.M</t>
  </si>
  <si>
    <t>E3555</t>
  </si>
  <si>
    <t>E3563</t>
  </si>
  <si>
    <t>10.1073/pnas.1510104112</t>
  </si>
  <si>
    <t>Advanced intercross population; Drosophila genetic reference panel; Epistasis; Extreme qtl mapping; Genome-wide association mapping</t>
  </si>
  <si>
    <t>aggression; allele; Article; breeding; controlled study; Drosophila melanogaster; epistasis; gene activity; gene frequency; gene function; gene identification; gene interaction; gene linkage disequilibrium; gene mapping; gene sequence; genetic association; genetic variability; heritability; heterozygote; human genetics; inbred strain; karyotype; male; nervous system function; nonhuman; population structure; priority journal; protein degradation; quantitative genetics; quantitative trait locus; RNA interference; taste bud; validation study; animal; classification; cross breeding; Drosophila melanogaster; gene; genetics; human; inbreeding; insect genome; molecular evolution; mutation; physiology; species difference; Drosophila melanogaster; Drosophila protein; Gr63a protein, Drosophila; Aggression; Animals; Crosses, Genetic; Drosophila melanogaster; Drosophila Proteins; Epistasis, Genetic; Evolution, Molecular; Genes, Insect; Genetic Variation; Genome, Insect; Humans; Inbreeding; Mutation; RNA Interference; Species Specificity</t>
  </si>
  <si>
    <t>2-s2.0-84936851454</t>
  </si>
  <si>
    <t>looked in 3 lines the effect of Royal Jelly in developmental time, body size and expression profile</t>
  </si>
  <si>
    <t>The effects of royal jelly on fitness traits and gene expression in drosophila melanogaster</t>
  </si>
  <si>
    <t>Shorter J.R., Geisz M., Özsoy E., Magwire M.M., Carbone M.A., Mackay T.F.C.</t>
  </si>
  <si>
    <t>https://www.scopus.com/inward/record.uri?eid=2-s2.0-84942124337&amp;doi=10.1371%2fjournal.pone.0134612&amp;partnerID=40&amp;md5=67a3247fcbaaba1bc3002c87dfa25d37</t>
  </si>
  <si>
    <t>Royal Jelly (RJ) is a product made by honey bee workers and is required for queen differentiation and accompanying changes in queen body size, development time, lifespan and reproductive output relative to workers. Previous studies have reported similar changes in Drosophila melanogaster in response to RJ. Here, we quantified viability, development time, body size, productivity, lifespan and genome wide transcript abundance of D. melanogaster reared on standard culture mediumsupplemented with increasing concentrations of RJ.We found that lower concentrations of RJ do induce significant differences in body size in both sexes; higher concentrations reduce size, increasemortality, shorten lifespan and reduce productivity. Increased concentrations of RJ also consistently lengthened development time in both sexes. RJ is associated with changes in expression of 1,581 probe sets assessed using Affymetrix Drosophila 2.0 microarrays, which were enriched for genes associated with metabolism and amino acid degradation. The transcriptional changes are consistent with alterations in cellular processes to cope with excess nutrients provided by RJ, including biosynthesis and detoxification, which might contribute to accelerated senescence and reduced lifespan. © 2015 Shorter et al. This is an open access article distributed under the terms of the Creative Commons Attribution License, which permits unrestricted use, distribution, and reproduction in any medium, provided the original author and source are credited.</t>
  </si>
  <si>
    <t xml:space="preserve"> e0134612</t>
  </si>
  <si>
    <t>10.1371/journal.pone.0134612</t>
  </si>
  <si>
    <t>amino acid; royal jelly; adult; animal cell; animal experiment; animal health; Article; biosynthesis; body size; controlled study; culture medium; detoxification; development; Drosophila melanogaster; female; fitness; gene expression; genetic transcription; genome; lifespan; male; metabolism; microarray analysis; mortality; nonhuman; nutrient; productivity; senescence</t>
  </si>
  <si>
    <t>2-s2.0-84942124337</t>
  </si>
  <si>
    <t>referenced once didn’t use lines</t>
  </si>
  <si>
    <t>Drosophila and experimental neurology in the post-genomic era</t>
  </si>
  <si>
    <t>Shulman J.M.</t>
  </si>
  <si>
    <t>Experimental Neurology</t>
  </si>
  <si>
    <t>https://www.scopus.com/inward/record.uri?eid=2-s2.0-84946596733&amp;doi=10.1016%2fj.expneurol.2015.03.016&amp;partnerID=40&amp;md5=52e546b439832e288a112246339e4c59</t>
  </si>
  <si>
    <t>For decades, the fruit fly, Drosophila melanogaster, has been among the premiere genetic model systems for probing fundamental neurobiology, including elucidation of mechanisms responsible for human neurologic disorders. Flies continue to offer virtually unparalleled versatility and speed for genetic manipulation, strong genomic conservation, and a nervous system that recapitulates a range of cellular and network properties relevant to human disease. I focus here on four critical challenges emerging from recent advances in our understanding of the genomic basis of human neurologic disorders where innovative experimental strategies are urgently needed: (1) pinpointing causal genes from associated genomic loci; (2) confirming the functional impact of allelic variants; (3) elucidating nervous system roles for novel or poorly studied genes; and (4) probing network interactions within implicated regulatory pathways. Drosophila genetic approaches are ideally suited to address each of these potential translational roadblocks, and will therefore contribute to mechanistic insights and potential breakthrough therapies for complex genetic disorders in the coming years. Strategic collaboration between neurologists, human geneticists, and the Drosophila research community holds great promise to accelerate progress in the post-genomic era. © 2015 Elsevier Inc.</t>
  </si>
  <si>
    <t>10.1016/j.expneurol.2015.03.016</t>
  </si>
  <si>
    <t>Animal model; Complex genetics; Drosophila melanogaster; Epistasis; Exome sequencing; Genome-wide association study; Genomics; Mendelian disease; Neurology</t>
  </si>
  <si>
    <t>synaptotagmin II; Drosophila protein; Alzheimer disease; Article; BTBD9 gene; Drosophila; experimental neurology; gene; gene frequency; gene function; gene interaction; gene locus; gene regulatory network; gene sequence; genetic association; genetic conservation; genetic model; genetic susceptibility; genetic variability; genomics; human; loss of function mutation; mutational analysis; neurology; nonhuman; Parkinson disease; priority journal; RNA interference; RNA translation; single nucleotide polymorphism; SYT2 gene; translational research; animal; Drosophila; genetic predisposition; genetics; genomics; neurologic disease; neurology; pathology; procedures; trends; Animals; Drosophila; Drosophila Proteins; Gene Regulatory Networks; Genetic Predisposition to Disease; Genomics; Humans; Nervous System Diseases; Neurology</t>
  </si>
  <si>
    <t>2-s2.0-84946596733</t>
  </si>
  <si>
    <t>measured in 4 lines response to infection to S. marcescens</t>
  </si>
  <si>
    <t>Fruit flies diversify their offspring in response to parasite infection</t>
  </si>
  <si>
    <t>Singh N.D., Criscoe D.R., Skolfield S., Kohl K.P., Keebaugh E.S., Schlenke T.A.</t>
  </si>
  <si>
    <t>https://www.scopus.com/inward/record.uri?eid=2-s2.0-84940185382&amp;doi=10.1126%2fscience.aab1768&amp;partnerID=40&amp;md5=e405309692307ff31cb08ed8d9e8606c</t>
  </si>
  <si>
    <t>The evolution of sexual reproduction is often explained by Red Queen dynamics: Organisms must continually evolve to maintain fitness relative to interacting organisms, such as parasites. Recombination accompanies sexual reproduction and helps diversify an organism's offspring, so that parasites cannot exploit static host genotypes. Here we show that Drosophila melanogaster plastically increases the production of recombinant offspring after infection. The response is consistent across genetic backgrounds, developmental stages, and parasite types but is not induced after sterile wounding. Furthermore, the response appears to be driven by transmission distortion rather than increased recombination. Our study extends the Red Queen model to include the increased production of recombinant offspring and uncovers a remarkable ability of hosts to actively distort their recombination fraction in rapid response to environmental cues. © 2015, American Association for the Advancement of Science. All rights reserved.</t>
  </si>
  <si>
    <t>infection_ S.marcescens</t>
  </si>
  <si>
    <t>10.1126/science.aab1768</t>
  </si>
  <si>
    <t>divergence; environmental cue; evolutionary biology; fitness; fly; genotype; infectivity; parasite; recombination; red queen hypothesis; sexual reproduction; wounding; Article; chromosome segregation; developmental stage; Drosophila melanogaster; evolution; genetic recombination; haplotype; meiotic recombination; nonhuman; outcrossing; parasitosis; priority journal; progeny; reproduction; animal; Drosophila melanogaster; evolution; female; genetic variability; genetics; growth, development and aging; larva; male; mutation; parasitology; parasitosis; reproductive fitness; Drosophila melanogaster; Animals; Biological Evolution; Drosophila melanogaster; Female; Genetic Fitness; Genetic Variation; Larva; Male; Mutation; Parasitic Diseases; Recombination, Genetic; Reproduction</t>
  </si>
  <si>
    <t>2-s2.0-84940185382</t>
  </si>
  <si>
    <t>Genetic control of environmental variation of two quantitative traits of drosophila melanogaster revealed by whole-genome sequencing</t>
  </si>
  <si>
    <t>Sørensen P., de los Campos G., Morgante F., Mackay T.F.C., Sorensen D.</t>
  </si>
  <si>
    <t>https://www.scopus.com/inward/record.uri?eid=2-s2.0-84943590986&amp;doi=10.1534%2fgenetics.115.180273&amp;partnerID=40&amp;md5=333587ef132eb826c406f53774eba657</t>
  </si>
  <si>
    <t>Genetic studies usually focus on quantifying and understanding the existence of genetic control on expected phenotypic outcomes. However, there is compelling evidence suggesting the existence of genetic control at the level of environmental variability, with some genotypes exhibiting more stable and others more volatile performance. Understanding the mechanisms responsible for environmental variability not only informs medical questions but is relevant in evolution and in agricultural science. In this work fully sequenced inbred lines of Drosophila melanogaster were analyzed to study the nature of genetic control of environmental variance for two quantitative traits: starvation resistance (SR) and startle response (SL). The evidence for genetic control of environmental variance is compelling for both traits. Sequence information is incorporated in random regression models to study the underlying genetic signals, which are shown to be different in the two traits. Genomic variance in sexual dimorphism was found for SR but not for SL. Indeed, the proportion of variance captured by sequence information and the contribution to this variance from four chromosome segments differ between sexes in SR but not in SL. The number of studies of environmental variation, particularly in humans, is limited. The availability of full sequence information and modern computationally intensive statistical methods provides opportunities for rigorous analyses of environmental variability. © 2015 by the Genetics Society of America.</t>
  </si>
  <si>
    <t>10.1534/genetics.115.180273</t>
  </si>
  <si>
    <t>Bayesian inference; Environmental sensitivity; Genetic control of environmental variance; Genomic models; Random regression models</t>
  </si>
  <si>
    <t>Article; Bayes theorem; chromosome; chromosome 2; chromosome 2l; chromosome 3; chromosome 3l; chromosome 3r; chromosome arm; Drosophila melanogaster; environment; environmental variance; female; gene sequence; genetic correlation; genetic regulation; genetic variability; heritability; inbred strain; male; nonhuman; priority journal; quantitative trait; sex chromosome; sex difference; startle reflex; starvation; starvation resistance</t>
  </si>
  <si>
    <t>2-s2.0-84943590986</t>
  </si>
  <si>
    <t>seems very relevant!</t>
  </si>
  <si>
    <t>Sex-specific Trans-regulatory Variation on the Drosophila melanogaster X Chromosome</t>
  </si>
  <si>
    <t>Stocks M., Dean R., Rogell B., Friberg U.</t>
  </si>
  <si>
    <t>https://www.scopus.com/inward/record.uri?eid=2-s2.0-84924373439&amp;doi=10.1371%2fjournal.pgen.1005015&amp;partnerID=40&amp;md5=fb9d433d3749dd2a60e52f65df5e4008</t>
  </si>
  <si>
    <t>The X chromosome constitutes a unique genomic environment because it is present in one copy in males, but two copies in females. This simple fact has motivated several theoretical predictions with respect to how standing genetic variation on the X chromosome should differ from the autosomes. Unmasked expression of deleterious mutations in males and a lower census size are expected to reduce variation, while allelic variants with sexually antagonistic effects, and potentially those with a sex-specific effect, could accumulate on the X chromosome and contribute to increased genetic variation. In addition, incomplete dosage compensation of the X chromosome could potentially dampen the male-specific effects of random mutations, and promote the accumulation of X-linked alleles with sexually dimorphic phenotypic effects. Here we test both the amount and the type of genetic variation on the X chromosome within a population of Drosophila melanogaster, by comparing the proportion of X linked and autosomal trans-regulatory SNPs with a sexually concordant and discordant effect on gene expression. We find that the X chromosome is depleted for SNPs with a sexually concordant effect, but hosts comparatively more SNPs with a sexually discordant effect. Interestingly, the contrasting results for SNPs with sexually concordant and discordant effects are driven by SNPs with a larger influence on expression in females than expression in males. Furthermore, the distribution of these SNPs is shifted towards regions where dosage compensation is predicted to be less complete. These results suggest that intrinsic properties of dosage compensation influence either the accumulation of different types of trans-factors and/or their propensity to accumulate mutations. Our findings document a potential mechanistic basis for sex-specific genetic variation, and identify the X as a reservoir for sexually dimorphic phenotypic variation. These results have general implications for X chromosome evolution, as well as the genetic basis of sex-specific evolutionary change. © 2015 Stocks et al.</t>
  </si>
  <si>
    <t xml:space="preserve"> e1005015</t>
  </si>
  <si>
    <t>10.1371/journal.pgen.1005015</t>
  </si>
  <si>
    <t>Article; controlled study; Drosophila melanogaster; gene dosage; gene expression; gene identification; genetic variability; molecular evolution; nonhuman; phenotypic variation; sex difference; single nucleotide polymorphism; transgene; X chromosome; Drosophila melanogaster</t>
  </si>
  <si>
    <t>2-s2.0-84924373439</t>
  </si>
  <si>
    <t>Genetic approaches in comparative and evolutionary physiology</t>
  </si>
  <si>
    <t>Storz J.F., Bridgham J.T., Kelly S.A., Garland T., Jr.</t>
  </si>
  <si>
    <t>American Journal of Physiology - Regulatory Integrative and Comparative Physiology</t>
  </si>
  <si>
    <t>https://www.scopus.com/inward/record.uri?eid=2-s2.0-84941248526&amp;doi=10.1152%2fajpregu.00100.2015&amp;partnerID=40&amp;md5=b74a4edad8c33172d90c8493c0a6429d</t>
  </si>
  <si>
    <t>Whole animal physiological performance is highly polygenic and highly plastic, and the same is generally true for the many subordinate traits that underlie performance capacities. Quantitative genetics, therefore, provides an appropriate framework for the analysis of physiological phenotypes and can be used to infer the micro evolutionary processes that have shaped patterns of trait variation within and among species. In cases where specific genes are known to contribute to variation in physiological traits, analyses of intra specific polymorphism and inter specific divergence can reveal molecular mechanisms of functional evolution and can provide insights into the possible adaptive significance of observed sequence changes. In this review, we explain how the tools and theory of quantitative genetics, population genetics, and molecular evolution can inform our understanding of mechanism and process in physiological evolution. For example, lab-based studies of polygenic inheritance can be integrated with field-based studies of trait variation and survivorship to measure selection in the wild, thereby providing direct insights into the adaptive significance of physiological variation. Analyses of quantitative genetic variation in selection experiments can be used to probe interrelationships among traits and the genetic basis of physiological trade-offs and constraints. We review approaches for characterizing the genetic architecture of physiological traits, including linkage mapping and association mapping, and systems approaches for dissecting intermediary steps in the chain of causation between genotype and phenotype. We also discuss the promise and limitations of population genomic approaches for inferring adaptation at specific loci. We end by highlighting the role of organismal physiology in the functional synthesis of evolutionary biology. © 2015 the American Physiological Society.</t>
  </si>
  <si>
    <t>R197</t>
  </si>
  <si>
    <t>R214</t>
  </si>
  <si>
    <t>10.1152/ajpregu.00100.2015</t>
  </si>
  <si>
    <t>Complex traits; Physiological genomics; QTL mapping; Selection experiments; Systems genetics</t>
  </si>
  <si>
    <t>epigenetics; evolutionary adaptation; gene sequence; genetic analysis; genetic linkage; genetic polymorphism; genetic trait; genetic variability; genotype phenotype correlation; molecular evolution; multifactorial inheritance; nonhuman; phenotype; phenotypic variation; physiological process; population genetics; priority journal; quantitative genetics; quantitative trait locus mapping; Review; animal; evolution; genotype; human; physiology; population genetics; quantitative trait locus; Animals; Biological Evolution; Genetic Variation; Genetics, Population; Genotype; Humans; Phenotype; Quantitative Trait Loci</t>
  </si>
  <si>
    <t>2-s2.0-84941248526</t>
  </si>
  <si>
    <t>Breaking the code: Statistical methods and methodological issues in psychiatric genetics</t>
  </si>
  <si>
    <t xml:space="preserve">Stringer, Sven; </t>
  </si>
  <si>
    <t>measured in 52 lines ‘eclosion index’ following a 20 Gy dose of radiation during the late third-instar, also examined a subset of the DGRP collection for the climbing behavior of adults after irradiating late third-instar larvae at 20 Gy. </t>
  </si>
  <si>
    <t>A Drosophila model to investigate the neurotoxic side effects of radiation exposure</t>
  </si>
  <si>
    <t>Sudmeier L.J., Howard S.P., Ganetzky B.</t>
  </si>
  <si>
    <t>DMM Disease Models and Mechanisms</t>
  </si>
  <si>
    <t>https://www.scopus.com/inward/record.uri?eid=2-s2.0-84937909587&amp;doi=10.1242%2fdmm.019786&amp;partnerID=40&amp;md5=5181980992953155a3166ea0874cc4ca</t>
  </si>
  <si>
    <t>Children undergoing cranial radiation therapy (CRT) for pediatric central nervous system malignancies are at increased risk for neurological deficits later in life. We have developed a model of neurotoxic damage in adult Drosophila following irradiation during the juvenile stages with the goal of elucidating underlying neuropathological mechanisms and of ultimately identifying potential therapeutic targets. Wild-type thirdinstar larvae were irradiated with single doses of γ-radiation, and the percentage that survived to adulthood was determined. Motor function of surviving adults was examined with a climbing assay, and longevity was assessed by measuring lifespan. Neuronal cell death was assayed by using immunohistochemistry in adult brains. We also tested the sensitivity at different developmental stages by irradiating larvae at various time points. Irradiating late third-instar larvae at a dose of 20 Gy or higher impaired the motor activity of surviving adults. A dose of 40 Gy or higher resulted in a precipitous reduction in the percentage of larvae that survive to adulthood. A dose-dependent decrease in adult longevity was paralleled by a dose-dependent increase in activated Death caspase-1 (Dcp1) in adult brains. Survival to adulthood and adult lifespan were more severely impaired with decreasing larval age at the time of irradiation. Our initial survey of the Drosophila Genetic Reference Panel demonstrated that differences in genotype can confer phenotypic differences in radio-sensitivity for developmental survival and motor function. This work demonstrates the usefulness of Drosophila to model the toxic effects of radiation during development, and has the potential to unravel underlying mechanisms and to facilitate the discovery of novel therapeutic interventions. © 2015. Published by The Company of Biologists Ltd.</t>
  </si>
  <si>
    <t>10.1242/dmm.019786</t>
  </si>
  <si>
    <t>Cell death; Gene association studies; Neuropathology; Radiosensitivity</t>
  </si>
  <si>
    <t>interleukin 1beta converting enzyme; adult; animal experiment; Article; developmental stage; dose response; fruit fly model; gamma radiation; immunohistochemistry; larval development; motor activity; motor performance; nerve cell necrosis; neurotoxicity; nonhuman; priority journal; radiation exposure; radiosensitivity; risk factor</t>
  </si>
  <si>
    <t>2-s2.0-84937909587</t>
  </si>
  <si>
    <t>Measured in 155 lines male genitalia shape and size</t>
  </si>
  <si>
    <t>Genome-wide association study on male genital shape and size in Drosophila melanogaster</t>
  </si>
  <si>
    <t>Takahara B., Takahashi K.H.</t>
  </si>
  <si>
    <t>https://www.scopus.com/inward/record.uri?eid=2-s2.0-84941367667&amp;doi=10.1371%2fjournal.pone.0132846&amp;partnerID=40&amp;md5=63d1f1e755e6a57b3f566e5a42594b54</t>
  </si>
  <si>
    <t>Male genital morphology of animals with internal fertilization and promiscuous mating systems have been one of the most diverse and rapidly evolving morphological traits. The male genital morphology in general is known to have low phenotypic and genetic variations, but the genetic basis of the male genital variation remains unclear. Drosophila melanogaster and its closely related species are morphologically very similar, but the shapes of the posterior lobe, a cuticular projection on the male genital arch are distinct from each other, representing a model system for studying the genetic basis of male genital morphology. In this study, we used highly inbred whole genome sequenced strains of D. melanogaster to perform genome wide association analysis on posterior lobe morphology. We quantified the outline shape of posterior lobes with Fourier coefficients obtained from elliptic Fourier analysis and performed principal component analysis, and posterior lobe size. The first and second principal components (PC1 and PC2) explained approximately 88% of the total variation of the posterior lobe shape. We then examined the association between the principal component scores and posterior lobe size and 1902142 single nucleotide polymorphisms (SNPs). As a result, we obtained 15, 14 and 15 SNPs for PC1, PC2 and posterior lobe size with P-values smaller than 10-5. Based on the location of the SNPs, 13, 13 and six protein coding genes were identified as potential candidates for PC1, PC2 and posterior lobe size, respectively. In addition to the previous findings showing that the intraspecific posterior shape variation are regulated by multiple QTL with strong effects, the present study suggests that the intraspecific variation may be under polygenic regulation with a number of loci with small effects. Further studies are required for investigating whether these candidate genes are responsible for the intraspecific posterior lobe shape variation. Copyright: © 2015 Takahara, Takahashi.</t>
  </si>
  <si>
    <t xml:space="preserve"> e0132846</t>
  </si>
  <si>
    <t>10.1371/journal.pone.0132846</t>
  </si>
  <si>
    <t>Article; bacterial infection; controlled study; Drosophila melanogaster; female; Fourier analysis; gene frequency; gene linkage disequilibrium; gene locus; gene sequence; genetic analysis; genetic association; genetic code; genotype phenotype correlation; inbred strain; interspecific variation; intraspecific variation; male; male genital system; nonhuman; organ size; posterior lobe morphology; posterior lobe shape; posterior lobe size; principal component analysis; quantitative analysis; quantitative trait locus; single nucleotide polymorphism; statistical significance; Wolbachia infection; Wolbachia pipientis</t>
  </si>
  <si>
    <t>2-s2.0-84941367667</t>
  </si>
  <si>
    <t>Genome-wide analysis of Fusarium graminearum field populations reveals hotspots of recombination</t>
  </si>
  <si>
    <t>Talas F., McDonald B.A.</t>
  </si>
  <si>
    <t>https://www.scopus.com/inward/record.uri?eid=2-s2.0-84947939994&amp;doi=10.1186%2fs12864-015-2166-0&amp;partnerID=40&amp;md5=23b87bafde2cd2d6bd4f2182086a0d0a</t>
  </si>
  <si>
    <t>Background: Fusarium graminearum (Fg) is a ubiquitous pathogen of wheat, barley and maize causing Fusarium head blight. Large annual yield losses and contamination of foodstuffs with harmful mycotoxins make Fg one of the most-studied plant pathogens. Analyses of natural field populations can lead to a better understanding of the evolutionary processes affecting this pathogen. Restriction site associated DNA sequencing (RADseq) was used to conduct population genomics analyses including 213 pathogen isolates from 13 German field populations of Fg. Results: High genetic diversity was found within Fg field populations and low differentiation (FST=0.003) was found among populations. Linkage disequilibrium (LD) decayed rapidly over a distance of 1000bp. The low multilocus LD indicates that significant sexual recombination occurs in all populations. Several recombination hotspots were detected on each chromosome, but different chromosomes showed different levels of recombination. There was some evidence for selection hotspots. Conclusions: The population genomic structure of Fg is consistent with a high degree of sexual recombination that is not equally distributed across the chromosomes. The high gene flow found among these field populations should enable this pathogen to adapt rapidly to changes in its environment, including deployment of resistant cultivars, applications of fungicides and a warming climate. © 2015 Talas and McDonald.</t>
  </si>
  <si>
    <t>10.1186/s12864-015-2166-0</t>
  </si>
  <si>
    <t>Fixation index; Genetic diversity; Index of association; Linkage disequilibrium</t>
  </si>
  <si>
    <t>Article; chromosome analysis; controlled study; fungal genome; Fusarium graminearum; gene flow; gene linkage disequilibrium; gene mutation; genetic recombination; genetic variability; genome analysis; molecular phylogeny; nonhuman; population structure; single nucleotide polymorphism; warming</t>
  </si>
  <si>
    <t>2-s2.0-84947939994</t>
  </si>
  <si>
    <t>used 40 lines to generate an outbreed population called FLYLAND for the experiments</t>
  </si>
  <si>
    <t>Effects of toluene, acrolein and vinyl chloride on motor activity of Drosophila melanogaster</t>
  </si>
  <si>
    <t>Tatum-Gibbs K.R., McKee J.M., Higuchi M., Bushnell P.J.</t>
  </si>
  <si>
    <t>Neurotoxicology and Teratology</t>
  </si>
  <si>
    <t>https://www.scopus.com/inward/record.uri?eid=2-s2.0-84919919309&amp;doi=10.1016%2fj.ntt.2014.11.008&amp;partnerID=40&amp;md5=980ef0066d31f0c9abf4c686964bc83b</t>
  </si>
  <si>
    <t>The data generated by current high-throughput assays for chemical toxicity require information to link effects at molecular targets to adverse outcomes in whole animals. In addition, more efficient methods for testing volatile chemicals are needed. Here we begin to address these issues by determining the utility of measuring behavioral responses of Drosophila melanogaster to airborne volatile organic compounds (VOCs) as a potential model system for discovering adverse outcome pathways and as a method to test for toxicity. In these experiments, we measured motor activity in male and female flies to determine concentration-effect functions for three VOCs that differ in their mode of action: toluene, a narcotic; acrolein, an irritant; and vinyl chloride, a hepatocarcinogen. These experiments were conducted in Flyland, an outbred population of flies derived from 40 lines of the Drosophila Genetics Reference Panel (DGRP) (Mackay et al., 2012), in preparation for subsequent experiments with individual lines of the DGRP. Systematic, concentration-related changes in activity were observed with toluene, but not with acrolein; high concentrations of vinyl chloride reduced activity by a small amount. Despite higher activity levels in males than in females under control conditions, the sexes were equally sensitive to toluene. Transient increases in activity at the onset and offset of exposure to toluene and vinyl chloride suggested that the flies detected changes in air quality at concentrations that did not persistently suppress activity. The effects and potency of toluene are consistent with those observed in rodents. The lack of clear concentration-related changes in response to acrolein and vinyl chloride shows limitations of this method is for screening toxicity attributed to VOCs. This abstract does not reflect U.S. EPA policy. © 2014.</t>
  </si>
  <si>
    <t>10.1016/j.ntt.2014.11.008</t>
  </si>
  <si>
    <t>Fruit fly; Narcosis; Sex difference; Toxicity screening; Volatile organic compounds</t>
  </si>
  <si>
    <t>acrolein; toluene; vinyl chloride; acrolein; air pollutant; carcinogen; toluene; vinyl chloride; volatile organic compound; Article; concentration (parameters); Drosophila melanogaster; female; male; motor activity; nonhuman; pollution transport; sex difference; toxicity testing; air pollutant; analysis of variance; animal; dose response; Drosophila melanogaster; drug effects; motor activity; time; toxicity; Acrolein; Air Pollutants; Analysis of Variance; Animals; Carcinogens; Dose-Response Relationship, Drug; Drosophila melanogaster; Female; Male; Motor Activity; Time Factors; Toluene; Vinyl Chloride; Volatile Organic Compounds</t>
  </si>
  <si>
    <t>2-s2.0-84919919309</t>
  </si>
  <si>
    <t>Higher-order genetic interactions and their contribution to complex traits</t>
  </si>
  <si>
    <t>Taylor M.B., Ehrenreich I.M.</t>
  </si>
  <si>
    <t>https://www.scopus.com/inward/record.uri?eid=2-s2.0-84920640580&amp;doi=10.1016%2fj.tig.2014.09.001&amp;partnerID=40&amp;md5=ed8bfce333385150012449523bd0ee9f</t>
  </si>
  <si>
    <t>The contribution of genetic interactions involving three or more loci to complex traits is poorly understood. These higher-order genetic interactions (HGIs) are difficult to detect in genetic mapping studies, therefore, few examples of them have been described. However, the lack of data on HGIs should not be misconstrued as proof that this class of genetic effect is unimportant. To the contrary, evidence from model organisms suggests that HGIs frequently influence genetic studies and contribute to many complex traits. Here, we review the growing literature on HGIs and discuss the future of research on this topic. © 2014 Elsevier Ltd.</t>
  </si>
  <si>
    <t>10.1016/j.tig.2014.09.001</t>
  </si>
  <si>
    <t>Complex traits; Epistasis; Genetic interactions; Higher-order epistasis; Higher-order genetic interactions</t>
  </si>
  <si>
    <t>chromosome substitution; gene; gene interaction; gene locus; gene mapping; gene mutation; genetic variability; genome; genotype; heredity; higher order genetic interaction; human; nonhuman; phenotype; priority journal; Review; animal; biological model; epistasis; genetics; quantitative trait; quantitative trait locus; Animals; Epistasis, Genetic; Humans; Models, Genetic; Quantitative Trait Loci; Quantitative Trait, Heritable</t>
  </si>
  <si>
    <t>2-s2.0-84920640580</t>
  </si>
  <si>
    <t>Remarkably divergent regions punctuate the genome assembly of the Caenorhabditis elegans hawaiian strain CB4856</t>
  </si>
  <si>
    <t>Thompson O.A., Snoek L.B., Nijveen H., Sterken M.G., Volkers R.J. M., Brenchley R., van’t Hof A., Bevers R.P. J., Cossins A.R., Yanai I., Hajnal A., Schmid T., Perkins J.D., Spencer D., Kruglyak L., Andersen E.C., Moerman D.G., Hillier L.W., Kammenga J.E., Waterston R.H.</t>
  </si>
  <si>
    <t>https://www.scopus.com/inward/record.uri?eid=2-s2.0-84937034383&amp;doi=10.1534%2fgenetics.115.175950&amp;partnerID=40&amp;md5=3e33192e9a621fb1d96cc30115ed9937</t>
  </si>
  <si>
    <t>The Hawaiian strain (CB4856) of Caenorhabditis elegans is one of the most divergent from the canonical laboratory strain N2 and has been widely used in developmental, population, and evolutionary studies. To enhance the utility of the strain, we have generated a draft sequence of the CB4856 genome, exploiting a variety of resources and strategies. When compared against the N2 reference, the CB4856 genome has 327,050 single nucleotide variants (SNVs) and 79,529 insertion–deletion events that result in a total of 3.3 Mb of N2 sequence missing from CB4856 and 1.4 Mb of sequence present in CB4856 but not present in N2. As previously reported, the density of SNVs varies along the chromosomes, with the arms of chromosomes showing greater average variation than the centers. In addition, we find 61 regions totaling 2.8 Mb, distributed across all six chromosomes, which have a greatly elevated SNV density, ranging from 2 to 16% SNVs. A survey of other wild isolates show that the two alternative haplotypes for each region are widely distributed, suggesting they have been maintained by balancing selection over long evolutionary times. These divergent regions contain an abundance of genes from large rapidly evolving families encoding F-box, MATH, BATH, seven-transmembrane G-coupled receptors, and nuclear hormone receptors, suggesting that they provide selective advantages in natural environments. The draft sequence makes available a comprehensive catalog of sequence differences between the CB4856 and N2 strains that will facilitate the molecular dissection of their phenotypic differences. Our work also emphasizes the importance of going beyond simple alignment of reads to a reference genome when assessing differences between genomes. © 2015 by the Genetics Society of America.</t>
  </si>
  <si>
    <t>10.1534/genetics.115.175950</t>
  </si>
  <si>
    <t>C. elegans; Evolution; Genome assembly; Variation</t>
  </si>
  <si>
    <t>BATH protein; Caenorhabditis elegans protein; F box protein; helminth DNA; helminth RNA; hormone receptor; MATH protein; membrane protein; nuclear hormone receptor; unclassified drug; Article; balancing selection; Caenorhabditis elegans; chromosome; chromosome arm; comparative study; controlled study; gene identification; gene mapping; gene sequence; genetic variability; genomic fragment; haplotype; indel mutation; microbial genome; nonhuman; phenotypic variation; priority journal; protein domain; RNA sequence; single nucleotide polymorphism; Caenorhabditis elegans</t>
  </si>
  <si>
    <t>2-s2.0-84937034383</t>
  </si>
  <si>
    <t>measured in 6 lins the remaining life expectancy (T50) of flies in the phase 2 of life, or Smurfs</t>
  </si>
  <si>
    <t>A new, discontinuous 2 phases of aging model: Lessons from Drosophila melanogaster</t>
  </si>
  <si>
    <t>Tricoire H., Rera M.</t>
  </si>
  <si>
    <t>https://www.scopus.com/inward/record.uri?eid=2-s2.0-84951753826&amp;doi=10.1371%2fjournal.pone.0141920&amp;partnerID=40&amp;md5=d253448f027fee71debf26e8b7af3612</t>
  </si>
  <si>
    <t>Aging is commonly described as being a continuous process affecting progressively organisms as time passes. This process results in a progressive decrease in individuals fitness through a wide range of both organismal-decreased motor activity, fertility, resistance to stress-and molecular phenotypes-decreased protein and energy homeostasis, impairment of insulin signaling. In the past 20 years, numerous genes have been identified as playing a major role in the aging process, yet little is known about the events leading to that loss of fitness. We recently described an event characterized by a dramatic increase of intestinal permeability to a blue food dye in aging flies committed to die within a few days. Importantly, flies showing this so called 'Smurf' phenotype are the only ones, among a population, to show various age-related changes and exhibit a high-risk of impending death whatever their chronological age. Thus, these observations suggest that instead of being one continuous phenomenon, aging may be a discontinuous process well described by at least two distinguishable phases. In this paper we addressed this hypothesis by implementing a new 2 Phases of Aging mathematiCal model (2PAC model) to simulate longevity curves based on the simple hypothesis of two consecutive phases of lifetime presenting different properties. We first present a unique equation for each phase and discuss the biological significance of the 3 associated parameters. Then we evaluate the influence of each parameter on the shape of survival curves. Overall, this new mathematical model, based on simple biological observations, is able to reproduce many experimental longevity curves, supporting the existence of 2 phases of aging exhibiting specific properties and separated by a dramatic transition that remains to be characterized. Moreover, it indicates that Smurf survival can be approximated by one single constant parameter for a broad range of genotypes that we have tested under our environmental conditions. © 2015 Tricoire, Rera. This is an open access article distributed under the terms of the Creative Commons Attribution License, which permits unrestricted use, distribution, and reproduction in any medium, provided the original author and source are credited.</t>
  </si>
  <si>
    <t xml:space="preserve"> e0141920</t>
  </si>
  <si>
    <t>10.1371/journal.pone.0141920</t>
  </si>
  <si>
    <t>aging; Article; Drosophila melanogaster; hypothesis; lifespan; longevity; mathematical model; mortality rate; nonhuman; simulation; survival rate</t>
  </si>
  <si>
    <t>2-s2.0-84951753826</t>
  </si>
  <si>
    <t>meaured in 36 DGRP lines larval foraging behaviour (sitter or rover). Showed data in fig but no raw idea available</t>
  </si>
  <si>
    <t>ye?</t>
  </si>
  <si>
    <t>R-20170526</t>
  </si>
  <si>
    <t>Behavioral variation in Drosophila melanogaster: no evidence for common alleles of large-effect at the foraging gene in a population from North Carolina, USA</t>
  </si>
  <si>
    <t xml:space="preserve">Turner, Thomas; Giauque, Christopher C; Schrider, Daniel R; Kern, Andrew D; </t>
  </si>
  <si>
    <t>Only measured trait in 2 lines</t>
  </si>
  <si>
    <t>Exploring the phenotypic space and the evolutionary history of a natural mutation in drosophila melanogaster</t>
  </si>
  <si>
    <t>Ullastres A., Petit N., González J.</t>
  </si>
  <si>
    <t>https://www.scopus.com/inward/record.uri?eid=2-s2.0-84936886833&amp;doi=10.1093%2fmolbev%2fmsv061&amp;partnerID=40&amp;md5=f2905e45b3b08ab03955f6daca510b2b</t>
  </si>
  <si>
    <t>A major challenge of modern Biology is elucidating the functional consequences of natural mutations. Although we have a good understanding of the effects of laboratory-induced mutations on the molecular- and organismal-level phenotypes, the study of natural mutations has lagged behind. In this work, we explore the phenotypic space and the evolutionary history of a previously identified adaptive transposable element insertion. We first combined several tests that capture different signatures of selection to show that there is evidence of positive selection in the regions flanking FBti0019386 insertion. We then explored several phenotypes related to known phenotypic effects of nearby genes, and having plausible connections to fitness variation in nature. We found that flies with FBti0019386 insertion had a shorter developmental time and were more sensitive to stress, which are likely to be the adaptive effect and the cost of selection of this mutation, respectively. Interestingly, these phenotypic effects are not consistent with a role of FBti0019386 in temperate adaptation as has been previously suggested. Indeed, a global analysis of the population frequency of FBti0019386 showed that climatic variables explain well the FBti0019386 frequency patterns only in Australia. Finally, although FBti0019386 insertion could be inducing the formation of heterochromatin by recruiting HP1a (Heterochromatin Protein 1a) protein, the insertion is associated with upregulation of sra in adult females. Overall, our integrative approach allowed us to shed light on the evolutionary history, the relevant fitness effects, and the likely molecular mechanisms of an adaptive mutation and highlights the complexity of natural genetic variants. © The Author 2015. Published by Oxford University Press on behalf of the Society for Molecular Biology and Evolution.</t>
  </si>
  <si>
    <t>10.1093/molbev/msv061</t>
  </si>
  <si>
    <t>adaptation; fitness; gene regulation; selective sweep; transposable elements</t>
  </si>
  <si>
    <t>heterochromatin protein 1; heterochromatin protein 1a; messenger RNA; Piwi interacting RNA; unclassified drug; 5' untranslated region; adult; Article; Australia; chromatin assembly and disassembly; cold sensitivity; cold stress; cold tolerance; DNA flanking region; Drosophila melanogaster; embryo; female; gene expression; gene frequency; genetic variability; heterochromatin; induced mutation; latitude; long terminal repeat; male; nonhuman; osmotic stress; phenotype; population; population dynamics; retroposon; selective sweep; single nucleotide polymorphism; transposon; upregulation; Drosophila melanogaster</t>
  </si>
  <si>
    <t>2-s2.0-84936886833</t>
  </si>
  <si>
    <r>
      <t>infected male flies from 172 lines with the Gram-negative bacterium </t>
    </r>
    <r>
      <rPr>
        <i/>
        <sz val="10"/>
        <color rgb="FF333333"/>
        <rFont val="Calibri"/>
        <family val="2"/>
        <scheme val="minor"/>
      </rPr>
      <t>Providencia rettgeri</t>
    </r>
    <r>
      <rPr>
        <sz val="10"/>
        <color rgb="FF333333"/>
        <rFont val="Calibri"/>
        <family val="2"/>
        <scheme val="minor"/>
      </rPr>
      <t> after rearing on either a high glucose or low glucose diet, then measured systemic pathogen load 24 hours later</t>
    </r>
  </si>
  <si>
    <t>yes!</t>
  </si>
  <si>
    <t>The Complex Contributions of Genetics and Nutrition to Immunity in Drosophila melanogaster</t>
  </si>
  <si>
    <t>Unckless R.L., Rottschaefer S.M., Lazzaro B.P.</t>
  </si>
  <si>
    <t>https://www.scopus.com/inward/record.uri?eid=2-s2.0-84926215315&amp;doi=10.1371%2fjournal.pgen.1005030&amp;partnerID=40&amp;md5=205d856a122bcfa41714b3239c555c00</t>
  </si>
  <si>
    <t>Both malnutrition and undernutrition can lead to compromised immune defense in a diversity of animals, and “nutritional immunology” has been suggested as a means of understanding immunity and determining strategies for fighting infection. The genetic basis for the effects of diet on immunity, however, has been largely unknown. In the present study, we have conducted genome-wide association mapping in Drosophila melanogaster to identify the genetic basis for individual variation in resistance, and for variation in immunological sensitivity to diet (genotype-by-environment interaction, or GxE). D. melanogaster were reared for several generations on either high-glucose or low-glucose diets and then infected with Providencia rettgeri, a natural bacterial pathogen of D. melanogaster. Systemic pathogen load was measured at the peak of infection intensity, and several indicators of nutritional status were taken from uninfected flies reared on each diet. We find that dietary glucose level significantly alters the quality of immune defense, with elevated dietary glucose resulting in higher pathogen loads. The quality of immune defense is genetically variable within the sampled population, and we find genetic variation for immunological sensitivity to dietary glucose (genotype-by-diet interaction). Immune defense was genetically correlated with indicators of metabolic status in flies reared on the high-glucose diet, and we identified multiple genes that explain variation in immune defense, including several that have not been previously implicated in immune response but which are confirmed to alter pathogen load after RNAi knockdown. Our findings emphasize the importance of dietary composition to immune defense and reveal genes outside the conventional “immune system” that can be important in determining susceptibility to infection. Functional variation in these genes is segregating in a natural population, providing the substrate for evolutionary response to pathogen pressure in the context of nutritional environment. © 2015 Unckless et al.</t>
  </si>
  <si>
    <t xml:space="preserve"> e1005030</t>
  </si>
  <si>
    <t>10.1371/journal.pgen.1005030</t>
  </si>
  <si>
    <t>diptericin; G protein coupled receptor kinase 2; glucose; polypeptide antibiotic agent; unclassified drug; antibiotic resistance; Article; CG12869 gene; controlled study; crinkled gene; defective proboscis extension response 6 gene; dietary intake; disease predisposition; Drosophila melanogaster; G protein coupled receptor kinase 2 gene; gene; gene mapping; genetic association; genetic variability; genotype; genotype environment interaction; glucose intake; immune response; insect genetics; kinesin heavy chain 73 gene; multiplexin gene; nonhuman; nutritional assessment; nutritional status; pathogen load; phenotype; RNA interference; sema 1a gene; sensitivity analysis; similar gene; single nucleotide polymorphism; Src64B gene; thioester containing protein 2 gene; animal; diet; genetic variation; genetics; genome-wide association study; genotype environment interaction; host pathogen interaction; immunology; innate immunity; metabolism; pathogenicity; Providencia; Animalia; Bacteria (microorganisms); Drosophila melanogaster; Providencia rettgeri; Animals; Diet; Drosophila melanogaster; Gene-Environment Interaction; Genetic Variation; Genome-Wide Association Study; Glucose; Host-Pathogen Interactions; Immunity, Innate; Providencia</t>
  </si>
  <si>
    <t>2-s2.0-84926215315</t>
  </si>
  <si>
    <t>measured in 172 lines several nutritional indices measured after rearing on either a low -glucose (1 glucose: 2 yeast) diet or a high-glucose (2 glucose: 1 yeast) diet</t>
  </si>
  <si>
    <t>A genome-wide association study for nutritional indices in Drosophila</t>
  </si>
  <si>
    <t>https://www.scopus.com/inward/record.uri?eid=2-s2.0-84924666892&amp;doi=10.1534%2fg3.114.016477&amp;partnerID=40&amp;md5=a2bbf3b7b86a7ec8c400233d90227c19</t>
  </si>
  <si>
    <t>Individuals are genetically variable for the way in which they process nutrients and in the effects of dietary content on reproductive success, immunity, and development. Here, we surveyed genetic variation for nutrient stores (glucose, glycogen, glycerol, protein, triglycerides, and wet weight) in the Drosophila Genetic Reference Panel (DGRP) after rearing the flies on either a low-glucose or high-glucose diet. We found significant genetic variation for these nutritional phenotypes and identified candidate genes that underlie that variation using genome-wide associations. In addition, we found several significant correlations between the nutritional phenotypes measured in this study and other previously published phenotypes, such as starvation stress resistance, oxidative stress sensitivity, and endoplasmic reticulum stress, which reinforce the notion that these lines can be used to robustly measure related phenotypes across distinct laboratories. © 2015 Unckless et al.</t>
  </si>
  <si>
    <t>nutritional_indices</t>
  </si>
  <si>
    <t>10.1534/g3.114.016477</t>
  </si>
  <si>
    <t>DGRP; Drosophila; Glucose; Glycogen; Protein; Triglyceride; Weight</t>
  </si>
  <si>
    <t>glucose; glycerol; glycogen; protein; triacylglycerol; agriculture; Article; Drosophila; endoplasmic reticulum stress; gene mapping; genetic association; genetic trait; genetic variability; insect genetics; nonhuman; nutrient; oxidative stress; single nucleotide polymorphism; starvation; stress</t>
  </si>
  <si>
    <t>2-s2.0-84924666892</t>
  </si>
  <si>
    <t>Genome-wide association study for claw disorders and trimming status in dairy cattle</t>
  </si>
  <si>
    <t>van der Spek D., van Arendonk J.A.M., Bovenhuis H.</t>
  </si>
  <si>
    <t>Journal of Dairy Science</t>
  </si>
  <si>
    <t>https://www.scopus.com/inward/record.uri?eid=2-s2.0-84921438642&amp;doi=10.3168%2fjds.2014-8302&amp;partnerID=40&amp;md5=3d10a4cbc6bfe2c83e60e45441e0f909</t>
  </si>
  <si>
    <t>Performing a genome-wide association study (GWAS) might add to a better understanding of the development of claw disorders and the need for trimming. Therefore, the aim of the current study was to perform a GWAS on claw disorders and trimming status and to validate the results for claw disorders based on an independent data set. Data consisted of 20,474 cows with phenotypes for claw disorders and 50,238 cows with phenotypes for trimming status. Recorded claw disorders used in the current study were double sole (DS), interdigital hyperplasia (IH), sole hemorrhage (SH), sole ulcer (SU), white line separation (WLS), a combination of infectious claw disorders consisting of (inter-)digital dermatitis and heel erosion, and a combination of laminitis-related claw disorders (DS, SH, SU, and WLS). Of the cows with phenotypes for claw disorders, 1,771 cows were genotyped and these cow data were used for the GWAS on claw disorders. A SNP was considered significant when the false discovery rate ≤ 0.05 and suggestive when the false discovery rate ≤ 0.20. An independent data set of 185 genotyped bulls having at least 5 daughters with phenotypes (6,824 daughters in total) for claw disorders was used to validate significant and suggestive SNP detected based on the cow data. To analyze the trait "trimming status" (i.e., the need for claw trimming), a data set with 327 genotyped bulls having at least 5 daughters with phenotypes (18,525 daughters in total) was used. Based on the cow data, in total 10 significant and 45 suggestive SNP were detected for claw disorders. The 10 significant SNP were associated with SU, and mainly located on BTA8. The suggestive SNP were associated with DS, IH, SU, and laminitis-related claw disorders. Three of the suggestive SNP were validated in the data set of 185 bulls, and were located on BTA13, BTA14, and BTA17. For infectious claw disorders, SH, and WLS, no significant or suggestive SNP associations were detected. For trimming status, 1 significant and 1 suggestive SNP were detected, both located close to each other on BTA15. Some significant and suggestive SNP were located close to SNP detected in studies on feet and leg conformation traits. Genes with major effects could not be detected and SNP associations were spread across the genome, indicating that many SNP, each explaining a small proportion of the genetic variance, influence claw disorders. Therefore, to reduce the incidence of claw disorders by breeding, genomic selection is a promising approach. © 2015 American Dairy Science Association.</t>
  </si>
  <si>
    <t>10.3168/jds.2014-8302</t>
  </si>
  <si>
    <t>Association study; Holstein-Friesian; Hoof lesion</t>
  </si>
  <si>
    <t>animal; animal husbandry; bovine; breeding; Cattle Diseases; digital dermatitis; female; foot; Foot Diseases; genetic association; genetics; genotype; hoof and claw; male; phenotype; procedures; reproducibility; single nucleotide polymorphism; veterinary; Animal Husbandry; Animals; Breeding; Cattle; Cattle Diseases; Digital Dermatitis; Female; Foot; Foot Diseases; Genome-Wide Association Study; Genotype; Hoof and Claw; Male; Phenotype; Polymorphism, Single Nucleotide; Reproducibility of Results</t>
  </si>
  <si>
    <t>2-s2.0-84921438642</t>
  </si>
  <si>
    <t>l</t>
  </si>
  <si>
    <t>Like a review, talk about how the DGRP is used but didn’t measure any phenotype</t>
  </si>
  <si>
    <t>Experimental evolution, behavior and genetics: Associative learning as a case study</t>
  </si>
  <si>
    <t>Versace E.</t>
  </si>
  <si>
    <t>Current Zoology</t>
  </si>
  <si>
    <t>https://www.scopus.com/inward/record.uri?eid=2-s2.0-84925386330&amp;partnerID=40&amp;md5=d6b434262eff0521d40f14cefdd0b1e2</t>
  </si>
  <si>
    <t>The evolutionary dynamics of behavioral traits reflect phenotypic and genetic changes. Methodological difficulties in analyzing the genetic dynamics of complex traits have left open questions on the mechanisms that have shaped complex behaviors and cognitive abilities. A strategy to investigate the change of behavior across generations is to assume that genetic constraints have a negligible role in evolution (the phenotypic gambit) and focus on the phenotype as a proxy for genetic evolution. Empirical evidence and technologic advances in genomics question the choice of neglecting the genetic underlying the dynamics of behavioral evolution. I first discuss the relevance of genetic factors – e.g. genetic variability, genetic linkage, gene interactions – in shaping evolution, showing the importance of taking genetic factors into account when dealing with evolutionary dynamics. I subsequently describe the recent advancements in genetics and genomics that make the investigation of the ongoing evolutionary process of behavioral traits finally attainable. In particular, by applying genomic resequencing to experimental evolution – a method called Evolve &amp; Resequence – it is possible to monitor at the same time phenotypic and genomic changes in populations exposed to controlled selective pressures. Experimental evolution of associative learning, a well-known trait that promptly responds to selection, is a convenient model to illustrate this approach applied to behavior and cognition. Taking into account the recent achievements of the field, I discuss how to design and conduct an effective Evolve &amp; Resequence study on associative learning in Drosophila. By integrating phenotypic and genomic data in the investigation of evolutionary dynamics, new insights can be gained on longstanding questions such as the modularity of mind and its evolution. © 2015 Current Zoology.</t>
  </si>
  <si>
    <t>Behavior; Drosophila; Evolve and resequence; Experimental evolution; Genomics; Learning</t>
  </si>
  <si>
    <t>2-s2.0-84925386330</t>
  </si>
  <si>
    <t>Didn’t used DGRP lines at all</t>
  </si>
  <si>
    <t>Large-scale assessment of olfactory preferences and learning in Drosophila melanogaster: Behavioral and genetic components</t>
  </si>
  <si>
    <t>Versace E., Reisenberger J.</t>
  </si>
  <si>
    <t>https://www.scopus.com/inward/record.uri?eid=2-s2.0-84944904308&amp;doi=10.7717%2fpeerj.1214&amp;partnerID=40&amp;md5=91458e597fc21994ce0041971da45e1c</t>
  </si>
  <si>
    <t>In the Evolve and Resequence method (E&amp;R), experimental evolution and genomics are combined to investigate evolutionary dynamics and the genotype-phenotype link. As other genomic approaches, this methods requires many replicates with large population sizes, which imposes severe restrictions on the analysis of behavioral phenotypes. Aiming to use E&amp;R for investigating the evolution of behavior in Drosophila, we have developed a simple and effective method to assess spontaneous olfactory preferences and learning in large samples of fruit flies using a T-maze.We tested this procedure on (a) a large wild-caught population and (b) 11 isofemale lines of Drosophila melanogaster. Compared to previous methods, this procedure reduces the environmental noise and allows for the analysis of large population samples. Consistent with previous results, we show that flies have a preference for orange vs. apple odor.With our procedure wild-derived flies exhibit olfactory learning in the absence of previous laboratory selection. Furthermore, we find genetic differences in the olfactory learning with relatively high heritability. We propose this largescale method as an effective tool for E&amp;R and genome-wide association studies on olfactory preferences and learning. © 2015 Versace and Reisenberger.</t>
  </si>
  <si>
    <t xml:space="preserve"> e1214</t>
  </si>
  <si>
    <t>10.7717/peerj.1214</t>
  </si>
  <si>
    <t>Drosophila melanogaster; Evolve and Resequence; Experimental evolution; Heritability; Olfactory learning; Olfactory preferences; T-maze</t>
  </si>
  <si>
    <t>animal experiment; Article; behavioral science; controlled study; Drosophila melanogaster; evolution; female; genome; heredity; learning; nonhuman; odor; olfactory discrimination; phenotype; stimulus; T-maze test</t>
  </si>
  <si>
    <t>2-s2.0-84944904308</t>
  </si>
  <si>
    <t>Large-scale assessment of olfactory preferences and learning in Drosophila melanogaster: behavioral and genetic measures</t>
  </si>
  <si>
    <t xml:space="preserve">Versace, Elisabetta; Reisenberger, Julia Katharina; </t>
  </si>
  <si>
    <t xml:space="preserve">Didn’t used DGRP lines at all, referenced as interesting to use them for future experiments </t>
  </si>
  <si>
    <t>Effects of atrazine exposure on male reproductive performance in Drosophila melanogaster</t>
  </si>
  <si>
    <t>Vogel A., Jocque H., Sirot L.K., Fiumera A.C.</t>
  </si>
  <si>
    <t>Journal of Insect Physiology</t>
  </si>
  <si>
    <t>https://www.scopus.com/inward/record.uri?eid=2-s2.0-84911971516&amp;doi=10.1016%2fj.jinsphys.2014.11.002&amp;partnerID=40&amp;md5=0cdb2937ab15cf41687067ce2e4d103c</t>
  </si>
  <si>
    <t>Atrazine is a commonly utilized herbicide to control broadleaf weeds in the agricultural setting. It can, however, have negative effects on male reproductive performance in a variety of vertebrate species. Much less is known, however, about the effects of atrazine on invertebrates. In this study, we investigated the effects of several different concentrations of larval atrazine exposure on measures of reproductive performance in adult male Drosophila melanogaster. Atrazine exposure had significant effects on a male's mating ability and the number of eggs his partner laid when he was successful at mating. Exposed males also sired a smaller proportion of the offspring under competitive conditions when they were the first male to mate to a doubly mated female. Atrazine exposure had no measurable effect on a male's ability to prevent a mated female from mating to another male or on the proportion of offspring sired when the exposed males were the second male to mate. Exposure upregulated expression of one male reproductive gene, ovulin, but had no effect on expression of another, sex peptide. Exposed males produced and transferred more sex peptide protein to the female during mating but ovulin protein levels were not affected. In general, we observed non-monotonic responses such that the intermediate exposure levels showed the largest reduction in male reproductive performance. This study suggests that atrazine exposure affects male reproductive performance in insects and future studies should aim to understand the molecular mechanisms underlying the fitness effects of exposure. © 2014 Elsevier Ltd.</t>
  </si>
  <si>
    <t>10.1016/j.jinsphys.2014.11.002</t>
  </si>
  <si>
    <t>Exposure; Non-monotonic; Seminal fluid protein; Sexual selection; Sperm competition; Toxicology</t>
  </si>
  <si>
    <t>atrazine; ecotoxicology; fitness; fly; gene expression; molecular analysis; pollution exposure; sexual selection; sperm competition; Drosophila melanogaster</t>
  </si>
  <si>
    <t>2-s2.0-84911971516</t>
  </si>
  <si>
    <t>Datebase for analysing variants (FlyVar) seems very useful</t>
  </si>
  <si>
    <t>FlyVar: A database for genetic variation in Drosophila melanogaster</t>
  </si>
  <si>
    <t>Wang F., Jiang L., Chen Y., Haelterman N.A., Bellen H.J., Chen R.</t>
  </si>
  <si>
    <t>Database</t>
  </si>
  <si>
    <t>https://www.scopus.com/inward/record.uri?eid=2-s2.0-84943143223&amp;doi=10.1093%2fdatabase%2fbav079&amp;partnerID=40&amp;md5=4ad5f1dc88efa0389dc07198ef218d3e</t>
  </si>
  <si>
    <t>FlyVar is a publicly and freely available platform that addresses the increasing need of next generation sequencing data analysis in the Drosophila research community. It is composed of three parts. First, a database that contains 5.94 million DNA polymorphisms found in Drosophila melanogaster derived from whole genome shotgun sequencing of 612 genomes of D. melanogaster. In addition, a list of 1094 dispensable genes has been identified. Second, a graphical user interface (GUI) has been implemented to allow easy and flexible queries of the database. Third, a set of interactive online tools enables filtering and annotation of genomic sequences obtained from individual D. melanogaster strains to identify candidate mutations. FlyVar permits the analysis of next generation sequencing data without the need of extensive computational training or resources. © The Author(s) 2015. Published by Oxford University Press.</t>
  </si>
  <si>
    <t xml:space="preserve"> bav079</t>
  </si>
  <si>
    <t>10.1093/database/bav079</t>
  </si>
  <si>
    <t>2-s2.0-84943143223</t>
  </si>
  <si>
    <t>Comparative population genomics of three related Populus species</t>
  </si>
  <si>
    <t xml:space="preserve">Wang, Jing; Street, Nathaniel R; Scofield, Douglas G; Ingvarsson, Pär K; </t>
  </si>
  <si>
    <t>The Convergence of Systems and Reductionist Approaches in Complex Trait Analysis</t>
  </si>
  <si>
    <t>Williams E.G., Auwerx J.</t>
  </si>
  <si>
    <t>https://www.scopus.com/inward/record.uri?eid=2-s2.0-84934284791&amp;doi=10.1016%2fj.cell.2015.06.024&amp;partnerID=40&amp;md5=4f4f0faaab26e8c1cf6ac9e854469ce2</t>
  </si>
  <si>
    <t>Research into the genetic and environmental factors behind complex trait variation has traditionally been segregated into distinct scientific camps. The reductionist approach aims to decrypt phenotypic variability bit by bit, founded on the underlying hypothesis that genome-to-phenome relations are largely constructed from the additive effects of their molecular players. In contrast, the systems approach aims to examine large-scale interactions of many components simultaneously, on the premise that interactions in gene networks can be both linear and non-linear. Both approaches are complementary, and they are becoming increasingly intertwined due to developments in gene editing tools, omics technologies, and population resources. Together, these strategies are beginning to drive the next era in complex trait research, paving the way to improve agriculture and toward more personalized medicine. © 2015 Elsevier Inc.</t>
  </si>
  <si>
    <t>10.1016/j.cell.2015.06.024</t>
  </si>
  <si>
    <t>complex trait analysis; DNA modification; environmental factor; genetic analysis; genetic association; genetic trait; genetic variability; genome; human; natural population; personalized medicine; phenotype; priority journal; quantitative trait locus; reverse genetics; Review; animal; gene regulatory network; genetics; genotype environment interaction; phenotype; plant; Animals; Gene Regulatory Networks; Gene-Environment Interaction; Genome-Wide Association Study; Humans; Phenotype; Plants</t>
  </si>
  <si>
    <t>2-s2.0-84934284791</t>
  </si>
  <si>
    <t>Expression Profile and Gene Age Jointly Shaped the Genome-Wide Distribution of Premature Termination Codons in a Drosophila melanogaster Population</t>
  </si>
  <si>
    <t>Yang H., He B.Z., Ma H., Tsaur S.-C., Ma C., Wu Y., Ting C.-T., Zhang Y.E.</t>
  </si>
  <si>
    <t>https://www.scopus.com/inward/record.uri?eid=2-s2.0-84922370921&amp;doi=10.1093%2fmolbev%2fmsu299&amp;partnerID=40&amp;md5=b18ceb9303fb56899e74aab15171f254</t>
  </si>
  <si>
    <t>Widespread premature termination codon mutations (PTCs) were recently observed in human and fly populations. We took advantage of the population resequencing data in the Drosophila Genetic Reference Panel to investigate how the expression profile and the evolutionary age of genes shaped the allele frequency distribution of PTCs. After generating a high-quality data set of PTCs, we clustered genes harboring PTCs into three categories: genes encoding low-frequency PTCs (≤1.5%), moderate-frequency PTCs (1.5-10%), and high-frequency PTCs (&gt;10%). All three groups show narrow transcription compared with PTC-free genes, with the moderate- and high-PTC frequency groups showing a pronounced pattern. Moreover, nearly half (42%) of the PTC-encoding genes are not expressed in any tissue. Interestingly, the moderate-frequency PTC group is strongly enriched for genes expressed in midgut, whereas genes harboring high-frequency PTCs tend to have sex-specific expression. We further find that although young genes born in the last 60 My compose a mere 9% of the genome, they represent 16%, 30%, and 50% of the genes containing low-, moderate-, and high-frequency PTCs, respectively. Among DNA-based and RNA-based duplicated genes, the child copy is approximately twice as likely to contain PTCs as the parent copy, whereas young de novo genes are as likely to encode PTCs as DNA-based duplicated new genes. Based on these results, we conclude that expression profile and gene age jointly shaped the landscape of PTC-mediated gene loss. Therefore, we propose that new genes may need a long time to become stably maintained after the origination. © 2014 The Author. Published by Oxford University Press on behalf of the Society for Molecular Biology and Evolution.</t>
  </si>
  <si>
    <t>10.1093/molbev/msu299</t>
  </si>
  <si>
    <t>Gene duplication; Gene loss; Midgut; Premature termination codon; Young gene</t>
  </si>
  <si>
    <t>DNA; RNA; Drosophila protein; stop codon; adult; age; animal tissue; Article; codon; controlled study; Drosophila melanogaster; female; gene age; gene duplication; gene expression; gene expression profiling; gene frequency; genetic association; male; midgut; nonhuman; premature termination codon; animal; biology; chromosome; DNA sequence; Drosophila melanogaster; gene expression profiling; genetics; molecular evolution; procedures; stop codon; tissue distribution; Drosophila melanogaster; Animals; Chromosomes; Codon, Nonsense; Computational Biology; Drosophila melanogaster; Drosophila Proteins; Evolution, Molecular; Gene Expression Profiling; Sequence Analysis, DNA; Tissue Distribution</t>
  </si>
  <si>
    <t>2-s2.0-84922370921</t>
  </si>
  <si>
    <t xml:space="preserve">used DGRP to create outbreed population </t>
  </si>
  <si>
    <t>Genomic, evolutionary and functional analyses of diapause in Drosophila melanogaster</t>
  </si>
  <si>
    <t xml:space="preserve">Zhao, Xiaqing; </t>
  </si>
  <si>
    <t>Structural Variation Discovery and Genotyping from Whole Genome Sequencing: Methodology and Applications: A Dissertation</t>
  </si>
  <si>
    <t xml:space="preserve">Zhuang, Jiali; </t>
  </si>
  <si>
    <t>measured in 40 line mushroom body morphology</t>
  </si>
  <si>
    <t>The genetic basis of natural variation in mushroom body size in Drosophila melanogaster</t>
  </si>
  <si>
    <t>Zwarts L., Vanden Broeck L., Cappuyns E., Ayroles J.F., Magwire M.M., Vulsteke V., Clements J., Mackay T.F.C., Callaerts P.</t>
  </si>
  <si>
    <t>https://www.scopus.com/inward/record.uri?eid=2-s2.0-84949908107&amp;doi=10.1038%2fncomms10115&amp;partnerID=40&amp;md5=1aa8a03e177b2e39f1f18fe65d2b4437</t>
  </si>
  <si>
    <t>Genetic variation in brain size may provide the basis for the evolution of the brain and complex behaviours. The genetic substrate and the selective pressures acting on brain size are poorly understood. Here we use the Drosophila Genetic Reference Panel to map polymorphic variants affecting natural variation in mushroom body morphology. We identify 139 genes and 39 transcription factors and confirm effects on development and adult plasticity. We show correlations between morphology and aggression, sleep and lifespan. We propose that natural variation in adult brain size is controlled by interaction of the environment with gene networks controlling development and plasticity.</t>
  </si>
  <si>
    <t>mushroom_body</t>
  </si>
  <si>
    <t>10.1038/ncomms10115</t>
  </si>
  <si>
    <t>frizzled protein; protein tyrosine phosphatase; protein tyrosine phosphatase 10d; spacer DNA; transcription factor; unclassified drug; body size; brain; evolution; fly; genetic analysis; genetic variation; growth rate; morphology; polymorphism; adult; aggression; animal experiment; Article; brain size; controlled study; Drosophila melanogaster; gene sequence; genetic variability; lifespan; male; morphology; mushroom body; nonhuman; plasticity; regulator gene; sleep; Basidiomycota; Drosophila melanogaster</t>
  </si>
  <si>
    <t>2-s2.0-84949908107</t>
  </si>
  <si>
    <t>全基因组关联分析研究进展</t>
  </si>
  <si>
    <t xml:space="preserve">段忠取; 朱军; </t>
  </si>
  <si>
    <t>浙江大学学报 (农业与生命科学版)</t>
  </si>
  <si>
    <t>referenced once, didn’t use lines</t>
  </si>
  <si>
    <t>Success of manipulation of genetic architecture to reveal fitness relationships depends on selection history</t>
  </si>
  <si>
    <t xml:space="preserve">Abbott, J; </t>
  </si>
  <si>
    <t>2014-1</t>
  </si>
  <si>
    <t>Exploring genetic variation in the tomato (Solanum section Lycopersicon) clade by whole-genome sequencing</t>
  </si>
  <si>
    <t>Aflitos S., Schijlen E., De Jong H., De Ridder D., Smit S., Finkers R., Wang J., Zhang G., Li N., Mao L., Bakker F., Dirks R., Breit T., Gravendeel B., Huits H., Struss D., Swanson-Wagner R., Van Leeuwen H., Van Ham R.C.H.J., Fito L., Guignier L., Sevilla M., Ellul P., Ganko E., Kapur A., Reclus E., De Geus B., Van De Geest H., Te Lintel Hekkert B., Van Haarst J., Smits L., Koops A., Sanchez-Perez G., Van Heusden A.W., Visser R., Quan Z., Min J., Liao L., Wang X., Wang G., Yue Z., Yang X., Xu N., Schranz E., Smets E., Vos R., Rauwerda J., Ursem R., Schuit C., Kerns M., Van Den Berg J., Vriezen W., Janssen A., Datema E., Jahrman T., Moquet F., Bonnet J., Peters S.</t>
  </si>
  <si>
    <t>Plant Journal</t>
  </si>
  <si>
    <t>https://www.scopus.com/inward/record.uri?eid=2-s2.0-84924760819&amp;doi=10.1111%2ftpj.12616&amp;partnerID=40&amp;md5=b33853b47d459d6baccbf4746d6f24d4</t>
  </si>
  <si>
    <t>We explored genetic variation by sequencing a selection of 84 tomato accessions and related wild species representative of the Lycopersicon, Arcanum, Eriopersicon and Neolycopersicon groups, which has yielded a huge amount of precious data on sequence diversity in the tomato clade. Three new reference genomes were reconstructed to support our comparative genome analyses. Comparative sequence alignment revealed group-, species- and accession-specific polymorphisms, explaining characteristic fruit traits and growth habits in the various cultivars. Using gene models from the annotated Heinz 1706 reference genome, we observed differences in the ratio between non-synonymous and synonymous SNPs (dN/dS) in fruit diversification and plant growth genes compared to a random set of genes, indicating positive selection and differences in selection pressure between crop accessions and wild species. In wild species, the number of single-nucleotide polymorphisms (SNPs) exceeds 10 million, i.e. 20-fold higher than found in most of the crop accessions, indicating dramatic genetic erosion of crop and heirloom tomatoes. In addition, the highest levels of heterozygosity were found for allogamous self-incompatible wild species, while facultative and autogamous self-compatible species display a lower heterozygosity level. Using whole-genome SNP information for maximum-likelihood analysis, we achieved complete tree resolution, whereas maximum-likelihood trees based on SNPs from ten fruit and growth genes show incomplete resolution for the crop accessions, partly due to the effect of heterozygous SNPs. Finally, results suggest that phylogenetic relationships are correlated with habitat, indicating the occurrence of geographical races within these groups, which is of practical importance for Solanum genome evolution studies. © 2014 The Authors.</t>
  </si>
  <si>
    <t>10.1111/tpj.12616</t>
  </si>
  <si>
    <t>Chromosome evolution; Comparative sequence analysis; Heterozygosity; Introgression; Phylogenomics; Solanum arcanum; Solanum genetic diversity; Solanum habrochaites; Solanum lycopersicum; Solanum pennellii</t>
  </si>
  <si>
    <t>Crops; Forestry; Fruits; Maximum likelihood; Maximum likelihood estimation; Plants (botany); Chromosome evolution; Comparative sequence analysis; Genetic diversity; Heterozygosity; Introgression; Phylogenomics; Solanum arcanum; Solanum habrochaites; Solanum lycopersicum; Solanum pennellii; Genes; Genes; Models; Species Identification; Lycopersicon; Lycopersicon esculentum; Lycopersicon hirsutum; Lycopersicon pennellii; Solanum</t>
  </si>
  <si>
    <t>2-s2.0-84924760819</t>
  </si>
  <si>
    <t>Drosophila</t>
  </si>
  <si>
    <t>Ajjuri R.R., Hall M., Reiter L.T., O'Donnell J.M.</t>
  </si>
  <si>
    <t>Movement Disorders: Genetics and Models: Second Edition</t>
  </si>
  <si>
    <t>https://www.scopus.com/inward/record.uri?eid=2-s2.0-84943338442&amp;doi=10.1016%2fB978-0-12-405195-9.00005-6&amp;partnerID=40&amp;md5=8a18646e57dd91ac0d2f2ae7c8683e32</t>
  </si>
  <si>
    <t>The fruit fly, Drosophila melanogaster, has been the focus of genetics research for over a century. One consequence of this long history as a genetic model is a remarkably robust and diverse set of genetic tools, including loss of function mutations in most genes, a powerful transgenesis system, whole-genome RNA interference libraries, and expression systems with temporal and spatial specificity. Since approximately 75% of known human disease genes are conserved in Drosophila, these powerful genetic reagents available for Drosophila research are increasingly being applied to human disease research. Relative to the mammalian brain, the fruit fly brain is greatly simplified, yet retains significant complexity, with conserved neurotransmitter systems. These features, coupled with simple, quantitative mobility assays, make the fly a valuable model for movement disorders research. Applications include the investigation of pathogenic mechanisms using either human disease transgenes or Drosophila homologs, genetic modifier screens to detect functionally related genes, and therapeutic drug screens. © 2015 Elsevier Inc. All rights reserved.</t>
  </si>
  <si>
    <t>10.1016/B978-0-12-405195-9.00005-6</t>
  </si>
  <si>
    <t>Drosophila models; Gene expression; Genetic screening; Model organisms</t>
  </si>
  <si>
    <t>2-s2.0-84943338442</t>
  </si>
  <si>
    <t>Advances in genome studies in plants and animals</t>
  </si>
  <si>
    <t>Appels R., Nystrom-Persson J., Keeble-Gagnere G.</t>
  </si>
  <si>
    <t>Functional and Integrative Genomics</t>
  </si>
  <si>
    <t>https://www.scopus.com/inward/record.uri?eid=2-s2.0-84895852223&amp;doi=10.1007%2fs10142-014-0364-5&amp;partnerID=40&amp;md5=724f00a21405434e22c06ecd97cddef0</t>
  </si>
  <si>
    <t>The area of plant and animal genomics covers the entire suite of issues in biology because it aims to determine the structure and function of genetic material. Although specific issues define research advances at an organism level, it is evident that many of the fundamental features of genome structure and the translation of encoded information to function share common ground. The Plant and Animal Genome (PAG) conference held in San Diego (California), in January each year provides an overview across all organisms at the genome level, and often it is evident that investments in the human area provide leadership, applications, and discoveries for researchers studying other organisms. This mini-review utilizes the plenary lectures as a basis for summarizing the trends in the genome-level studies of organisms, and the lectures include presentations by Ewan Birney (EBI, UK), Eric Green (NIH, USA), John Butler (NIST, USA), Elaine Mardis (Washington, USA), Caroline Dean (John Innes Centre, UK), Trudy Mackay (NC State University, USA), Sue Wessler (UC Riverside, USA), and Patrick Wincker (Genoscope, France). The work reviewed is based on published papers. Where unpublished information is cited, permission to include the information in this manuscript was obtained from the presenters. © 2014 The Author(s).</t>
  </si>
  <si>
    <t>10.1007/s10142-014-0364-5</t>
  </si>
  <si>
    <t>Animal genomics; Biological processes; Computer analyses; Human genomics; Plant genomics</t>
  </si>
  <si>
    <t>acute lymphoblastic leukemia; Anopheles gambiae; Arabidopsis; chronic myeloid leukemia; Drosophila melanogaster; epigenetics; gene dosage; gene function; gene mapping; gene structure; genetic polymorphism; genome analysis; glioblastoma; human; human genome; metagenomics; microsatellite marker; nonhuman; plant genome; priority journal; promyelocytic leukemia; review; animal; genetic database; genetics; genome; genomics; metagenome; neoplasm; plant; procedures; single nucleotide polymorphism; trends; Animalia; Animals; Databases, Genetic; Genome; Genomics; Humans; Metagenome; Neoplasms; Plants; Polymorphism, Single Nucleotide</t>
  </si>
  <si>
    <t>2-s2.0-84895852223</t>
  </si>
  <si>
    <t>only used one DGRP line as a wild type strain</t>
  </si>
  <si>
    <t>R-20170529</t>
  </si>
  <si>
    <t>Quantitative Profiling of Drosophila melanogaster Dscam1 isoforms reveals no changes in splicing after bacterial exposure</t>
  </si>
  <si>
    <t>Armitage S.A.O., Sun W., You X., Kurtz J., Schmucker D., Chen W.</t>
  </si>
  <si>
    <t>https://www.scopus.com/inward/record.uri?eid=2-s2.0-84907889472&amp;doi=10.1371%2fjournal.pone.0108660&amp;partnerID=40&amp;md5=d64e54409ed4e602bf8400b2c659282b</t>
  </si>
  <si>
    <t>The hypervariable Dscam1 (Down syndrome cell adhesion molecule 1) gene can produce thousands of different ectodomain isoforms via mutually exclusive alternative splicing. Dscam1 appears to be involved in the immune response of some insects and crustaceans. It has been proposed that the diverse isoforms may be involved in the recognition of, or the defence against, diverse parasite epitopes, although evidence to support this is sparse. A prediction that can be generated from this hypothesis is that the gene expression of specific exons and/or isoforms is influenced by exposure to an immune elicitor. To test this hypothesis, we for the first time, use a long read RNA sequencing method to directly investigate the Dscam1 splicing pattern after exposing adult Drosophila melanogaster and a S2 cell line to live Escherichia coli. After bacterial exposure both models showed increased expression of immune-related genes, indicating that the immune system had been activated. However there were no changes in total Dscam1 mRNA expression. RNA sequencing further showed that there were no significant changes in individual exon expression and no changes in isoform splicing patterns in response to bacterial exposure. Therefore our studies do not support a change of D. melanogaster Dscam1 isoform diversity in response to live E. coli. Nevertheless, in future this approach could be used to identify potentially immune-related Dscam1 splicing regulation in other host species or in response to other pathogens. © 2014 Armitage et al.</t>
  </si>
  <si>
    <t xml:space="preserve"> e108660</t>
  </si>
  <si>
    <t>10.1371/journal.pone.0108660</t>
  </si>
  <si>
    <t>messenger RNA; Drosophila protein; Dscam1 protein, Drosophila; isoprotein; nerve cell adhesion molecule; adult; animal cell; animal experiment; Article; controlled study; Down syndrome cell adhesion molecule 1 gene; Drosophila melanogaster; embryo; Escherichia coli; exon; female; gene expression; genetic analysis; immune response; immune response gene; insect genetics; long term exposure; male; nonhuman; quantitative analysis; real time polymerase chain reaction; reverse transcription polymerase chain reaction; RNA sequence; RNA splicing; alternative RNA splicing; animal; Drosophila melanogaster; genetics; metabolism; sequence analysis; Bacteria (microorganisms); Drosophila melanogaster; Alternative Splicing; Animals; Drosophila melanogaster; Drosophila Proteins; Escherichia coli; Neural Cell Adhesion Molecules; Protein Isoforms; Sequence Analysis, RNA</t>
  </si>
  <si>
    <t>2-s2.0-84907889472</t>
  </si>
  <si>
    <t>Review in french</t>
  </si>
  <si>
    <t>The genetic walk of evolution [La marche génétique de l'évolution]</t>
  </si>
  <si>
    <t>Arnoult L.A.</t>
  </si>
  <si>
    <t>Biologie Aujourd'hui</t>
  </si>
  <si>
    <t>https://www.scopus.com/inward/record.uri?eid=2-s2.0-84916631501&amp;doi=10.1051%2fjbio%2f2014027&amp;partnerID=40&amp;md5=7b31239c930e420871a1f4d7b045dac7</t>
  </si>
  <si>
    <t>Genetic mutations are the main fuel of evolution. In each generation, they produce new variations, which may be sorted out by natural or sexual selection. Mutations are generated by chance; yet which are the mutations actually sorted out by evolution, and why? This review presents some recent advances regarding this question. First, we gather results obtained at molecular and cellular levels, through synthetic experiments and under artificial selection paradigms. Next, we highlight studies at the multi-cellular level, especially studies of repeated evolution, whereby independent lineages acquire similar traits. Recent meta-analysis and quantifications are being presented; together they suggest that evolutionary relevant mutations accumulate around hotspots, spanning different levels of genetic organization. Pioneering work suggests that many causes, corresponding to many biological contexts, may explain the existence of these genetic hotspots. We finally discuss methodological limits, empirical challenges and a few future potential directions for this domain of research dedicated to the genetic path of evolution. © 2014 Société de Biologie.</t>
  </si>
  <si>
    <t>10.1051/jbio/2014027</t>
  </si>
  <si>
    <t>Convergence; Genetics; Hotspots; Meta-analysis; Repeated evolution</t>
  </si>
  <si>
    <t>adaptation; animal; directed molecular evolution; Drosophila; experimental animal; genetic selection; genetics; human; meta analysis; molecular evolution; Adaptation, Biological; Animals; Animals, Laboratory; Directed Molecular Evolution; Drosophila; Evolution, Molecular; Humans; Selection, Genetic</t>
  </si>
  <si>
    <t>2-s2.0-84916631501</t>
  </si>
  <si>
    <t>La marche génétique de l’évolution</t>
  </si>
  <si>
    <t xml:space="preserve">Arnoult, Laurent Angelo; </t>
  </si>
  <si>
    <t>Bacterial autolysins trim cell surface peptidoglycan to prevent detection by the drosophila innate immune system</t>
  </si>
  <si>
    <t>Atilano M.L., Pereira P.M., Vaz F., Catalão M.J., Reed P., Grilo I.R., Sobral R.G., Ligoxygakis P., Pinho M.G., Filipe S.R.</t>
  </si>
  <si>
    <t>https://www.scopus.com/inward/record.uri?eid=2-s2.0-84898467936&amp;doi=10.7554%2feLife.02277&amp;partnerID=40&amp;md5=1d47f3471633b2f877f61aeb66f1c064</t>
  </si>
  <si>
    <t>Bacteria have to avoid recognition by the host immune system in order to establish a successful infection. Peptidoglycan, the principal constituent of virtually all bacterial surfaces, is a specific molecular signature recognized by dedicated host receptors, present in animals and plants, which trigger an immune response. Here we report that autolysins from Gram-positive pathogenic bacteria, enzymes capable of hydrolyzing peptidoglycan, have a major role in concealing this inflammatory molecule from Drosophila peptidoglycan recognition proteins (PGRPs). We show that autolysins trim the outermost peptidoglycan fragments and that in their absence bacterial virulence is impaired, as PGRPs can directly recognize leftover peptidoglycan extending beyond the external layers of bacterial proteins and polysaccharides. The activity of autolysins is not restricted to the producer cells but can also alter the surface of neighboring bacteria, facilitating the survival of the entire population in the infected host. © Atilano et al.</t>
  </si>
  <si>
    <t xml:space="preserve"> e02277</t>
  </si>
  <si>
    <t>10.7554/eLife.02277</t>
  </si>
  <si>
    <t>amidase; autolysin; bacterial polysaccharide; bacterial protein; glucosaminidase; mutanolysin muramidase; peptidoglycan; peptidoglycan receptor; peptidoglycan recognition protein; receptor; recombinant protein; unclassified drug; n acetylmuramoylalanine amidase; peptidoglycan; adult; animal experiment; animal model; antigen recognition; article; bacterial gene; bacterial virulence; cell surface; controlled study; dot hybridization; Drosophila melanogaster; enzyme activity; female; fluorescence microscopy; gene deletion; host; immune evasion; methicillin resistant Staphylococcus aureus; mutant; nonhuman; plant immunity; protein binding; protein expression; protein purification; real time polymerase chain reaction; Streptococcus pneumoniae; survival; zymography; animal; Drosophila; Gram positive bacterium; hydrolysis; immunology; innate immunity; metabolism; pathogenicity; physiology; virulence; Animals; Drosophila; Gram-Positive Bacteria; Hydrolysis; Immunity, Innate; N-Acetylmuramoyl-L-alanine Amidase; Peptidoglycan; Virulence</t>
  </si>
  <si>
    <t>2-s2.0-84898467936</t>
  </si>
  <si>
    <t>talked about data from mackay but didn’t use dgrp lines</t>
  </si>
  <si>
    <t>Faster-X effects in two drosophila lineages</t>
  </si>
  <si>
    <t>Ávila V., De Procé S.M., Campos J.L., Borthwick H., Charlesworth B., Betancourt A.J.</t>
  </si>
  <si>
    <t>https://www.scopus.com/inward/record.uri?eid=2-s2.0-84929103273&amp;doi=10.1093%2fgbe%2fevu229&amp;partnerID=40&amp;md5=610f6ccacd008656c35dd92d42c59fd0</t>
  </si>
  <si>
    <t>Under certain circumstances, X-linked loci are expected toexperiencemore adaptive substitutions thansimilar autosomal loci. Tolook for evidence of faster-X evolution, we analyzed the evolutionary rates of coding sequences in two sets of Drosophila species, the melanogaster andpseudoobscura clades,usingwhole-genomesequences.Oneof these, thepseudoobscura clade, contains a centric fusionbetweentheancestralXchromosomeandthe autosomalarmhomologous to3L inD.melanogaster. Thisoffersanopportunity to study the same loci in both an X-linked and an autosomal context, and to compare these loci with those that are only X-linked or only autosomal. We therefore investigated these clades for evidence of faster-X evolution with respect to nonsynonymous substitutions, finding mixed results. Overall, there was consistent evidence for a faster-X effect in the melanogaster clade, but not in the pseudoobscura clade, except for thecomparison between D. pseudoobscuraandits close relative, Drosophila persimilis.Ananalysisof polymorphism data on a set of genes fromD. pseudoobscura that evolve rapidly with respect to their protein sequences revealed no evidence for a faster-X effect with respect to adaptive protein sequence evolution; their rapid evolution is instead largely attributable to lower selective constraints. Faster-X evolution in the melanogaster cladewas not related to male-biased gene expression; surprisingly, however, female-biased genes showed evidence for faster-X effects, perhaps due to their sexually antagonistic effects inmales. © The Author(s) 2014. Published by Oxford University Press on behalf of the Society for Molecular Biology and Evolution.</t>
  </si>
  <si>
    <t>10.1093/gbe/evu229</t>
  </si>
  <si>
    <t>Drosophila melanogaster; Drosophila pseudoobscura; Faster-X effect; Positive selection; Sex-biased gene expression</t>
  </si>
  <si>
    <t>animal; chromosome; Drosophila; Drosophila melanogaster; genetic selection; genetics; Animals; Chromosomes; Drosophila; Drosophila melanogaster; Selection, Genetic</t>
  </si>
  <si>
    <t>2-s2.0-84929103273</t>
  </si>
  <si>
    <t xml:space="preserve">Measure in 50 lines VIRGIN MALE tapping behaviour </t>
  </si>
  <si>
    <t>Detecting cryptic indirect genetic effects</t>
  </si>
  <si>
    <t>Bailey N.W., Hoskins J.L.</t>
  </si>
  <si>
    <t>https://www.scopus.com/inward/record.uri?eid=2-s2.0-84903547090&amp;doi=10.1111%2fevo.12401&amp;partnerID=40&amp;md5=cea387a9be02f961dbd387a9f55f86af</t>
  </si>
  <si>
    <t>Indirect genetic effects (IGEs) occur when genes expressed in one individual alter the phenotype of an interacting partner. IGEs can dramatically affect the expression and evolution of social traits. However, the interacting phenotype(s) through which they are transmitted are often unknown, or cryptic, and their detection would enhance our ability to accurately predict evolutionary change. To illustrate this challenge and possible solutions to it, we assayed male leg-tapping behavior using inbred lines of Drosophila melanogaster paired with a common focal male strain. The expression of tapping in focal males was dependent on the genotype of their interacting partner, but this strong IGE was cryptic. Using a multiple-regression approach, we identified male startle response as a candidate interacting phenotype: the longer it took interacting males to settle after being startled, the less focal males tapped them. A genome-wide association analysis identified approximately a dozen candidate protein-coding genes potentially underlying the IGE, of which the most significant was slowpoke. Our methodological framework provides information about candidate phenotypes and candidate single-nucleotide polymorphisms that underpin a strong yet cryptic IGE. We discuss how this approach can facilitate the detection of cryptic IGEs contributing to unusual evolutionary dynamics in other study systems. © 2014 The Authors. Evolution published by Wiley Periodicals, Inc. on behalf of The Society for the Study of Evolution.</t>
  </si>
  <si>
    <t>Male-Tapping</t>
  </si>
  <si>
    <t>10.1111/evo.12401</t>
  </si>
  <si>
    <t>Drosophila melanogaster; Interacting phenotype; Interaction coefficient; Phenotypic plasticity; Social evolution; Social flexibility</t>
  </si>
  <si>
    <t>crypsis; evolutionary biology; fly; gene expression; phenotype; phenotypic plasticity; polymorphism; Drosophila protein; large conductance calcium activated potassium channel; slo protein, Drosophila; animal; Drosophila melanogaster; genetic selection; genetics; male; molecular evolution; phenotype; single nucleotide polymorphism; social behavior; Animals; Drosophila melanogaster; Drosophila Proteins; Evolution, Molecular; Large-Conductance Calcium-Activated Potassium Channels; Male; Phenotype; Polymorphism, Single Nucleotide; Selection, Genetic; Social Behavior</t>
  </si>
  <si>
    <t>2-s2.0-84903547090</t>
  </si>
  <si>
    <t>REVIEW</t>
  </si>
  <si>
    <t>Population genomics of transposable elements in drosophila</t>
  </si>
  <si>
    <t>Barrón M.G., Fiston-Lavier A.-S., Petrov D.A., González J.</t>
  </si>
  <si>
    <t>Annual Review of Genetics</t>
  </si>
  <si>
    <t>https://www.scopus.com/inward/record.uri?eid=2-s2.0-84913603799&amp;doi=10.1146%2fannurev-genet-120213-092359&amp;partnerID=40&amp;md5=d9881935b46fa0594de24021d6c05fb2</t>
  </si>
  <si>
    <t>Studies of the population dynamics of transposable elements (TEs) in Drosophila melanogaster indicate that consistent forces are affecting TEs independently of their modes of transposition and regulation. New sequencing technologies enable biologists to sample genomes at an unprecedented scale in order to quantify genome-wide polymorphism for annotated and novel TE insertions. In this review, we first present new insights gleaned from high-throughput data for population genomics studies of D. Melanogaster. We then consider the latest population genomics models for TE evolution and present examples of functional evidence revealed by genome-wide studies of TE population dynamics in D. Melanogaster. Although most of the TE insertions are deleterious or neutral, some TE insertions increase the fitness of the individual that carries them and play a role in genome adaptation. © 2014 by Annual Reviews. All rights reserved.</t>
  </si>
  <si>
    <t>10.1146/annurev-genet-120213-092359</t>
  </si>
  <si>
    <t>adaptation; evolutionary models; next-generation sequencing</t>
  </si>
  <si>
    <t>alternative RNA splicing; Article; DNA flanking region; DNA sequence; Drosophila melanogaster; enzyme activity; exon; gene disruption; gene duplication; gene sequence; genetic manipulation; genetic recombination; genetic variability; genomics; insect genome; meiotic recombination; nonhuman; population; population dynamics; transposon; X chromosome; animal; Drosophila melanogaster; genetic selection; genetics; metagenomics; molecular evolution; transposon; transposon; Animals; DNA Transposable Elements; Drosophila melanogaster; Evolution, Molecular; Metagenomics; Selection, Genetic</t>
  </si>
  <si>
    <t>2-s2.0-84913603799</t>
  </si>
  <si>
    <t>PhD thesis. Used mt variation in DGRP to test impacts of immunity costs, mitochondrial genetic variation, mitonuclear epistasis and sex-specific mitochondrial selection on D. melanogaster life-history</t>
  </si>
  <si>
    <t>not yet</t>
  </si>
  <si>
    <t>very interesting, re-read!</t>
  </si>
  <si>
    <t>Impact of mitochondrial genetic variation and immunity costs on life-history traits in Drosophila melanogaster</t>
  </si>
  <si>
    <t xml:space="preserve">Bashir, Sumayia; </t>
  </si>
  <si>
    <t>referenced as an example for gwas</t>
  </si>
  <si>
    <t>A Population Genetic Signal of Polygenic Adaptation</t>
  </si>
  <si>
    <t>Berg J.J., Coop G.</t>
  </si>
  <si>
    <t>https://www.scopus.com/inward/record.uri?eid=2-s2.0-84912077079&amp;doi=10.1371%2fjournal.pgen.1004412&amp;partnerID=40&amp;md5=ec82af71a0d35bfc20a61c699ee658ad</t>
  </si>
  <si>
    <t>Adaptation in response to selection on polygenic phenotypes may occur via subtle allele frequencies shifts at many loci. Current population genomic techniques are not well posed to identify such signals. In the past decade, detailed knowledge about the specific loci underlying polygenic traits has begun to emerge from genome-wide association studies (GWAS). Here we combine this knowledge from GWAS with robust population genetic modeling to identify traits that may have been influenced by local adaptation. We exploit the fact that GWAS provide an estimate of the additive effect size of many loci to estimate the mean additive genetic value for a given phenotype across many populations as simple weighted sums of allele frequencies. We use a general model of neutral genetic value drift for an arbitrary number of populations with an arbitrary relatedness structure. Based on this model, we develop methods for detecting unusually strong correlations between genetic values and specific environmental variables, as well as a generalization of (Formula presented.) comparisons to test for over-dispersion of genetic values among populations. Finally we lay out a framework to identify the individual populations or groups of populations that contribute to the signal of overdispersion. These tests have considerably greater power than their single locus equivalents due to the fact that they look for positive covariance between like effect alleles, and also significantly outperform methods that do not account for population structure. We apply our tests to the Human Genome Diversity Panel (HGDP) dataset using GWAS data for height, skin pigmentation, type 2 diabetes, body mass index, and two inflammatory bowel disease datasets. This analysis uncovers a number of putative signals of local adaptation, and we discuss the biological interpretation and caveats of these results. © 2014 Berg, Coop.</t>
  </si>
  <si>
    <t xml:space="preserve"> e1004412</t>
  </si>
  <si>
    <t>10.1371/journal.pgen.1004412</t>
  </si>
  <si>
    <t>Article; body height; body mass; Crohn disease; gene frequency; genetic association; genetic correlation; genetic drift; genetic parameters; genetic value; human; local adaptation; mathematical analysis; non insulin dependent diabetes mellitus; phenotype; population genetics; single nucleotide polymorphism; skin pigmentation; ulcerative colitis; adaptation; biological model; genetic selection; genetics; genome-wide association study; human genome project; inflammatory bowel disease; multifactorial inheritance; Adaptation, Physiological; Body Height; Body Mass Index; Diabetes Mellitus, Type 2; Gene Frequency; Genetics, Population; Genome-Wide Association Study; Human Genome Project; Humans; Inflammatory Bowel Diseases; Models, Genetic; Multifactorial Inheritance; Phenotype; Polymorphism, Single Nucleotide; Selection, Genetic; Skin Pigmentation</t>
  </si>
  <si>
    <t>2-s2.0-84912077079</t>
  </si>
  <si>
    <t>Genomic Evidence of Rapid and Stable Adaptive Oscillations over Seasonal Time Scales in Drosophila</t>
  </si>
  <si>
    <t>Bergland A.O., Behrman E.L., O'Brien K.R., Schmidt P.S., Petrov D.A.</t>
  </si>
  <si>
    <t>https://www.scopus.com/inward/record.uri?eid=2-s2.0-84912143343&amp;doi=10.1371%2fjournal.pgen.1004775&amp;partnerID=40&amp;md5=5dc03411523aaed994b31d5020ca065b</t>
  </si>
  <si>
    <t>In many species, genomic data have revealed pervasive adaptive evolution indicated by the fixation of beneficial alleles. However, when selection pressures are highly variable along a species' range or through time adaptive alleles may persist at intermediate frequencies for long periods. So called “balanced polymorphisms” have long been understood to be an important component of standing genetic variation, yet direct evidence of the strength of balancing selection and the stability and prevalence of balanced polymorphisms has remained elusive. We hypothesized that environmental fluctuations among seasons in a North American orchard would impose temporally variable selection on Drosophila melanogaster that would drive repeatable adaptive oscillations at balanced polymorphisms. We identified hundreds of polymorphisms whose frequency oscillates among seasons and argue that these loci are subject to strong, temporally variable selection. We show that these polymorphisms respond to acute and persistent changes in climate and are associated in predictable ways with seasonally variable phenotypes. In addition, our results suggest that adaptively oscillating polymorphisms are likely millions of years old, with some possibly predating the divergence between D. melanogaster and D. simulans. Taken together, our results are consistent with a model of balancing selection wherein rapid temporal fluctuations in climate over generational time promotes adaptive genetic diversity at loci underlying polygenic variation in fitness related phenotypes. © 2014 Bergland et al.</t>
  </si>
  <si>
    <t>10.1371/journal.pgen.1004775</t>
  </si>
  <si>
    <t>Article; climate change; controlled study; Drosophila melanogaster; Drosophila simulans; environmental factor; evolutionary adaptation; genetic polymorphism; genetic variability; genomics; nonhuman; North American; orchard; oscillation; phenotypic variation; prediction; seasonal variation; allele; animal; genetic polymorphism; genetic selection; genetics; genotype environment interaction; insect genome; North America; phenotype; physiology; reproductive fitness; season; species difference; Alleles; Animals; Climate Change; Drosophila melanogaster; Gene-Environment Interaction; Genetic Fitness; Genome, Insect; North America; Phenotype; Polymorphism, Genetic; Seasons; Selection, Genetic; Species Specificity</t>
  </si>
  <si>
    <t>2-s2.0-84912143343</t>
  </si>
  <si>
    <t>Secondary contact and local adaptation contribute to genome-wide</t>
  </si>
  <si>
    <t xml:space="preserve">Bergland, Alan O; Tobler, Ray; Gonzalez, Josefa; </t>
  </si>
  <si>
    <t>Oviposition site preference for natural breeding sites in drosophila melanogaster (Diptera: Drosophilidae) populations from Argentina</t>
  </si>
  <si>
    <t>Betti M.I.L., Soto E.M., Hasson E.</t>
  </si>
  <si>
    <t>Annals of the Entomological Society of America</t>
  </si>
  <si>
    <t>https://www.scopus.com/inward/record.uri?eid=2-s2.0-84907339115&amp;doi=10.1603%2fAN14050&amp;partnerID=40&amp;md5=2fd52f95cb0c193d6f55558997742e7e</t>
  </si>
  <si>
    <t>Maternal decisions, like the choice of a site for laying eggs, have important ecological and evolutionary implications. In the current study, we investigated variation both within and between populations in oviposition site preference (OSP) in a collection of isofemale lines derived from three Drosophila melanogaster Meigen natural populations of western Argentina. In the oviposition preference assay, we used two resources that fruit flies use as egg-laying sites in nature. Results revealed 1) the distribution of eggs across the two alternative resources offered to the flies deviated from random when flies were given the chance to choose between grape and orange, 2) OSP varied within and between populations, and 3) a substantial proportion of OSP variation has a genetic basis as suggested by the significant contribution of variation among lines to total trait variance. Our survey represents an initial step in understanding patterns of natural variation in oviposition preferences for natural resources in D. melanogaster. © 2014 Entomological Society of America.</t>
  </si>
  <si>
    <t>10.1603/AN14050</t>
  </si>
  <si>
    <t>Drosophila melanogaster oviposition site preference; genetic variation; natural breeding resource; natural population; phenotypic variation</t>
  </si>
  <si>
    <t>bioassay; breeding site; fly; habitat selection; insect; oviposition; preference behavior; Argentina</t>
  </si>
  <si>
    <t>2-s2.0-84907339115</t>
  </si>
  <si>
    <t>look in 12 lines transposable element age</t>
  </si>
  <si>
    <t>An age-of-allele test of neutrality for transposable element insertions</t>
  </si>
  <si>
    <t>Blumenstiel J.P., Chen X., He M., Bergman C.M.</t>
  </si>
  <si>
    <t>https://www.scopus.com/inward/record.uri?eid=2-s2.0-84901342865&amp;doi=10.1534%2fgenetics.113.158147&amp;partnerID=40&amp;md5=f9e7076a266efa2b4f92ede474d1583c</t>
  </si>
  <si>
    <t>How natural selection acts to limit the proliferation of transposable elements (TEs) in genomes has been of interest to evolutionary biologists for many years. To describe TE dynamics in populations, previous studies have used models of transposition-selection equilibrium that assume a constant rate of transposition. However, since TE invasions are known to happen in bursts through time, this assumption may not be reasonable. Here we propose a test of neutrality for TE insertions that does not rely on the assumption of a constant transposition rate. We consider the case of TE insertions that have been ascertained from a single haploid reference genome sequence. By conditioning on the age of an individual TE insertion allele (inferred by the number of unique substitutions that have occurred within the particular TE sequence since insertion), we determine the probability distribution of the insertion allele frequency in a population sample under neutrality. Taking models of varying population size into account, we then evaluate predictions of our model against allele frequency data from 190 retrotransposon insertions sampled from North American and African populations of Drosophila melanogaster. Using this nonequilibrium neutral model, we are able to explain ~80% of the variance in TE insertion allele frequencies based on age alone. Controlling for both nonequilibrium dynamics of transposition and host demography, we provide evidence for negative selection acting against most TEs as well as for positive selection acting on a small subset of TEs. Our work establishes a new framework for the analysis of the evolutionary forces governing large insertion mutations like TEs, gene duplications, or other copy number variants. © 2014 by the Genetics Society of America.</t>
  </si>
  <si>
    <t>10.1534/genetics.113.158147</t>
  </si>
  <si>
    <t>Drosophila melanogaster; Genome evolution; Population genomics; Test of neutrality; Transposable elements (TEs)</t>
  </si>
  <si>
    <t>age determination; age distribution; article; copy number variation; demography; Drosophila melanogaster; gene duplication; gene frequency; gene insertion; gene insertion sequence; genome; measurement error; molecular dynamics; natural selection; population size; priority journal; probability; retroposon; simulation; transposon; Drosophila melanogaster; genome evolution; population genomics; test of neutrality; transposable elements (TEs); Adaptation, Biological; Algorithms; Alleles; Animals; DNA Transposable Elements; Drosophila melanogaster; Evolution, Molecular; Gene Frequency; Genetics, Population; Models, Genetic; Mutagenesis, Insertional; Selection, Genetic</t>
  </si>
  <si>
    <t>2-s2.0-84901342865</t>
  </si>
  <si>
    <t>High intake of dietary sugar enhances bisphenol A (BPA) disruption and reveals ribosome-mediated pathways of toxicity</t>
  </si>
  <si>
    <t>Branco A.T., Lemos B.</t>
  </si>
  <si>
    <t>https://www.scopus.com/inward/record.uri?eid=2-s2.0-84901326518&amp;doi=10.1534%2fgenetics.114.163170&amp;partnerID=40&amp;md5=f305f3fef720d14c0813af03eb7d0176</t>
  </si>
  <si>
    <t>Bisphenol A (BPA) is an organic compound to which human populations are ubiquitously exposed. Epidemiological data suggest BPA exposure might be associated with higher rates of diabetes and reproductive anomalies. Health concerns also include transgenerational consequences, but these mechanisms are crudely defined. Similarly, little is known about synergistic interactions between BPA and other substances. Here we show that acute and chronic exposure to BPA causes genome-wide modulation of several functionally coherent genetic pathways in the fruit fly Drosophila melanogaster. In particular, BPA exposure causes massive downregulation of testis-specific genes and upregulation of ribosome-associated genes widely expressed across tissues. In addition, it causes the modulation of transposable elements that are specific to the ribosomal DNA loci, suggesting that nucleolar stress might contribute to BPA toxicity. The upregulation of ribosome-associated genes and the impairment of testis-specific gene expression are significantly enhanced upon BPA exposure with a high-sugar diet. Our results suggest that BPA and dietary sugar might functionally interact, with consequences to regulatory programs in both reproductive and somatic tissues. © 2014 by the Genetics Society of America.</t>
  </si>
  <si>
    <t>10.1534/genetics.114.163170</t>
  </si>
  <si>
    <t>4,4' isopropylidenediphenol; ribosome DNA; 4,4' isopropylidenediphenol; benzhydryl derivative; phenol derivative; pollutant; sugar intake; transcriptome; adult; animal experiment; article; Bayes theorem; cell cycle regulation; controlled study; cytotoxicity; Drosophila melanogaster; Drosophila strain; energy metabolism; gene expression; gene locus; genetic analysis; large ribosomal subunit; long term exposure; metabolism; nonhuman; oxidative phosphorylation; priority journal; real time polymerase chain reaction; respiratory chain; ribosome; sugar intake; transposon; upregulation; animal; cytology; drug effects; drug potentiation; female; gene silencing; genetic transcription; genetics; human; male; nucleolus; pollutant; ribosome; sugar intake; time; toxicity; Animals; Benzhydryl Compounds; Cell Nucleolus; Dietary Sucrose; Drosophila melanogaster; Drug Synergism; Energy Metabolism; Environmental Pollutants; Female; Gene Knockdown Techniques; Humans; Male; Phenols; Ribosomes; Time Factors; Transcription, Genetic; Transcriptome</t>
  </si>
  <si>
    <t>2-s2.0-84901326518</t>
  </si>
  <si>
    <t>Compared their study to Mackay's and point out whats wrong</t>
  </si>
  <si>
    <t>The relation between recombination rate and patterns of molecular evolution and variation in drosophila melanogaster</t>
  </si>
  <si>
    <t>Campos J.L., Halligan D.L., Haddrill P.R., Charlesworth B.</t>
  </si>
  <si>
    <t>https://www.scopus.com/inward/record.uri?eid=2-s2.0-84897900382&amp;doi=10.1093%2fmolbev%2fmsu056&amp;partnerID=40&amp;md5=ff668d628ace2a35b2c1060ca5aea84a</t>
  </si>
  <si>
    <t>Genetic recombination associated with sexual reproduction increases the efficiency of natural selection by reducing the strength of Hill-Robertson interference. Such interference can be caused either by selective sweeps of positively selected alleles or by background selection (BGS) against deleterious mutations. Its consequences can be studied by comparing patterns of molecular evolution and variation in genomic regions with different rates of crossing over. We carried out a comprehensive study of the benefits of recombination in Drosophila melanogaster, both by contrasting five independent genomic regions that lack crossing over with the rest of the genome and by comparing regions with different rates of crossing over, using data on DNA sequence polymorphisms from an African population that is geographically close to the putatively ancestral population for the species, and on sequence divergence from a related species. We observed reductions in sequence diversity in noncrossover (NC) regions that are inconsistent with the effects of hard selective sweeps in the absence of recombination. Overall, the observed patterns suggest that the recombination rate experienced by a gene is positively related to an increase in the efficiency of both positive and purifying selection. The results are consistent with a BGS model with interference among selected sites in NC regions, and joint effects of BGS, selective sweeps, and a past population expansion on variability in regions of the genome that experience crossing over. In such crossover regions, the X chromosome exhibits a higher rate of adaptive protein sequence evolution than the autosomes, implying a Faster-X effect. © 2014 The Author.</t>
  </si>
  <si>
    <t>10.1093/molbev/msu056</t>
  </si>
  <si>
    <t>Background selection; Crossing over; Drosophila melanogaster; Heterochromatin; Hill-Robertson interference; Recombination; Selective sweeps</t>
  </si>
  <si>
    <t>amino acid sequence; article; autosome; crossing over; DNA polymorphism; DNA sequence; Drosophila melanogaster; genetic recombination; insect genome; molecular evolution; nonhuman; purifying selection; selective sweep; X chromosome; background selection; crossing over; Drosophila melanogaster; heterochromatin; Hill-Robertson interference; recombination; selective sweeps; Animals; Chromosomes, Insect; Crossing Over, Genetic; Drosophila melanogaster; Evolution, Molecular; Female; Genome, Insect; Heterochromatin; Male; Models, Genetic; Polymorphism, Single Nucleotide; Recombination, Genetic; Selection, Genetic; X Chromosome</t>
  </si>
  <si>
    <t>2-s2.0-84897900382</t>
  </si>
  <si>
    <t>MIPSTR: a method for multiplex genotyping of germ-line and</t>
  </si>
  <si>
    <t xml:space="preserve">Carlson, Keisha Dawn; Sudmant, Peter H; Press, Maximilian Oliver; </t>
  </si>
  <si>
    <t>The relations between recombination rate and patterns of molecular variation and evolution in drosophila</t>
  </si>
  <si>
    <t>Charlesworth B., Campos J.L.</t>
  </si>
  <si>
    <t>https://www.scopus.com/inward/record.uri?eid=2-s2.0-84913592766&amp;doi=10.1146%2fannurev-genet-120213-092525&amp;partnerID=40&amp;md5=5c671004b0ca0a5501500aed2d1d8656</t>
  </si>
  <si>
    <t>Genetic recombination affects levels of variability and the efficacy of selection because natural selection acting at one site affects evolutionary processes at linked sites. The variation in local recombination rates across the Drosophila genome provides excellent material for testing hypotheses concerning the evolutionary consequences of recombination. The current state of knowledge from studies of Drosophila genomics and population genetics is reviewed here. Selection at linked sites has influenced the relations between recombination rates and patterns of molecular variation and evolution, such that higher rates of recombination are associated with both higher levels of variability and a greater efficacy of selection. It seems likely that background selection against deleterious mutations is a major factor contributing to these patterns in genome regions in which crossing over is rare or absent, whereas selective sweeps of positively selected mutations probably play an important role in regions with crossing over. © 2014 by Annual Reviews. All rights reserved.</t>
  </si>
  <si>
    <t>10.1146/annurev-genet-120213-092525</t>
  </si>
  <si>
    <t>codon usage; crossing over; efficacy of selection; Hill-Robertson interference; nucleotide site diversity; repetitive DNA</t>
  </si>
  <si>
    <t>Article; codon usage; crossing over; Drosophila; Drosophila ananassae; Drosophila melanogaster; Drosophila pseudoobscura; Drosophila simulans; Drosophila willistoni; evolution; gene mutation; genetic recombination; genetic variability; insect genetics; insect genome; nonhuman; population genetics; purifying selection; transposon; animal; Drosophila; genetic selection; genetic variability; genetics; molecular evolution; Animals; Crossing Over, Genetic; Drosophila; Evolution, Molecular; Genetic Variation; Genome, Insect; Recombination, Genetic; Selection, Genetic</t>
  </si>
  <si>
    <t>2-s2.0-84913592766</t>
  </si>
  <si>
    <t>The First Myriapod Genome Sequence Reveals Conservative Arthropod Gene Content and Genome Organisation in the Centipede Strigamia maritima</t>
  </si>
  <si>
    <t>Chipman A.D., Ferrier D.E.K., Brena C., Qu J., Hughes D.S.T., Schröder R., Torres-Oliva M., Znassi N., Jiang H., Almeida F.C., Alonso C.R., Apostolou Z., Aqrawi P., Arthur W., Barna J.C.J., Blankenburg K.P., Brites D., Capella-Gutiérrez S., Coyle M., Dearden P.K., Du Pasquier L., Duncan E.J., Ebert D., Eibner C., Erikson G., Evans P.D., Extavour C.G., Francisco L., Gabaldón T., Gillis W.J., Goodwin-Horn E.A., Green J.E., Griffiths-Jones S., Grimmelikhuijzen C.J.P., Gubbala S., Guigó R., Han Y., Hauser F., Havlak P., Hayden L., Helbing S., Holder M., Hui J.H.L., Hunn J.P., Hunnekuhl V.S., Jackson L.R., Javaid M., Jhangiani S.N., Jiggins F.M., Jones T.E., Kaiser T.S., Kalra D., Kenny N.J., Korchina V., Kovar C.L., Kraus F.B., Lapraz F., Lee S.L., Lv J., Mandapat C., Manning G., Mariotti M., Mata R., Mathew T., Neumann T., Newsham I., Ngo D.N., Ninova M., Okwuonu G., Ongeri F., Palmer W.J., Patil S., Patraquim P., Pham C., Pu L.-L., Putman N.H., Rabouille C., Ramos O.M., Rhodes A.C., Robertson H.E., Robertson H.M., Ronshaugen M., Rozas J., Saada N., Sánchez-Gracia A., Scherer S.E., Schurko A.M., Siggens K.W., Simmons D.N., Stief A., Stolle E., Telford M.J., Tessmar-Raible K., Thornton R., van der Zee M., von Haeseler A., Williams J.M., Willis J.H., Wu Y., Zou X., Lawson D., Muzny D.M., Worley K.C., Gibbs R.A., Akam M., Richards S.</t>
  </si>
  <si>
    <t>https://www.scopus.com/inward/record.uri?eid=2-s2.0-84912567300&amp;doi=10.1371%2fjournal.pbio.1002005&amp;partnerID=40&amp;md5=f3aad0847b428ce1f4a94e64e0452c92</t>
  </si>
  <si>
    <t>Myriapods (e.g., centipedes and millipedes) display a simple homonomous body plan relative to other arthropods. All members of the class are terrestrial, but they attained terrestriality independently of insects. Myriapoda is the only arthropod class not represented by a sequenced genome. We present an analysis of the genome of the centipede Strigamia maritima. It retains a compact genome that has undergone less gene loss and shuffling than previously sequenced arthropods, and many orthologues of genes conserved from the bilaterian ancestor that have been lost in insects. Our analysis locates many genes in conserved macro-synteny contexts, and many small-scale examples of gene clustering. We describe several examples where S. maritima shows different solutions from insects to similar problems. The insect olfactory receptor gene family is absent from S. maritima, and olfaction in air is likely effected by expansion of other receptor gene families. For some genes S. maritima has evolved paralogues to generate coding sequence diversity, where insects use alternate splicing. This is most striking for the Dscam gene, which in Drosophila generates more than 100,000 alternate splice forms, but in S. maritima is encoded by over 100 paralogues. We see an intriguing linkage between the absence of any known photosensory proteins in a blind organism and the additional absence of canonical circadian clock genes. The phylogenetic position of myriapods allows us to identify where in arthropod phylogeny several particular molecular mechanisms and traits emerged. For example, we conclude that juvenile hormone signalling evolved with the emergence of the exoskeleton in the arthropods and that RR-1 containing cuticle proteins evolved in the lineage leading to Mandibulata. We also identify when various gene expansions and losses occurred. The genome of S. maritima offers us a unique glimpse into the ancestral arthropod genome, while also displaying many adaptations to its specific life history. © 2014 Chipman et al.</t>
  </si>
  <si>
    <t>10.1371/journal.pbio.1002005</t>
  </si>
  <si>
    <t>Article; centipede; DNA splicing; Drosophila; Dscam gene; gene; gene cluster; gene loss; gene sequence; genetic analysis; genetic code; genetic conservation; genetic linkage; genetic organization; genetic variability; molecular mechanics; Myriapoda; nonhuman; nucleotide sequence; phylogeny; signal transduction; smelling; species identification; Strigamia maritima; animal; arthropod; DNA methylation; female; genetic polymorphism; genetics; genome; male; mitochondrial genome; molecular evolution; multigene family; olfactory receptor; sex chromosome; synteny; Arthropoda; Chilopoda; Strigamia maritima; circadian rhythm signaling protein; hormone; olfactory receptor; protein kinase; selenoprotein; transcription factor; untranslated RNA; Animals; Arthropods; Circadian Rhythm Signaling Peptides and Proteins; DNA Methylation; Evolution, Molecular; Female; Genome; Genome, Mitochondrial; Hormones; Male; Multigene Family; Phylogeny; Polymorphism, Genetic; Protein Kinases; Receptors, Odorant; RNA, Untranslated; Selenoproteins; Sex Chromosomes; Synteny; Transcription Factors</t>
  </si>
  <si>
    <t>2-s2.0-84912567300</t>
  </si>
  <si>
    <t>The intensity of selection acting on the couch potato gene-spatial-temporal variation in a diapause cline</t>
  </si>
  <si>
    <t>Cogni R., Kuczynski C., Koury S., Lavington E., Behrman E.L., O'Brien K.R., Schmidt P.S., Eanes W.F.</t>
  </si>
  <si>
    <t>https://www.scopus.com/inward/record.uri?eid=2-s2.0-84907245437&amp;doi=10.1111%2fevo.12291&amp;partnerID=40&amp;md5=563edff034128d914cec7076878ba6cf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</si>
  <si>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 © 2013 The Author(s).</t>
  </si>
  <si>
    <t>10.1111/evo.12291</t>
  </si>
  <si>
    <t>Adaptation; Gene flow; Life-history evolution; Physiology; Population genetics; Population structure</t>
  </si>
  <si>
    <t>Solanum tuberosum; cpo protein, Drosophila; Drosophila protein; nuclear protein; adaptation; animal; article; diapause; Drosophila melanogaster; gene flow; gene frequency; genetic selection; genetics; life-history evolution; molecular evolution; physiology; population genetics; population structure; single nucleotide polymorphism; Adaptation; gene flow; life-history evolution; physiology; population genetics; population structure; Animals; Diapause, Insect; Drosophila melanogaster; Drosophila Proteins; Evolution, Molecular; Gene Frequency; Nuclear Proteins; Polymorphism, Single Nucleotide; Selection, Genetic</t>
  </si>
  <si>
    <t>2-s2.0-84907245437</t>
  </si>
  <si>
    <t>Variation in drosophila melanogaster central metabolic genes appears driven by natural selection both within and between populations</t>
  </si>
  <si>
    <t>Cogni R., Kuczynski K., Lavington E., Koury S., Behrman E.L., O’Brien K.R., Schmidt P.S., Eanes W.F.</t>
  </si>
  <si>
    <t>https://www.scopus.com/inward/record.uri?eid=2-s2.0-84920971258&amp;doi=10.1098%2frspb.2014.2688&amp;partnerID=40&amp;md5=89e15836647d6d58a0c66a6b40c6aa49</t>
  </si>
  <si>
    <t>In this report, we examine the hypothesis that the drivers of latitudinal selection observed in the eastern US Drosophila melanogaster populations are reiterated within seasons in a temperate orchard population in Pennsylvania, USA. Specifically, we ask whether alleles that are apparently favoured in northern populations are also favoured early in the spring, and decrease in frequency from the spring to autumn with the population expansion. We use SNP data collected for 46 metabolic genes and 128 SNPs representing the central metabolic pathway and examine for the aggregate SNP allele frequencies whether the association of allele change with latitude and that with increasing days of spring-autumn season are reversed. Testing by random permutation, we observe a highly significant negative correlation between these associations that is consistent with this expectation. This correlation is stronger when we confine our analysis to only those alleles that show significant latitudinal changes. This pattern is not caused by association with chromosomal inversions. When data are resampled using SNPs for amino acid change the relationship is not significant but is supported when SNPs associated with cis-expression are only considered. Our results suggest that climate factors driving latitudinal molecular variation in a metabolic pathway are related to those operating on a seasonal level within populations. © 2014 The Author(s) Published by the Royal Society. All rights reserved.</t>
  </si>
  <si>
    <t>10.1098/rspb.2014.2688</t>
  </si>
  <si>
    <t>Clines; Metabolic genes; Natural selection; Seasonal selection</t>
  </si>
  <si>
    <t>allele; cline; fly; metabolism; natural selection; orchard; population growth; seasonal variation; Pennsylvania; United States; Drosophila melanogaster</t>
  </si>
  <si>
    <t>2-s2.0-84920971258</t>
  </si>
  <si>
    <t>THE INTENSITY OF SELECTION ACTING ON THE COUCH POTATO GENE—SPATIAL–TEMPORAL VARIATION IN A DIAPAUSE CLINE</t>
  </si>
  <si>
    <t xml:space="preserve">Cogni, Rodrigo; Kuczynski, Caitlin; Koury, Spencer; Lavington, Erik; Behrman, Emily L; O'Brien, Katherine R; Schmidt, Paul S; Eanes, Walter F; </t>
  </si>
  <si>
    <t>referenced once</t>
  </si>
  <si>
    <t>Background Selection as Baseline for Nucleotide Variation across the Drosophila Genome</t>
  </si>
  <si>
    <t>Comeron J.M.</t>
  </si>
  <si>
    <t>https://www.scopus.com/inward/record.uri?eid=2-s2.0-84903452150&amp;doi=10.1371%2fjournal.pgen.1004434&amp;partnerID=40&amp;md5=372aeb7e0b369e7a01cf99b402e18467</t>
  </si>
  <si>
    <t>The constant removal of deleterious mutations by natural selection causes a reduction in neutral diversity and efficacy of selection at genetically linked sites (a process called Background Selection, BGS). Population genetic studies, however, often ignore BGS effects when investigating demographic events or the presence of other types of selection. To obtain a more realistic evolutionary expectation that incorporates the unavoidable consequences of deleterious mutations, we generated high-resolution landscapes of variation across the Drosophila melanogaster genome under a BGS scenario independent of polymorphism data. We find that BGS plays a significant role in shaping levels of variation across the entire genome, including long introns and intergenic regions distant from annotated genes. We also find that a very large percentage of the observed variation in diversity across autosomes can be explained by BGS alone, up to 70% across individual chromosome arms at 100-kb scale, thus indicating that BGS predictions can be used as baseline to infer additional types of selection and demographic events. This approach allows detecting several outlier regions with signal of recent adaptive events and selective sweeps. The use of a BGS baseline, however, is particularly appropriate to investigate the presence of balancing selection and our study exposes numerous genomic regions with the predicted signature of higher polymorphism than expected when a BGS context is taken into account. Importantly, we show that these conclusions are robust to the mutation and selection parameters of the BGS model. Finally, analyses of protein evolution together with previous comparisons of genetic maps between Drosophila species, suggest temporally variable recombination landscapes and, thus, local BGS effects that may differ between extant and past phases. Because genome-wide BGS and temporal changes in linkage effects can skew approaches to estimate demographic and selective events, future analyses should incorporate BGS predictions and capture local recombination variation across genomes and along lineages. © 2014 Josep M.</t>
  </si>
  <si>
    <t xml:space="preserve"> e1004434</t>
  </si>
  <si>
    <t>10.1371/journal.pgen.1004434</t>
  </si>
  <si>
    <t>nucleotide; nucleotide; spacer DNA; article; autosome; background selection; controlled study; Drosophila melanogaster; gene location; gene mutation; genetic association; genetic polymorphism; genetic recombination; genetic variability; genome analysis; insect genome; intron; molecular evolution; nonhuman; prediction; sensitivity analysis; X chromosome; animal; chromosome; Drosophila melanogaster; genetic selection; genetic variability; genetics; molecular evolution; mutation; Animals; Chromosomes; DNA, Intergenic; Drosophila melanogaster; Evolution, Molecular; Genetic Variation; Genome, Insect; Introns; Mutation; Nucleotides; Selection, Genetic</t>
  </si>
  <si>
    <t>2-s2.0-84903452150</t>
  </si>
  <si>
    <t>Reticulate speciation and adaptive introgression in the Anopheles gambiae species complex</t>
  </si>
  <si>
    <t xml:space="preserve">Crawford, Jacob; Riehle, Michelle M; Guelbeogo, Wamdaogo M; Gneme, Awa; Sagnon, N'fale; Vernick, Kenneth D; Nielsen, Rasmus; Lazzaro, Brian P; </t>
  </si>
  <si>
    <t>Whole-genome sequencing of 234 bulls facilitates mapping of monogenic and complex traits in cattle</t>
  </si>
  <si>
    <t>Daetwyler H.D., Capitan A., Pausch H., Stothard P., Van Binsbergen R., Brøndum R.F., Liao X., Djari A., Rodriguez S.C., Grohs C., Esquerré D., Bouchez O., Rossignol M.-N., Klopp C., Rocha D., Fritz S., Eggen A., Bowman P.J., Coote D., Chamberlain A.J., Anderson C., Vantassell C.P., Hulsegge I., Goddard M.E., Guldbrandtsen B., Lund M.S., Veerkamp R.F., Boichard D.A., Fries R., Hayes B.J.</t>
  </si>
  <si>
    <t>https://www.scopus.com/inward/record.uri?eid=2-s2.0-84905483050&amp;doi=10.1038%2fng.3034&amp;partnerID=40&amp;md5=67a4683878e7720ac3f8c7de32e7ab44</t>
  </si>
  <si>
    <t>The 1000 bull genomes project supports the goal of accelerating the rates of genetic gain in domestic cattle while at the same time considering animal health and welfare by providing the annotated sequence variants and genotypes of key ancestor bulls. In the first phase of the 1000 bull genomes project, we sequenced the whole genomes of 234 cattle to an average of 8.3-fold coverage. This sequencing includes data for 129 individuals from the global Holstein-Friesian population, 43 individuals from the Fleckvieh breed and 15 individuals from the Jersey breed. We identified a total of 28.3 million variants, with an average of 1.44 heterozygous sites per kilobase for each individual. We demonstrate the use of this database in identifying a recessive mutation underlying embryonic death and a dominant mutation underlying lethal chrondrodysplasia. We also performed genome-wide association studies for milk production and curly coat, using imputed sequence variants, and identified variants associated with these traits in cattle. © 2014 Nature America, Inc.</t>
  </si>
  <si>
    <t>10.1038/ng.3034</t>
  </si>
  <si>
    <t>article; bull (bovine); chondrodysplasia; embryo death; Fleckvieh cattle; gene frequency; gene mapping; gene mutation; gene sequence; genetic association; genetic gain; genetic trait; genetic variability; milk production; nonhuman; priority journal; sequence analysis; amino acid sequence; animal; Bovinae; genetics; genome; genotype; male; molecular genetics; procedures; sequence homology; single nucleotide polymorphism; Amino Acid Sequence; Animals; Cattle; Genome; Genome-Wide Association Study; Genotype; Male; Molecular Sequence Data; Polymorphism, Single Nucleotide; Sequence Homology, Amino Acid</t>
  </si>
  <si>
    <t>2-s2.0-84905483050</t>
  </si>
  <si>
    <t>雄ウシのゲノム: 234 頭の雄ウシの全ゲノム塩基配列決定によりウシにおける単一遺伝子形質および複合形質のマッピングが促進される</t>
  </si>
  <si>
    <t xml:space="preserve">Daetwyler, Hans D; Capitan, Aurélien; Pausch, Hubert; Stothard, Paul; van Binsbergen, Rianne; Brøndum, Rasmus F; Liao, Xiaoping; Djari, Anis; Rodriguez, Sabrina C; Grohs, Cécile; </t>
  </si>
  <si>
    <t>Applications of the mixed linear model in genome-wide association studies and small RNA motif discovery</t>
  </si>
  <si>
    <t xml:space="preserve">Diao, Liyang; </t>
  </si>
  <si>
    <t>genetic variation in mated female lifespan, age-specific fecundity and lifetime fecundity in DGRP, do not provide raw data in paper</t>
  </si>
  <si>
    <t>Genome-wide analysis in Drosophila reveals age-specific effects of SNPs on fitness traits</t>
  </si>
  <si>
    <t>Durham M.F., Magwire M.M., Stone E.A., Leips J.</t>
  </si>
  <si>
    <t>https://www.scopus.com/inward/record.uri?eid=2-s2.0-84903973976&amp;doi=10.1038%2fncomms5338&amp;partnerID=40&amp;md5=3d7d3568e7a2f834aaa5db845e50ff50</t>
  </si>
  <si>
    <t>Most organisms exhibit senescence; a decline in physiological function with age. In nature, rates of senescence vary extensively among individuals and this variation has a significant genetic component; however, we know little about the genes underlying senescence. Here we show the first evidence that individual alleles influence fecundity in an age-specific manner and so the genetic basis of natural variation in fecundity changes dramatically with age. We complete a genome-wide association to identify single-nucleotide polymorphisms (SNPs) affecting lifespan and age-specific fecundity using the Drosophila melanogaster Genetic Reference Panel. We identify 1,031 SNPs affecting fecundity and 52 influencing lifespan. Only one SNP is associated with both early- and late-age fecundity. The age-specific effect of candidate genes on fecundity is validated using RNA interference. In addition, there is a dramatic increase in the number of SNPs influencing fecundity with age. This result provides support for the mutation accumulation theory of aging. © 2014 Macmillan Publishers Limited. All rights reserved.</t>
  </si>
  <si>
    <t>10.1038/ncomms5338</t>
  </si>
  <si>
    <t>immunoglobulin; transcription factor; transfer RNA; allele; fecundity; fitness; fly; genetic variation; genome; mutation; physiological response; polymorphism; senescence; aging; allele; article; controlled study; Drosophila melanogaster; female; fertility; fitness; genetic association; heritability; lifespan; nonhuman; phenotypic variation; RNA interference; senescence; single nucleotide polymorphism; animal; fertility; gene ontology; genetics; male; mutation; physiology; reproductive fitness; single nucleotide polymorphism; Aging; Animals; Drosophila melanogaster; Female; Fertility; Gene Ontology; Genetic Fitness; Genome-Wide Association Study; Male; Mutation; Polymorphism, Single Nucleotide</t>
  </si>
  <si>
    <t>2-s2.0-84903973976</t>
  </si>
  <si>
    <t>Influence of Family Structure on Variance Decomposition</t>
  </si>
  <si>
    <t xml:space="preserve">Edwards, SM; Sarup, Pernille Merete; Sørensen, Peter; </t>
  </si>
  <si>
    <t>10th World Congress on Genetics Applied to Livestock Production (WCGALP)</t>
  </si>
  <si>
    <t>The little fly that could: Wizardry and artistry of Drosophila genomics</t>
  </si>
  <si>
    <t>Ejsmont R.K., Hassan B.A.</t>
  </si>
  <si>
    <t>Genes</t>
  </si>
  <si>
    <t>https://www.scopus.com/inward/record.uri?eid=2-s2.0-84902251597&amp;doi=10.3390%2fgenes5020385&amp;partnerID=40&amp;md5=6c78dff700d47af4051a3347000e63a1</t>
  </si>
  <si>
    <t>For more than 100 years now, the fruit fly Drosophila melanogaster has been at the forefront of our endeavors to unlock the secrets of the genome. From the pioneering studies of chromosomes and heredity by Morgan and his colleagues, to the generation of fly models for human disease, Drosophila research has been at the forefront of genetics and genomics. We present a broad overview of some of the most powerful genomics tools that keep Drosophila research at the cutting edge of modern biomedical research.</t>
  </si>
  <si>
    <t>10.3390/genes5020385</t>
  </si>
  <si>
    <t>Drosophila; Genetics; Genomics</t>
  </si>
  <si>
    <t>frizzled protein; Notch receptor; transcription factor PAX6; animal genetics; biomedicine; chromatin; comparative gene mapping; disease model; Drosophila; Drosophila melanogaster; gene construct; gene expression; gene function; gene identification; gene sequence; gene silencing; gene targeting; genetic association; genetic code; genetic transcription; nonhuman; quantitative trait locus mapping; review; signal transduction; single nucleotide polymorphism; transcription regulation; transgene</t>
  </si>
  <si>
    <t>2-s2.0-84902251597</t>
  </si>
  <si>
    <t>Measured in 211 lines genome size using flow cytometry, then measure in 25 lines with large female genomes developmental phenotypes: pupal phenotypes (survival from egg to pupa, minimum pupation time, and female pupal mass) and adult phenotypes (survival from egg to adult, and female eclosion time).</t>
  </si>
  <si>
    <t>R-20170601</t>
  </si>
  <si>
    <t>Intrapopulation Genome Size Variation in D. melanogaster Reflects Life History Variation and Plasticity</t>
  </si>
  <si>
    <t>Ellis L.L., Huang W., Quinn A.M., Ahuja A., Alfrejd B., Gomez F.E., Hjelmen C.E., Moore K.L., Mackay T.F.C., Johnston J.S., Tarone A.M.</t>
  </si>
  <si>
    <t>https://www.scopus.com/inward/record.uri?eid=2-s2.0-84904266421&amp;doi=10.1371%2fjournal.pgen.1004522&amp;partnerID=40&amp;md5=cbfdc800ea52c39b6d8fd3e8a968d65e</t>
  </si>
  <si>
    <t>We determined female genome sizes using flow cytometry for 211 Drosophila melanogaster sequenced inbred strains from the Drosophila Genetic Reference Panel, and found significant conspecific and intrapopulation variation in genome size. We also compared several life history traits for 25 lines with large and 25 lines with small genomes in three thermal environments, and found that genome size as well as genome size by temperature interactions significantly correlated with survival to pupation and adulthood, time to pupation, female pupal mass, and female eclosion rates. Genome size accounted for up to 23% of the variation in developmental phenotypes, but the contribution of genome size to variation in life history traits was plastic and varied according to the thermal environment. Expression data implicate differences in metabolism that correspond to genome size variation. These results indicate that significant genome size variation exists within D. melanogaster and this variation may impact the evolutionary ecology of the species. Genome size variation accounts for a significant portion of life history variation in an environmentally dependent manner, suggesting that potential fitness effects associated with genome size variation also depend on environmental conditions. © 2014 Ellis et al.</t>
  </si>
  <si>
    <t>genome_size</t>
  </si>
  <si>
    <t xml:space="preserve"> e1004522</t>
  </si>
  <si>
    <t>10.1371/journal.pgen.1004522</t>
  </si>
  <si>
    <t>adulthood; article; controlled study; developmental biology; Drosophila melanogaster; environmental temperature; flow cytometry; gender; gene expression; gene sequence; genetic variability; genome analysis; genome size; insect genome; life history trait; metabolism; molecular evolution; nonhuman; phenotypic plasticity; population genetics; pupation; survival; temperature sensitivity; weight; adaptation; animal; Drosophila melanogaster; environment; evolution; female; genetic variability; genetics; insect genome; eclosion hormone; insect hormone; Adaptation, Physiological; Animals; Biological Evolution; Drosophila melanogaster; Environment; Female; Genetic Variation; Genome Size; Genome, Insect; Insect Hormones</t>
  </si>
  <si>
    <t>2-s2.0-84904266421</t>
  </si>
  <si>
    <t>Population genomics of the fission yeast Schizosaccharomyces pombe</t>
  </si>
  <si>
    <t>Fawcett J.A., Iida T., Takuno S., Sugino R.P., Kado T., Kugou K., Mura S., Kobayashi T., Ohta K., Nakayama J.-I., Innan H.</t>
  </si>
  <si>
    <t>https://www.scopus.com/inward/record.uri?eid=2-s2.0-84905823992&amp;doi=10.1371%2fjournal.pone.0104241&amp;partnerID=40&amp;md5=17424d563ffc551470d371cdc6e61ff1</t>
  </si>
  <si>
    <t>The fission yeast Schizosaccharomyces pombe has been widely used as a model eukaryote to study a diverse range of biological processes. However, population genetic studies of this species have been limited to date, and we know very little about the evolutionary processes and selective pressures that are shaping its genome. Here, we sequenced the genomes of 32 worldwide S. pombe strains and examined the pattern of polymorphisms across their genomes. In addition to introns and untranslated regions (UTRs), intergenic regions also exhibited lower levels of nucleotide diversity than synonymous sites, suggesting that a considerable amount of noncoding DNA is under selective constraint and thus likely to be functional. A number of genomic regions showed a reduction of nucleotide diversity probably caused by selective sweeps. We also identified a region close to the end of chromosome 3 where an extremely high level of divergence was observed between 5 of the 32 strains and the remain 27, possibly due to introgression, strong positive selection, or that region being responsible for reproductive isolation. Our study should serve as an important starting point in using a population genomics approach to further elucidate the biology of this important model organism. © 2014 Fawcett et al.</t>
  </si>
  <si>
    <t xml:space="preserve"> e104241</t>
  </si>
  <si>
    <t>10.1371/journal.pone.0104241</t>
  </si>
  <si>
    <t>fungal DNA; nucleotide; unclassified drug; untranslated DNA; 3' untranslated region; 5' untranslated region; allele; article; chromosome 3; controlled study; fungal strain; gene frequency; gene sequence; genetic analysis; genetic association; genetic polymorphism; genetic variability; genomics; genotype; geographic distribution; haplotype; intron; nonhuman; population genetics; population structure; promoter region; Schizosaccharomyces pombe; single nucleotide polymorphism; spatial analysis; untranslated region; fungal genome; genetics; metagenomics; Schizosaccharomyces; Gene Frequency; Genetic Variation; Genome, Fungal; Metagenomics; Schizosaccharomyces</t>
  </si>
  <si>
    <t>2-s2.0-84905823992</t>
  </si>
  <si>
    <t>The standing pool of genomic structural variation in a natural population of Mimulus guttatus</t>
  </si>
  <si>
    <t>Flagel L.E., Willis J.H., Vision T.J.</t>
  </si>
  <si>
    <t>https://www.scopus.com/inward/record.uri?eid=2-s2.0-84892544658&amp;doi=10.1093%2fgbe%2fevt199&amp;partnerID=40&amp;md5=fc590a2550419aae95b2c42854cdb491</t>
  </si>
  <si>
    <t>Major unresolved questions in evolutionary genetics include determining the contributions of different mutational sources to the total pool of genetic variation in a species, and understanding how these different forms of genetic variation interact with natural selection. Recent work has shown that structural variants (SVs) (insertions, deletions, inversions, and transpositions) are a major source of genetic variation, often outnumbering single nucleotide variants in terms of total bases affected. Despite the near ubiquity of SVs, major questions about their interaction with natural selection remain. For example, how does the allele frequency spectrum of SVs differ when compared with single nucleotide variants? How often do SVs affect genes, and what are the consequences? To begin to address these questions, we have systematically identified and characterized a large set of submicroscopic insertion and deletion (indel) variants (between 1 and 200 kb in length) among ten inbred lines from a single natural population of the plant species Mimulus guttatus. After extensive computational filtering, we focused on a set of 4,142 high-confidence indels that showed an experimental validation rate of 73%. All but one of these indels were less than 200 kb. Although the largest were generally at lower frequencies in the population, a surprising number of large indels are at intermediate frequencies. Although indels overlapping with genes were much rarer than expected by chance, approximately 600 genes were affected by an indel. Nucleotide-binding site leucine-rich repeat (NBS-LRR) defense response genes were the most enriched among the gene families affected. Most indels associated with genes were rare and appeared to be under purifying selection, though we do find four high-frequency derived insertion alleles that show signatures of recent positive selection. © The Author(s) 2013.</t>
  </si>
  <si>
    <t>10.1093/gbe/evt199</t>
  </si>
  <si>
    <t>Indel; Mimulus guttatus; Natural selection; Population genomics; Structural variation</t>
  </si>
  <si>
    <t>leucine rich repeat proteins; leucine-rich repeat proteins; protein; vegetable protein; article; gene frequency; genetic selection; genetic variability; genetics; indel mutation; Mimulus; Mimulus guttatus; natural selection; plant genome; population genomics; single nucleotide polymorphism; structural variation; indel; Mimulus guttatus; natural selection; population genomics; structural variation; Gene Frequency; Genome, Plant; Genomic Structural Variation; INDEL Mutation; Mimulus; Plant Proteins; Polymorphism, Single Nucleotide; Proteins; Selection, Genetic</t>
  </si>
  <si>
    <t>2-s2.0-84892544658</t>
  </si>
  <si>
    <t>Cis-regulatory variation: Significance in biomedicine and evolution</t>
  </si>
  <si>
    <t>Friedensohn S., Sawarkar R.</t>
  </si>
  <si>
    <t>Cell and Tissue Research</t>
  </si>
  <si>
    <t>https://www.scopus.com/inward/record.uri?eid=2-s2.0-84902254692&amp;doi=10.1007%2fs00441-014-1855-3&amp;partnerID=40&amp;md5=bfc43f8ecdea9596a0714cadbc9a8d58</t>
  </si>
  <si>
    <t>Cis-regulatory regions (CRR) control gene expression and chromatin modifications. Genetic variation at CRR in individuals across a population contributes to phenotypic differences of biomedical relevance. This standing variation is important for personalized genomic medicine as well as for adaptive evolution and speciation. This review focuses on genetic variation at CRR, its influence on chromatin, gene expression, and ultimately disease phenotypes. In addition, we summarize our understanding of how this variation may contribute to evolution. Recent technological and computational advances have accelerated research in the direction of personalized medicine, combining strengths of molecular biology and genomics. This will pave new ways to understand how CRR variation affects phenotypes and chart out possible avenues of intervention. © 2014 Springer-Verlag.</t>
  </si>
  <si>
    <t>10.1007/s00441-014-1855-3</t>
  </si>
  <si>
    <t>Chromatin; cis-regulatory regions; Evolution; Genetic variation; GWAS</t>
  </si>
  <si>
    <t>biomedicine; chromatin; cis regulatory region; disease predisposition; gene expression; gene structure; genetic association; genetic linkage; genetic polymorphism; genetic regulation; genetic variability; genome; genotype environment interaction; human; molecular evolution; phenotype; priority journal; regulatory mechanism; review; transcription regulation; animal; biology; DNA responsive element; genetics; pathology; personalized medicine; chromatin; Animals; Chromatin; Computational Biology; Evolution, Molecular; Humans; Individualized Medicine; Response Elements</t>
  </si>
  <si>
    <t>2-s2.0-84902254692</t>
  </si>
  <si>
    <t>This is a book</t>
  </si>
  <si>
    <t>Evolution in the Dark Adaptation of Drosophila in the Laboratory</t>
  </si>
  <si>
    <t xml:space="preserve">Fuse, Naoyuki; Kitamura, Tasuku; Haramura, Takashi; Arikawa, Kentaro; Imafuku, Michio; </t>
  </si>
  <si>
    <t>Used DGRP genomic resource as a natural inbreed population to compare to their strain of DarkFly</t>
  </si>
  <si>
    <t>Genome Features of Dark-fly</t>
  </si>
  <si>
    <t>Evolution in the Dark</t>
  </si>
  <si>
    <t>Didn’t measure anything in the DGRP lines</t>
  </si>
  <si>
    <t>Genome diversity and divergence in Drosophila mauritiana: Multiple signatures of faster X evolution</t>
  </si>
  <si>
    <t>Garrigan D., Kingan S.B., Geneva A.J., Vedanayagam J.P., Presgraves D.C.</t>
  </si>
  <si>
    <t>https://www.scopus.com/inward/record.uri?eid=2-s2.0-84925872410&amp;doi=10.1093%2fgbe%2fevu198&amp;partnerID=40&amp;md5=b7b0ebe74818d3c5148c55ba5d5ed3e4</t>
  </si>
  <si>
    <t>Drosophila mauritiana is an Indian Ocean island endemic species that diverged from its two sister species, Drosophila simulans and Drosophila sechellia, approximately 240,000 years ago. Multiple forms of incomplete reproductive isolation have evolved among these species, including sexual, gametic, ecological, and intrinsic postzygotic barriers, with crosses among all three species conforming to Haldane's rule: F&lt;inf&gt;1&lt;/inf&gt; hybrid males are sterile and F1 hybrid females are fertile. Extensive genetic resources and the fertility of hybrid females have made D. Mauritiana, in particular, an important model for speciation genetics. Analyses between D. Mauritiana and both of its siblings have shown that the X chromosome makes a disproportionate contribution to hybrid male sterility. But why the X plays a special role in the evolution of hybrid sterility in these, and other, species remains an unsolved problem. To complement functional genetic analyses, we have investigated the population genomics of D. Mauritiana, giving special attention to differences between the X and the autosomes. We present a de novo genome assembly of D. Mauritiana annotated with RNAseq data and a whole-genome analysis of polymorphism and divergence from ten individuals. Our analyses show that, relative to the autosomes, the X chromosome has reduced nucleotide diversity but elevated nucleotide divergence; an excess of recurrent adaptive evolution at its protein-coding genes; an excess of recent, strong selective sweeps; and a large excess of satellite DNA. Interestingly, one of two centimorgan-scale selective sweeps on the D. Mauritiana X chromosome spans a region containing two sex-ratio meiotic drive elements and a high concentration of satellite DNA. Furthermore, genes with roles in reproduction and chromosome biology are enriched among genes that have histories of recurrent adaptive protein evolution. Together, these genome-wide analyses suggest that genetic conflict and frequent positive natural selection on the X chromosome have shaped the molecular evolutionary history of D. Mauritiana, refining our understanding of the possible causes of the large X-effect in speciation. © The Author(s) 2014. Published by Oxford University Press on behalf of the Society for Molecular Biology and Evolution.</t>
  </si>
  <si>
    <t>10.1093/gbe/evu198</t>
  </si>
  <si>
    <t>Adaptation; Drosophila; Genome; Satellite DNA; Selective sweep; X chromosome</t>
  </si>
  <si>
    <t>animal; biological model; Drosophila; female; genetic variability; genetics; genome; insect chromosome; insect genome; male; molecular evolution; physiology; reproduction; species differentiation; Animals; Chromosomes, Insect; Drosophila; Evolution, Molecular; Female; Genetic Speciation; Genetic Variation; Genome; Genome, Insect; Male; Models, Genetic; Reproduction</t>
  </si>
  <si>
    <t>2-s2.0-84925872410</t>
  </si>
  <si>
    <t>Looked at softsweep in DGRP population, didn't measure any phenotype</t>
  </si>
  <si>
    <t>Recent selective sweeps in Drosophila were abundant and primarily soft</t>
  </si>
  <si>
    <t xml:space="preserve">Garud, Nandita R; Messer, Philipp W; Buzbas, Erkan O; Petrov, Dmitri A; Garud, Nandita R; Petrov, Dmitri A; </t>
  </si>
  <si>
    <t>thesis !! measured average age, average eggs, lambda, R0, and generation time for 39 genotypes in 2 different enviroment (varying temperature)</t>
  </si>
  <si>
    <t>Fitness constraints in two fluctuating environments among naturally segregating populations</t>
  </si>
  <si>
    <t xml:space="preserve">Gerken, Alison R; Eller, Olivia C; Morgan, Theodore J; </t>
  </si>
  <si>
    <t>GENOMICS AND PHYSIOLOGICAL EVOLUTION OF COLD TOLERANCE IN DROSOPHILA MELANOGASTER</t>
  </si>
  <si>
    <t>200-2</t>
  </si>
  <si>
    <t>temperature_fitness</t>
  </si>
  <si>
    <t>temperature_survival1</t>
  </si>
  <si>
    <t>temperature_survival2</t>
  </si>
  <si>
    <t>Same thesis as above, different chapter</t>
  </si>
  <si>
    <t>Genetics of long-term and short-term cold acclimation: Different genes for seasonal and daily plasticity</t>
  </si>
  <si>
    <t>200-1</t>
  </si>
  <si>
    <t>Charlie's paper on variatiob of Cyt6G1 in DGRP lines</t>
  </si>
  <si>
    <t>R-20170602</t>
  </si>
  <si>
    <t>The molecular evolution of cytochrome P450 genes within and between drosophila species</t>
  </si>
  <si>
    <t>Good R.T., Gramzow L., Battlay P., Sztal T., Batterham P., Robin C.</t>
  </si>
  <si>
    <t>https://www.scopus.com/inward/record.uri?eid=2-s2.0-84902981899&amp;doi=10.1093%2fgbe%2fevu083&amp;partnerID=40&amp;md5=c2d0e7063d2973043504899a8c238146</t>
  </si>
  <si>
    <t>We map 114 gene gains and 74 gene losses in the P450 gene family across the phylogeny of 12 Drosophila species by examining the congruence of gene trees and species trees. Although the number of P450 genes varies from 74 to 94 in the species examined, we inferthattherewere at least 77 P450 genes in the ancestral Drosophila genome. One of the most striking observations in the data set is the elevated loss of P450 genes in the Drosophila sechelila lineage. The gain and loss events are not evenly distributed among the P450 genes with 30 genes showing no genegainsor losses whereas others show as many as2O copy number changes among the species examined. The P450 gene clades showing the fewest number of gene gain and loss events tend to be those evolving with the most purifying selection acting on the protein sequences, although there are exceptions, such as the rapid rate of amino acid replacement observed in the single copy phantom (Cyp3O6a 1) gene. Within D. melanogaster, we observe gene copy number polymorphism in ten P450 genes including multiple cases of interparalog chimeras. Nonallelic homologous recombination (NAHR) has been associated with deleterious mutations in humans, but here we provide a second possible example of an NAHR event in insect P450s being adaptive. Specifically, we find that a polymorphic Cypl2a4ICypl2a5 chimera correlates with resistance to an insecticide. Although we observe such interparalog exchange in our within-species data sets, we have little evidence of it between species, raising the possibility that such events may occur more frequently than appreciated but are masked by subsequent sequence change. © 2014 The Author(s).</t>
  </si>
  <si>
    <t>10.1093/gbe/evu083</t>
  </si>
  <si>
    <t>Cyp12a4; Cyp6a20; Cytochrome P450; Drosophila Genetic Reference Panel; Nonallelic homologous recombination; Phantom</t>
  </si>
  <si>
    <t>cytochrome P450; Drosophila protein; adaptation; amino acid substitution; animal; biological model; Drosophila; gene deletion; gene dosage; genetic polymorphism; genetics; homologous recombination; insect genome; molecular evolution; molecular genetics; multigene family; nucleotide sequence; phylogeny; Adaptation, Physiological; Amino Acid Substitution; Animals; Base Sequence; Cytochrome P-450 Enzyme System; Drosophila; Drosophila Proteins; Evolution, Molecular; Gene Deletion; Gene Dosage; Genome, Insect; Homologous Recombination; Models, Genetic; Molecular Sequence Data; Multigene Family; Phylogeny; Polymorphism, Genetic</t>
  </si>
  <si>
    <t>2-s2.0-84902981899</t>
  </si>
  <si>
    <t>Selection on overdominant genes maintains heterozygosity along multiple chromosomes in a clonal lineage of honey bee</t>
  </si>
  <si>
    <t>Goudie F., Allsopp M.H., Oldroyd B.P.</t>
  </si>
  <si>
    <t>https://www.scopus.com/inward/record.uri?eid=2-s2.0-84890879411&amp;doi=10.1111%2fevo.12231&amp;partnerID=40&amp;md5=b387d500bfbeeff87a285885e2ccc730</t>
  </si>
  <si>
    <t>Correlations between fitness and genome-wide heterozygosity (heterozygosity-fitness correlations, HFCs) have been reported across a wide range of taxa. The genetic basis of these correlations is controversial: do they arise from genome-wide inbreeding ("general effects") or the "local effects" of overdominant loci acting in linkage disequilibrium with neutral loci? In an asexual thelytokous lineage of the Cape honey bee (Apis mellifera capensis), the effects of inbreeding have been homogenized across the population, making this an ideal system in which to detect overdominant loci, and to make inferences about the importance of overdominance on HFCs in general. Here we investigate the pattern of zygosity along two chromosomes in 42 workers from the clonal Cape honey bee population. On chromosome III (which contains the sex-locus, a gene that is homozygous-lethal) and chromosome IV we show that the pattern of zygosity is characterized by loss of heterozygosity in short regions followed by the telomeric restoration of heterozygosity. We infer that at least four selectively overdominant genes maintain heterozygosity on chromosome III and three on chromosome IV via local effects acting on neutral markers in linkage disequilibrium. We conclude that heterozygote advantage and local effects may be more common and evolutionarily significant than is generally appreciated. © 2013 The Society for the Study of Evolution.</t>
  </si>
  <si>
    <t>10.1111/evo.12231</t>
  </si>
  <si>
    <t>Apis mellifera capensis; Heterozygosity-fitness correlations; HFC; Local effects; Thelytoky</t>
  </si>
  <si>
    <t>chromosome; clonal organism; correlation; fitness; genome; heterozygosity; honeybee; thelytoky; Apis mellifera; animal; Apis mellifera capensis; article; bee; dominant gene; gene; genetic selection; genetics; heterozygosity-fitness correlations; heterozygote; HFC; insect chromosome; local effects; reproductive fitness; thelytoky; Apis mellifera capensis; heterozygosity-fitness correlations; HFC; local effects; thelytoky; Animals; Bees; Chromosomes, Insect; Genes, Dominant; Genes, Insect; Genetic Fitness; Heterozygote; Selection, Genetic</t>
  </si>
  <si>
    <t>2-s2.0-84890879411</t>
  </si>
  <si>
    <t>What the X has to dowith it: Differences in regulatory variability between the sexes in drosophila simulans</t>
  </si>
  <si>
    <t>Graze R.M., McIntyre L.M., Morse A.M., Boyd B.M., Nuzhdin S.V., Wayne M.L.</t>
  </si>
  <si>
    <t>https://www.scopus.com/inward/record.uri?eid=2-s2.0-84902963077&amp;doi=10.1093%2fgbe%2fevu060&amp;partnerID=40&amp;md5=dcb55a8375d7a1ec104067b018cd6791</t>
  </si>
  <si>
    <t>Themechanistic basisof regulatory variationandtheprevailingevolutionary forces shaping that variation areknowntodifferbetween sexes and between chromosomes. Regulatory variation of gene expression can be due to functional changes within a gene itself (cis) or in other genes elsewhere in the genome (trans). The evolutionary properties of cis mutations are expected to differ frommutations affecting gene expression in trans.We analyze allele-specific expression across a set of X substitution lines in intact adult Drosophila simulans to evaluate whether regulatory variation differs for cis and trans, for males and females, and for X-linked and autosomal genes. Regulatory variation is common (56% of genes), and patterns of variation within D. simulans are consistent with previous observations in Drosophila that there is more cis than trans variation within species (47% vs. 25%, respectively). The relationship between sex-biasandsex-limitedvariation is remarkably consistent across sexes.However,there are differencesbetweencisandtrans effects: cis variants show evidence of purifying selection in the sex toward which expression is biased, while trans variants do not. For female-biased genes, the X is depleted for trans variation in amanner consistent with a female-dominated selection regime on the X. Surprisingly, there is no evidence for depletion of trans variation for male-biased genes on X. This is evidence for regulatory feminization of theX, trans-acting factors controllingmale-biasedgenesaremorelikely tobefoundonthe autosomesthan those controlling female-biased genes. © The Author(s) 2014. Published by Oxford University Press on behalf of the Society for Molecular Biology and Evolution.</t>
  </si>
  <si>
    <t>10.1093/gbe/evu060</t>
  </si>
  <si>
    <t>Allele-specific expression; Cis/trans gene regulation; Sex-biased expression; X-chromosome</t>
  </si>
  <si>
    <t>allele; animal; Drosophila; female; gene expression regulation; genetics; insect chromosome; male; sexual development; X chromosome; Alleles; Animals; Chromosomes, Insect; Drosophila; Female; Gene Expression Regulation; Male; Sex Characteristics; X Chromosome</t>
  </si>
  <si>
    <t>2-s2.0-84902963077</t>
  </si>
  <si>
    <t>Predicting performance and plasticity in the development of respiratory structures and metabolic systems</t>
  </si>
  <si>
    <t>Greenlee K.J., Montooth K.L., Helm B.R.</t>
  </si>
  <si>
    <t>https://www.scopus.com/inward/record.uri?eid=2-s2.0-84904608574&amp;doi=10.1093%2ficb%2ficu018&amp;partnerID=40&amp;md5=a64c71333b464950adc4cb807f9bcef7</t>
  </si>
  <si>
    <t>The scaling laws governing metabolism suggest that we can predict metabolic rates across taxonomic scales that span large differences in mass. Yet, scaling relationships can vary with development, body region, and environment. Within species, there is variation in metabolic rate that is independent of mass and which may be explained by genetic variation, the environment or their interaction (i.e., metabolic plasticity). Additionally, some structures, such as the insect tracheal respiratory system, change throughout development and in response to the environment to match the changing functional requirements of the organism. We discuss how study of the development of respiratory function meets multiple challenges set forth by the NSF Grand Challenges Workshop. Development of the structure and function of respiratory and metabolic systems (1) is inherently stable and yet can respond dynamically to change, (2) is plastic and exhibits sensitivity to environments, and (3) can be examined across multiple scales in time and space. Predicting respiratory performance and plasticity requires quantitative models that integrate information across scales of function from the expression of metabolic genes and mitochondrial biogenesis to the building of respiratory structures. We present insect models where data are available on the development of the tracheal respiratory system and of metabolic physiology and suggest what is needed to develop predictive models. Incorporating quantitative genetic data will enable mapping of genetic and genetic-by-environment variation onto phenotypes, which is necessary to understand the evolution of respiratory and metabolic systems and their ability to enable respiratory homeostasis as organisms walk the tightrope between stability and change. © The Author 2014.</t>
  </si>
  <si>
    <t>10.1093/icb/icu018</t>
  </si>
  <si>
    <t>animal; basal metabolic rate; Caelifera; Drosophila melanogaster; growth, development and aging; homeostasis; Manduca; physiology; respiratory system; Animals; Basal Metabolism; Drosophila melanogaster; Grasshoppers; Homeostasis; Manduca; Respiratory System</t>
  </si>
  <si>
    <t>2-s2.0-84904608574</t>
  </si>
  <si>
    <t>only reference paper once and nothing about dgrp</t>
  </si>
  <si>
    <t>Genomics of ecological adaptation in cactophilic Drosophila</t>
  </si>
  <si>
    <t>Guillén Y., Rius N., Delprat A., Williford A., Muyas F., Puig M., Casillas S., Ràmia M., Egea R., Negre B., Mir G., Camps J., Moncunill V., Ruiz-Ruano F.J., Cabrero J., De Lima L.G., Dias G.B., Ruiz J.C., Kapusta A., Garcia-Mas J., Gut M., Gut I.G., Torrents D., Camacho J.P., Kuhn G.C.S., Feschotte C., Clark A.G., Betrán E., Barbadilla A., Ruiz A.</t>
  </si>
  <si>
    <t>https://www.scopus.com/inward/record.uri?eid=2-s2.0-84928239894&amp;doi=10.1093%2fgbe%2fevu291&amp;partnerID=40&amp;md5=fc4215c1af5516ab7a85eb36a4715553</t>
  </si>
  <si>
    <t>Cactophilic Drosophila species provide a valuable model to study gene-environment interactions and ecological adaptation. Drosophila buzzatii and Drosophila mojavensis are two cactophilic species that belong to the repleta group, but have very different geographical distributions and primary host plants. To investigate the genomic basis of ecological adaptation, we sequenced the genome and developmental transcriptome of D. buzzatii and compared its gene content with that of D. mojavensis and two other noncactophilic Drosophila species in the same subgenus. The newly sequenced D. buzzatii genome (161.5 Mb) comprises 826 scaffolds (&gt;3 kb) and contains 13,657 annotated protein-coding genes. Using RNA sequencing data of five life-stages we found expression of 15,026 genes, 80% protein-coding genes, and 20% noncoding RNA genes. In total, we detected 1,294 genes putatively under positive selection. Interestingly, among genes under positive selection in the D. mojavensis lineage, there is an excess of genes involved in metabolism of heterocyclic compounds that are abundant in Stenocereus cacti and toxic to nonresident Drosophila species. We found 117 orphan genes in the shared D. buzzatii-D. mojavensis lineage. In addition, gene duplication analysis identified lineage-specific expanded families with functional annotations associated with proteolysis, zinc ion binding, chitin binding, sensory perception, ethanol tolerance, immunity, physiology, and reproduction. In summary, we identified genetic signatures of adaptation in the shared D. buzzatii-D. mojavensis lineage, and in the two separate D. buzzatii and D. mojavensis lineages. Many of the novel lineage-specific genomic features are promising candidates for explaining the adaptation of these species to their distinct ecological niches. © 2014 The Author(s).</t>
  </si>
  <si>
    <t>10.1093/gbe/evu291</t>
  </si>
  <si>
    <t>Cactophilic Drosophila; ecological adaptation; gene duplication; genome sequence; orphan genes; positive selection</t>
  </si>
  <si>
    <t>Cactaceae; Drosophila buzzatii; Drosophila mojavensis; repleta group; Stenocereus; transcriptome; adaptation; animal; Cactaceae; Drosophila; ecosystem; gene expression regulation; genetics; genomics; insect genome; molecular genetics; open reading frame; physiology; sequence analysis; Adaptation, Physiological; Animals; Cactaceae; Drosophila; Ecosystem; Gene Expression Regulation; Genome, Insect; Genomics; Molecular Sequence Annotation; Open Reading Frames; Sequence Analysis, RNA; Transcriptome</t>
  </si>
  <si>
    <t>2-s2.0-84928239894</t>
  </si>
  <si>
    <t>Used DGRP lines to create outbreed populations</t>
  </si>
  <si>
    <t>The transposable element Bari-Jheh mediates oxidative stress response in Drosophila</t>
  </si>
  <si>
    <t>Guio L., Barrõn M.G., González J.</t>
  </si>
  <si>
    <t>https://www.scopus.com/inward/record.uri?eid=2-s2.0-84898540502&amp;doi=10.1111%2fmec.12711&amp;partnerID=40&amp;md5=f144ecc149a0e72b82348fefbd9d4226</t>
  </si>
  <si>
    <t>Elucidating the fitness effects of natural genetic variants is one of the current major challenges in evolutionary biology. Understanding the interplay between genotype, phenotype and environment is necessary to make accurate predictions of important biological outcomes such as stress resistance or yield in economically important plants and animals, and disease in humans. Based on population frequency patterns and footprints of selection at the DNA level, the transposable element Bari-Jheh, inserted in the intergenic region of Juvenile Hormone Epoxy Hydrolase (Jheh) genes, was previously identified as putatively adaptive. However, the adaptive effect of this mutation remained elusive. In this work, we integrate information on transcription factor binding sites, available ChIP-Seq data, gene expression analyses and phenotypic assays to identify the functional and the mechanistic underpinnings of Bari-Jheh. We show that Bari-Jheh adds extra antioxidant response elements upstream of Jheh1 and Jheh2 genes. Accordingly, we find that Bari-Jheh is associated with upregulation of Jheh1 and Jheh2 and with resistance to oxidative stress induced by two different compounds relevant for natural D. melanogaster populations. We further show that TEs other than Bari-Jheh might be playing a role in the D. melanogaster response to oxidative stress. Overall our results contribute to the understanding of resistance to oxidative stress in natural populations and highlight the role of transposable elements in environmental adaptation. The replicability of fitness effects on different genetic backgrounds also suggests that epistatic interactions do not seem to dominate the genetic architecture of oxidative stress resistance. © 2014 John Wiley &amp; Sons Ltd.</t>
  </si>
  <si>
    <t>10.1111/mec.12711</t>
  </si>
  <si>
    <t>antioxidant response elements; cap'n'collar; environmental adaptation; insecticide resistance; Juvenile Hormone Epoxy Hydrolase; regulatory networks</t>
  </si>
  <si>
    <t>Animalia; Drosophila melanogaster; epoxide hydrolase; juvenile hormone epoxide hydrolase; spacer DNA; transcription factor; adaptation; animal; antioxidant responsive element; article; binding site; cap'n'collar; Drosophila melanogaster; evolutionary adaptation; female; gene expression regulation; genetics; insecticide resistance; Juvenile Hormone Epoxy Hydrolase; male; metabolism; molecular genetics; nucleotide sequence; oxidative stress; physiology; promoter region; regulatory networks; transposon; antioxidant response elements; cap'n'collar; environmental adaptation; insecticide resistance; Juvenile Hormone Epoxy Hydrolase; regulatory networks; Adaptation, Physiological; Animals; Antioxidant Response Elements; Binding Sites; DNA Transposable Elements; DNA, Intergenic; Drosophila melanogaster; Epoxide Hydrolases; Female; Gene Expression Regulation; Male; Molecular Sequence Data; Oxidative Stress; Promoter Regions, Genetic; Transcription Factors</t>
  </si>
  <si>
    <t>2-s2.0-84898540502</t>
  </si>
  <si>
    <t>Large-scale identification of chemically induced mutations in Drosophila melanogaster</t>
  </si>
  <si>
    <t>Haelterman N.A., Jiang L., Li Y., Bayat V., Sandoval H., Ugur B., Tan K.L., Zhang K., Bei D., Xiong B., Charng W.-L., Busby T., Jawaid A., David G., Jaiswal M., Venken K.J.T., Yamamoto S., Chen R., Bellen H.J.</t>
  </si>
  <si>
    <t>https://www.scopus.com/inward/record.uri?eid=2-s2.0-84907482828&amp;doi=10.1101%2fgr.174615.114&amp;partnerID=40&amp;md5=f0c90015c7534030da4c972801759998</t>
  </si>
  <si>
    <t>Forward genetic screens using chemical mutagens have been successful in defining the function of thousands of genes in eukaryotic model organisms. The main drawback of this strategy is the time-consuming identification of the molecular lesions causative of the phenotypes of interest. With whole-genome sequencing (WGS), it is now possible to sequence hundreds of strains, but determining which mutations are causative among thousands of polymorphisms remains challenging. We have sequenced 394 mutant strains, generated in a chemical mutagenesis screen, for essential genes on the Drosophila X chromosome and describe strategies to reduce the number of candidate mutations from an average of ~3500 to 35 single-nucleotide variants per chromosome. By combining WGS with a rough mapping method based on large duplications, we were able to map 274 (~70%) mutations. We show that these mutations are causative, using small 80-kb duplications that rescue lethality. Hence, our findings demonstrate that combining rough mapping with WGS dramatically expands the toolkit necessary for assigning function to genes. © 2014 Ivanauskiene et al.</t>
  </si>
  <si>
    <t>10.1101/gr.174615.114</t>
  </si>
  <si>
    <t>chemical mutagen; mesylic acid ethyl ester; mutagenic agent; allele; Article; chemical mutagenesis; chromosome; DNA polymorphism; Drosophila melanogaster; Drosophila strain; essential gene; gene duplication; gene function; gene mapping; gene mutation; gene sequence; genetic complementation; lethality; mutagenesis; nonhuman; nonsense mutation; phenotype; single nucleotide polymorphism; X chromosome; animal; chromosomal mapping; DNA sequence; Drosophila melanogaster; female; gene; genetics; male; molecular genetics; mutagenesis; procedures; Animals; Chromosome Mapping; Drosophila melanogaster; Ethyl Methanesulfonate; Female; Genes, Essential; Genes, Insect; Male; Molecular Sequence Data; Mutagenesis; Mutagens; Polymorphism, Single Nucleotide; Sequence Analysis, DNA; X Chromosome</t>
  </si>
  <si>
    <t>2-s2.0-84907482828</t>
  </si>
  <si>
    <t>referenced once for taking a long time to obtain SNPs after sequencing</t>
  </si>
  <si>
    <t>Sequencing, assembling, and correcting draft genomes using recombinant populations</t>
  </si>
  <si>
    <t>Hahn M.W., Zhang S.V., Moyle L.C.</t>
  </si>
  <si>
    <t>https://www.scopus.com/inward/record.uri?eid=2-s2.0-84898855509&amp;doi=10.1534%2fg3.114.010264&amp;partnerID=40&amp;md5=c283bb994633b0bda6f32f7f7d61fa77</t>
  </si>
  <si>
    <t>Current de novo whole-genome sequencing approaches often are inadequate for organisms lacking substantial preexisting genetic data. Problems with these methods are manifest as: large numbers of scaffolds that are not ordered within chromosomes or assigned to individual chromosomes, misassembly of allelic sequences as separate loci when the individual(s) being sequenced are heterozygous, and the collapse of recently duplicated sequences into a single locus, regardless of levels of heterozygosity. Here we propose a new approach for producing de novo whole-genome sequences-which we call recombinant population genome construction-that solves many of the problems encountered in standard genome assembly and that can be applied in model and nonmodel organisms. Our approach takes advantage of next-generation sequencing technologies to simultaneously barcode and sequence a large number of individuals froma recombinant population. The sequences of all recombinants can be combined to create an initial de novo assembly, followed by the use of individual recombinant genotypes to correct assembly splitting/collapsing and to order and orient scaffolds within linkage groups. Recombinant population genome construction can rapidly accelerate the transformation of nonmodel species into genome-enabled systems by simultaneously producing a high-quality genome assembly and providing genomic tools (e.g., high-confidence single-nucleotide polymorphisms) for immediate applications. In populations segregating for important functional traits, this approach also enables simultaneous mapping of quantitative trait loci. We demonstrate our method using simulated Illumina data from a recombinant population of Caenorhabditis elegans and show that the method can produce a high-fidelity, high-quality genome assembly for both parents of the cross. © 2014 Hahn et al.</t>
  </si>
  <si>
    <t>10.1534/g3.114.010264</t>
  </si>
  <si>
    <t>Assembly; Duplication; Genetics; Genome; Next-Generation sequencing</t>
  </si>
  <si>
    <t>animal experiment; article; Caenorhabditis elegans; female; gene duplication; gene locus; gene mapping; gene sequence; gene technology; genetic linkage; genetic parameters; genome analysis; genome assembly; genomics; genotype; haplotype; heterozygosity; homozygosity; nonhuman; recombinant population genome construction; simulation; single nucleotide polymorphism</t>
  </si>
  <si>
    <t>2-s2.0-84898855509</t>
  </si>
  <si>
    <t>referenced once for NGS in a well studied species</t>
  </si>
  <si>
    <t>Characterizing bias in population genetic inferences from low-coverage sequencing data</t>
  </si>
  <si>
    <t>Han E., Sinsheimer J.S., Novembre J.</t>
  </si>
  <si>
    <t>https://www.scopus.com/inward/record.uri?eid=2-s2.0-84895760521&amp;doi=10.1093%2fmolbev%2fmst229&amp;partnerID=40&amp;md5=a94132eb64c1525cf9e3e4cdffe3f66b</t>
  </si>
  <si>
    <t>The site frequency spectrum (SFS) is of primary interest in population genetic studies, because the SFS compresses variation data into a simple summary from which many population genetic inferences can proceed. However, inferring the SFS from sequencing data is challenging because genotype calls from sequencing data are often inaccurate due to high error rates and if not accounted for, this genotype uncertainty can lead to serious bias in downstream analysis based on the inferred SFS. Here, we compare two approaches to estimate the SFS from sequencing data: one approach infers individual genotypes from aligned sequencing reads and then estimates the SFS based on the inferred genotypes (call-based approach) and the other approach directly estimates the SFS from aligned sequencing reads by maximum likelihood (direct estimation approach). We find that the SFS estimated by the direct estimation approach is unbiased even at low coverage, whereas the SFS by the call-based approach becomes biased as coverage decreases. The direction of the bias in the call-based approach depends on the pipeline to infer genotypes. Estimating genotypes by pooling individuals in a sample (multisample calling) results in underestimation of the number of rare variants, whereas estimating genotypes in each individual and merging them later (single-sample calling) leads to overestimation of rare variants. We characterize the impact of these biases on downstream analyses, such as demographic parameter estimation and genome-wide selection scans. Our work highlights that depending on the pipeline used to infer the SFS, one can reach different conclusions in population genetic inference with the same data set. Thus, careful attention to the analysis pipeline and SFS estimation procedures is vital for population genetic inferences. © 2013 The Author 2013. Published by Oxford University Press on behalf of the Society for Molecular Biology and Evolution. All rights reserved.</t>
  </si>
  <si>
    <t>10.1093/molbev/mst229</t>
  </si>
  <si>
    <t>accuracy; base-calling errors; maximum likelihood; site frequency spectrum</t>
  </si>
  <si>
    <t>analytical error; article; controlled study; demography; gene frequency; gene sequence; genetic association; genotype; population genetic inference; population genetic structure; site frequency spectrum; accuracy; base-calling errors; maximum likelihood; site frequency spectrum; Base Sequence; Bias (Epidemiology); Databases, Nucleic Acid; Genetics, Population; Genome; Humans; Models, Genetic; Population Dynamics; Sequence Analysis, DNA</t>
  </si>
  <si>
    <t>2-s2.0-84895760521</t>
  </si>
  <si>
    <t>Addressing challenges for population genetic inference from next-generation sequencing</t>
  </si>
  <si>
    <t xml:space="preserve">Han, Eunjung; </t>
  </si>
  <si>
    <t>measured in 4 lines effect of different moderate temperature during devleopment on \the metabolites</t>
  </si>
  <si>
    <t>Invariance and plasticity in the Drosophila melanogaster metabolomic network in response to temperature</t>
  </si>
  <si>
    <t>Hariharan R., Hoffman J.M., Thomas A.S., Soltow Q.A., Jones D.P., Promislow D.E.L.</t>
  </si>
  <si>
    <t>https://www.scopus.com/inward/record.uri?eid=2-s2.0-84928672142&amp;doi=10.1186%2fs12918-014-0139-6&amp;partnerID=40&amp;md5=aff714a80d4fcf3264a2991b9d76d131</t>
  </si>
  <si>
    <t>Background: Metabolomic responses to extreme thermal stress have recently been investigated in Drosophila melanogaster. However, a network level understanding of metabolomic responses to longer and less drastic temperature changes, which more closely reflect variation in natural ambient temperatures experienced during development and adulthood, is currently lacking. Here we use high-resolution, non-targeted metabolomics to dissect metabolomic changes in D. melanogaster elicited by moderately cool (18°C) or warm (27°C) developmental and adult temperature exposures. Results: We find that temperature at which larvae are reared has a dramatic effect on metabolomic network structure measured in adults. Using network analysis, we are able to identify modules that are highly differentially expressed in response to changing developmental temperature, as well as modules whose correlation structure is strongly preserved across temperature. Conclusions: Our results suggest that the effect of temperature on the metabolome provides an easily studied and powerful model for understanding the forces that influence invariance and plasticity in biological networks. © 2015 Hariharan et al.; licensee BioMed Central.</t>
  </si>
  <si>
    <t>metabolites</t>
  </si>
  <si>
    <t>10.1186/s12918-014-0139-6</t>
  </si>
  <si>
    <t>Differential coexpression; Drosophila melanogaster; Metabolomics; Networks; Temperature</t>
  </si>
  <si>
    <t>2-s2.0-84928672142</t>
  </si>
  <si>
    <t>further analysis of He et al., 2013 of eye area , but that study in not in this spreedsheet… so added raw data anyways, see thesis (ref#32-1)</t>
  </si>
  <si>
    <t>Effect of genetic variation in a Drosophila model of diabetes-associated misfolded human proinsulin</t>
  </si>
  <si>
    <t xml:space="preserve">He, Bin Z; Ludwig, Michael Z; Dickerson, Desiree A; Barse, Levi; Arun, Bharath; Vilhjálmsson, Bjarni J; Jiang, Pengyao; Park, Soo-Young; Tamarina, Natalia A; Selleck, Scott B; </t>
  </si>
  <si>
    <t>190-1</t>
  </si>
  <si>
    <t>eye_area</t>
  </si>
  <si>
    <t>The evolutionary genomics of cichlid fishes: Explosive speciation and adaptation in the postgenomic Era</t>
  </si>
  <si>
    <t>Henning F., Meyer A.</t>
  </si>
  <si>
    <t>Annual Review of Genomics and Human Genetics</t>
  </si>
  <si>
    <t>https://www.scopus.com/inward/record.uri?eid=2-s2.0-84906283961&amp;doi=10.1146%2fannurev-genom-090413-025412&amp;partnerID=40&amp;md5=62c8e0d69fff7d1119e4eba0f80c4f9c</t>
  </si>
  <si>
    <t>With more than 1,500 species, cichlid fishes provide textbook examples of recent and diverse adaptive radiations, rapid rates of speciation, and the parallel evolution of adaptive phenotypes among both recently and distantly related lineages. This extraordinary diversity has attracted considerable interest from researchers across several biological disciplines. Their broad phenotypic variation coupled with recent divergence makes cichlids an ideal model system for understanding speciation, adaptation, and phenotypic diversification. Genetic mapping, genome-wide analyses, and genome projects have flourished in the past decade and have added new insights on the question of why there are so many cichlids. These recent findings also show that the sharing of older DNA polymorphisms is extensive and suggest that linage sorting is incomplete and that adaptive introgression played a role in the African radiation. Here, we review the results of genetic and genomic research on cichlids in the past decade and suggest some potential avenues to further exploit the potential of the cichlid model system to provide a better understanding of the genomics of adaptation and speciation. Copyright © 2014 by Annual Reviews. All rights reserved.</t>
  </si>
  <si>
    <t>10.1146/annurev-genom-090413-025412</t>
  </si>
  <si>
    <t>a.; adaptation; convergent evolution; genetics; incomplete lineage sorting; parallelism; phylogenomics; speciation genetics</t>
  </si>
  <si>
    <t>animal genetics; assortative mating; cichlid; evolutionary adaptation; functional genomics; gene expression; gene mapping; genetic model; genetic procedures; genomics; mutagenesis; nonhuman; phylogenomics; review; species differentiation; transcriptomics; adaptation; animal; chromosome map; cichlid; genetics; genome; genomics; molecular evolution; phenotype; Adaptation, Biological; Animals; Chromosome Mapping; Cichlids; Evolution, Molecular; Genetic Speciation; Genome; Genomics; Phenotype</t>
  </si>
  <si>
    <t>2-s2.0-84906283961</t>
  </si>
  <si>
    <t>referenced once for faster-X</t>
  </si>
  <si>
    <t>Introgression in the Drosophila subobscura-D. madeirensis sister species: Evidence of gene flow in nuclear genes despite mitochondrial differentiation</t>
  </si>
  <si>
    <t>Herrig D.K., Modrick A.J., Brud E., Llopart A.</t>
  </si>
  <si>
    <t>https://www.scopus.com/inward/record.uri?eid=2-s2.0-84896718070&amp;doi=10.1111%2fevo.12295&amp;partnerID=40&amp;md5=1ed5420abccbfa435b8023fe0ecbe34f</t>
  </si>
  <si>
    <t>Species hybridization, and thus the potential for gene flow, was once viewed as reproductive mistake. However, recent analysis based on large datasets and newly developed models suggest that gene exchange is not as rare as originally suspected. To investigate the history and speciation of the closely related species Drosophila subobscura, D. madeirensis, and D. guanche, we obtained polymorphism and divergence data for 26 regions throughout the genome, including the Y chromosome and mitochondrial DNA. We found that the D. subobscura X/autosome ratio of silent nucleotide diversity is significantly smaller than the 0.75 expected under neutrality. This pattern, if held genomewide, may reflect a faster accumulation of beneficial mutations on the X chromosome than on autosomes. We also detected evidence of gene flow in autosomal regions, while sex chromosomes remain distinct. This is consistent with the large X effect on hybrid male sterility seen in this system and the presence of two X chromosome inversions fixed between species. Overall, our data conform to chromosomal speciation models in which rearrangements are proposed to serve as gene flow barriers. Contrary to other observations in Drosophila, the mitochondrial genome appears resilient to gene flow in the presence of nuclear exchange. © 2013 The Authors. Evolution published by Wiley Periodicals, Inc. on behalf of The Society for the Study of Evolution.</t>
  </si>
  <si>
    <t>10.1111/evo.12295</t>
  </si>
  <si>
    <t>Adaptation; Gene flow; Inversions; Population genetics; Speciation</t>
  </si>
  <si>
    <t>chromosome; divergence; fly; gene expression; gene flow; genetic differentiation; introgression; mitochondrial DNA; polymorphism; speciation (biology); sterility; Drosophila guanche; Drosophila madeirensis; Drosophila subobscura; adaptation; animal; article; Drosophila; gene; gene flow; genetic polymorphism; genetics; insect chromosome; Inversions; mitochondrial gene; population genetics; species differentiation; Y chromosome; Adaptation; gene flow; inversions; population genetics; speciation; Animals; Chromosomes, Insect; Drosophila; Gene Flow; Genes, Insect; Genes, Mitochondrial; Genetic Speciation; Polymorphism, Genetic; Y Chromosome</t>
  </si>
  <si>
    <t>2-s2.0-84896718070</t>
  </si>
  <si>
    <t>Optimizing analysis pipelines for improved variant discovery</t>
  </si>
  <si>
    <t xml:space="preserve">Highnam, Gareth Wei An; </t>
  </si>
  <si>
    <t xml:space="preserve">measured in 15 lines metabolomics data, at different ages and different sex </t>
  </si>
  <si>
    <t>Effects of age, sex, and genotype on high-sensitivity metabolomic profiles in the fruit fly, Drosophila melanogaster</t>
  </si>
  <si>
    <t>Hoffman J.M., Soltow Q.A., Li S., Sidik A., Jones D.P., Promislow D.E.L.</t>
  </si>
  <si>
    <t>Aging Cell</t>
  </si>
  <si>
    <t>https://www.scopus.com/inward/record.uri?eid=2-s2.0-84905005772&amp;doi=10.1111%2facel.12215&amp;partnerID=40&amp;md5=1ef1b1f1d8925c4500242d0cd7d607d0</t>
  </si>
  <si>
    <t>Researchers have used whole-genome sequencing and gene expression profiling to identify genes associated with age, in the hope of understanding the underlying mechanisms of senescence. But there is a substantial gap from variation in gene sequences and expression levels to variation in age or life expectancy. In an attempt to bridge this gap, here we describe the effects of age, sex, genotype, and their interactions on high-sensitivity metabolomic profiles in the fruit fly, Drosophila melanogaster. Among the 6800 features analyzed, we found that over one-quarter of all metabolites were significantly associated with age, sex, genotype, or their interactions, and multivariate analysis shows that individual metabolomic profiles are highly predictive of these traits. Using a metabolomic equivalent of gene set enrichment analysis, we identified numerous metabolic pathways that were enriched among metabolites associated with age, sex, and genotype, including pathways involving sugar and glycerophospholipid metabolism, neurotransmitters, amino acids, and the carnitine shuttle. Our results suggest that high-sensitivity metabolomic studies have excellent potential not only to reveal mechanisms that lead to senescence, but also to help us understand differences in patterns of aging among genotypes and between males and females. © 2014 The Authors. Aging Cell published by the Anatomical Society and John Wiley &amp; Sons Ltd.</t>
  </si>
  <si>
    <t>10.1111/acel.12215</t>
  </si>
  <si>
    <t>Age; Aging; Drosophila melanogaster; Genetic variation; Genotype; Heritability; Metabolomics; Sex; Systems biology</t>
  </si>
  <si>
    <t>amino acid derivative; carnitine; glycerophospholipid; neurotransmitter; sugar; agents interacting with transmitter, hormone or drug receptors; amino acid; age; animal experiment; article; Drosophila melanogaster; female; gene interaction; genetic analysis; genetic difference; genetic manipulation; genetic variability; genotype; male; metabolite; metabolome; metabolomics; nonhuman; phospholipid metabolism; predictive value; priority journal; sex determination; aging; animal; discriminant analysis; Drosophila melanogaster; genetics; genotype; growth, development and aging; metabolism; phenotype; regression analysis; sexual development; Drosophila melanogaster; Aging; Amino Acids; Animals; Discriminant Analysis; Drosophila melanogaster; Female; Genotype; Least-Squares Analysis; Male; Metabolic Networks and Pathways; Metabolome; Neurotransmitter Agents; Phenotype; Sex Characteristics</t>
  </si>
  <si>
    <t>2-s2.0-84905005772</t>
  </si>
  <si>
    <t>Charlie's paper, referenced DGRP for further experiment</t>
  </si>
  <si>
    <t>Dissecting the insect metabolic machinery using twin ion mass spectrometry: A single P450 enzyme metabolizing the insecticide imidacloprid in vivo</t>
  </si>
  <si>
    <t>Hoi K.K., Daborn P.J., Battlay P., Robin C., Batterham P., O'Hair R.A.J., Donald W.A.</t>
  </si>
  <si>
    <t>Analytical Chemistry</t>
  </si>
  <si>
    <t>https://www.scopus.com/inward/record.uri?eid=2-s2.0-84897505578&amp;doi=10.1021%2fac404188g&amp;partnerID=40&amp;md5=f0385ac68b49d0baf8b1a6027e25694b</t>
  </si>
  <si>
    <t>Insecticide resistance is one of the most prevalent examples of anthropogenic genetic change, yet our understanding of metabolic-based resistance remains limited by the analytical challenges associated with rapidly tracking the in vivo metabolites of insecticides at nonlethal doses. Here, using twin ion mass spectrometry analysis of the extracts of whole Drosophila larvae and excreta, we show that (i) eight metabolites of the neonicotinoid insecticide, imidacloprid, can be detected when formed by susceptible larval genotypes and (ii) the specific overtranscription of a single gene product, Cyp6g1, associated with the metabolic resistance to neonicotinoids, results in a significant increase in the formation of three imidacloprid metabolites that are formed in C-H bond activation reactions; that is, Cyp6g1 is directly linked to the enhanced metabolism of imidacloprid in vivo. These results establish a rapid and sensitive method for dissecting the metabolic machinery of insects by directly linking single gene products to insecticide metabolism. © 2014 American Chemical Society.</t>
  </si>
  <si>
    <t>10.1021/ac404188g</t>
  </si>
  <si>
    <t>Biomolecules; Dissection; Genes; Machinery; Mass spectrometry; Metabolism; Metabolites; Physiology; Analytical challenge; CH-bond activation; Genetic changes; Insecticide resistance; Ion mass spectrometry; Neonicotinoid insecticides; Neonicotinoids; Sensitive method; Insecticides; cytochrome P450; imidacloprid; imidazole derivative; insecticide; nitro derivative; animal; Drosophila melanogaster; high performance liquid chromatography; mass spectrometry; metabolism; procedures; Animals; Chromatography, High Pressure Liquid; Cytochrome P-450 Enzyme System; Drosophila melanogaster; Imidazoles; Insecticides; Mass Spectrometry; Nitro Compounds</t>
  </si>
  <si>
    <t>2-s2.0-84897505578</t>
  </si>
  <si>
    <t>Measure in 2 lines that showed differences in ability to clear a bacterial infection at different ages, the growth rate of fluorescent bacteria at different age</t>
  </si>
  <si>
    <t>Phagocytic ability declines with age in adult Drosophila hemocytes</t>
  </si>
  <si>
    <t>Horn L., Leips J., Starz-Gaiano M.</t>
  </si>
  <si>
    <t>https://www.scopus.com/inward/record.uri?eid=2-s2.0-84905023373&amp;doi=10.1111%2facel.12227&amp;partnerID=40&amp;md5=9e1860c2fe4902d3e058231dd18a191f</t>
  </si>
  <si>
    <t>Most multicellular organisms show a physiological decline in immune function with age. However, little is known about the mechanisms underlying these changes. We examined Drosophila melanogaster, an important model for identifying genes affecting innate immunity and senescence, to explore the role of phagocytosis in age-related immune dysfunction. We characterized the localized response of immune cells at the dorsal vessel to bacterial infection in 1-week- and 5-week-old flies. We developed a quantitative phagocytosis assay for adult Drosophila and utilized this to characterize the effect of age on phagocytosis in transgenic and natural variant lines. We showed that genes necessary for bacterial engulfment in other contexts are also required in adult flies. We found that blood cells from young and old flies initially engulf bacteria equally well, while cells from older flies accumulate phagocytic vesicles and thus are less capable of destroying pathogens. Our results have broad implications for understanding how the breakdown in cellular processes influences immune function with age. © 2014 The Authors. Aging Cell published by the Anatomical Society and John Wiley &amp; Sons Ltd.</t>
  </si>
  <si>
    <t>bacterial.growth</t>
  </si>
  <si>
    <t>10.1111/acel.12227</t>
  </si>
  <si>
    <t>Drosophila; Hemocytes; Immunity; Immunosenescence; Phagocytosis; Senescence</t>
  </si>
  <si>
    <t>adult; article; bacterial infection; blood cell; Diptera; Drosophila melanogaster; gene identification; immunocompetent cell; innate immunity; insect cell; nonhuman; phagocytosis; priority journal; senescence; transgenic Drosophila; aging; animal; bioassay; blood cell; cell count; cytology; Drosophila melanogaster; Escherichia coli; female; fluorescence; genetics; genotype; growth, development and aging; heart; immunology; phagocytosis; physiology; Bacteria (microorganisms); Drosophila melanogaster; Aging; Animals; Biological Assay; Cell Count; Drosophila melanogaster; Escherichia coli; Female; Fluorescence; Genotype; Heart; Hemocytes; Phagocytosis</t>
  </si>
  <si>
    <t>2-s2.0-84905023373</t>
  </si>
  <si>
    <t>used 10 DGRP lines to make a outbreed population</t>
  </si>
  <si>
    <t>Genotype and diet shape resistance and tolerance across distinct phases of bacterial infection</t>
  </si>
  <si>
    <t>https://www.scopus.com/inward/record.uri?eid=2-s2.0-84899740018&amp;doi=10.1186%2f1471-2148-14-56&amp;partnerID=40&amp;md5=dfe8de40cdb27d99c6f90511129e4e6d</t>
  </si>
  <si>
    <t>Background: Host defense against pathogenic infection is composed of resistance and tolerance. Resistance is the ability of the host to limit a pathogen burden, whereas tolerance is the ability to limit the deleterious effects of a given pathogen burden. This distinction recognizes that the fittest host does not necessarily have the most aggressive immune system, suggesting that host-pathogen co-evolution involves more than an escalating arms race between pathogen virulence factors and host antimicrobial activity. How a host balances resistance and tolerance and how this balance influences the evolution of host defense remains unanswered. In order to determine how genotype-by-diet interactions and evolutionary costs of each strategy may constrain the evolution of host defense, we measured survival, fecundity, and pathogen burden over five days in ten genotypes of Drosophila melanogaster reared on two diets and infected with the Gram-negative bacterial pathogen Providencia rettgeri. Results: We demonstrated two distinct phases of infection: an acute phase that consists of high mortality, low fecundity, and high pathogen loads, and a chronic phase where there was a substantial but stable pathogen load and mortality and fecundity returned to uninfected levels. We demonstrated genetic variation for resistance in both phases of infection, but found genetic variation for tolerance only in the acute phase. We found genotype-by-diet interactions for tolerance, especially in the acute phase, but genotype-by-diet interaction did not significantly shape resistance. We found a diet-dependent positive relationship between resistance and tolerance and a weak evolutionary cost of resistance, but did not detect any costs of tolerance. Conclusions: Existing models of tolerance and resistance are overly simplistic. Multi-phase infections such as that studied here are rarely considered, but we show important differences in determination and evolutionary constraints on tolerance and resistance over the two phases of infection. Our observation of genetic variation for tolerance is inconsistent with simple models that predict evolutionary fixation of tolerance alleles, and instead indicate that genetic variation for resistance and tolerance is likely to be maintained by non-independence between resistance and tolerance, condition-dependent evolutionary costs, and environmental heterogeneity. © 2014 Howick and Lazzaro; licensee BioMed Central Ltd.</t>
  </si>
  <si>
    <t>bacteria.tolerance</t>
  </si>
  <si>
    <t>10.1186/1471-2148-14-56</t>
  </si>
  <si>
    <t>Drosophila; Genotype-by-environment interactions; Host-pathogen interactions; Resistance; Tolerance</t>
  </si>
  <si>
    <t>antimicrobial activity; arms race; bacterium; diet; disease resistance; fecundity; fly; genetic variation; genotype-environment interaction; host-pathogen interaction; immune system; infectivity; mortality; coevolution; defense mechanism; resistance management; survival; tolerance; virulence; Bacteria (microorganisms); Drosophila melanogaster; Negibacteria; Providencia rettgeri; animal; article; diet; Drosophila melanogaster; evolution; fertility; genetic variability; genetics; genotype; host pathogen interaction; immunology; microbiology; physiology; Providencia; Animals; Biological Evolution; Diet; Drosophila melanogaster; Fertility; Genetic Variation; Genotype; Host-Pathogen Interactions; Providencia</t>
  </si>
  <si>
    <t>2-s2.0-84899740018</t>
  </si>
  <si>
    <t>Natural variation in genome architecture among 205 Drosophila melanogaster Genetic Reference Panel lines</t>
  </si>
  <si>
    <t>Huang W., Massouras A., Inoue Y., Peiffer J., Ràmia M., Tarone A.M., Turlapati L., Zichner T., Zhu D., Lyman R.F., Magwire M.M., Blankenburg K., Carbone M.A., Chang K., Ellis L.L., Fernandez S., Han Y., Highnam G., Hjelmen C.E., Jack J.R., Javaid M., Jayaseelan J., Kalra D., Lee S., Lewis L., Munidasa M., Ongeri F., Patel S., Perales L., Perez A., Pu L., Rollmann S.M., Ruth R., Saada N., Warner C., Williams A., Wu Y.-Q., Yamamoto A., Zhang Y., Zhu Y., Anholt R.R.H., Korbel J.O., Mittelman D., Muzny D.M., Gibbs R.A., Barbadilla A., Johnston J.S., Stone E.A., Richards S., Deplancke B., Mackay T.F.C.</t>
  </si>
  <si>
    <t>https://www.scopus.com/inward/record.uri?eid=2-s2.0-84904258306&amp;doi=10.1101%2fgr.171546.113&amp;partnerID=40&amp;md5=ea3c0ffd96afc638f2aab91324247053</t>
  </si>
  <si>
    <t>The Drosophila melanogaster Genetic Reference Panel (DGRP) is a community resource of 205 sequenced inbred lines, derived to improve our understanding of the effects of naturally occurring genetic variation on molecular and organismal phenotypes. We used an integrated genotyping strategy to identify 4,853,802 single nucleotide polymorphisms (SNPs) and 1,296,080 non-SNP variants. Our molecular population genomic analyses show higher deletion than insertion mutation rates and stronger purifying selection on deletions. Weaker selection on insertions than deletions is consistent with our observed distribution of genome size determined by flow cytometry, which is skewed toward larger genomes. Insertion/deletion and single nucleotide polymorphisms are positively correlated with each other and with local recombination, suggesting that their nonrandom distributions are due to hitchhiking and background selection. Our cytogenetic analysis identified 16 polymorphic inversions in the DGRP. Common inverted and standard karyotypes are genetically divergent and account for most of the variation in relatedness among the DGRP lines. Intriguingly, variation in genome size and many quantitative traits are significantly associated with inversions. Approximately 50% of the DGRP lines are infected with Wolbachia, and four lines have germline insertions of Wolbachia sequences, but effects of Wolbachia infection on quantitative traits are rarely significant. The DGRP complements ongoing efforts to functionally annotate the Drosophila genome. Indeed, 15% of all D. melanogaster genes segregate for potentially damaged proteins in the DGRP, and genome-wide analyses of quantitative traits identify novel candidate genes. The DGRP lines, sequence data, genotypes, quality scores, phenotypes, and analysis and visualization tools are publicly available. © 2014 Huang et al.</t>
  </si>
  <si>
    <t>10.1101/gr.171546.113</t>
  </si>
  <si>
    <t>article; background selection; chromosome analysis; Drosophila melanogaster; flow cytometry; gene deletion; genetic analysis; genetic association; genetic recombination; genetic variability; genome; genome size; genotype; indel mutation; karyotype; mutation rate; nonhuman; population genetics; priority journal; purifying selection; quantitative trait; sequence analysis; single nucleotide polymorphism; Wolbachia; animal; chromatin; Drosophila melanogaster; female; gene linkage disequilibrium; genetic linkage; genetics; genotyping technique; high throughput sequencing; insect genome; male; metabolism; microbiology; molecular genetics; phenotype; reproducibility; chromatin; Animals; Chromatin; Drosophila melanogaster; Female; Genetic Linkage; Genetic Variation; Genome Size; Genome, Insect; Genome-Wide Association Study; Genotype; Genotyping Techniques; High-Throughput Nucleotide Sequencing; INDEL Mutation; Linkage Disequilibrium; Male; Molecular Sequence Annotation; Phenotype; Polymorphism, Single Nucleotide; Quantitative Trait, Heritable; Reproducibility of Results</t>
  </si>
  <si>
    <t>2-s2.0-84904258306</t>
  </si>
  <si>
    <t>measure in 10 lines recombination frequency, whether there's female genetic background, male genetic background, and female × male genetic background interaction effects</t>
  </si>
  <si>
    <t>Do males matter? Testing the effects of male genetic background on female meiotic crossover rates in Drosophila melanogaster</t>
  </si>
  <si>
    <t>Hunter C.M., Singh N.D.</t>
  </si>
  <si>
    <t>https://www.scopus.com/inward/record.uri?eid=2-s2.0-84907964015&amp;doi=10.1111%2fevo.12455&amp;partnerID=40&amp;md5=792c868152b00cb8717d3725aa24cfc4</t>
  </si>
  <si>
    <t>Meiotic recombination is a critical genetic process as well as a pivotal evolutionary force. Rates of crossing over are highly variable within and between species, due to both genetic and environmental factors. Early studies in Drosophila implicated female genetic background as a major determinant of crossover rate and recent work has highlighted male genetic background as a possible mediator as well. Our study employed classical genetics to address how female and male genetic backgrounds individually and jointly affect crossover rates.We measured rates of crossing over in a 33 cM region of the Drosophila melanogaster X chromosome using a two-step crossing scheme exploiting visible markers. In total, we measured crossover rates of 10 inbred lines in a full diallel cross. Our experimental design facilitates measuring the contributions of female genetic background, male genetic background, and female by male genetic background interaction effects on rates of crossing over in females. Our results indicate that although female genetic background significantly affects female meiotic crossover rates in Drosophila, male genetic background and the interaction of female and male genetic backgrounds have no significant effect. These findings thus suggest that male-mediated effects are unlikely to contribute greatly to variation in recombination rates in natural populations of Drosophila. © 2014 The Society for the Study of Evolution.</t>
  </si>
  <si>
    <t>10.1111/evo.12455</t>
  </si>
  <si>
    <t>Drosophila; Meiosis; Recombination</t>
  </si>
  <si>
    <t>allele; chromosome; environmental factor; evolutionary biology; genetic variation; insect; male behavior; Drosophila melanogaster; animal; crossing over; Drosophila melanogaster; female; genetic recombination; genetics; male; meiosis; X chromosome; Animals; Crossing Over, Genetic; Drosophila melanogaster; Female; Male; Meiosis; Recombination, Genetic; X Chromosome</t>
  </si>
  <si>
    <t>2-s2.0-84907964015</t>
  </si>
  <si>
    <t>Powerful Drosophila screens that paved the wingless pathway</t>
  </si>
  <si>
    <t>Jenny F.H., Basler K.</t>
  </si>
  <si>
    <t>https://www.scopus.com/inward/record.uri?eid=2-s2.0-84945174733&amp;doi=10.4161%2f19336934.2014.985988&amp;partnerID=40&amp;md5=579f8ed2d9b68bd3715fed523a044ff7</t>
  </si>
  <si>
    <t>The Wnt/Wingless (Wg) signaling cascade controls a number of biological processes in animal development and adult life; aberrant Wnt/Wg signaling can cause diseases. In the 1980s genes were discovered that encode core Wnt/Wg pathway components: their mutant phenotypes were similar and an outline of a signaling cascade emerged. Over the years our knowledge of this important signaling system increased and more components were uncovered that are instrumental for Wnt/Wg secretion and transduction. Here we provide an overview of these discoveries, the technologies involved, with a particular focus on the important role Drosophila screens played in this process. © Fabian Heinz Jenny and Konrad Basler.</t>
  </si>
  <si>
    <t>10.4161/19336934.2014.985988</t>
  </si>
  <si>
    <t>Development; Drosophila melanogaster; Genetic screens; Genetics; Wg; Wingless signaling; Wnt; Wnt signaling; β-catenin</t>
  </si>
  <si>
    <t>2-s2.0-84945174733</t>
  </si>
  <si>
    <t>Gene Based Association Approach Identify Genes Across Stress Traits in Fruit Flies Palle Jensen, Stefan McKinnon Edwards, Pernille Merete Sarup, and Peter Sørensen</t>
  </si>
  <si>
    <t xml:space="preserve">Jensen, Palle; </t>
  </si>
  <si>
    <t>measured in 34 lines males wing color, and their attractiveness to females</t>
  </si>
  <si>
    <t>Sexual selection on wing interference patterns in Drosophila melanogaster</t>
  </si>
  <si>
    <t>Katayama N., Abbott J.K., Kjærandsen J., Takahashi Y., Svensson E.I.</t>
  </si>
  <si>
    <t>https://www.scopus.com/inward/record.uri?eid=2-s2.0-84908052462&amp;doi=10.1073%2fpnas.1407595111&amp;partnerID=40&amp;md5=93ac7fc70a5d3406dd46b19c198833d8</t>
  </si>
  <si>
    <t>Animals with color vision use color information in intra- and interspecific communication, which in turn may drive the evolution of conspicuous colored body traits via natural and sexual selection. A recent study found that the transparent wings of small flies and wasps in lower-reflectance light environments display vivid and stable structural color patterns, called "wing interference patterns" (WIPs). Such WIPs were hypothesized to function in sexual selection among small insects with wing displays, but this has not been experimentally verified. Here, to our knowledge we present the first experimental evidence that WIPs in males of Drosophila melanogaster are targets of mate choice from females, and that two different color traits - saturation and hue - experience directional and stabilizing sexual selection, respectively. Using isogenic lines from the D. melanogaster Genetic Reference Panel, we compare attractiveness of different male WIPs against black and white visual backgrounds. We show that males with more vivid wings are more attractive to females than are males with dull wings. Wings with a large magenta area (i.e., intermediate trait values) were also preferred over those with a large blue or yellow area. These experimental results add a visual element to the Drosophila mating array, integrating sexual selection with elements of genetics and evo-devo, potentially applicable to a wide array of small insects with hyaline wings. Our results further underscore that the mode of sexual selection on such visual signals can differ profoundly between different color components, in this case hue and saturation. © 2014, National Academy of Sciences. All rights reserved.</t>
  </si>
  <si>
    <t>10.1073/pnas.1407595111</t>
  </si>
  <si>
    <t>Color; Mate choice; Sexual selection; Signaling; Wing interference patterns</t>
  </si>
  <si>
    <t>animal; color; Drosophila melanogaster; female; genetic selection; genetics; light; male; phenotype; physiology; pigmentation; regression analysis; sexual behavior; signal transduction; wing; Animals; Color; Drosophila melanogaster; Female; Light; Male; Phenotype; Pigmentation; Regression Analysis; Selection, Genetic; Sexual Behavior, Animal; Signal Transduction; Wings, Animal</t>
  </si>
  <si>
    <t>2-s2.0-84908052462</t>
  </si>
  <si>
    <t>referenced paper once as having publicly available genomic resource</t>
  </si>
  <si>
    <t>R-20170605</t>
  </si>
  <si>
    <t>Genetic Dissection of the Drosophila melanogaster Female Head Transcriptome Reveals Widespread Allelic Heterogeneity</t>
  </si>
  <si>
    <t>King E.G., Sanderson B.J., McNeil C.L., Long A.D., Macdonald S.J.</t>
  </si>
  <si>
    <t>https://www.scopus.com/inward/record.uri?eid=2-s2.0-84901611017&amp;doi=10.1371%2fjournal.pgen.1004322&amp;partnerID=40&amp;md5=689bf6f1670987d6bbadf06a5aad4b3a</t>
  </si>
  <si>
    <t>Modern genetic mapping is plagued by the "missing heritability" problem, which refers to the discordance between the estimated heritabilities of quantitative traits and the variance accounted for by mapped causative variants. One major potential explanation for the missing heritability is allelic heterogeneity, in which there are multiple causative variants at each causative gene with only a fraction having been identified. The majority of genome-wide association studies (GWAS) implicitly assume that a single SNP can explain all the variance for a causative locus. However, if allelic heterogeneity is prevalent, a substantial amount of genetic variance will remain unexplained. In this paper, we take a haplotype-based mapping approach and quantify the number of alleles segregating at each locus using a large set of 7922 eQTL contributing to regulatory variation in the Drosophila melanogaster female head. Not only does this study provide a comprehensive eQTL map for a major community genetic resource, the Drosophila Synthetic Population Resource, but it also provides a direct test of the allelic heterogeneity hypothesis. We find that 95% of cis-eQTLs and 78% of trans-eQTLs are due to multiple alleles, demonstrating that allelic heterogeneity is widespread in Drosophila eQTL. Allelic heterogeneity likely contributes significantly to the missing heritability problem common in GWAS studies. © 2014 King et al.</t>
  </si>
  <si>
    <t xml:space="preserve"> e1004322</t>
  </si>
  <si>
    <t>10.1371/journal.pgen.1004322</t>
  </si>
  <si>
    <t>transcriptome; animal tissue; article; controlled study; Drosophila melanogaster; female; gene segregation; genetic heterogeneity; genetic resource; genetic variability; haplotype map; nonhuman; phenotypic variation; quantitative trait locus mapping; allele; animal; Drosophila melanogaster; genetics; quantitative trait locus; Alleles; Animals; Drosophila melanogaster; Female; Genetic Heterogeneity; Quantitative Trait Loci; Transcriptome</t>
  </si>
  <si>
    <t>2-s2.0-84901611017</t>
  </si>
  <si>
    <t>interesting as they compare sexually dimorphic expression of "taste" receptors that could be involved in sexual selection. They didn't use DGRP though</t>
  </si>
  <si>
    <t>interesting</t>
  </si>
  <si>
    <t>The Drosophila IR20a Clade of Ionotropic Receptors Are Candidate Taste and Pheromone Receptors</t>
  </si>
  <si>
    <t>Koh T.-W., He Z., Gorur-Shandilya S., Menuz K., Larter N.K., Stewart S., Carlson J.R.</t>
  </si>
  <si>
    <t>Neuron</t>
  </si>
  <si>
    <t>https://www.scopus.com/inward/record.uri?eid=2-s2.0-84907598282&amp;doi=10.1016%2fj.neuron.2014.07.012&amp;partnerID=40&amp;md5=c5411b215dd6e881e290dcd7fead14cd</t>
  </si>
  <si>
    <t>Insects use taste to evaluate food, hosts, and mates. Drosophila has many "orphan" taste neurons that express no known taste receptors. The Ionotropic Receptor (IR) superfamily is best known for its role in olfaction, but virtually nothing is known about a clade of ~35 members, the IR20a clade. Here, a comprehensive analysis of this clade reveals expression in all taste organs of the fly. Some members are expressed in orphan taste neurons, whereas others are coexpressed with bitter- or sugar-sensing Gustatory receptor ( Gr) genes. Analysis of the closely related IR52c and IR52d genes reveals signatures of adaptive evolution, roles in male mating behavior, and sexually dimorphic expression in neurons of the male foreleg, which contacts females during courtship. These neurons are activated by conspecific females and contact a neural circuit for sexual behavior. Together, these results greatly expand the repertoire of candidate taste and pheromone receptors in the fly. © 2014 Elsevier Inc.</t>
  </si>
  <si>
    <t>10.1016/j.neuron.2014.07.012</t>
  </si>
  <si>
    <t>ionotropic receptor; pheromone receptor; transcription factor GAL4; cell surface receptor; Drosophila protein; gustatory receptor, Drosophila; pheromone receptor; animal cell; article; central nervous system; chemoreceptor; cladistics; controlled study; courtship; Drosophila melanogaster; evolutionary adaptation; female; GAL4 gene; gene; gene cluster; gene expression; genetic analysis; GR gene; IR20a gene; IR52a gene; IR52c gene; IR52d gene; male; mating; nerve cell; nerve fiber; nonhuman; nucleotide sequence; priority journal; sex difference; synapse; taste bud; adult; Article; cladistics; connectome; Drosophila; Gr gene; IR52c gene; IR52d gene; sexual behavior; animal; biosynthesis; gene expression; molecular genetics; physiology; sexual development; taste; Animals; Drosophila melanogaster; Drosophila Proteins; Female; Gene Expression; Male; Molecular Sequence Data; Neurons; Receptors, Cell Surface; Receptors, Pheromone; Sex Characteristics; Sexual Behavior, Animal; Taste</t>
  </si>
  <si>
    <t>2-s2.0-84907598282</t>
  </si>
  <si>
    <t>Faster-X adaptive protein evolution in house mice</t>
  </si>
  <si>
    <t>Kousathanas A., Halligan D.L., Keightley P.D.</t>
  </si>
  <si>
    <t>https://www.scopus.com/inward/record.uri?eid=2-s2.0-84901369030&amp;doi=10.1534%2fgenetics.113.158246&amp;partnerID=40&amp;md5=91c4592e07cd57ee2620cbd9303178e2</t>
  </si>
  <si>
    <t>The causes of the large effect of the X chromosome in reproductive isolation and speciation have long been debated. The faster-X hypothesis predicts that X-linked loci are expected to have higher rates of adaptive evolution than autosomal loci if new beneficial mutations are on average recessive. Reproductive isolation should therefore evolve faster when contributing loci are located on the X chromosome. In this study, we have analyzed genome-wide nucleotide polymorphism data from the house mouse subspecies Mus musculus castaneus and nucleotide divergence from Mus famulus and Rattus norvegicus to compare rates of adaptive evolution for autosomal and X-linked protein-coding genes. We found significantly faster adaptive evolution for X-linked loci, particularly for genes with expression in male-specific tissues, but autosomal and X-linked genes with expression in female-specific tissues evolve at similar rates. We also estimated rates of adaptive evolution for genes expressed during spermatogenesis and found that X-linked genes that escape meiotic sex chromosome inactivation (MSCI) show rapid adaptive evolution. Our results suggest that faster-X adaptive evolution is either due to net recessivity of new advantageous mutations or due to a special gene content of the X chromosome, which regulates male function and spermatogenesis. We discuss how our results help to explain the large effect of the X chromosome in speciation. © 2014 by the Genetics Society of America.</t>
  </si>
  <si>
    <t>10.1534/genetics.113.158246</t>
  </si>
  <si>
    <t>animal experiment; article; autosome; chromosome inactivation; controlled study; demography; evolutionary adaptation; female; gene expression; gene locus; genetic variability; male; meiotic sex chromosome inactivation; mouse; Mus famulus; Mus musculus castaneus; nonhuman; priority journal; rat; Rattus norvegicus; rodent; sex chromosome; single nucleotide polymorphism; spermatogenesis; X chromosome; animal; chromosome; classification; genetics; genome; human; molecular evolution; Murinae; phylogeny; species differentiation; X chromosomal inheritance; X chromosome; X chromosome inactivation; Animals; Chromosomes, Mammalian; Evolution, Molecular; Female; Genes, X-Linked; Genetic Speciation; Genetic Variation; Genome; Humans; Male; Mice; Murinae; Phylogeny; Polymorphism, Single Nucleotide; Rats; Spermatogenesis; X Chromosome; X Chromosome Inactivation</t>
  </si>
  <si>
    <t>2-s2.0-84901369030</t>
  </si>
  <si>
    <t>Distinct chromatin features characterize different classes of repeat sequences in Drosophila melanogaster</t>
  </si>
  <si>
    <t>Krassovsky K., Henikoff S.</t>
  </si>
  <si>
    <t>https://www.scopus.com/inward/record.uri?eid=2-s2.0-84893196936&amp;doi=10.1186%2f1471-2164-15-105&amp;partnerID=40&amp;md5=1ac233f989e93795fb7294f1d2c2c105</t>
  </si>
  <si>
    <t>Background: Repeat sequences are abundant in eukaryotic genomes but many are excluded from genome assemblies. In Drosophila melanogaster classical studies of repeat content suggested variability between individuals, but they lacked the precision of modern high throughput sequencing technologies. Genome-wide profiling of chromatin features such as histone tail modifications and DNA-binding proteins relies on alignment to the reference genome and hence excludes highly repetitive sequences.Results: By analyzing repeat libraries, sequence complexity and k-mer counts we determined the abundances of different D. melanogaster repeat classes in flies in two public datasets, DGRP and modENCODE. We found that larval DNA was depleted of all repeat classes relative to adult and embryonic DNA, as expected from the known depletion of repeat-rich pericentromeric regions during polytenization of larval tissues. By applying a method that is independent of alignment to the genome assembly, we found that satellite repeats associate with distinct H3 tail modifications, such as H3K9me2 and H3K9me3 for short repeats and H3K9me1 for 359 bp repeats. Short AT-rich repeats however are depleted of nucleosomes and hence all histone modifications and associated chromatin proteins.Conclusions: The total repeat content and association of repeat sequences with chromatin modifications can be determined despite repeats being excluded from genome assemblies, revealing unexpected distinctions in chromatin features based on sequence composition. © 2014 Krassovsky and Henikoff; licensee BioMed Central Ltd.</t>
  </si>
  <si>
    <t>10.1186/1471-2164-15-105</t>
  </si>
  <si>
    <t>ChIP-seq; DNA satellites; Histone modification; Next-generation sequencing</t>
  </si>
  <si>
    <t>Animals; Chromatin; Chromatin Immunoprecipitation; Drosophila melanogaster; Drosophila Proteins; Embryo, Nonmammalian; Gene Library; Genome; High-Throughput Nucleotide Sequencing; Histones; Humans; Larva; Nucleosomes; Repetitive Sequences, Nucleic Acid</t>
  </si>
  <si>
    <t>2-s2.0-84893196936</t>
  </si>
  <si>
    <t>Measured embryogensis rates across different droso species. Did a few DGRP lines</t>
  </si>
  <si>
    <t>Drosophila Embryogenesis Scales Uniformly across Temperature in Developmentally Diverse Species</t>
  </si>
  <si>
    <t>Kuntz S.G., Eisen M.B.</t>
  </si>
  <si>
    <t>https://www.scopus.com/inward/record.uri?eid=2-s2.0-84901363721&amp;doi=10.1371%2fjournal.pgen.1004293&amp;partnerID=40&amp;md5=a0ed48eba8757465e75972f6d10f2b35</t>
  </si>
  <si>
    <t>Temperature affects both the timing and outcome of animal development, but the detailed effects of temperature on the progress of early development have been poorly characterized. To determine the impact of temperature on the order and timing of events during Drosophila melanogaster embryogenesis, we used time-lapse imaging to track the progress of embryos from shortly after egg laying through hatching at seven precisely maintained temperatures between 17.5°C and 32.5°C. We employed a combination of automated and manual annotation to determine when 36 milestones occurred in each embryo. D. melanogaster embryogenesis takes &lt;inline-formula&gt;&lt;inline-graphic xlink:href="info:doi/10.1371/journal.pgen.1004293.e003" xlink:type="simple" xmlns:xlink="http://www.w3.org/1999/xlink"/&gt;&lt;/inline-formula&gt;33 hours at 17.5°C, and accelerates with increasing temperature to a low of 16 hours at 27.5°C, above which embryogenesis slows slightly. Remarkably, while the total time of embryogenesis varies over two fold, the relative timing of events from cellularization through hatching is constant across temperatures. To further explore the relationship between temperature and embryogenesis, we expanded our analysis to cover ten additional Drosophila species of varying climatic origins. Six of these species, like D. melanogaster, are of tropical origin, and embryogenesis time at different temperatures was similar for them all. D. mojavensis, a sub-tropical fly, develops slower than the tropical species at lower temperatures, while D. virilis, a temperate fly, exhibits slower development at all temperatures. The alpine sister species D. persimilis and D. pseudoobscura develop as rapidly as tropical flies at cooler temperatures, but exhibit diminished acceleration above 22.5°C and have drastically slowed development by 30°C. Despite ranging from 13 hours for D. erecta at 30°C to 46 hours for D. virilis at 17.5°C, the relative timing of events from cellularization through hatching is constant across all species and temperatures examined here, suggesting the existence of a previously unrecognized timer controlling the progress of embryogenesis that has been tuned by natural selection as each species diverges. © 2014 Kuntz, Eisen.</t>
  </si>
  <si>
    <t xml:space="preserve"> e1004293</t>
  </si>
  <si>
    <t>10.1371/journal.pgen.1004293</t>
  </si>
  <si>
    <t>article; cold; Drosophila; Drosophila ananassae; drosophila erecta; Drosophila melanogaster; Drosophila mojavensis; Drosophila persimilis; Drosophila pseudoobscura; Drosophila sechellia; Drosophila simulans; Drosophila virilis; Drosophila willistoni; Drosophila yakuba; egg laying; embryo; embryo development; hatching; low temperature; nonhuman; species diversity; thermoregulation; time lapse imaging; animal; embryo development; genetic selection; genetic variability; genetics; phylogeny; procedures; species difference; Animals; Cold Temperature; Drosophila melanogaster; Embryonic Development; Genetic Variation; Phylogeny; Selection, Genetic; Species Specificity; Time-Lapse Imaging</t>
  </si>
  <si>
    <t>2-s2.0-84901363721</t>
  </si>
  <si>
    <t>Highly epistatic genetic architecture of root length in Arabidopsis thaliana</t>
  </si>
  <si>
    <t xml:space="preserve">Lachowiec, Jennifer; Shen, Xia; Queitsch, Christine; Carlborg, Örjan; </t>
  </si>
  <si>
    <t>Looked in x line whether they have presence or absence of ovulin cleavage products  in seminal fluid, identified one line which have a null mutation (semp1). They stated that although fertility effects were not detected in the laboratory, it quite possible that semp1 alleles could affect reproductive success in the wild</t>
  </si>
  <si>
    <t>A Drosophila protease cascade member, seminal Metalloprotease-1, is activated stepwise by male factors and requires female factors for full activity</t>
  </si>
  <si>
    <t>LaFlamme B.A., Avila F.W., Michalski K., Wolfner M.F.</t>
  </si>
  <si>
    <t>https://www.scopus.com/inward/record.uri?eid=2-s2.0-84901292054&amp;doi=10.1534%2fgenetics.113.160101&amp;partnerID=40&amp;md5=4c6441358fbf615d1d8a86fd753ff53b</t>
  </si>
  <si>
    <t>Females and males of sexually reproducing animals must cooperate at the molecular and cellular level for fertilization to succeed, even though some aspects of reproductive molecular biology appear to involve antagonistic interactions. We previously reported the existence of a proteolytic cascade in Drosophila melanogaster seminal fluid that is initiated in the male and ends in the female. This proteolytic cascade, which processes at least two seminal fluid proteins (Sfps), is a useful model for understanding the regulation of Sfp activities, including proteolysis cascades in mammals. Here, we investigated the activation mechanism of the downstream protease in the cascade, the astacin-family metalloprotease Seminal metalloprotease-1 (Semp1, CG11864), focusing on the relative contribution of the male and female to its activation. We identified a naturally occurring semp1 null mutation within the Drosophila Genetic Reference Panel. By expressing mutant forms of Semp1 in males homozygous for the null mutation, we discovered that cleavage is required for the complete activation of Semp1, and we defined at least two sites that are essential for this activational cleavage. These amino acid residues suggest a two-step mechanism for Semp1 activation, involving the action of at least two malederived proteases. Although the cascade's substrates potentially influence both fertility and sperm competition within the mated female, the role of female factors in the activation or activity of Semp1 is unknown. We show here that Semp1 can undergo its activational cleavage in male ejaculates, without female contributions, but that cleavage of Semp1's substrates does not proceed to completion in ejaculates, indicating an essential role for female factors in Semp1's full activity. In addition, we find that expression of Semp1 in virgin females demonstrates that females can activate this protease on their own, resulting in activity that is complete but substantially delayed. © 2014 by the Genetics Society of America.</t>
  </si>
  <si>
    <t>semp1_mutation</t>
  </si>
  <si>
    <t>10.1534/genetics.113.160101</t>
  </si>
  <si>
    <t>amino acid; Drosophila protein; metalloproteinase; mutant protein; seminal metalloproteinase 1; unclassified drug; Acp26Aa protein, Drosophila; CG11864 protein, Drosophila; Drosophila protein; metalloproteinase; peptide; animal experiment; article; controlled study; Drosophila; enzyme activation; enzyme activity; enzyme substrate; female; female fertility; fertilization; gene expression; gene mutation; homozygote; male; mating; nonhuman; null allele; priority journal; protein cleavage; protein degradation; reproduction; sperm; sperm competition; transgene; virginity; animal; Drosophila melanogaster; enzymology; fertility; genetics; metabolism; mutation; physiology; sexual behavior; signal transduction; spermatozoon; Animals; Drosophila melanogaster; Drosophila Proteins; Female; Fertility; Male; Metalloproteases; Mutation; Peptides; Proteolysis; Semen; Sexual Behavior, Animal; Signal Transduction; Spermatozoa</t>
  </si>
  <si>
    <t>2-s2.0-84901292054</t>
  </si>
  <si>
    <t>I think this paper looked at rsp sequences in DGRP but I don't really understand what they did</t>
  </si>
  <si>
    <t>need to re-read</t>
  </si>
  <si>
    <t>The organization and evolution of the Responder satellite in species of the Drosophila melanogaster group: Dynamic evolution of a target of meiotic drive</t>
  </si>
  <si>
    <t>Larracuente A.M.</t>
  </si>
  <si>
    <t>https://www.scopus.com/inward/record.uri?eid=2-s2.0-84965187170&amp;doi=10.1186%2fs12862-014-0233-9&amp;partnerID=40&amp;md5=d4d20036bf634d868eee7c1a33def953</t>
  </si>
  <si>
    <t>Background: Satellite DNA can make up a substantial fraction of eukaryotic genomes and has roles in genome structure and chromosome segregation. The rapid evolution of satellite DNA can contribute to genomic instability and genetic incompatibilities between species. Despite its ubiquity and its contribution to genome evolution, we currently know little about the dynamics of satellite DNA evolution. The Responder (Rsp) satellite DNA family is found in the pericentric heterochromatin of chromosome 2 of Drosophila melanogaster. Rsp is well-known for being the target of Segregation Distorter (SD)? an autosomal meiotic drive system in D. melanogaster. I present an evolutionary genetic analysis of the Rsp family of repeats in D. melanogaster and its closely-related species in the melanogaster group (D. simulans, D. sechellia, D. mauritiana, D. erecta, and D. yakuba) using a combination of available BAC sequences, whole genome shotgun Sanger reads, Illumina short read deep sequencing, and fluorescence in situ hybridization. Results: I show that Rsp repeats have euchromatic locations throughout the D. melanogaster genome, that Rsp arrays show evidence for concerted evolution, and that Rsp repeats exist outside of D. melanogaster, in the melanogaster group. The repeats in these species are considerably diverged at the sequence level compared to D. melanogaster, and have a strikingly different genomic distribution, even between closely-related sister taxa. Conclusions: The genomic organization of the Rsp repeat in the D. melanogaster genome is complex? it exists of large blocks of tandem repeats in the heterochromatin and small blocks of tandem repeats in the euchromatin. My discovery of heterochromatic Rsp-like sequences outside of D. melanogaster suggests that SD evolved after its target satellite and that the evolution of the Rsp satellite family is highly dynamic over a short evolutionary time scale (&lt;240,000 years). © 2014 Larracuente.</t>
  </si>
  <si>
    <t>10.1186/s12862-014-0233-9</t>
  </si>
  <si>
    <t>Concerted evolution; Drosophila; Meiotic drive; Responder; Satellite DNA; Segregation Distorter</t>
  </si>
  <si>
    <t>euchromatin; heterochromatin; satellite DNA; animal; classification; DNA sequence; Drosophila; Drosophila melanogaster; euchromatin; fluorescence in situ hybridization; genetics; heterochromatin; molecular evolution; molecular genetics; Animals; DNA, Satellite; Drosophila; Drosophila melanogaster; Euchromatin; Evolution, Molecular; Heterochromatin; In Situ Hybridization, Fluorescence; Molecular Sequence Data; Sequence Analysis, DNA</t>
  </si>
  <si>
    <t>2-s2.0-84965187170</t>
  </si>
  <si>
    <t>A small system-high-resolution study of metabolic adaptation in the central metabolic pathway to temperate climates in drosophila melanogaster</t>
  </si>
  <si>
    <t>Lavington E., Cogni R., Kuczynski C., Koury S., Behrman E.L., O'brien K.R., Schmidt P.S., Eanes W.F.</t>
  </si>
  <si>
    <t>https://www.scopus.com/inward/record.uri?eid=2-s2.0-84905015204&amp;doi=10.1093%2fmolbev%2fmsu146&amp;partnerID=40&amp;md5=7dbced6536bec310b3e6ea263a2290be</t>
  </si>
  <si>
    <t>In this article, we couple the geographic variation in 127 single-nucleotide polymorphism (SNP) frequencies in genes of 46 enzymes of central metabolism with their associated cis-expression variation to predict latitudinal or climatic-driven gene expression changes in the metabolic architecture of Drosophila melanogaster. Forty-two percent of the SNPs in 65% of the genes show statistically significant clines in frequency with latitude across the 20 local population samples collected from southern Florida to Ontario. A number of SNPs in the screened genes are also associated with significant expression variation within the Raleigh population from North Carolina. A principal component analysis of the full variance-covariance matrix of latitudinal changes in SNP-associated standardized gene expression allows us to identify those major genes in the pathway and its associated branches that are likely targets of natural selection. When embedded in a central metabolic context, we show that these apparent targets are concentrated in the genes of the upper glycolytic pathway and pentose shunt, those controlling glycerol shuttle activity, and finally those enzymes associated with the utilization of glutamate and pyruvate. These metabolites possess high connectivity and thus may be the points where flux balance can be best shifted. We also propose that these points are conserved points associated with coupling energy homeostasis and energy sensing in mammals. We speculate that the modulation of gene expression at specific points in central metabolism that are associated with shifting flux balance or possibly energy-state sensing plays a role in adaptation to climatic variation. © The Author 2014.</t>
  </si>
  <si>
    <t>10.1093/molbev/msu146</t>
  </si>
  <si>
    <t>clines; energy sensing; gene expression variation; life history; metabolism</t>
  </si>
  <si>
    <t>Drosophila protein; acclimatization; animal; Drosophila melanogaster; enzymology; gene expression regulation; genetic selection; genetic variability; genetics; glycolysis; mammal; metabolism; phylogeography; physiology; single nucleotide polymorphism; Acclimatization; Animals; Drosophila melanogaster; Drosophila Proteins; Gene Expression Regulation; Genetic Variation; Glycolysis; Mammals; Metabolic Networks and Pathways; Phylogeography; Polymorphism, Single Nucleotide; Selection, Genetic</t>
  </si>
  <si>
    <t>2-s2.0-84905015204</t>
  </si>
  <si>
    <t>Comparative population genomics: Power and principles for the inference of functionality</t>
  </si>
  <si>
    <t>Lawrie D.S., Petrov D.A.</t>
  </si>
  <si>
    <t>https://www.scopus.com/inward/record.uri?eid=2-s2.0-84897043964&amp;doi=10.1016%2fj.tig.2014.02.002&amp;partnerID=40&amp;md5=b84589232ecd1fcd6ad9e9aaaedd0e80</t>
  </si>
  <si>
    <t>The availability of sequenced genomes from multiple related organisms allows the detection and localization of functional genomic elements based on the idea that such elements evolve more slowly than neutral sequences. Although such comparative genomics methods have proven useful in discovering functional elements and ascertaining levels of functional constraint in the genome as a whole, here we outline limitations intrinsic to this approach that cannot be overcome by sequencing more species. We argue that it is essential to supplement comparative genomics with ultra-deep sampling of populations from closely related species to enable substantially more powerful genomic scans for functional elements. The convergence of sequencing technology and population genetics theory has made such projects feasible and has exciting implications for functional genomics. © 2014 Elsevier Ltd.</t>
  </si>
  <si>
    <t>10.1016/j.tig.2014.02.002</t>
  </si>
  <si>
    <t>comparative study; functional genomics; gene sequence; genetic conservation; genetic polymorphism; genetic variability; human; neutral gene theory; population genetics; priority journal; purifying selection; review; animal; biological model; genetics; genomics; mutation; nucleotide sequence; Animals; Base Sequence; Genetics, Population; Genomics; Humans; Models, Genetic; Mutation; Polymorphism, Genetic</t>
  </si>
  <si>
    <t>2-s2.0-84897043964</t>
  </si>
  <si>
    <t>The Drosophila melanogaster Phospholipid Flippase dATP8B Is Required for Odorant Receptor Function</t>
  </si>
  <si>
    <t>Liu Y.-C., Pearce M.W., Honda T., Johnson T.K., Charlu S., Sharma K.R., Imad M., Burke R.E., Zinsmaier K.E., Ray A., Dahanukar A., de Bruyne M., Warr C.G.</t>
  </si>
  <si>
    <t>https://www.scopus.com/inward/record.uri?eid=2-s2.0-84897428452&amp;doi=10.1371%2fjournal.pgen.1004209&amp;partnerID=40&amp;md5=a1029c875219a6aab4cecf68f0350606</t>
  </si>
  <si>
    <t>The olfactory systems of insects are fundamental to all aspects of their behaviour, and insect olfactory receptor neurons (ORNs) exhibit exquisite specificity and sensitivity to a wide range of environmental cues. In Drosophila melanogaster, ORN responses are determined by three different receptor families, the odorant (Or), ionotropic-like (IR) and gustatory (Gr) receptors. However, the precise mechanisms of signalling by these different receptor families are not fully understood. Here we report the unexpected finding that the type 4 P-type ATPase phospholipid transporter dATP8B, the homologue of a protein associated with intrahepatic cholestasis and hearing loss in humans, is crucial for Drosophila olfactory responses. Mutations in dATP8B severely attenuate sensitivity of odorant detection specifically in Or-expressing ORNs, but do not affect responses mediated by IR or Gr receptors. Accordingly, we find dATP8B to be expressed in ORNs and localised to the dendritic membrane of the olfactory neurons where signal transduction occurs. Localisation of Or proteins to the dendrites is unaffected in dATP8B mutants, as is dendrite morphology, suggesting instead that dATP8B is critical for Or signalling. As dATP8B is a member of the phospholipid flippase family of ATPases, which function to determine asymmetry in phospholipid composition between the outer and inner leaflets of plasma membranes, our findings suggest a requirement for phospholipid asymmetry in the signalling of a specific family of chemoreceptor proteins. © 2014 Liu et al.</t>
  </si>
  <si>
    <t xml:space="preserve"> e1004209</t>
  </si>
  <si>
    <t>10.1371/journal.pgen.1004209</t>
  </si>
  <si>
    <t>olfactory marker protein; ATP8B protein, Drosophila; Drosophila protein; olfactory receptor; phospholipid transfer protein; action potential; adult; animal experiment; animal tissue; article; cell structure; controlled study; dATP8B gene; dendrite; Drosophila melanogaster; gene; gene expression; gene function; gene location; gene mutation; male; nerve cell; nonhuman; olfactory discrimination; olfactory receptor; protein localization; signal transduction; animal; chemoreceptor cell; genetics; metabolism; odor; olfactory receptor; physiology; Animals; Chemoreceptor Cells; Drosophila melanogaster; Drosophila Proteins; Olfactory Receptor Neurons; Phospholipid Transfer Proteins; Receptors, Odorant; Signal Transduction; Smell</t>
  </si>
  <si>
    <t>2-s2.0-84897428452</t>
  </si>
  <si>
    <t>Dissecting complex traits using the Drosophila Synthetic Population Resource</t>
  </si>
  <si>
    <t>Long A.D., Macdonald S.J., King E.G.</t>
  </si>
  <si>
    <t>https://www.scopus.com/inward/record.uri?eid=2-s2.0-84927509365&amp;doi=10.1016%2fj.tig.2014.07.009&amp;partnerID=40&amp;md5=67de439895f0e1ceb2292069d98ece90</t>
  </si>
  <si>
    <t>For most complex traits we have a poor understanding of the positions, phenotypic effects, and population frequencies of the underlying genetic variants contributing to their variation. Recently, several groups have developed multi-parent advanced intercross mapping panels in different model organisms in an attempt to improve our ability to characterize causative genetic variants. These panels are powerful and are particularly well suited to the dissection of phenotypic variation generated by rare alleles and loci segregating multiple functional alleles. We describe studies using one such panel, the Drosophila Synthetic Population Resource (DSPR), and the implications for our understanding of the genetic basis of complex traits. In particular, we note that many loci of large effect appear to be multiallelic. If multiallelism is a general rule, analytical approaches designed to identify multiallelic variants should be a priority for both genome-wide association studies (GWASs) and multi-parental panels. © 2014 Elsevier Ltd.</t>
  </si>
  <si>
    <t>10.1016/j.tig.2014.07.009</t>
  </si>
  <si>
    <t>Complex traits; Drosophila melanogaster; Missing heritability; Multi-parental population; Multiallelism</t>
  </si>
  <si>
    <t>advanced intercross line; allele; clustered regularly interspaced short palindromic repeat; drosophila synthetic population resource; functional genomics; gene frequency; gene linkage disequilibrium; gene locus; genetic association; genetic linkage; genetic trait; genetic variability; haplotype; heredity; heritability; indel mutation; multi parental population; nonhuman; phenotypic variation; population genetics; priority journal; quantitative trait locus; quantitative trait locus mapping; Review; single nucleotide polymorphism; transposon; animal; biological model; cross breeding; Drosophila melanogaster; female; genetic variability; genetics; genomics; male; population genetics; procedures; trends; Drosophila melanogaster; Animals; Crosses, Genetic; Drosophila melanogaster; Female; Genetic Variation; Genetics, Population; Genomics; Male; Models, Genetic; Quantitative Trait Loci</t>
  </si>
  <si>
    <t>2-s2.0-84927509365</t>
  </si>
  <si>
    <t>Population-genetic inference from pooled-sequencing data</t>
  </si>
  <si>
    <t>Lynch M., Bost D., Wilson S., Maruki T., Harrison S.</t>
  </si>
  <si>
    <t>https://www.scopus.com/inward/record.uri?eid=2-s2.0-84902964148&amp;doi=10.1093%2fgbe%2fevu085&amp;partnerID=40&amp;md5=bb09d09214fcafca39cf77aa3111bb61</t>
  </si>
  <si>
    <t>Although pooled-population sequencing has become a widely used approach for estimating allele frequencies, most work has proceeded in the absence of a proper statistical framework. We introduce a self-sufficient, closed-form, maximum-likelihood estimator for allele frequencies that accounts for errors associated with sequencing, and a likelihood-ratio test statistic that provides a simple means for evaluating the null hypothesis of monomorphism. Unbiased estimates of allele frequencies &lt; 5/N (where N is the number of individuals sampled) appear to be unachievable, and near-certain identification of a polymorphism requires a minor-allele frequency&gt; 10/N. A framework is provided for testing for significant differences in allele frequencies between populations, taking into account sampling at the levels of individuals within populations and sequences within pooled samples. Analyses that fail to account for the two tiers of sampling suffer from very large false-positive rates and can become increasingly misleading with increasing depths of sequence coverage. The power to detect significant allele-frequency differences between two populations is very limited unless both the number of sampled individuals and depth of sequencing coverage exceed 100. © 2014 The Author(s).</t>
  </si>
  <si>
    <t>10.1093/gbe/evu085</t>
  </si>
  <si>
    <t>Allele-frequency estimation; Population genomics; Population subdivision</t>
  </si>
  <si>
    <t>2-s2.0-84902964148</t>
  </si>
  <si>
    <t>referenced onces, didn’t use data</t>
  </si>
  <si>
    <t>New MicroRNAs in Drosophila-Birth, Death and Cycles of Adaptive Evolution</t>
  </si>
  <si>
    <t>Lyu Y., Shen Y., Li H., Chen Y., Guo L., Zhao Y., Hungate E., Shi S., WuChung-I C.-I., Tang T.</t>
  </si>
  <si>
    <t>https://www.scopus.com/inward/record.uri?eid=2-s2.0-84893734443&amp;doi=10.1371%2fjournal.pgen.1004096&amp;partnerID=40&amp;md5=5d673a0d5924742583d2c42312eb6288</t>
  </si>
  <si>
    <t>The origin and evolution of new microRNAs (miRNAs) is important because they can impact the transcriptome broadly. As miRNAs can potentially emerge constantly and rapidly, their rates of birth and evolution have been extensively debated. However, most new miRNAs identified appear not to be biologically significant. After an extensive search, we identified 12 new miRNAs that emerged de novo in Drosophila melanogaster in the last 4 million years (Myrs) and have been evolving adaptively. Unexpectedly, even though they are adaptively evolving at birth, more than 94% of such new miRNAs disappear over time. They provide selective advantages, but only for a transient evolutionary period. After 30 Myrs, all surviving miRNAs make the transition from the adaptive phase of rapid evolution to the conservative phase of slow evolution, apparently becoming integrated into the transcriptional network. During this transition, the expression shifts from being tissue-specific, predominantly in testes and larval brain/gonads/imaginal discs, to a broader distribution in many other tissues. Interestingly, a measurable fraction (20-30%) of these conservatively evolving miRNAs experience "evolutionary rejuvenation" and begin to evolve rapidly again. These rejuvenated miRNAs then start another cycle of adaptive - conservative evolution. In conclusion, the selective advantages driving evolution of miRNAs are themselves evolving, and sometimes changing direction, which highlights the regulatory roles of miRNAs. © 2014 Lyu et al.</t>
  </si>
  <si>
    <t xml:space="preserve"> e1004096</t>
  </si>
  <si>
    <t>10.1371/journal.pgen.1004096</t>
  </si>
  <si>
    <t>Adaptation, Physiological; Animals; Conserved Sequence; Drosophila melanogaster; Evolution, Molecular; Gene Regulatory Networks; MicroRNAs</t>
  </si>
  <si>
    <t>2-s2.0-84893734443</t>
  </si>
  <si>
    <t>Epistasis and quantitative traits: Using model organisms to study gene-gene interactions</t>
  </si>
  <si>
    <t>Mackay T.F.C.</t>
  </si>
  <si>
    <t>https://www.scopus.com/inward/record.uri?eid=2-s2.0-84890562372&amp;doi=10.1038%2fnrg3627&amp;partnerID=40&amp;md5=1d4225e44fc9a9c6941c9c532f836a8f</t>
  </si>
  <si>
    <t>The role of epistasis in the genetic architecture of quantitative traits is controversial, despite the biological plausibility that nonlinear molecular interactions underpin the genotype-phenotype map. This controversy arises because most genetic variation for quantitative traits is additive. However, additive variance is consistent with pervasive epistasis. In this Review, I discuss experimental designs to detect the contribution of epistasis to quantitative trait phenotypes in model organisms. These studies indicate that epistasis is common, and that additivity can be an emergent property of underlying genetic interaction networks. Epistasis causes hidden quantitative genetic variation in natural populations and could be responsible for the small additive effects, missing heritability and the lack of replication that are typically observed for human complex traits. © 2014 Macmillan Publishers Limited.</t>
  </si>
  <si>
    <t>10.1038/nrg3627</t>
  </si>
  <si>
    <t>Arabidopsis thaliana; Caenorhabditis elegans; Drosophila melanogaster; epistasis; gene expression; gene frequency; gene interaction; gene linkage disequilibrium; genetic association; genetic variability; genotype; heritability; maize; mutational analysis; nonhuman; phenotype; priority journal; quantitative trait; quantitative trait locus; review; Saccharomyces cerevisiae; species differentiation; Animals; Chromosome Mapping; Epistasis, Genetic; Genetic Variation; Genotype; Humans; Models, Genetic; Mutation; Phenotype; Quantitative Trait, Heritable</t>
  </si>
  <si>
    <t>2-s2.0-84890562372</t>
  </si>
  <si>
    <t>Thesis, used DGRP to create outbreed lines</t>
  </si>
  <si>
    <t>Ageing and the cellular immune response in adult Drosophila melanogaster</t>
  </si>
  <si>
    <t xml:space="preserve">Mackenzie, Danielle K; </t>
  </si>
  <si>
    <t>Post-GWAS: Where next More samples, more SNPs or more biology</t>
  </si>
  <si>
    <t>Marjoram P., Zubair A., Nuzhdin S.V.</t>
  </si>
  <si>
    <t>https://www.scopus.com/inward/record.uri?eid=2-s2.0-84890315875&amp;doi=10.1038%2fhdy.2013.52&amp;partnerID=40&amp;md5=3b761de2495582e4bb7d7d2e7c5a5d04</t>
  </si>
  <si>
    <t>The power of genome-wide association studies (GWAS) rests on several foundations: (i) there is a significant amount of additive genetic variation, (ii) individual causal polymorphisms often have sizable effects and (iii) they segregate at moderate-to-intermediate frequencies, or will be effectively 'tagged' by polymorphisms that do. Each of these assumptions has recently been questioned. (i) Why should genetic variation appear additive given that the underlying molecular networks are highly nonlinear? (ii) A new generation of relatedness-based analyses directs us back to the nearly infinitesimal model for effect sizes that quantitative genetics was long based upon. (iii) Larger effect causal polymorphisms are often low frequency, as selection might lead us to expect. Here, we review these issues and other findings that appear to question many of the foundations of the optimism GWAS prompted. We then present a roadmap emerging as one possible future for quantitative genetics. We argue that in future GWAS should move beyond purely statistical grounds. One promising approach is to build upon the combination of population genetic models and molecular biological knowledge. This combined treatment, however, requires fitting experimental data to models that are very complex, as well as accurate capturing of the uncertainty of resulting inference. This problem can be resolved through Bayesian analysis and tools such as approximate Bayesian computation -a method growing in popularity in population genetic analysis. We show a case example of anterior-posterior segmentation in Drosophila, and argue that similar approaches will be helpful as a GWAS augmentation, in human and agricultural research. © 2014 Macmillan Publishers Limited All rights reserved.</t>
  </si>
  <si>
    <t>10.1038/hdy.2013.52</t>
  </si>
  <si>
    <t>Approximate Bayesian computation; Causal polymorphisms; Gene regulatory network; Genome-wide association study; Quantitative variation</t>
  </si>
  <si>
    <t>Bayesian analysis; evolutionary biology; fly; gene; genetic analysis; genetic variation; polymorphism; relatedness; Bayes theorem; biological model; gene regulatory network; genetic association; genetics; human; human genome; population genetics; quantitative trait locus; review; single nucleotide polymorphism; Bayes Theorem; Gene Regulatory Networks; Genetics, Population; Genome, Human; Genome-Wide Association Study; Humans; Models, Genetic; Polymorphism, Single Nucleotide; Quantitative Trait Loci</t>
  </si>
  <si>
    <t>2-s2.0-84890315875</t>
  </si>
  <si>
    <t>Mentioned as possible to repeat experiment with DGRP</t>
  </si>
  <si>
    <t>Fine-Mapping Nicotine Resistance Loci in Drosophila Using a Multiparent Advanced Generation Inter-Cross Population</t>
  </si>
  <si>
    <t>Marriage T.N., King E.G., Long A.D., Macdonald S.J.</t>
  </si>
  <si>
    <t>https://www.scopus.com/inward/record.uri?eid=2-s2.0-84907978425&amp;doi=10.1534%2fgenetics.114.162107&amp;partnerID=40&amp;md5=abcf044b2821027ae6a74b723abcfe82</t>
  </si>
  <si>
    <t>Animals in nature are frequently challenged by toxic compounds, from those that occur naturally in plants as a defense against herbivory, to pesticides used to protect crops. On exposure to such xenobiotic substances, animals mount a transcriptional response, generating detoxification enzymes and transporters that metabolize and remove the toxin. Genetic variation in this response can lead to variation in the susceptibility of different genotypes to the toxic effects of a given xenobiotic. Here we use Drosophila melanogaster to dissect the genetic basis of larval resistance to nicotine, a common plant defense chemical and widely used addictive drug in humans. We identified quantitative trait loci (QTL) for the trait using the DSPR (Drosophila Synthetic Population Resource), a panel of multiparental advanced intercross lines. Mapped QTL collectively explain 68.4% of the broad-sense heritability for nicotine resistance. The two largest-effect loci—contributing 50.3 and 8.5% to the genetic variation—map to short regions encompassing members of classic detoxification gene families. The largest QTL resides over a cluster of ten UDP-glucuronosyltransferase (UGT) genes, while the next largest QTL harbors a pair of cytochrome P450 genes. Using RNAseq we measured gene expression in a pair of DSPR founders predicted to harbor different alleles at both QTL and showed that Ugt86Dd, Cyp28d1, and Cyp28d2 had significantly higher expression in the founder carrying the allele conferring greater resistance. These genes are very strong candidates to harbor causative, regulatory polymorphisms that explain a large fraction of the genetic variation in larval nicotine resistance in the DSPR. © 2014 by the Genetics Society of America.</t>
  </si>
  <si>
    <t>10.1534/genetics.114.162107</t>
  </si>
  <si>
    <t>cytochrome P450; cytochrome P450 28d1; cytochrome P450 28d2; glucuronosyltransferase; nicotine; RNA; UDP glucuronosyltransferase Ugt86Dd; unclassified drug; cytochrome P450; glycosyltransferase; nicotine; advanced intercross line; allele; Article; controlled study; detoxification; Drosophila melanogaster; gene expression; gene locus; gene mapping; genetic resistance; genetic variability; heritability; nonhuman; quantitative trait locus; quantitative trait locus mapping; RNA sequence; toxicogenetics; animal; chromosome map; drug effects; drug resistance; genetics; inbreeding; quantitative trait locus; Animals; Chromosome Mapping; Cytochrome P-450 Enzyme System; Drosophila melanogaster; Drug Resistance; Glycosyltransferases; Inbreeding; Nicotine; Quantitative Trait Loci</t>
  </si>
  <si>
    <t>2-s2.0-84907978425</t>
  </si>
  <si>
    <t>Diversity, differentiation, and linkage disequilibrium: Prospects for association mapping in the malaria vector anopheles arabiensis</t>
  </si>
  <si>
    <t>Marsden C.D., Lee Y., Kreppel K., Weakley A., Cornel A., Ferguson H.M., Eskin E., Lanzaro G.C.</t>
  </si>
  <si>
    <t>https://www.scopus.com/inward/record.uri?eid=2-s2.0-84892699744&amp;doi=10.1534%2fg3.113.008326&amp;partnerID=40&amp;md5=d9907a841b227ef9b0773fd0716148c9</t>
  </si>
  <si>
    <t>Association mapping is a widely applied method for elucidating the genetic basis of phenotypic traits. However, factors such as linkage disequilibrium and levels of genetic diversity influence the power and resolution of this approach. Moreover, the presence of population subdivision among samples can result in spurious associations if not accounted for. As such, it is useful to have a detailed understanding of these factors before conducting association mapping experiments. Here we conducted whole-genome sequencing on 24 specimens of the malaria mosquito vector, Anopheles arabiensis, to further understanding of patterns of genetic diversity, population subdivision and linkage disequilibrium in this species. We found high levels of genetic diversity within the An. arabiensis genome, with ~800,000 high-confidence, single- nucleotide polymorphisms detected. However, levels of nucleotide diversity varied significantly both within and between chromosomes. We observed lower diversity on the X chromosome, within some inversions, and near centromeres. Population structure was absent at the local scale (Kilombero Valley, Tanzania) but detected between distant populations (Cameroon vs. Tanzania) where differentiation was largely restricted to certain autosomal chromosomal inversions such as 2Rb. Overall, linkage disequilibrium within An. arabiensis decayed very rapidly (within 200 bp) across all chromosomes. However, elevated linkage disequilibrium was observed within some inversions, suggesting that recombination is reduced in those regions. The overall low levels of linkage disequilibrium suggests that association studies in this taxon will be very challenging for all but variants of large effect, and will require large sample sizes. © 2014 Marsden et al.</t>
  </si>
  <si>
    <t>10.1534/g3.113.008326</t>
  </si>
  <si>
    <t>Anopheles arabiensis; Association mapping; Linkage disequilibrium; Malaria vector inversion</t>
  </si>
  <si>
    <t>nucleotide; adult; Anopheles arabiensis; article; autosome; chromosome 3; chromosome arm; chromosome inversion; female; gene linkage disequilibrium; gene mapping; gene sequence; genetic association; genetic epigenesis; genetic variability; karyotyping; malaria; nonhuman; parasite vector; population differentiation; population structure; single nucleotide polymorphism; X chromosome; Anopheles arabiensis; association mapping; inversion; linkage disequilibrium; malaria vector; Animals; Anopheles; Chromosome Mapping; Female; Gene Frequency; Genetic Variation; Genetics, Population; Genome; Insect Vectors; Linkage Disequilibrium; Polymorphism, Single Nucleotide; Sequence Analysis, DNA</t>
  </si>
  <si>
    <t>2-s2.0-84892699744</t>
  </si>
  <si>
    <t xml:space="preserve">referenced once for having Genome-wide high-throughput sequencing data at the population level </t>
  </si>
  <si>
    <t>Genome-wide estimation of linkage disequilibrium from population-level high-throughput sequencing data</t>
  </si>
  <si>
    <t>Maruki T., Lynch M.</t>
  </si>
  <si>
    <t>https://www.scopus.com/inward/record.uri?eid=2-s2.0-84905656768&amp;doi=10.1534%2fgenetics.114.165514&amp;partnerID=40&amp;md5=796d2e9e4b21d7b2a01c32afd0a16c6a</t>
  </si>
  <si>
    <t>Rapidly improving sequencing technologies provide unprecedented opportunities for analyzing genome-wide patterns of polymorphisms. In particular, they have great potential for linkage-disequilibrium analyses on both global and local genetic scales, which will substantially improve our ability to derive evolutionary inferences. However, there are some difficulties with analyzing high-throughput sequencing data, including high error rates associated with base reads and complications from the random sampling of sequenced chromosomes in diploid organisms. To overcome these difficulties, we developed a maximum-likelihood estimator of linkage disequilibrium for use with error-prone sampling data. Computer simulations indicate that the estimator is nearly unbiased with a sampling variance at high coverage asymptotically approaching the value expected when all relevant information is accurately estimated. The estimator does not require phasing of haplotypes and enables the estimation of linkage disequilibrium even when all individual reads cover just single polymorphic sites. © 2014 by the Genetics Society of America.</t>
  </si>
  <si>
    <t>10.1534/genetics.114.165514</t>
  </si>
  <si>
    <t>Linkage disequilibrium; Population genomics</t>
  </si>
  <si>
    <t>chemical structure; computer simulation; gene frequency; gene linkage disequilibrium; gene locus; genetic association; high throughput sequencing; procedures; Computer Simulation; Gene Frequency; Genetic Association Studies; Genetic Loci; High-Throughput Nucleotide Sequencing; Linkage Disequilibrium; Models, Molecular</t>
  </si>
  <si>
    <t>2-s2.0-84905656768</t>
  </si>
  <si>
    <t>Altered regulation of sleep and feeding contributes to starvation resistance in Drosophila melanogaster</t>
  </si>
  <si>
    <t>Masek P., Reynolds L.A., Bollinger W.L., Moody C., Mehta A., Murakami K., Yoshizawa M., Gibbs A.G., Keene A.C.</t>
  </si>
  <si>
    <t>Journal of Experimental Biology</t>
  </si>
  <si>
    <t>https://www.scopus.com/inward/record.uri?eid=2-s2.0-84923764430&amp;doi=10.1242%2fjeb.103309&amp;partnerID=40&amp;md5=99e322c06cf399d3b93ffa2e040d1865</t>
  </si>
  <si>
    <t>Animals respond to changes in food availability by adjusting sleep and foraging strategies to optimize their fitness. Wild populations of the fruit fly, Drosophila melanogaster, display highly variable levels of starvation resistance that are dependent on geographic location, food availability and evolutionary history. How behaviors that include sleep and feeding vary in Drosophila with increased starvation resistance is unclear. We have generated starvation-resistant flies through experimental evolution to investigate the relationship between foraging behaviors and starvation resistance. Outbred populations of D. melanogaster were selected for starvation resistance over 60 generations. This selection process resulted in flies with a threefold increase in total lipids that survive up to 18 days without food. We tested starvation-selected (S) flies for sleep and feeding behaviors to determine the effect that selection for starvation resistance has had on foraging behavior. Flies from three replicated starvation-selected populations displayed a dramatic reduction in feeding and prolonged sleep duration compared to fed control (F) populations, suggesting that modified sleep and feeding may contribute to starvation resistance. A prolonged larval developmental period contributes to the elevated energy stores present in starvation-selected flies. By preventing S larvae from feeding longer than F larvae, we were able to reduce energy stores in adult S flies to the levels seen in adult F flies, thus allowing us to control for energy storage levels. However, the reduction of energy stores in S flies fails to generate normal sleep and feeding behavior seen in F flies with similar energy stores. These findings suggest that the behavioral changes observed in S flies are due to genetic regulation of behavior rather than elevated lipid levels. Testing S-F hybrid individuals for both feeding and sleep revealed a lack of correlation between food consumption and sleep duration, indicating further independence in genetic factors underlying the sleep and feeding changes observed in S flies. Taken together, these findings provide evidence that starvation selection results in prolonged sleep and reduced feeding through a mechanism that is independent of elevated energy stores. These findings suggest that changes in both metabolic function and behavior contribute to the increase in starvation resistance seen in flies selected for starvation resistance. © 2014. Published by The Company of Biologists Ltd .</t>
  </si>
  <si>
    <t>10.1242/jeb.103309</t>
  </si>
  <si>
    <t>Drosophila; Experimental evolution; Feeding; Foraging; Sleep</t>
  </si>
  <si>
    <t>2-s2.0-84923764430</t>
  </si>
  <si>
    <t>A Transposable Element Insertion Confers Xenobiotic Resistance in Drosophila</t>
  </si>
  <si>
    <t>Mateo L., Ullastres A., González J.</t>
  </si>
  <si>
    <t>https://www.scopus.com/inward/record.uri?eid=2-s2.0-84913576298&amp;doi=10.1371%2fjournal.pgen.1004560&amp;partnerID=40&amp;md5=da3b517e720cc951fce906e4d90a4f4d</t>
  </si>
  <si>
    <t>The increase in availability of whole genome sequences makes it possible to search for evidence of adaptation at an unprecedented scale. Despite recent progress, our understanding of the adaptive process is still very limited due to the difficulties in linking adaptive mutations to their phenotypic effects. In this study, we integrated different levels of biological information to pinpoint the ecologically relevant fitness effects and the underlying molecular and biochemical mechanisms of a putatively adaptive TE insertion in Drosophila melanogaster: the pogo transposon FBti0019627. We showed that other than being incorporated into Kmn1 transcript, FBti0019627 insertion also affects the polyadenylation signal choice of CG11699 gene. Consequently, only the short 3′UTR transcript of CG11699 gene is produced and the expression level of this gene is higher in flies with the insertion. Our results indicated that increased CG11699 expression leads to xenobiotic stress resistance through increased ALDH-III activity: flies with FBti0019627 insertion showed increased survival rate in response to benzaldehyde, a natural xenobiotic, and to carbofuran, a synthetic insecticide. Although differences in survival rate between flies with and without the insertion were not always significant, when they were, they were consistent with FBti0019627 mediating resistance to xenobiotics. Taken together, our results provide a plausible explanation for the increase in frequency of FBti0019627 in natural populations of D. melanogaster and add to the limited number of examples in which a natural genetic mutation has been linked to its ecologically relevant phenotype. Furthermore, the widespread distribution of TEs across the tree of life and conservation of stress response pathways across organisms make our results relevant not only for Drosophila, but for other organisms as well. © 2014 Mateo et al.</t>
  </si>
  <si>
    <t xml:space="preserve"> e1004560</t>
  </si>
  <si>
    <t>10.1371/journal.pgen.1004560</t>
  </si>
  <si>
    <t>aldehyde dehydrogenase; aldehyde dehydrogenase III; unclassified drug; transposon; 3' untranslated region; adult; animal experiment; Article; CG11699 gene; controlled study; Drosophila melanogaster; enzyme activity; evolutionary adaptation; female; gene; gene expression; gene insertion; gene mapping; male; nonhuman; oxidative stress; physical resistance; polyadenylation; survival rate; transposon; xenobiotic resistance; xenobiotic stress; animal; genetics; growth, development and aging; molecular evolution; mutation; phenotype; population genetics; regulatory RNA sequence; reproductive fitness; transposon; Animals; DNA Transposable Elements; Drosophila melanogaster; Evolution, Molecular; Genetic Fitness; Genetics, Population; Mutation; Phenotype; RNA 3' Polyadenylation Signals</t>
  </si>
  <si>
    <t>2-s2.0-84913576298</t>
  </si>
  <si>
    <t>Look at viability of hybrids in 20 DGRP lines when crossed with D. simulans and D. sechellia</t>
  </si>
  <si>
    <t>Variable post-zygotic isolation in Drosophila melanogaster/D. simulans hybrids</t>
  </si>
  <si>
    <t>Matute D.R., Gavin-Smyth J., Liu G.</t>
  </si>
  <si>
    <t>https://www.scopus.com/inward/record.uri?eid=2-s2.0-84904425050&amp;doi=10.1111%2fjeb.12422&amp;partnerID=40&amp;md5=285df6a00f2d417ab3892547862cfa38</t>
  </si>
  <si>
    <t>The study of hybrid inviability reveals cryptic divergence between the genetic interactions that maintain stable phenotypes in the pure species. We characterized the effects of natural variation on the penetrance of hybrid inviability phenotypes in crosses between Drosophila melanogaster and two species of the D. simulans subcomplex, D. simulans and D. sechellia. Using a panel of wild-caught lines, we studied the levels of genetic variance present in D. simulans and D. sechellia affecting prezygotic and post-zygotic isolation in hybridizations with D. melanogaster females. We observed extensive variability in the viability of hybrid individuals, dependent on the genotype of the parents, suggesting that intraspecific natural variation manifests directly in hybrid phenotypes. Furthermore, we found that genetic background significantly affects the penetrance of a well-studied determinant of hybrid inviability: the interaction between Hmrmel-Lhrsim. Our results suggest that hybrid inviability - and reproductive isolation generally - can be modified by polymorphisms at multiple loci segregating within the parental species. Just as the penetrance of most mutant phenotypes can be modified by the genetic background within the pure species, the penetrance of hybrid inviability phenotypes is highly influenced by the parental genotypes. © 2014 European Society For Evolutionary Biology.</t>
  </si>
  <si>
    <t>hybridxD.sechellia</t>
  </si>
  <si>
    <t>hybridxD.simulans</t>
  </si>
  <si>
    <t>10.1111/jeb.12422</t>
  </si>
  <si>
    <t>Hybrid inviability; Hybrid sterility; Post-zygotic isolation</t>
  </si>
  <si>
    <t>divergence; fly; genetic analysis; genetic variation; hybrid; hybridization; mutation; phenotype; polymorphism; reproductive isolation; Drosophila melanogaster; Drosophila sechellia; Drosophila simulans; 4',6 diamidino 2 phenylindole; Drosophila protein; hybrid male rescue protein, Drosophila; indole derivative; Lhr protein, Drosophila; anatomy and histology; animal; cross breeding; cytology; DNA sequence; Drosophila melanogaster; female; fluorescent antibody technique; genetic polymorphism; genetics; genotype; germ cell; hybridization; molecular genetics; nucleotide sequence; ovary; population genetics; reproductive isolation; Animals; Base Sequence; Crosses, Genetic; Drosophila melanogaster; Drosophila Proteins; Female; Fluorescent Antibody Technique; Genetics, Population; Genotype; Germ Cells; Hybridization, Genetic; Indoles; Molecular Sequence Data; Ovary; Polymorphism, Genetic; Reproductive Isolation; Sequence Analysis, DNA</t>
  </si>
  <si>
    <t>2-s2.0-84904425050</t>
  </si>
  <si>
    <t>Illumina TruSeq synthetic long-reads empower de novo assembly and resolve complex, highly-repetitive transposable elements</t>
  </si>
  <si>
    <t>McCoy R.C., Taylor R.W., Blauwkamp T.A., Kelley J.L., Kertesz M., Pushkarev D., Petrov D.A., Fiston-Lavier A.-S.</t>
  </si>
  <si>
    <t>https://www.scopus.com/inward/record.uri?eid=2-s2.0-84907087679&amp;doi=10.1371%2fjournal.pone.0106689&amp;partnerID=40&amp;md5=34b7414d4d5b145b991d412e664aedd9</t>
  </si>
  <si>
    <t>High-throughput DNA sequencing technologies have revolutionized genomic analysis, including the de novo assembly of whole genomes. Nevertheless, assembly of complex genomes remains challenging, in part due to the presence of dispersed repeats which introduce ambiguity during genome reconstruction. Transposable elements (TEs) can be particularly problematic, especially for TE families exhibiting high sequence identity, high copy number, or complex genomic arrangements. While TEs strongly affect genome function and evolution, most current de novo assembly approaches cannot resolve long, identical, and abundant families of TEs. Here, we applied a novel Illumina technology called TruSeq synthetic long-reads, which are generated through highly-parallel library preparation and local assembly of short read data and which achieve lengths of 1.5-18.5 Kbp with an extremely low error rate (∼0.03% per base). To test the utility of this technology, we sequenced and assembled the genome of the model organism Drosophila melanogaster (reference genome strain y; cn, bw, sp) achieving an N50 contig size of 69.7 Kbp and covering 96.9% of the euchromatic chromosome arms of the current reference genome. TruSeq synthetic long-read technology enables placement of individual TE copies in their proper genomic locations as well as accurate reconstruction of TE sequences. We entirely recovered and accurately placed 4,229 (77.8%) of the 5,434 annotated transposable elements with perfect identity to the current reference genome. As TEs are ubiquitous features of genomes of many species, TruSeq synthetic long-reads, and likely other methods that generate longreads, offer a powerful approach to improve de novo assemblies of whole genomes. © 2014 McCoy et al.</t>
  </si>
  <si>
    <t xml:space="preserve"> e106689</t>
  </si>
  <si>
    <t>10.1371/journal.pone.0106689</t>
  </si>
  <si>
    <t>contig; transposon; adult; Article; chromosome arm; controlled study; DNA library; DNA sequence; Drosophila melanogaster; euchromatin; insect genome; measurement accuracy; measurement error; molecular size; nonhuman; sequence alignment; transposon; animal; genetics; genome; high throughput sequencing; procedures; transposon; Animals; DNA Transposable Elements; Drosophila melanogaster; Genome; High-Throughput Nucleotide Sequencing</t>
  </si>
  <si>
    <t>2-s2.0-84907087679</t>
  </si>
  <si>
    <t>Adaptive evolution of testis-specific, recently evolved, clustered miRNAs in Drosophila</t>
  </si>
  <si>
    <t>Mohammed J., Bortolamiol-Becet D., Flynt A.S., Gronau I., Siepel A., Lai E.C.</t>
  </si>
  <si>
    <t>https://www.scopus.com/inward/record.uri?eid=2-s2.0-84904514659&amp;doi=10.1261%2frna.044644.114&amp;partnerID=40&amp;md5=7e0ceef7f2955bbd86d38a265ebf2c8d</t>
  </si>
  <si>
    <t>The propensity of animal miRNAs to regulate targets bearing modest complementarity, most notably via pairing with miRNA positions ∼2-8 (the "seed"), is believed to drive major aspects of miRNA evolution. First, minimal targeting requirements have allowed most conserved miRNAs to acquire large target cohorts, thus imposing strong selection on miRNAs to maintain their seed sequences. Second, the modest pairing needed for repression suggests that evolutionarily nascent miRNAs may generally induce net detrimental, rather than beneficial, regulatory effects. Hence, levels and activities of newly emerged miRNAs are expected to be limited to preserve the status quo of gene expression. In this study, we unexpectedly show that Drosophila testes specifically express a substantial miRNA population that contravenes these tenets. We find that multiple genomic clusters of testis-restricted miRNAs harbor recently evolved miRNAs, whose experimentally verified orthologs exhibit divergent sequences, even within seed regions. Moreover, this class of miRNAs exhibits higher expression and greater phenotypic capacities in transgenic misexpression assays than do non-testis-restricted miRNAs of similar evolutionary age. These observations suggest that these testis-restricted miRNAs may be evolving adaptively, and several methods of evolutionary analysis provide strong support for this notion. Consistent with this, proof-of-principle tests show that orthologous miRNAs with divergent seeds can distinguish target sensors in a species-cognate manner. Finally, we observe that testis-restricted miRNA clusters exhibit extraordinary dynamics of miRNA gene flux in other Drosophila species. Altogether, our findings reveal a surprising tissue-directed influence of miRNA evolution, involving a distinct mode of miRNA function connected to adaptive gene regulation in the testis. © 2014 Mohammed et al.</t>
  </si>
  <si>
    <t>10.1261/rna.044644.114</t>
  </si>
  <si>
    <t>Drosophila; microRNA clusters; Positive selection; Testis specific; Tissue specific</t>
  </si>
  <si>
    <t>microRNA; animal tissue; article; Drosophila melanogaster; Drosophila sechellia; Drosophila simulans; gene cluster; gene control; gene expression; genetic conservation; male; molecular dynamics; molecular evolution; nonhuman; nucleotide sequence; phenotype; priority journal; testis; tissue specificity; transgene; Drosophila; microRNA clusters; positive selection; testis specific; tissue specific; Adaptation, Biological; Animals; Base Sequence; Biological Evolution; Cluster Analysis; Conserved Sequence; Drosophila; Evolution, Molecular; Gene Expression; Gene Expression Profiling; Genetic Variation; Male; MicroRNAs; Molecular Sequence Data; Multigene Family; Organ Specificity; Phenotype; Sequence Alignment; Testis</t>
  </si>
  <si>
    <t>2-s2.0-84904514659</t>
  </si>
  <si>
    <t>Resources for functional genomics studies in Drosophila melanogaster</t>
  </si>
  <si>
    <t>Mohr S.E., Hu Y., Kim K., Housden B.E., Perrimon N.</t>
  </si>
  <si>
    <t>https://www.scopus.com/inward/record.uri?eid=2-s2.0-84901364818&amp;doi=10.1534%2fgenetics.113.154344&amp;partnerID=40&amp;md5=6a6a9356e142722808ba8893a81a892f</t>
  </si>
  <si>
    <t>Drosophila melanogaster has become a system of choice for functional genomic studies. Many resources, including online databases and software tools, are now available to support design or identification of relevant fly stocks and reagents or analysis and mining of existing functional genomic, transcriptomic, proteomic, etc. datasets. These include large community collections of fly stocks and plasmid clones, "meta" information sites like FlyBase and FlyMine, and an increasing number of more specialized reagents, databases, and online tools. Here, we introduce key resources useful to plan large-scale functional genomics studies in Drosophila and to analyze, integrate, and mine the results of those studies in ways that facilitate identification of highest-confidence results and generation of new hypotheses. We also discuss ways in which existing resources can be used and might be improved and suggest a few areas of future development that would further support large- and small-scale studies in Drosophila and facilitate use of Drosophila information by the research community more generally. © 2014 by the Genetics Society of America.</t>
  </si>
  <si>
    <t>10.1534/genetics.113.154344</t>
  </si>
  <si>
    <t>complementary DNA; messenger RNA; microRNA; plasmid vector; reagent; transcription activator like effector nuclease; transcription factor; unclassified drug; algorithm; allele; amino acid sequence; cellular distribution; clone; clustered regularly interspaced short palindromic repeat; copy number variation; DNA library; Drosophila melanogaster; functional genomics; gene disruption; gene ontology; genomic fragment; high throughput screening; insect genetics; nonhuman; open reading frame; orthology; phenotype; prediction; priority journal; protein domain; protein interaction; proteomics; real time polymerase chain reaction; review; RNA interference; stop codon; transposon; animal; Drosophila melanogaster; genetic database; genetic engineering; genetics; genomics; human; insect genome; procedures; Animals; Databases, Genetic; Drosophila melanogaster; Genetic Engineering; Genome, Insect; Genomics; Humans</t>
  </si>
  <si>
    <t>2-s2.0-84901364818</t>
  </si>
  <si>
    <t>examined 176 DGRP lines in an eclosion assay on four concentrations ([MeHg] = 0, 5, 10, 15 µM, Table S3) of MeHg-containing food with and without addition of caffeine. </t>
  </si>
  <si>
    <t>Genome-wide association analysis of tolerance to methylmercury toxicity in Drosophila implicates myogenic and neuromuscular developmental pathways</t>
  </si>
  <si>
    <t>Montgomery S.L., Vorojeikina D., Huang W., Mackay T.F.C., Anholt R.R.H., Rand M.D.</t>
  </si>
  <si>
    <t>https://www.scopus.com/inward/record.uri?eid=2-s2.0-84910017400&amp;doi=10.1371%2fjournal.pone.0110375&amp;partnerID=40&amp;md5=6bdc66275ec597552f8f9a3a97f59a2e</t>
  </si>
  <si>
    <t>Methylmercury (MeHg) is a persistent environmental toxin present in seafood that can compromise the developing nervous system in humans. The effects of MeHg toxicity varies among individuals, despite similar levels of exposure, indicating that genetic differences contribute to MeHg susceptibility. To examine how genetic variation impacts MeHg tolerance, we assessed developmental tolerance to MeHg using the sequenced, inbred lines of the Drosophila melanogaster Genetic Reference Panel (DGRP). We found significant genetic variation in the effects of MeHg on development, measured by eclosion rate, giving a broad sense heritability of 0.86. To investigate the influence of dietary factors, we measured MeHg toxicity with caffeine supplementation in the DGRP lines. We found that caffeine counteracts the deleterious effects of MeHg in the majority of lines, and there is significant genetic variance in the magnitude of this effect, with a broad sense heritability of 0.80. We performed genome-wide association (GWA) analysis for both traits, and identified candidate genes that fall into several gene ontology categories, with enrichment for genes involved in muscle and neuromuscular development. Overexpression of glutamate-cysteine ligase, a MeHg protective enzyme, in a muscle-specific manner leads to a robust rescue of eclosion of flies reared on MeHg food. Conversely, mutations in kirre, a pivotal myogenic gene identified in our GWA analyses, modulate tolerance to MeHg during development in accordance with kirre expression levels. Finally, we observe disruptions of indirect flight muscle morphogenesis in MeHg-exposed pupae. Since the pathways for muscle development are evolutionarily conserved, it is likely that the effects of MeHg observed in Drosophila can be generalized across phyla, implicating muscle as an additional hitherto unrecognized target for MeHg toxicity. Furthermore, our observations that caffeine can ameliorate the toxic effects of MeHg show that nutritional factors and dietary manipulations may offer protection against the deleterious effects of MeHg exposure. © 2014 Montgomery et al.</t>
  </si>
  <si>
    <t>eclosion.MeHg+caffeine</t>
  </si>
  <si>
    <t xml:space="preserve"> e110375</t>
  </si>
  <si>
    <t>10.1371/journal.pone.0110375</t>
  </si>
  <si>
    <t>caffeine; glutamate cysteine ligase; methylmercury; methylmercury derivative; animal cell; animal experiment; animal tissue; Article; controlled study; developmental toxicity; Drosophila melanogaster; female; functional assessment; gene; gene identification; gene ontology; genetic association; genetic trait; genetic variability; genome analysis; heritability; kirre gene; male; metal tolerance; muscle development; mutational analysis; myogenic development; neuromuscular development; nonhuman; protein expression; quantitative analysis; sensitivity analysis; single nucleotide polymorphism; supplementation; animal; Drosophila melanogaster; drug effects; gene regulatory network; genetics; genome-wide association study; growth, development and aging; human; larva; muscle development; nervous system; phenotype; pupa; Animals; Drosophila melanogaster; Female; Gene Ontology; Gene Regulatory Networks; Genome-Wide Association Study; Humans; Larva; Methylmercury Compounds; Muscle Development; Nervous System; Phenotype; Pupa</t>
  </si>
  <si>
    <t>2-s2.0-84910017400</t>
  </si>
  <si>
    <t>Genetic Analysis of Micro-environmental Plasticity in Drosophila melanogaster</t>
  </si>
  <si>
    <t xml:space="preserve">Morgante, Fabio; Sorensen, Daniel A; Sørensen, Peter; Maltecca, Christian; Mackay, Trudy FC; </t>
  </si>
  <si>
    <t>Genetics and genomics of alcohol sensitivity</t>
  </si>
  <si>
    <t>Morozova T.V., Mackay T.F.C., Anholt R.R.H.</t>
  </si>
  <si>
    <t>Molecular Genetics and Genomics</t>
  </si>
  <si>
    <t>https://www.scopus.com/inward/record.uri?eid=2-s2.0-84902377413&amp;doi=10.1007%2fs00438-013-0808-y&amp;partnerID=40&amp;md5=a1ec01b595cdb37b00c99734a52b341f</t>
  </si>
  <si>
    <t>Alcohol abuse and alcoholism incur a heavy socioeconomic cost in many countries. Both genetic and environmental factors contribute to variation in the inebriating effects of alcohol and alcohol addiction among individuals within and across populations. From a genetics perspective, alcohol sensitivity is a quantitative trait determined by the cumulative effects of multiple segregating genes and their interactions with the environment. This review summarizes insights from model organisms as well as human populations that represent our current understanding of the genetic and genomic underpinnings that govern alcohol metabolism and the sedative and addictive effects of alcohol on the nervous system. © 2014 The Author(s).</t>
  </si>
  <si>
    <t>10.1007/s00438-013-0808-y</t>
  </si>
  <si>
    <t>Addiction; Behavioral genetics; Genome-wide association; Meta-analysis; Quantitative trait loci</t>
  </si>
  <si>
    <t>alcohol abuse; alcohol metabolism; alcoholism; Drosophila melanogaster; epigenetics; gene; gene control; genetic association; genetics; genomics; human; nonhuman; phenotype; priority journal; review; Alcoholism; Animals; Epigenesis, Genetic; Ethanol; Gene Expression Regulation; Genetic Predisposition to Disease; Genomics; Humans; Phenotype</t>
  </si>
  <si>
    <t>2-s2.0-84902377413</t>
  </si>
  <si>
    <t>Methods paper</t>
  </si>
  <si>
    <t>Methods to study Drosophila immunity</t>
  </si>
  <si>
    <t>Neyen C., Bretscher A.J., Binggeli O., Lemaitre B.</t>
  </si>
  <si>
    <t>Methods</t>
  </si>
  <si>
    <t>https://www.scopus.com/inward/record.uri?eid=2-s2.0-84901840504&amp;doi=10.1016%2fj.ymeth.2014.02.023&amp;partnerID=40&amp;md5=392e95c168d5bceb07632a48ff596ac9</t>
  </si>
  <si>
    <t>Innate immune mechanisms are well conserved throughout evolution, and many theoretical concepts, molecular pathways and gene networks are applicable to invertebrate model organisms as much as vertebrate ones. Drosophila immunity research benefits from an easily manipulated genome, a fantastic international resource of transgenic tools and over a quarter century of accumulated techniques and approaches to study innate immunity. Here we present a short collection of ways to challenge the fruit fly immune system with various pathogens and parasites, as well as read-outs to assess its functions, including cellular and humoral immune responses. Our review covers techniques for assessing the kinetics and efficiency of immune responses quantitatively and qualitatively, such as survival analysis, bacterial persistence, antimicrobial peptide gene expression, phagocytosis and melanisation assays. Finally, we offer a toolkit of Drosophila strains available to the research community for current and future research. © 2014 Elsevier Inc.</t>
  </si>
  <si>
    <t>10.1016/j.ymeth.2014.02.023</t>
  </si>
  <si>
    <t>Antimicrobial peptide; Drosophila; Hemocytes; Immunity; Melanization; Pathogens; Survival</t>
  </si>
  <si>
    <t>polypeptide antibiotic agent; adult; animal experiment; animal model; article; assay; cellular immunity; controlled study; Drosophila; gene expression; genome; humoral immunity; immune response; immune system; immunity; kinetics; molecular evolution; nonhuman; parasite; phagocytosis; priority journal; quantitative analysis; survival; animal; developmental biology; Drosophila; gene expression regulation; genetics; immunology; innate immunity; procedures; signal transduction; Bacteria (microorganisms); Invertebrata; Vertebrata; Animals; Developmental Biology; Drosophila; Gene Expression Regulation, Developmental; Immunity, Innate; Phagocytosis; Signal Transduction</t>
  </si>
  <si>
    <t>2-s2.0-84901840504</t>
  </si>
  <si>
    <t>Referenced once as "reports of high recombination and rapid decay of linkage disequilibrium"</t>
  </si>
  <si>
    <t>A highly pleiotropic amino acid polymorphism in the Drosophila insulin receptor contributes to life‐history adaptation</t>
  </si>
  <si>
    <t xml:space="preserve">Paaby, Annalise B; Bergland, Alan O; Behrman, Emily L; Schmidt, Paul S; </t>
  </si>
  <si>
    <t>Same as above</t>
  </si>
  <si>
    <t>An amino acid polymorphism in the Drosophila insulin receptor demonstrates pleiotropic and adaptive function in life history traits</t>
  </si>
  <si>
    <t>Drosophila gains traction as a repurposed tool to investigate metabolism</t>
  </si>
  <si>
    <t>Padmanabha D., Baker K.D.</t>
  </si>
  <si>
    <t>Trends in Endocrinology and Metabolism</t>
  </si>
  <si>
    <t>https://www.scopus.com/inward/record.uri?eid=2-s2.0-84908112610&amp;doi=10.1016%2fj.tem.2014.03.011&amp;partnerID=40&amp;md5=d52f263e67201c804d710e39886f29f4</t>
  </si>
  <si>
    <t>The use of fruit flies has recently emerged as a powerful experimental paradigm to study the core aspects of energy metabolism. The fundamental need for lipid and carbohydrate processing and storage across species dictates that the central regulators that control metabolism are highly conserved through evolution. Accordingly, the Drosophila system is being used to identify human disease genes and has the potential to model successfully human disorders that center on excessive caloric intake and metabolic dysfunction, including diet-induced lipotoxicity and type 2 diabetes. We review here recent progress on this front and contend that increasing such efforts will yield unexpectedly high rates of experimental return, thereby leading to novel approaches in the treatment of obesity and its comorbidities. © 2014 Elsevier Ltd.</t>
  </si>
  <si>
    <t>10.1016/j.tem.2014.03.011</t>
  </si>
  <si>
    <t>Drosophila; Endocrine; Insulin signaling; Metabolism; Obesity</t>
  </si>
  <si>
    <t>adiponectin receptor 1; apolipoprotein D; cholecystokinin like peptide; fatty acid; glucagon; glucagon receptor; hormone receptor; insulin; insulin receptor; leptin; leptin receptor; neuropeptide Y; neuropeptide Y receptor; orphan nuclear receptor; peroxisome proliferator activated receptor; somatomedin; somatomedin binding protein; somatomedin receptor; tachykinin; tachykinin receptor; caloric intake; carbohydrate metabolism; cardiomyopathy; cell proliferation; comorbidity; dietary intake; Drosophila; energy metabolism; fat intake; fruit fly model; gene function; gene identification; genetic conservation; genetic screening; hormone action; human; hyperglycemia; lifespan; lipid diet; lipid metabolism; lipotoxicity; metabolic disorder; metabolic regulation; non insulin dependent diabetes mellitus; nonhuman; nutrient; obesity; orthology; oxygen transport; phenotype; Review; stem cell; sugar intake; taste; animal; diet; eating; genetics; metabolism; obesity; physiology; Animals; Diet; Drosophila; Eating; Humans; Metabolism; Obesity</t>
  </si>
  <si>
    <t>2-s2.0-84908112610</t>
  </si>
  <si>
    <t>Measured in lines interection with GMR&gt;INSC96Y (model of proteostatic disease)</t>
  </si>
  <si>
    <t>Genetic complexity in a Drosophila model of diabetes-associated misfolded human proinsulin</t>
  </si>
  <si>
    <t>Park S.-Y., Ludwig M.Z., Tamarina N.A., He B.Z., Carl S.H., Dickerson D.A., Barse L., Arun B., Williams C.L., Miles C.M., Philipson L.H., Steiner D.F., Bell G.I., Kreitman M.</t>
  </si>
  <si>
    <t>https://www.scopus.com/inward/record.uri?eid=2-s2.0-84901349075&amp;doi=10.1534%2fgenetics.113.157602&amp;partnerID=40&amp;md5=605368f16a1019e81c6432853bd1f57a</t>
  </si>
  <si>
    <t>Drosophila melanogaster has been widely used as a model of human Mendelian disease, but its value in modeling complex disease has received little attention. Fly models of complex disease would enable high-resolution mapping of disease-modifying loci and the identification of novel targets for therapeutic intervention. Here, we describe a fly model of permanent neonatal diabetes mellitus and explore the complexity of this model. The approach involves the transgenic expression of a misfolded mutant of human preproinsulin, hINSC96Y, which is a cause of permanent neonatal diabetes. When expressed in fly imaginal discs, hINSC96Y causes a reduction of adult structures, including the eye, wing, and notum. Eye imaginal discs exhibit defects in both the structure and the arrangement of ommatidia. In the wing, expression of hINSC96Y leads to ectopic expression of veins and mechano-sensory organs, indicating disruption of wild-type signaling processes regulating cell fates. These readily measurable "disease" phenotypes are sensitive to temperature, gene dose, and sex. Mutant (but not wild-type) proinsulin expression in the eye imaginal disc induces IRE1-mediated XBP1 alternative splicing, a signal for endoplasmic reticulum stress response activation, and produces global change in gene expression. Mutant hINS transgene tester strains, when crossed to stocks from the Drosophila Genetic Reference Panel, produce F1 adults with a continuous range of disease phenotypes and large broad-sense heritability. Surprisingly, the severity of mutant hINS-induced disease in the eye is not correlated with that in the notum in these crosses, nor with eye reduction phenotypes caused by the expression of two dominant eye mutants acting in two different eye development pathways, Drop (Dr) or Lobe (L), when crossed into the same genetic backgrounds. The tissue specificity of genetic variability for mutant hINS-induced disease has, therefore, its own distinct signature. The genetic dominance of disease-specific phenotypic variability in our model of misfolded human proinsulin makes this approach amenable to genome-wide association study in a simple F1 screen of natural variation. © 2014 by the Genetics Society of America.</t>
  </si>
  <si>
    <t>interection-GMR&gt;INSC96Y</t>
  </si>
  <si>
    <t>10.1534/genetics.113.157602</t>
  </si>
  <si>
    <t>Complex disease; Diabetes; Drosophila; Misfolded protein; Mutant insulin</t>
  </si>
  <si>
    <t>preproinsulin; proinsulin; adult; alternative RNA splicing; animal experiment; animal model; animal tissue; article; controlled study; diabetes mellitus; Drosophila melanogaster; endoplasmic reticulum stress; eye development; female; forelimb; fruit fly model; gene dosage; gene expression; genetic association; genetic cross; genetic transcription; genetic variability; heritability; imaginal disc; male; nonhuman; nucleotide sequence; phenotypic variation; priority journal; protein folding; protein misfolding; sense organ; sex difference; signal transduction; temperature; transgene; upregulation; vein; wild type; complex disease; diabetes; Drosophila; misfolded protein; mutant insulin; Animals; Animals, Genetically Modified; Cluster Analysis; Diabetes Mellitus; Disease Models, Animal; Drosophila melanogaster; Eye; Female; Gene Dosage; Gene Expression Profiling; Humans; Male; Mutation; Phenotype; Proinsulin; Protein Folding; Quantitative Trait, Heritable; Transcriptome; Transgenes; Wing</t>
  </si>
  <si>
    <t>2-s2.0-84901349075</t>
  </si>
  <si>
    <t>Disproportionate roles for the X chromosome and proteins in adaptive evolution</t>
  </si>
  <si>
    <t>Payseur B.A.</t>
  </si>
  <si>
    <t>https://www.scopus.com/inward/record.uri?eid=2-s2.0-84901374857&amp;doi=10.1534%2fgenetics.113.160648&amp;partnerID=40&amp;md5=774660abdb5fd4480e91b654a9ba2f0e</t>
  </si>
  <si>
    <t>10.1534/genetics.113.160648</t>
  </si>
  <si>
    <t>protein; adaptation; autosome; Drosophila melanogaster; Drosophila simulans; effective population size; exon; gene expression; gene mutation; inheritance; molecular evolution; natural selection; nonhuman; note; population genetics; priority journal; sex chromosome; species differentiation; spermatogenesis; X chromosome; X chromosome inactivation; animal; female; genetic selection; genetics; human; male; mutation rate; sexual development; X chromosomal inheritance; X chromosome; Adaptation, Biological; Animals; Female; Genes, X-Linked; Genetics, Population; Humans; Male; Mutation Rate; Selection, Genetic; Sex Characteristics; X Chromosome</t>
  </si>
  <si>
    <t>2-s2.0-84901374857</t>
  </si>
  <si>
    <t>The ontogeny and evolution of sex-biased gene expression in drosophila melanogaster</t>
  </si>
  <si>
    <t>Perry J.C., Harrison P.W., Mank J.E.</t>
  </si>
  <si>
    <t>https://www.scopus.com/inward/record.uri?eid=2-s2.0-84899564793&amp;doi=10.1093%2fmolbev%2fmsu072&amp;partnerID=40&amp;md5=ef72e0138ad8b348f2af22387ff1c165</t>
  </si>
  <si>
    <t>Sexually dimorphic phenotypes are thought to largely result from sex differences in gene expression, and genes with sexbiased expression have been well characterized in adults of many species. Although most sexual dimorphisms manifest in adults, many result from sex-specific developmental trajectories, implying that juveniles may exhibit significant levels of sex-biased expression. However, it is unclear how much sex-biased expression occurs before reproductive maturity and whether preadult sex-biased genes should exhibit the same evolutionary dynamics observed for adult sex-biased genes. In order to understand the continuity, or lack thereof, and evolutionary dynamics of sex-biased expression throughout the life cycle, we examined sex-biased genes in pre-gonad tissue of two preadult stages and compared them with the adult gonad of Drosophila melanogaster.We found that the majority of the genome is sex-biased at some point in the life cycle, with some genes exhibiting conserved sex-biased expression and others displaying stage-specific sex bias. Our results also reveal a far more complex pattern of evolution for sex-biased genes throughout development. The most rapid evolutionary divergence occurred in genes expressed only in larvae within each sex, compared with continuously expressed genes. In females-but not males-this pattern appeared to be due to relaxed purifying selection in larva-limited genes. Furthermore, genes that retained male bias throughout life evolved more rapidly than stage-specific male-biased genes, due to stronger purifying selection in stage-specific genes. However, female-biased genes that were specific to larvae evolved most rapidly, a pattern that could not be definitively attributed to differences in adaptive evolution or purifying selection, suggesting that pleiotropic constraints on protein-coding sequences can arise when genes are broadly expressed across developmental stages. These results indicate that the signature of sex-specific selection can be detected well before reproductive maturity and is strongest during development. © The Author 2014.</t>
  </si>
  <si>
    <t>10.1093/molbev/msu072</t>
  </si>
  <si>
    <t>Development; Sex-specific selection; Sexual conflict; Sexual dimorphism</t>
  </si>
  <si>
    <t>amino acid sequence; animal tissue; article; developmental stage; Drosophila melanogaster; embryo; female; gene expression; genetic selection; life cycle; male; molecular dynamics; molecular evolution; nonhuman; ontogeny; phenotype; sex difference; development; sex-specific selection; sexual conflict; sexual dimorphism; Animals; Animals, Genetically Modified; Drosophila melanogaster; Evolution, Molecular; Female; Gene Expression Regulation, Developmental; Gene Ontology; Genes, Insect; Gonads; Male; Selection, Genetic; Sex Characteristics; Sex Differentiation</t>
  </si>
  <si>
    <t>2-s2.0-84899564793</t>
  </si>
  <si>
    <t>Interesting! But they used DGRP to make an outbreed population for the experiment instead of measuring individual phenotypes</t>
  </si>
  <si>
    <t>Natural variation in the strength and direction of male mating preferences for female pheromones in Drosophila melanogaster</t>
  </si>
  <si>
    <t>Pischedda A., Shahandeh M.P., Cochrane W.G., Cochrane V.A., Turner T.L.</t>
  </si>
  <si>
    <t>https://www.scopus.com/inward/record.uri?eid=2-s2.0-84900318236&amp;doi=10.1371%2fjournal.pone.0087509&amp;partnerID=40&amp;md5=bc0f4df7514950fc04b19775ef56512d</t>
  </si>
  <si>
    <t>Many animal species communicate using chemical signals. In Drosophila, cuticular hydrocarbons (CHCs) are involved in species and sexual identification, and have long been thought to act as stimulatory pheromones as well. However, a previous study reported that D. melanogaster males were more attracted to females that were lacking CHCs. This surprising result is consistent with several evolutionary hypotheses but is at odds with other work demonstrating that female CHCs are attractive to males. Here, we investigated natural variation in male preferences for female pheromones using transgenic flies that cannot produce CHCs. By perfuming females with CHCs and performing mate choice tests, we found that some male genotypes prefer females with pheromones, some have no apparent preference, and at least one male genotype prefers females without pheromones. This variation provides an excellent opportunity to further investigate the mechanistic causes and evolutionary implications of divergent pheromone preferences in D. melanogaster males. © 2014 Pischedda et al.</t>
  </si>
  <si>
    <t xml:space="preserve"> e87509</t>
  </si>
  <si>
    <t>10.1371/journal.pone.0087509</t>
  </si>
  <si>
    <t>hydrocarbon; pheromone; animal experiment; article; controlled study; courtship; Drosophila melanogaster; Drosophila simulans; female; genetic variability; genotype; male; mate choice; nonhuman; transgenic organism; Animals; Drosophila melanogaster; Female; Genetic Variation; Hydrocarbons; Male; Organisms, Genetically Modified; Pheromones; Sexual Behavior, Animal</t>
  </si>
  <si>
    <t>2-s2.0-84900318236</t>
  </si>
  <si>
    <t>Used DSPR and only one DGRP as the standard female</t>
  </si>
  <si>
    <t>Genetic dissection of courtship song variation using the Drosophila Synthetic Population Resource</t>
  </si>
  <si>
    <t xml:space="preserve">Pischedda, Alison; Cochrane, Veronica A; Cochrane, Wesley G; Turner, Thomas L; </t>
  </si>
  <si>
    <t>The overdue promise of short tandem repeat variation for heritability</t>
  </si>
  <si>
    <t>Press M.O., Carlson K.D., Queitsch C.</t>
  </si>
  <si>
    <t>https://www.scopus.com/inward/record.uri?eid=2-s2.0-84927562442&amp;doi=10.1016%2fj.tig.2014.07.008&amp;partnerID=40&amp;md5=c7daffff5d9e05609d56711ed4ac7d9d</t>
  </si>
  <si>
    <t>Short tandem repeat (STR) variation has been proposed as a major explanatory factor in the heritability of complex traits in humans and model organisms. However, we still struggle to incorporate STR variation into genotype-phenotype maps. We review here the promise of STRs in contributing to complex trait heritability and highlight the challenges that STRs pose due to their repetitive nature. We argue that STR variants are more likely than single-nucleotide variants to have epistatic interactions, reiterate the need for targeted assays to genotype STRs accurately, and call for more appropriate statistical methods in detecting STR-phenotype associations. Lastly, we suggest that somatic STR variation within individuals may serve as a read-out of disease susceptibility, and is thus potentially a valuable covariate for future association studies. © 2014 Elsevier Ltd.</t>
  </si>
  <si>
    <t>10.1016/j.tig.2014.07.008</t>
  </si>
  <si>
    <t>Epistasis; Heritability; Microsatellites; Sequencing technologies; Short tandem repeats</t>
  </si>
  <si>
    <t>disease association; disease predisposition; epistasis; gene interaction; genetic disorder; genotype; heritability; human; phenotype; priority journal; Review; short tandem repeat; single nucleotide polymorphism; animal; genetic association; genetic predisposition; genetic variability; genetics; mutation rate; procedures; trends; microsatellite DNA; Animals; Genetic Association Studies; Genetic Predisposition to Disease; Genetic Variation; Genome-Wide Association Study; Genotype; Humans; Microsatellite Repeats; Mutation Rate; Phenotype</t>
  </si>
  <si>
    <t>2-s2.0-84927562442</t>
  </si>
  <si>
    <t>R-20170606</t>
  </si>
  <si>
    <t>Estimates of allele-specific expression in Drosophila with a single genome sequence and RNA-seq data</t>
  </si>
  <si>
    <t>Quinn A., Juneja P., Jiggins F.M.</t>
  </si>
  <si>
    <t>https://www.scopus.com/inward/record.uri?eid=2-s2.0-84907543218&amp;doi=10.1093%2fbioinformatics%2fbtu342&amp;partnerID=40&amp;md5=36a3120b0a27c08c6b23904778880dc0</t>
  </si>
  <si>
    <t>Motivation: Genetic variation in cis-regulatory elements is an important cause of variation in gene expression. Cis-regulatory variation can be detected by using high-throughput RNA sequencing (RNA-seq) to identify differences in the expression of the two alleles of a gene. This requires that reads from the two alleles are equally likely to map to a reference genome(s), and that single-nucleotide polymorphisms (SNPs) are accurately called, so that reads derived from the different alleles can be identified. Both of these prerequisites can be achieved by sequencing the genomes of the parents of the individual being studied, but this is often prohibitively costly.Results: In Drosophila, we demonstrate that biases during read mapping can be avoided by mapping reads to two alternative genomes that incorporate SNPs called from the RNA-seq data. The SNPs can be reliably called from the RNA-seq data itself, provided any variants not found in high-quality SNP databases are filtered out. Finally, we suggest a way of measuring allele-specific expression (ASE) by crossing the line of interest to a reference line with a high-quality genome sequence. Combined with our bioinformatic methods, this approach minimizes mapping biases, allows poor-quality data to be identified and removed and aides in the biological interpretation of the data as the parent of origin of each allele is known. In conclusion, our results suggest that accurate estimates of ASE do not require the parental genomes of the individual being studied to be sequenced.Availability and implementation: Scripts used to perform our analysis are available at https://github.com/d-quinn/bio-quinn2013. © 2014 The Author.</t>
  </si>
  <si>
    <t>10.1093/bioinformatics/btu342</t>
  </si>
  <si>
    <t>allele; animal; article; chromosome map; Drosophila melanogaster; gene expression profiling; genetics; genomics; high throughput sequencing; insect genome; methodology; sequence analysis; single nucleotide polymorphism; Alleles; Animals; Chromosome Mapping; Drosophila melanogaster; Gene Expression Profiling; Genome, Insect; Genomics; High-Throughput Nucleotide Sequencing; Polymorphism, Single Nucleotide; Sequence Analysis, RNA</t>
  </si>
  <si>
    <t>2-s2.0-84907543218</t>
  </si>
  <si>
    <t xml:space="preserve">Measured in 10 lines mate choice attractiveness to each other(courtship latency and both copulation latency and duration) </t>
  </si>
  <si>
    <t>Genetic variation and covariation in male attractiveness and female mating preferences in drosophila melanogaster</t>
  </si>
  <si>
    <t>Ratterman N.L., Rosenthal G.G., Carney G.E., Jones A.G.</t>
  </si>
  <si>
    <t>https://www.scopus.com/inward/record.uri?eid=2-s2.0-84892734255&amp;doi=10.1534%2fg3.113.007468&amp;partnerID=40&amp;md5=03b4374124a8c9af4b3256b4ca6b3d72</t>
  </si>
  <si>
    <t>How mating preferences evolve remains one of the major unsolved mysteries in evolutionary biology. One major impediment to the study of ornament-preference coevolution is that many aspects of the theoretical literature remain loosely connected to empirical data. Theoretical models typically streamline mating preferences by describing preference functions with a single parameter, a modeling convenience that may veil important aspects of preference evolution. Here, we use a high-throughput behavioral assay in Drosophila melanogaster to quantify attractiveness and multiple components of preferences in both males and females. Females varied genetically with respect to how they ranked males in terms of attractiveness as well as the extent to which they discriminated among different males. Conversely, males showed consistent preferences for females, suggesting that D. melanogaster males tend to rank different female phenotypes in the same order in terms of attractiveness. Moreover, we reveal a heretofore undocumented positive genetic correlation between male attractiveness and female choosiness, which is a measure of the variability in a female's response to different male phenotypes. This genetic correlation sets the stage for female choosiness to evolve via a correlated response to selection on male traits and potentially adds a new dimension to the Fisherian sexual selection process. © 2014 Pang et al.</t>
  </si>
  <si>
    <t xml:space="preserve">courtship latency </t>
  </si>
  <si>
    <t>copulation latency</t>
  </si>
  <si>
    <t>copulation duration</t>
  </si>
  <si>
    <t>10.1534/g3.113.007468</t>
  </si>
  <si>
    <t>Correlation; Drosophila; Function; Genetic; Mate choice; Preference; Sexual selection</t>
  </si>
  <si>
    <t>article; controlled study; Drosophila melanogaster; female; genetic correlation; genetic variability; genotype; human; latent period; male; mate choice; phenotypic variation; sexual selection; Drosophila; genetic correlation; mate choice; preference function; sexual selection; Aging; Animals; Copulation; Courtship; Drosophila melanogaster; Female; Genetic Variation; Genotype; Male; Mating Preference, Animal; Phenotype</t>
  </si>
  <si>
    <t>2-s2.0-84892734255</t>
  </si>
  <si>
    <t>Compared their data with DGRP genome resource, didn’t use DGRP lines to measure phenotypes</t>
  </si>
  <si>
    <t>Systems genomics of metabolic phenotypes in wild-type Drosophila melanogaster</t>
  </si>
  <si>
    <t>Reed L.K., Lee K., Zhang Z., Rashid L., Poe A., Hsieh B., Deighton N., Glassbrook N., Bodmer R., Gibson G.</t>
  </si>
  <si>
    <t>https://www.scopus.com/inward/record.uri?eid=2-s2.0-84902440699&amp;doi=10.1534%2fgenetics.114.163857&amp;partnerID=40&amp;md5=6d06453e712d7699db1591b90520cdfc</t>
  </si>
  <si>
    <t>Systems biology is an approach to dissection of complex traits that explicitly recognizes the impact of genetic, physiological, and environmental interactions in the generation of phenotypic variation. We describe comprehensive transcriptional and metabolic profiling in Drosophila melanogaster across four diets, finding little overlap in modular architecture. Genotype and genotype-by-diet interactions are a major component of transcriptional variation (24 and 5.3% of the total variation, respectively) while there were no main effects of diet (&lt;1%). Genotype was also a major contributor to metabolomic variation (16%), but in contrast to the transcriptome, diet had a large effect (9%) and the interaction effect was minor (2%) for the metabolome. Yet specific principal components of these molecular phenotypes measured in larvae are strongly correlated with particular metabolic syndrome-like phenotypes such as pupal weight, larval sugar content and triglyceride content, development time, and cardiac arrhythmia in adults. The second principal component of the metabolomic profile is especially informative across these traits with glycine identified as a key loading variable. To further relate this physiological variability to genotypic polymorphism, we performed evolve-and-resequence experiments, finding rapid and replicated changes in gene frequency across hundreds of loci that are specific to each diet. Adaptation to diet is thus highly polygenic. However, loci differentially transcribed across diet or previously identified by RNAi knockdown or expression QTL analysis were not the loci responding to dietary selection. Therefore, loci that respond to the selective pressures of diet cannot be readily predicted a priori from functional analyses. © 2014 by the Genetics Society of America.</t>
  </si>
  <si>
    <t>10.1534/genetics.114.163857</t>
  </si>
  <si>
    <t>glycine; sugar; transcriptome; triacylglycerol; article; diet; DNA polymorphism; Drosophila melanogaster; female; functional genomics; gene frequency; gene locus; genetic variability; genotype; heart arrhythmia; male; metabolic syndrome X; nonhuman; phenotype; phenotypic variation; priority journal; quantitative trait locus; RNA interference; systems biology; adaptation; animal; diet; Drosophila melanogaster; genetic selection; genetics; genomics; insect genome; metabolism; metabolome; phenotype; systems biology; Adaptation, Physiological; Animals; Diet; Drosophila melanogaster; Female; Gene Frequency; Genome, Insect; Genomics; Male; Metabolome; Phenotype; Selection, Genetic; Systems Biology; Transcriptome</t>
  </si>
  <si>
    <t>2-s2.0-84902440699</t>
  </si>
  <si>
    <t>referenced once as previous genome-wide estimates of ratios of X-linked vs. autosomal polymorphism range from 0.63 to 0.68</t>
  </si>
  <si>
    <t>Parallel geographic variation in Drosophila melanogaster</t>
  </si>
  <si>
    <t>Reinhardt J.A., Kolaczkowski B., Jones C.D., Begun D.J., Kern A.D.</t>
  </si>
  <si>
    <t>https://www.scopus.com/inward/record.uri?eid=2-s2.0-84901347145&amp;doi=10.1534%2fgenetics.114.161463&amp;partnerID=40&amp;md5=60cc6c5f9411f1a753257f72fac2f37e</t>
  </si>
  <si>
    <t>Drosophila melanogaster, an ancestrally African species, has recently spread throughout the world, associated with human activity. The species has served as the focus of many studies investigating local adaptation relating to latitudinal variation in non-African populations, especially those from the United States and Australia. These studies have documented the existence of shared, genetically determined phenotypic clines for several life history and morphological traits. However, there are no studies designed to formally address the degree of shared latitudinal differentiation at the genomic level. Here we present our comparative analysis of such differentiation. Not surprisingly, we find evidence of substantial, shared selection responses on the two continents, probably resulting from selection on standing ancestral variation. The polymorphic inversion In(3R)P has an important effect on this pattern, but considerable parallelism is also observed across the genome in regions not associated with inversion polymorphism. Interestingly, parallel latitudinal differentiation is observed even for variants that are not particularly strongly differentiated, which suggests that very large numbers of polymorphisms are targets of spatially varying selection in this species. © 2014 by the Genetics Society of America.</t>
  </si>
  <si>
    <t>10.1534/genetics.114.161463</t>
  </si>
  <si>
    <t>article; Australia; biogeography; chromosome inversion; comparative gene mapping; comparative study; Drosophila melanogaster; genetic association; genetic variability; genomics; geographical variation (species); latitude; natural selection; nonhuman; plesiomorphy; population genetic structure; priority journal; single nucleotide polymorphism; species differentiation; United States; animal; Drosophila melanogaster; gene; genetic selection; genetics; molecular evolution; phylogeography; single nucleotide polymorphism; insect protein; Animals; Drosophila melanogaster; Evolution, Molecular; Genes, Insect; Genomics; Insect Proteins; Phylogeography; Polymorphism, Single Nucleotide; Selection, Genetic</t>
  </si>
  <si>
    <t>2-s2.0-84901347145</t>
  </si>
  <si>
    <t>Phil Battaham's group. looked for resistance to phenylpyrazoles in DGRP, first by looking for mutations with sequenced data, then tested in lines that contained the mutation</t>
  </si>
  <si>
    <t>should have more data</t>
  </si>
  <si>
    <t>The role of Rdl in resistance to phenylpyrazoles in Drosophila melanogaster</t>
  </si>
  <si>
    <t>Remnant E.J., Morton C.J., Daborn P.J., Lumb C., Yang Y.T., Ng H.L., Parker M.W., Batterham P.</t>
  </si>
  <si>
    <t>Insect Biochemistry and Molecular Biology</t>
  </si>
  <si>
    <t>https://www.scopus.com/inward/record.uri?eid=2-s2.0-84907546016&amp;doi=10.1016%2fj.ibmb.2014.08.008&amp;partnerID=40&amp;md5=fd79036c7dc6601a4b45e8feb3e8fd8c</t>
  </si>
  <si>
    <t>Extensive use of older generation insecticides may result in pre-existing cross-resistance to new chemical classes acting at the same target site. Phenylpyrazole insecticides block inhibitory neurotransmission in insects via their action on ligand-gated chloride channels (LGCCs). Phenylpyrazoles are broad-spectrum insecticides widely used in agriculture and domestic pest control. So far, all identified cases of target site resistance to phenylpyrazoles are based on mutations in the Rdl (Resistance to dieldrin) LGCC subunit, the major target site for cyclodiene insecticides. We examined the role that mutations in Rdl have on phenylpyrazole resistance in Drosophila melanogaster, exploring naturally occurring variation, and generating predicted resistance mutations by mutagenesis. Natural variation at the Rdl locus in inbred strains of D.melanogaster included gene duplication, and a line containing two Rdl mutations found in a highly resistant line of Drosophila simulans. These mutations had a moderate impact on survival following exposure to two phenylpyrazoles, fipronil and pyriprole. Homology modelling suggested that the Rdl chloride channel pore contains key residues for binding fipronil and pyriprole. Mutagenesis of these sites and assessment of resistance invivo in transgenic lines showed that amino acid identity at the Ala301 site influenced resistance levels, with glycine showing greater survival than serine replacement. We confirm that point mutations at the Rdl 301 site provide moderate resistance to phenylpyrazoles in D.melanogaster. We also emphasize the beneficial aspects of testing predicted mutations in a whole organism to validate a candidate gene approach. © 2014 Elsevier Ltd.</t>
  </si>
  <si>
    <t>insectide-viability</t>
  </si>
  <si>
    <t>insectide-viability_raw</t>
  </si>
  <si>
    <t>Rdl_polymorphism</t>
  </si>
  <si>
    <t>10.1016/j.ibmb.2014.08.008</t>
  </si>
  <si>
    <t>Drosophila melanogaster; Fipronil; Homology modelling; Insecticide resistance; Ligand gated chloride channel; Pyriprole; Rdl; Transgenic</t>
  </si>
  <si>
    <t>4 aminobutyric acid A receptor; alanine; chloride channel; dieldrin; Drosophila protein; fipronil; insecticide; pyrazole derivative; pyridine derivative; pyriprole; Rdl protein, Drosophila; amino acid sequence; animal; Drosophila melanogaster; drug effects; gene duplication; genetics; insecticide resistance; metabolism; molecular genetics; mutation; nucleotide sequence; point mutation; transgenic animal; Alanine; Amino Acid Sequence; Animals; Animals, Genetically Modified; Base Sequence; Chloride Channels; Dieldrin; Drosophila melanogaster; Drosophila Proteins; Gene Duplication; Insecticide Resistance; Insecticides; Molecular Sequence Data; Mutation; Point Mutation; Pyrazoles; Pyridines; Receptors, GABA-A</t>
  </si>
  <si>
    <t>2-s2.0-84907546016</t>
  </si>
  <si>
    <t>Population genomic analysis reveals no evidence for gc-biased gene conversion in drosophila melanogaster</t>
  </si>
  <si>
    <t>Robinson M.C., Stone E.A., Singh N.D.</t>
  </si>
  <si>
    <t>https://www.scopus.com/inward/record.uri?eid=2-s2.0-84893125012&amp;doi=10.1093%2fmolbev%2fmst220&amp;partnerID=40&amp;md5=22f1b2994538edf90dac3681156bc2ed</t>
  </si>
  <si>
    <t>Gene conversion is the nonreciprocal exchange of genetic material between homologous chromosomes. Multiple lines of evidence from a variety of taxa strongly suggest that gene conversion events are biased toward GC-bearing alleles. However, in Drosophila, the data have largely been indirect and unclear, with some studies supporting the predictions of a GC-biased gene conversion model and other data showing contradictory findings. Here, we test whether gene conversion events are GC-biased in Drosophila melanogaster using whole-genome polymorphism and divergence data. Our results provide no support for GC-biased gene conversion and thus suggest that this process is unlikely to significantly contribute to patterns of polymorphism and divergence in this system. © 2013 The Author.</t>
  </si>
  <si>
    <t>10.1093/molbev/mst220</t>
  </si>
  <si>
    <t>Drosophila melanogaster; GC-biased gene conversion; polymorphism and divergence data; whole genome</t>
  </si>
  <si>
    <t>nucleotide; allele; amino acid substitution; article; autosome; DNA polymorphism; Drosophila melanogaster; gene conversion; gene frequency; genetic variability; intron; mutational analysis; nonhuman; sequence analysis; single nucleotide polymorphism; X chromosome; Drosophila melanogaster; GC-biased gene conversion; polymorphism and divergence data; whole genome; Alleles; Animals; Chromosomes, Insect; Cytosine; Drosophila melanogaster; Evolution, Molecular; Gene Conversion; Genome, Insect; Genomics; Guanine; Mutation Rate; Phylogeny; Polymorphism, Genetic</t>
  </si>
  <si>
    <t>2-s2.0-84893125012</t>
  </si>
  <si>
    <t>Landscape of standing variation for tandem duplications in drosophila yakuba and drosophila simulans</t>
  </si>
  <si>
    <t>https://www.scopus.com/inward/record.uri?eid=2-s2.0-84903710173&amp;doi=10.1093%2fmolbev%2fmsu124&amp;partnerID=40&amp;md5=851bca34c18929d9ebd890e41ab758ae</t>
  </si>
  <si>
    <t>We have used whole genome paired-end Illumina sequence data to identify tandem duplications in 20 isofemale lines of Drosophila yakuba and 20 isofemale lines of D. simulans and performed genome wide validation with PacBio long molecule sequencing. We identify 1,415 tandem duplications that are segregating in D. yakuba as well as 975 duplications in D. simulans, indicating greater variation in D. yakuba. Additionally, we observe high rates of secondary deletions at duplicated sites, with 8% of duplicated sites in D. simulans and 17% of sites in D. yakuba modified with deletions. These secondary deletions are consistent with the action of the large loop mismatch repair system acting to remove polymorphic tandem duplication, resulting in rapid dynamics of gain and loss in duplicated alleles and a richer substrate of genetic novelty than has been previously reported. Most duplications are present in only single strains, suggesting that deleterious impacts are common. Drosophila simulans shows larger numbers of whole gene duplications in comparison to larger proportions of gene fragments in D. yakuba. Drosophila simulans displays an excess of high-frequency variants on the X chromosome, consistent with adaptive evolution through duplications on the D. simulans X or demographic forces driving duplicates to high frequency. We identify 78 chimeric genes in D. yakuba and 38 chimeric genes in D. simulans, as well as 143 cases of recruited noncoding sequence in D. yakuba and 96 in D. simulans, in agreement with rates of chimeric gene origination in D. melanogaster. Together, these results suggest that tandem duplications often result in complex variation beyond whole gene duplications that offers a rich substrate of standing variation that is likely to contribute both to detrimental phenotypes and disease, as well as to adaptive evolutionary change. © The Author 2014.</t>
  </si>
  <si>
    <t>10.1093/molbev/msu124</t>
  </si>
  <si>
    <t>deletions; Drosophila simulans; Drosophila yakuba; evolutionary novelty; tandem duplications</t>
  </si>
  <si>
    <t>allele; article; Drosophila simulans; Drosophila yakuba; gene deletion; gene duplication; gene sequence; genetic variability; genotype; molecular evolution; nonhuman; sequence alignment; sequence analysis; tandem repeat; transposon; animal; classification; comparative study; Drosophila; female; genetics; genome; mutation rate; Animals; Drosophila; Evolution, Molecular; Female; Gene Duplication; Genetic Variation; Genome; Genotype; Mutation Rate; Sequence Deletion; Tandem Repeat Sequences</t>
  </si>
  <si>
    <t>2-s2.0-84903710173</t>
  </si>
  <si>
    <t>referenced once as good resource</t>
  </si>
  <si>
    <t>Functional consequences of rapid evolution at Drosophila centromeres</t>
  </si>
  <si>
    <t xml:space="preserve">Ross, Benjamin D; </t>
  </si>
  <si>
    <t>Positive selection drives faster-Z evolution in silkmoths</t>
  </si>
  <si>
    <t>Sackton T.B., Corbett-Detig R.B., Nagaraju J., Vaishna L., Arunkumar K.P., Hartl D.L.</t>
  </si>
  <si>
    <t>https://www.scopus.com/inward/record.uri?eid=2-s2.0-84905373159&amp;doi=10.1111%2fevo.12449&amp;partnerID=40&amp;md5=d51323ca2da67de769ba3dfd8fbb94aa</t>
  </si>
  <si>
    <t>Genes linked to X or Z chromosomes, which are hemizygous in the heterogametic sex, are predicted to evolve at different rates than those on autosomes. This "faster-X effect" can arise either as a consequence of hemizygosity, which leads to more efficient selection for recessive beneficial mutations in the heterogametic sex, or as a consequence of reduced effective population size of the hemizygous chromosome, which leads to increased fixation of weakly deleterious mutations due to genetic drift. Empirical results to date suggest that, while the overall pattern across taxa is complicated, systems with male heterogamy show a faster-X effect attributable to more efficient selection, whereas the faster-Z effect in female-heterogametic taxa is attributable to increased drift. To test the generality of the faster-Z pattern seen in birds and snakes, we sequenced the genome of the lepidopteran silkmoth Bombyx huttoni. We show that silkmoths experience faster-Z evolution, but unlike in birds and snakes, the faster-Z effect appears to be attributable to more efficient positive selection. These results suggest that female heterogamy alone is unlikely to explain the reduced efficacy of selection on vertebrate Z chromosomes. It is likely that many factors, including differences in overall effective population size, influence Z chromosome evolution. © 2014 The Author(s). Evolution © 2014 The Society for the Study of Evolution.</t>
  </si>
  <si>
    <t>10.1111/evo.12449</t>
  </si>
  <si>
    <t>Bombyx mori; Sex chromosome evolution</t>
  </si>
  <si>
    <t>Aves; Bombyx; Bombyx mori; Lepidoptera; Serpentes; Vertebrata; codon; animal; Bombyx; chromosome map; codon; DNA sequence; female; genetic selection; genetics; insect genome; male; molecular evolution; sex chromosome; statistical model; Animals; Bombyx; Chromosome Mapping; Codon; Evolution, Molecular; Female; Genome, Insect; Linear Models; Male; Selection, Genetic; Sequence Analysis, DNA; Sex Chromosomes</t>
  </si>
  <si>
    <t>2-s2.0-84905373159</t>
  </si>
  <si>
    <t>Rate and cost of adaptation in the Drosophila genome</t>
  </si>
  <si>
    <t xml:space="preserve">Schiffels, Stephan; Lässig, Michael; Mustonen, Ville; </t>
  </si>
  <si>
    <t>arXiv preprint arXiv:1409.1946</t>
  </si>
  <si>
    <t>referenced once as "recombination rate and the level of within-population polymorphism all reported positive correlations "</t>
  </si>
  <si>
    <t>Crossing-over in a hypervariable species preferentially occurs in regions of high local similarity</t>
  </si>
  <si>
    <t>Seplyarskiy V.B., Logacheva M.D., Penin A.A., Baranova M.A., Leushkin E.V., Demidenko N.V., Klepikova A.V., Kondrashov F.A., Kondrashov A.S., James T.Y.</t>
  </si>
  <si>
    <t>https://www.scopus.com/inward/record.uri?eid=2-s2.0-84910613328&amp;doi=10.1093%2fmolbev%2fmsu242&amp;partnerID=40&amp;md5=715eabc167fa4ddddc603392b486ead0</t>
  </si>
  <si>
    <t>Recombination between double-stranded DNA molecules is a key genetic process which occurs in a wide variety of organisms. Usually, crossing-over (CO) occurs during meiosis between genotypes with 98.0-99.9% sequence identity, because within-population nucleotide diversity only rarely exceeds 2%. However, some species are hypervariable and it is unclear how CO can occur between genotypes with less than 90% sequence identity. Here, we study CO in Schizophyllum commune, a hypervariable cosmopolitan basidiomycete mushroom, a frequently encountered decayer of woody substrates. We crossed two haploid individuals, from the United States and from Russia, and obtained genome sequences for their 17 offspring. The average genetic distance between the parents was 14%, making it possible to study CO at very high resolution. We found reduced levels of linkage disequilibrium between loci flanking the CO sites indicating that they are mostly confined to hotspots of recombination. Furthermore, CO events preferentially occurred in regions under stronger negative selection, in particular within exons that showed reduced levels of nucleotide diversity. Apparently, in hypervariable species CO must avoid regions of higher divergence between the recombining genomes due to limitations imposed by the mismatch repair system, with regions under strong negative selection providing the opportunity for recombination. These patterns are opposite to those observed in a number of less variable species indicating that population genomics of hypervariable species may reveal novel biological phenomena. © 2014 The Author.</t>
  </si>
  <si>
    <t>10.1093/molbev/msu242</t>
  </si>
  <si>
    <t>hyperpolymorphic; negative selection; recombination; S. Commune</t>
  </si>
  <si>
    <t>heteroduplex; nucleotide; DNA; Article; crossing over; DNA base composition; DNA flanking region; DNA polymorphism; DNA sequence; exon; gene conversion; gene frequency; gene linkage disequilibrium; genetic difference; genetic distance; genetic variability; genome analysis; genotype; haploid spore; homologous recombination; meiotic recombination; mismatch repair; natural selection; nonhuman; population genetic parameters; population genetics; progeny; Russian Federation; Schizophyllum commune; United States; base pairing; chemistry; cross breeding; gene locus; genetic selection; genetic variability; genetics; haploidy; Schizophyllum; Base Composition; Base Pairing; Crosses, Genetic; Crossing Over, Genetic; DNA; Genetic Loci; Genetic Variation; Haploidy; Linkage Disequilibrium; Schizophyllum; Selection, Genetic</t>
  </si>
  <si>
    <t>2-s2.0-84910613328</t>
  </si>
  <si>
    <t>referenced once as "one-way analysis of variance (ANOVA) to detect 9 associations between STR loci and phenotypes"</t>
  </si>
  <si>
    <t>MIPSTR: a method for multiplex genotyping of germ-line and somatic STR variation 1 across many individuals 2</t>
  </si>
  <si>
    <t xml:space="preserve">Shendure, Christine Queitsch; </t>
  </si>
  <si>
    <t xml:space="preserve">Poster, not much data in it, measured in 20 lines genetic variation in females in the ability to survive subzero temperatures. </t>
  </si>
  <si>
    <t>Metabolic mechanisms of cold tolerance in Drosophila melanogaster</t>
  </si>
  <si>
    <t xml:space="preserve">Simpson, Edwin DA; Teets, Nicholas; Hahn, Daniel; Edison, Arthur; </t>
  </si>
  <si>
    <t>sequenced piRNAs from 16 inbred lines of D. melanogaster from the Drosophila Genetic Reference Panel.</t>
  </si>
  <si>
    <t>Variation in piRNA and transposable element content in strains of drosophila melanogaster</t>
  </si>
  <si>
    <t>Song J., Liu J., Schnakenberg S.L., Ha H., Xing J., Chen K.C.</t>
  </si>
  <si>
    <t>https://www.scopus.com/inward/record.uri?eid=2-s2.0-84935444024&amp;doi=10.1093%2fgbe%2fevu217&amp;partnerID=40&amp;md5=84da465edf2ba15a9a37c52b8cf60764</t>
  </si>
  <si>
    <t>Transposable elements (TEs) are one of the most important features of genome architecture, so their evolution and relationship with host defensemechanisms have been topics of intense study, especially inmodel systems such asDrosophila melanogaster.Recently, a novel small RNA-based defense mechanism in animals called the Piwi-interacting RNA (piRNA) pathway was discovered to form an adaptive defensemechanism against TEs. To investigate the relationship between piRNA and TE content between strains of a species, we sequenced piRNAs from 16 inbred lines of D. melanogaster from the Drosophila Genetic Reference Panel. Instead of a global correlation of piRNA expression and TE content, we found evidence for a host response through de novo piRNA production from novel TE insertions. Although approximately 20% of novel TE insertions induced de novo piRNA production, the abundance of de novo piRNAs was low and did not markedly affect the global pool of ovarian piRNAs. Our results provide new insights into the evolution of TEs and the piRNA system in an important model organism. ©.The Author(s) 2014.</t>
  </si>
  <si>
    <t>10.1093/gbe/evu217</t>
  </si>
  <si>
    <t>de novo piRNA production.; Drosophila melanogaster; piRNA; transposable elements</t>
  </si>
  <si>
    <t>small interfering RNA; transposon; animal; Drosophila; female; genetic selection; genetics; male; transposon; Animals; DNA Transposable Elements; Drosophila; Female; Male; RNA, Small Interfering; Selection, Genetic</t>
  </si>
  <si>
    <t>2-s2.0-84935444024</t>
  </si>
  <si>
    <t>couldn’t load</t>
  </si>
  <si>
    <t>Genomic Feature Models P. Sørensen, SM Edwards, P. Jensen.</t>
  </si>
  <si>
    <t xml:space="preserve">Sørensen, P; </t>
  </si>
  <si>
    <t>Genomic and phenotypic characterization of a wild medaka population: Towards the establishment of an isogenic population genetic resource in fish</t>
  </si>
  <si>
    <t>Spivakov M., Auer T., Peravali R., Dunham I., Dolle D., Fujiyama A., Toyoda A., Aizu T., Minakuchi Y., Loosli F., Naruse K., Birney E., Wittbrodt J.</t>
  </si>
  <si>
    <t>https://www.scopus.com/inward/record.uri?eid=2-s2.0-84896944486&amp;doi=10.1534%2fg3.113.008722&amp;partnerID=40&amp;md5=6a5d9a968690ab87bb43257cbb0ffc75</t>
  </si>
  <si>
    <t>Oryzias latipes (medaka) has been established as a vertebrate genetic model for more than a century and recently has been rediscovered outside its native Japan. The power of new sequencing methods now makes it possible to reinvigorate medaka genetics, in particular by establishing a nearisogenic panel derived from a single wild population. Here we characterize the genomes of wild medaka catches obtained from a single Southern Japanese population in Kiyosu as a precursor for the establishment of a near-isogenic panel of wild lines. The population is free of significant detrimental population structure and has advantageous linkage disequilibrium properties suitable for the establishment of the proposed panel. Analysis of morphometric traits in five representative inbred strains suggests phenotypic mapping will be feasible in the panel. In addition, high-throughput genome sequencing of these medaka strains confirms their evolutionary relationships on lines of geographic separation and provides further evidence that there has been little significant interbreeding between the Southern and Northern medaka population since the Southern/ Northern population split. The sequence data suggest that the Southern Japanese medaka existed as a larger older population that went through a relatively recent bottleneck approximately 10,000 years ago. In addition, we detect patterns of recent positive selection in the Southern population. These data indicate that the genetic structure of the Kiyosu medaka samples is suitable for the establishment of a vertebrate near-isogenic panel and therefore inbreeding of 200 lines based on this population has commenced. Progress of this project can be tracked at http://www.ebi.ac.uk/birney-srv/medaka-ref-panel. © 2014 Spivakov et al.</t>
  </si>
  <si>
    <t>10.1534/g3.113.008722</t>
  </si>
  <si>
    <t>Genomics; Inbreeding; Medaka; Population; Strain specific features</t>
  </si>
  <si>
    <t>article; fish; gene linkage disequilibrium; gene mapping; genetic association; genetic resource; genetic variability; genome analysis; inbred strain; inbreeding; male; morphometrics; near isogenic line; nonhuman; Oryzias latipes; phenotypic variation; phylogeny; population; population structure; vertebrate; inbreeding; Medaka; population genomics; strain specific features; Animals; Genetics, Population; Genome; Genotype; Heterozygote; High-Throughput Nucleotide Sequencing; Linkage Disequilibrium; Microsatellite Repeats; Oryzias; Phenotype; Phylogeny; Polymorphism, Single Nucleotide; Sequence Analysis, DNA</t>
  </si>
  <si>
    <t>2-s2.0-84896944486</t>
  </si>
  <si>
    <t>refereced once "Deep-sequencing of inbred fly lines from the Drosophila Genetic Reference Panel has also revealed extensive diversity in de novo TE insertions, with multiple insertions detected per fly line and in all the inbred lines"</t>
  </si>
  <si>
    <t>Transposable element dynamics and PIWI regulation impacts lncRNA and gene expression diversity in Drosophila ovarian cell cultures</t>
  </si>
  <si>
    <t>Sytnikova Y.A., Rahman R., Chirn G.-W., Clark J.P., Lau N.C.</t>
  </si>
  <si>
    <t>https://www.scopus.com/inward/record.uri?eid=2-s2.0-84911496009&amp;doi=10.1101%2fgr.178129.114&amp;partnerID=40&amp;md5=02375c14b94fdeb61cad09128157fbc0</t>
  </si>
  <si>
    <t>Piwi proteins and Piwi-interacting RNAs (piRNAs) repress transposable elements (TEs) from mobilizing in gonadal cells. To determine the spectrum of piRNA-regulated targets that may extend beyond TEs, we conducted a genome-wide survey for transcripts associated with PIWI and for transcripts affected by PIWI knockdown in Drosophila ovarian somatic sheet (OSS) cells, a follicle cell line expressing the Piwi pathway. Despite the immense sequence diversity among OSS cell piRNAs, our analysis indicates that TE transcripts are the major transcripts associated with and directly regulated by PIWI. However, several coding genes were indirectly regulated by PIWI via an adjacent de novo TE insertion that generated a nascent TE transcript. Interestingly, we noticed that PIWI-regulated genes in OSS cells greatly differed from genes affected in a related follicle cell culture, ovarian somatic cells (OSCs). Therefore, we characterized the distinct genomic TE insertions across four OSS and OSC lines and discovered dynamic TE landscapes in gonadal cultures that were defined by a subset of active TEs. Particular de novo TEs appeared to stimulate the expression of novel candidate long noncoding RNAs (lncRNAs) in a cell lineage-specific manner, and some of these TE-associated lncRNAs were associated with PIWI and overlapped PIWI-regulated genes. Our analyses of OSCs and OSS cells demonstrate that despite having a Piwi pathway to suppress endogenous mobile elements, gonadal cell TE landscapes can still dramatically change and create transcriptome diversity. © 2014 Sytnikova et al.</t>
  </si>
  <si>
    <t>10.1101/gr.178129.114</t>
  </si>
  <si>
    <t>long untranslated RNA; Piwi interacting RNA; Piwi protein; long untranslated RNA; small interfering RNA; transcriptome; transposon; animal cell; Article; bioinformatics; cell fractionation; cell lineage; controlled study; Drosophila; epigenetic repression; female; gene expression; gene expression regulation; gene silencing; genetic code; genetic transcription; nonhuman; oocyte; ovary cell culture; ovary follicle cell; RNA binding; RNA isolation; RNA sequence; RNA splicing; signal transduction; somatic cell; transposon; animal; biology; cell line; cluster analysis; Drosophila; gene expression profiling; gene expression regulation; genetics; genome; high throughput sequencing; Animals; Cell Line; Cluster Analysis; Computational Biology; DNA Transposable Elements; Drosophila; Female; Gene Expression Profiling; Gene Expression Regulation; Genome; High-Throughput Nucleotide Sequencing; RNA, Long Noncoding; RNA, Small Interfering; Transcription, Genetic; Transcriptome</t>
  </si>
  <si>
    <t>2-s2.0-84911496009</t>
  </si>
  <si>
    <t>Discretized Gaussian mixture for genotyping of microsatellite loci containing homopolymer runs</t>
  </si>
  <si>
    <t>Tae H., Kim D.-Y., McCormick J., Settlage R.E., Garner H.R.</t>
  </si>
  <si>
    <t>https://www.scopus.com/inward/record.uri?eid=2-s2.0-84897724039&amp;doi=10.1093%2fbioinformatics%2fbtt595&amp;partnerID=40&amp;md5=f7290285ee0514c00257571fb7431a5f</t>
  </si>
  <si>
    <t>Motivation: Inferring lengths of inherited microsatellite alleles with single base pair resolution from short sequence reads is challenging due to several sources of noise caused by the repetitive nature of microsatellites and the technologies used to generate raw sequence data.Results: We have developed a program, GenoTan, using a discretized Gaussian mixture model combined with a rules-based approach to identify inherited variation of microsatellite loci from short sequence reads without paired-end information. It effectively distinguishes length variants from noise including insertion/deletion errors in homopolymer runs by addressing the bidirectional aspect of insertion and deletion errors in sequence reads. Here we first introduce a homopolymer decomposition method which estimates error bias toward insertion or deletion in homopolymer sequence runs. Combining these approaches, GenoTan was able to genotype 94.9% of microsatellite loci accurately from simulated data with 40x sequence coverage quickly while the other programs showed &lt;90% correct calls for the same data and required 5∼30× more computational time than GenoTan. It also showed the highest true-positive rate for real data using mixed sequence data of two Drosophila inbred lines, which was a novel validation approach for genotyping. © 2013 The Author 2013. Published by Oxford University Press. All rights reserved.</t>
  </si>
  <si>
    <t>10.1093/bioinformatics/btt595</t>
  </si>
  <si>
    <t>microsatellite DNA; allele; animal; article; computer program; DNA sequence; Drosophila; gene locus; genetics; genotype; genotyping technique; human; methodology; normal distribution; Alleles; Animals; Drosophila; Genetic Loci; Genotype; Genotyping Techniques; Humans; Microsatellite Repeats; Normal Distribution; Sequence Analysis, DNA; Software</t>
  </si>
  <si>
    <t>2-s2.0-84897724039</t>
  </si>
  <si>
    <t>referenced once as "The modern era of population genomics involving large samples"</t>
  </si>
  <si>
    <t>A c++ template library for efficient forward-time population genetic simulation of large populations</t>
  </si>
  <si>
    <t>Thornton K.R.</t>
  </si>
  <si>
    <t>https://www.scopus.com/inward/record.uri?eid=2-s2.0-84907968848&amp;doi=10.1534%2fgenetics.114.165019&amp;partnerID=40&amp;md5=d357e54637cb0677ea8a68687b474256</t>
  </si>
  <si>
    <t>fwdpp is a C++ library of routines intended to facilitate the development of forward-time simulations under arbitrary mutation and fitness models. The library design provides a combination of speed, low memory overhead, and modeling flexibility not currently available from other forward simulation tools. The library is particularly useful when the simulation of large populations is required, as programs implemented using the library are much more efficient than other available forward simulation programs. © 2014 by the Genetics Society of America.</t>
  </si>
  <si>
    <t>10.1534/genetics.114.165019</t>
  </si>
  <si>
    <t>Article; computer program; diploidy; documentation; forward time population genetic simulation; gamete; gene library; gene mapping; gene mutation; genetic algorithm; genetic recombination; genotype; human; mathematical model; mutation rate; natural selection; population genetics; population size; probability; sample size; sampling; simulation; biological model; population genetics; procedures; Genetics, Population; Models, Genetic; Software</t>
  </si>
  <si>
    <t>2-s2.0-84907968848</t>
  </si>
  <si>
    <t xml:space="preserve">compared in two lines l-dopa-induced sensitization of the proboscis extension reflex (PER) </t>
  </si>
  <si>
    <t xml:space="preserve"> no</t>
  </si>
  <si>
    <t>Dopaminergic and Activity-Dependent Modulation of Mechanosensory Responses in Drosophila Melanogaster Larvae</t>
  </si>
  <si>
    <t xml:space="preserve">Titlow, Josh S; </t>
  </si>
  <si>
    <t>didn’t use DGRP lines, created their own lines in Portugal</t>
  </si>
  <si>
    <t>Massive habitat-specific genomic response in D. melanogaster populations during experimental evolution in hot and cold environments</t>
  </si>
  <si>
    <t>Tobler R., Franssen S.U., Kofler R., Orozco-Terwengel P., Nolte V., Hermisson J., Schlötterer C.</t>
  </si>
  <si>
    <t>https://www.scopus.com/inward/record.uri?eid=2-s2.0-84893147360&amp;doi=10.1093%2fmolbev%2fmst205&amp;partnerID=40&amp;md5=a7d63a4a44b2f55d338f8d254292ccdc</t>
  </si>
  <si>
    <t>Experimental evolution in combination with whole-genome sequencing (evolve and resequence [E&amp;R]) is a promising approach to define the genotype-phenotype map and to understand adaptation in evolving populations. Many previous studies have identified a large number of putative selected sites (i.e., candidate loci), but it remains unclear to what extent these loci are genuine targets of selection or experimental noise. To address this question, we exposed the same founder population to two different selection regimes-a hot environment and a cold environment-and quantified the genomic response in each. We detected large numbers of putative selected loci in both environments, albeit with little overlap between the two sets of candidates, indicating that most resulted from habitat-specific selection. By quantifying changes across multiple independent biological replicates, we demonstrate that most of the candidate SNPs were false positives that were linked to selected sites over distances much larger than the typical linkage disequilibrium range of Drosophila melanogaster. We show that many of these mid-to long-range associations were attributable to large segregating inversions and confirm by computer simulations that such patterns could be readily replicated when strong selection acts on rare haplotypes. In light of our findings, we outline recommendations to improve the performance of future Drosophila EandR studies which include using species with negligible inversion loads, such as D. mauritiana and D. simulans, instead of D. melanogaster. © 2013 The Author.</t>
  </si>
  <si>
    <t>10.1093/molbev/mst205</t>
  </si>
  <si>
    <t>adaptation; D. melanogaster; evolutionary genomics; experimental evolution; next-generation sequencing; standing genetic variation</t>
  </si>
  <si>
    <t>article; cold; cold tolerance; computer simulation; Drosophila melanogaster; evolutionary adaptation; gene frequency; gene linkage disequilibrium; genetic association; genetic variability; genomics; haplotype; heat tolerance; nonhuman; nucleotide sequence; population size; sequence analysis; adaptation; D. melanogaster; evolutionary genomics; experimental evolution; next-generation sequencing; standing genetic variation; Adaptation, Biological; Animals; Biological Evolution; Cold Temperature; Drosophila melanogaster; Ecosystem; Genetic Association Studies; Genetic Variation; Genome, Insect; Genomics; Hot Temperature; Linkage Disequilibrium; Polymorphism, Single Nucleotide; Selection, Genetic; Sequence Inversion; Species Specificity</t>
  </si>
  <si>
    <t>2-s2.0-84893147360</t>
  </si>
  <si>
    <t>measured in 36 lines genetic variation of feeding preference for amino acids after amino acid deprivation</t>
  </si>
  <si>
    <t>Genetic variation in food choice behaviour of amino acid-deprived Drosophila</t>
  </si>
  <si>
    <t>Toshima N., Hara C., Scholz C.-J., Tanimura T.</t>
  </si>
  <si>
    <t>https://www.scopus.com/inward/record.uri?eid=2-s2.0-84933511197&amp;doi=10.1016%2fj.jinsphys.2014.06.019&amp;partnerID=40&amp;md5=4ed3a445d7cb41b0c015fe6bd42bf45e</t>
  </si>
  <si>
    <t>To understand homeostatic regulation in insects, we need to understand the mechanisms by which they respond to external stimuli to maintain the internal milieu. Our previous study showed that Drosophila melanogaster exhibit specific amino acid preferences. Here, we used the D. melanogaster Genetic Reference Panel (DGRP), which is comprised of multiple inbred lines derived from a natural population, to examine how amino acid preference changes depending on the internal nutritional state in different lines. We performed a two-choice preference test and observed genetic variations in the response to amino acid deprivation. For example, a high-responding line showed an enhanced preference for amino acids even after only 1. day of deprivation and responded to a fairly low concentration of amino acids. Conversely, a low-responding line showed no increased preference for amino acids after deprivation. We compared the gene expression profiles between selected high- and the low-responding lines and performed SNP analyses. We found several groups of genes putatively involved in altering amino acid preference. These results will contribute to future studies designed to explore how the genetic architecture of an organism evolves to adapt to different nutritional environments. © 2014 Elsevier Ltd.</t>
  </si>
  <si>
    <t>amino-acid-deprivation</t>
  </si>
  <si>
    <t>amino-acid-deprivation_glycine</t>
  </si>
  <si>
    <t>amino-acid-deprivation_phenylalanine</t>
  </si>
  <si>
    <t>C</t>
  </si>
  <si>
    <t>10.1016/j.jinsphys.2014.06.019</t>
  </si>
  <si>
    <t>Feeding behaviour; Genomics; Homeostasis; Natural population; Nutrition; Taste</t>
  </si>
  <si>
    <t>amino acid; animal; deficiency; Drosophila melanogaster; female; food preference; gene expression profiling; genetic variability; genetics; male; nutrition; physiology; Amino Acids; Animals; Drosophila melanogaster; Female; Food Preferences; Gene Expression Profiling; Genetic Variation; Male; Nutrition Processes</t>
  </si>
  <si>
    <t>2-s2.0-84933511197</t>
  </si>
  <si>
    <t>Genome-wide patterns of polymorphism in an inbred line of the African malaria mosquito anopheles gambiae</t>
  </si>
  <si>
    <t>Turissini D.A., Gamez S., White B.J.</t>
  </si>
  <si>
    <t>https://www.scopus.com/inward/record.uri?eid=2-s2.0-84925515069&amp;doi=10.1093%2fgbe%2fevu243&amp;partnerID=40&amp;md5=53ea850b2915e6619b81e74be37430f0</t>
  </si>
  <si>
    <t>Anopheles gambiae is a major mosquito vector of malaria in Africa. Although increased use of insecticide-based vector control tools has decreased malaria transmission, elimination is likely to require novel genetic control strategies. It can be argued that the absence of an A. gambiae inbred line has slowed progress toward genetic vector control. In order to empower genetic studies and enable precise and reproducible experimentation, we set out to create an inbred line of this species. We found that amenability to inbreeding varied between populations of A. gambiae. After full-sib inbreeding for ten generations, we genotyped 112 individuals-56 saved prior to inbreeding and 56 collected after inbreeding-at a genome-wide panel of single nucleotide polymorphisms (SNPs). Although inbreeding dramatically reduced diversity across much of the genome, we discovered numerous, discrete genomic blocks that maintained high heterozygosity. For one large genomic region, we were able to definitively show that high diversity is due to the persistent polymorphism of a chromosomal inversion. Inbred lines in other eukaryotes often exhibit a qualitatively similar retention of polymorphism when typed at a small number of markers. Our whole-genome SNP data provide the first strong, empirical evidence supporting associative overdominance as the mechanism maintaining higher than expected diversity in inbred lines. Although creation of A. gambiae lines devoid of nearly all polymorphism may not be feasible, our results provide critical insights into how more fully isogenic lines can be created. © The Author(s) 2014.</t>
  </si>
  <si>
    <t>10.1093/gbe/evu243</t>
  </si>
  <si>
    <t>Associative overdominance; Inbreeding; Vector biology</t>
  </si>
  <si>
    <t>animal; Anopheles gambiae; chromosome inversion; genetic selection; genetics; heterozygote; inbred strain; inbreeding; insect genome; single nucleotide polymorphism; Animals; Animals, Inbred Strains; Anopheles gambiae; Chromosome Inversion; Genome, Insect; Heterozygote; Inbreeding; Polymorphism, Single Nucleotide; Selection, Genetic</t>
  </si>
  <si>
    <t>2-s2.0-84925515069</t>
  </si>
  <si>
    <t>measured in 36 lines variation in larval foraging behavior (foraging path lengths): rover (r), sitter (s) and sitter 2 (s2) genotypes</t>
  </si>
  <si>
    <t xml:space="preserve">no </t>
  </si>
  <si>
    <t>Genome-wide association of foraging behavior in Drosophila melanogaster fails to support large-effect alleles at the foraging gene</t>
  </si>
  <si>
    <t xml:space="preserve">measured in 154 lines radiation response </t>
  </si>
  <si>
    <t>Genome-wide association analysis of radiation resistance in Drosophila melanogaster</t>
  </si>
  <si>
    <t>Vaisnav M., Xing C., Ku H.-C., Hwang D., Stojadinovic S., Pertsemlidis A., Abrams J.M.</t>
  </si>
  <si>
    <t>https://www.scopus.com/inward/record.uri?eid=2-s2.0-84905974812&amp;doi=10.1371%2fjournal.pone.0104858&amp;partnerID=40&amp;md5=387edcadf34d5f6d808d538548f30808</t>
  </si>
  <si>
    <t>Background: Ionizing radiation is genotoxic to cells. Healthy tissue toxicity in patients and radiation resistance in tumors present common clinical challenges in delivering effective radiation therapies. Radiation response is a complex, polygenic trait with unknown genetic determinants. The Drosophila Genetic Reference Panel (DGRP) provides a model to investigate the genetics of natural variation for sensitivity to radiation. Methods and Findings: Radiation response was quantified in 154 inbred DGRP lines, among which 92 radiosensitive lines and 62 radioresistant lines were classified as controls and cases, respectively. A case-control genome-wide association screen for radioresistance was performed. There are 32 single nucleotide polymorphisms (SNPs) associated with radio resistance at a nominal p&amp;lt;10-5; all had modest effect sizes and were common variants with the minor allele frequency &amp;gt; 5%. All the genes implicated by those SNP hits were novel, many without a known role in radiation resistance and some with unknown function. Variants in known DNA damage and repair genes associated with radiation response were below the significance threshold of p&amp;lt;10-5 and were not present among the significant hits. No SNP met the genome-wide significance threshold (p = 1.49×10-7), indicating a necessity for a larger sample size. Conclusions: Several genes not previously associated with variation in radiation resistance were identified. These genes, especially the ones with human homologs, form the basis for exploring new pathways involved in radiation resistance in novel functional studies. An improved DGRP model with a sample size of at least 265 lines and ideally up to 793 lines is recommended for future studies of complex traits. © 2014 Vaisnav et al.</t>
  </si>
  <si>
    <t>radiation-survival</t>
  </si>
  <si>
    <t>radiation-survival-temporal-phenotypic stability</t>
  </si>
  <si>
    <t xml:space="preserve"> e104858</t>
  </si>
  <si>
    <t>10.1371/journal.pone.0104858</t>
  </si>
  <si>
    <t>2-s2.0-84905974812</t>
  </si>
  <si>
    <t>Development of a Nasonia vitripennis outbred laboratory population for genetic analysis</t>
  </si>
  <si>
    <t>Van de Zande L., Ferber S., De Haan A., Beukeboom L.W., Van Heerwaarden J., Pannebakker B.A.</t>
  </si>
  <si>
    <t>https://www.scopus.com/inward/record.uri?eid=2-s2.0-84898470300&amp;doi=10.1111%2f1755-0998.12201&amp;partnerID=40&amp;md5=6b5e60628aa6e9814e1587cf6e315993</t>
  </si>
  <si>
    <t>The parasitoid wasp genus Nasonia has rapidly become a genetic model system for developmental and evolutionary biology. The release of its genome sequence led to the development of high-resolution genomic tools, for both interspecific and intraspecific research, which has resulted in great advances in understanding Nasonia biology. To further advance the utility of Nasonia vitripennis as a genetic model system and to be able to fully exploit the advantages of its fully sequenced and annotated genome, we developed a genetically variable and well-characterized experimental population. In this study, we describe the establishment of the genetically diverse HVRx laboratory population from strains collected from the field in the Netherlands. We established a maintenance method that retains genetic variation over generations of culturing in the laboratory. As a characterization of its genetic composition, we provide data on the standing genetic variation and estimate the effective population size (Ne) by microsatellite analysis. A genome-wide description of polymorphism is provided through pooled resequencing, which yielded 417 331 high-quality SNPs spanning all five Nasonia chromosomes. The HVRx population and its characterization are freely available as a community resource for investigators seeking to elucidate the genetic basis of complex trait variation using the Nasonia model system. © 2013 The Authors. Molecular Ecology Resources Published by John Wiley &amp;amp; Sons Ltd.</t>
  </si>
  <si>
    <t>10.1111/1755-0998.12201</t>
  </si>
  <si>
    <t>Effective population size; Genetic variation; Laboratory strain; Parasitoid wasp; Pooled resequencing; Single-nucleotide polymorphism (SNP)</t>
  </si>
  <si>
    <t>animal; breeding; classification; experimental animal; female; genetic variability; genetics; genome; male; outbred strain; wasp; Animals; Animals, Laboratory; Animals, Outbred Strains; Breeding; Female; Genetic Variation; Genome; Male; Wasps</t>
  </si>
  <si>
    <t>2-s2.0-84898470300</t>
  </si>
  <si>
    <t>Laminitis-related claw disorders in dairy cattle: A genome-wide association study</t>
  </si>
  <si>
    <t xml:space="preserve">Van der Spek, Dianne; van Arendonk, JAM; Bovenhuis, H; </t>
  </si>
  <si>
    <t>10th World Congress on Genetics Applied to Livestock Production</t>
  </si>
  <si>
    <t>Molecular variability in geographically distant populations of Drosophila melanogaster at the Lim3 gene regulating nervous system development</t>
  </si>
  <si>
    <t>Veselkina E.R., Rybina O.Y., Symonenko A.V., Alatortsev V.E., Roshchina N.V., Pasyukova E.G.</t>
  </si>
  <si>
    <t>Russian Journal of Genetics</t>
  </si>
  <si>
    <t>https://www.scopus.com/inward/record.uri?eid=2-s2.0-84902971794&amp;doi=10.1134%2fS1022795414050111&amp;partnerID=40&amp;md5=59266edd8041bac2dab42faa5f9ddc3b</t>
  </si>
  <si>
    <t>In this study, we compare the variability of the regulatory region of the Lim3 gene, which plays a key role in the development of the nervous system, in two populations of Drosophila melanogaster inhabiting the cities of Aleksandrov (Russia) and Raleigh (United States). The two population areas are located in different geographic regions and differ in their ecology. A comparison of nucleotide sequences of 16 (2010) and 20 (2011) alleles from the Alexandrov population showed that in both cases the variability level of the untranslated Lim3 region was considerably lower than that of the 5' regulatory region adjacent to the transcription start site. According to quantitative and qualitative parameters of the variability, there was no difference between samples of different years, which indicates the stability of the population inhabiting the northern border of the species areal. The patterns of polymorphic sites are similar in both populations, which suggest a neutral character of the variability found with respect to environmental factors, as well as the importance of nucleotide substitutions in a number of sites of the Lim3 regulatory region with respect to the control of this gene expression. © 2014 Pleiades Publishing, Inc.</t>
  </si>
  <si>
    <t>10.1134/S1022795414050111</t>
  </si>
  <si>
    <t>article; controlled study; DNA purification; Drosophila melanogaster; female; gene; gene expression; gene sequence; genetic polymorphism; genetic transcription; genetic variability; Lim3 gene; nervous system development; nonhuman; nucleotide sequence; priority journal; untranslated region</t>
  </si>
  <si>
    <t>2-s2.0-84902971794</t>
  </si>
  <si>
    <t>Back to the wilds: Tapping evolutionary adaptations for resilient crops through systematic hybridization with crop wild relatives</t>
  </si>
  <si>
    <t>Warschefsky E., Varma Penmetsa R., Cook D.R., Von Wettberg E.J.B.</t>
  </si>
  <si>
    <t>American Journal of Botany</t>
  </si>
  <si>
    <t>https://www.scopus.com/inward/record.uri?eid=2-s2.0-84907984880&amp;doi=10.3732%2fajb.1400116&amp;partnerID=40&amp;md5=bc8614b09645a8e8a6245a9c0c16a352</t>
  </si>
  <si>
    <t>The genetic diversity of our crop plants has been substantially reduced during the process of domestication and breeding. This reduction in diversity necessarily constrains our ability to expand a crop’s range of cultivation into environments that are more extreme than those in which it was domesticated, including into “sustainable” agricultural systems with reduced inputs of pesticides, water, and fertilizers. Conversely, the wild progenitors of crop plants typically possess high levels of genetic diversity, which underlie an expanded (relative to domesticates) range of adaptive traits that may be of agricultural relevance, including resistance to pests and pathogens, tolerance to abiotic extremes, and reduced dependence on inputs. Despite their clear potential for crop improvement, wild relatives have rarely been used systematically for crop improvement, and in no cases, have full sets of wild diversity been introgressed into a crop. Instead, most breeding efforts have focused on specific traits and dealt with wild species in a limited and typically ad hoc manner. Although expedient, this approach misses the opportunity to test a large suite of traits and deploy the full potential of crop wild relatives in breeding for the looming challenges of the 21st century. Here we review examples of hybridization in several species, both intentionally produced and naturally occurring, to illustrate the gains that are possible. We start with naturally occurring hybrids, and then examine a range of examples of hybridization in agricultural settings. © 2014 Botanical Society of America.</t>
  </si>
  <si>
    <t>10.3732/ajb.1400116</t>
  </si>
  <si>
    <t>Advance backcross introgression; Climate resilient crops; Crop wild relatives; Domestication; Hybridization; Reverse introgression lines</t>
  </si>
  <si>
    <t>adaptation; crop improvement; domestication; evolutionary biology; genetic variation; hybridization; introgression; wild population; acclimatization; agriculture; breeding; crop; evolution; genetic variability; genetics; genotype; hybridization; phenotype; phylogeny; sunflower; Acclimatization; Agriculture; Biological Evolution; Breeding; Crops, Agricultural; Genetic Variation; Genotype; Helianthus; Hybridization, Genetic; Phenotype; Phylogeny</t>
  </si>
  <si>
    <t>2-s2.0-84907984880</t>
  </si>
  <si>
    <t>didn’t measure phenotypes</t>
  </si>
  <si>
    <t>Fine-Mapping and selective Sweep analysis of QTL for cold tolerance in Drosophila melanogaster</t>
  </si>
  <si>
    <t>Wilches R., Voigt S., Duchen P., Laurent S., Stephan W.</t>
  </si>
  <si>
    <t>https://www.scopus.com/inward/record.uri?eid=2-s2.0-84907908420&amp;doi=10.1534%2fg3.114.012757&amp;partnerID=40&amp;md5=72b6b0dc48834fb398d4bac8e5a43f03</t>
  </si>
  <si>
    <t>There is a growing interest in investigating the relationship between genes with signatures of natural selection and genes identified in QTL mapping studies using combined population and quantitative genetics approaches.We dissected an X-linked interval of 6.2Mb, which contains two QTL underlying variation in chill coma recovery time (CCRT) in Drosophila melanogaster from temperate (European) and tropical (African) regions. This resulted in two relatively small regions of 131 kb and 124 kb. The latter one co-localizes with a very strong selective sweep in the European population. We examined the genes within and near the sweep region individually using gene expression analysis and P-element insertion lines. Of the genes overlapping with the sweep, none appears to be related to CCRT. However, we have identified a new candidate gene of CCRT, brinker, which is located just outside the sweep region and is inducible by cold stress. We discuss these results in light of recent population genetics theories on quantitative traits. © 2014 Wilches et al.</t>
  </si>
  <si>
    <t>10.1534/g3.114.012757</t>
  </si>
  <si>
    <t>Brinker; Cold tolerance; Fine-mapping; QTL; Selective sweep</t>
  </si>
  <si>
    <t>Article; cold stress; cold tolerance; controlled study; Drosophila melanogaster; environmental temperature; female; gene deletion; gene expression; genetic complementation; genetic variability; geographic distribution; molecular genetics; natural selection; nonhuman; population genetics; quantitative trait; quantitative trait locus; quantitative trait locus mapping; reverse transcription polymerase chain reaction; scoring system; selective sweep; X chromosome linkage; Drosophila melanogaster</t>
  </si>
  <si>
    <t>2-s2.0-84907908420</t>
  </si>
  <si>
    <t>Evolution of genes related to temperature adaptation in Drosophila melanogaster as revealed by QTL and population genetics analyses</t>
  </si>
  <si>
    <t xml:space="preserve">Wilches, Ricardo; </t>
  </si>
  <si>
    <t>Thesis, measured in 30 lines variation in acidic pH bitter neuron responses, no raw data in paper</t>
  </si>
  <si>
    <t>Investigation of Taste Neurobiology in Drosophila: From Peripheral Detection to Behavior</t>
  </si>
  <si>
    <t xml:space="preserve">Wisotsky, Zev; </t>
  </si>
  <si>
    <t>Adaptive fixation in two-locus models of stabilizing selection and genetic drift</t>
  </si>
  <si>
    <t>Wollstein A., Stephan W.</t>
  </si>
  <si>
    <t>https://www.scopus.com/inward/record.uri?eid=2-s2.0-84908031922&amp;doi=10.1534%2fgenetics.114.168567&amp;partnerID=40&amp;md5=c73ded130869bdd2c07a501aafb8d660</t>
  </si>
  <si>
    <t>The relationship between quantitative genetics and population genetics has been studied for nearly a century, almost since the existence of these two disciplines. Here we ask to what extent quantitative genetic models in which selection is assumed to operate on a polygenic trait predict adaptive fixations that may lead to footprints in the genome (selective sweeps). We study two-locus models of stabilizing selection (with and without genetic drift) by simulations and analytically. For symmetric viability selection we find that ~16% of the trajectories may lead to fixation if the initial allele frequencies are sampled from the neutral site-frequency spectrum and the effect sizes are uniformly distributed. However, if the population is preadapted when it undergoes an environmental change (i.e., sits in one of the equilibria of the model), the fixation probability decreases dramatically. In other two-locus models with general viabilities or an optimum shift, the proportion of adaptive fixations may increase to &gt;24%. Similarly, genetic drift leads to a higher probability of fixation. The predictions of alternative quantitative genetics models, initial conditions, and effect-size distributions are also discussed. © 2014 by the Genetics Society of America.</t>
  </si>
  <si>
    <t>10.1534/genetics.114.168567</t>
  </si>
  <si>
    <t>allele; Article; effect size; environmental change; gene frequency; gene linkage disequilibrium; gene locus; genetic drift; genetic linkage; genetic model; human; nonhuman; population genetics; quantitative genetics; selective sweep; algorithm; biological model; computer simulation; gene locus; genetic selection; molecular evolution; Algorithms; Computer Simulation; Evolution, Molecular; Genetic Drift; Genetic Loci; Humans; Linkage Disequilibrium; Models, Genetic; Selection, Genetic</t>
  </si>
  <si>
    <t>2-s2.0-84908031922</t>
  </si>
  <si>
    <t>Faster evolving Drosophila paralogs lose expression rate and ubiquity and accumulate more non-synonymous SNPs</t>
  </si>
  <si>
    <t>Yampolsky L.Y., Bouzinier M.A.</t>
  </si>
  <si>
    <t>Biology Direct</t>
  </si>
  <si>
    <t>https://www.scopus.com/inward/record.uri?eid=2-s2.0-84892453386&amp;doi=10.1186%2f1745-6150-9-2&amp;partnerID=40&amp;md5=18b2f2e0359b48f1d2b4f0eb29737396</t>
  </si>
  <si>
    <t>Background: Duplicated genes can indefinately persist in genomes if either both copies retain the original function due to dosage benefit (gene conservation), or one of the copies assumes a novel function (neofunctionalization), or both copies become required to perform the function previously accomplished by a single copy (subfunctionalization), or through a combination of these mechanisms. Different models of duplication retention imply different predictions about substitution rates in the coding portion of paralogs and about asymmetry of these rates. Results: We analyse sequence evolution asymmetry in paralogs present in 12 Drosophila genomes using the nearest non-duplicated orthologous outgroup as a reference. Those paralogs present in D. melanogaster are analysed in conjunction with the asymmetry of expression rate and ubiquity and of segregating non-synonymous polymorphisms in the same paralogs. Paralogs accumulate substitutions, on average, faster than their nearest singleton orthologs. The distribution of paralogs' substitution rate asymmetry is overdispersed relative to that of orthologous clades, containing disproportionally more unusually symmetric and unusually asymmetric clades. We show that paralogs are more asymmetric in: a) clades orthologous to highly constrained singleton genes; b) genes with high expression level; c) genes with ubiquitous expression and d) non-tandem duplications. We further demonstrate that, in each asymmetrically evolving pair of paralogs, the faster evolving member of the pair tends to have lower average expression rate, lower expression uniformity and higher frequency of non-synonymous SNPs than its slower evolving counterpart. Conclusions: Our findings are consistent with the hypothesis that many duplications in Drosophila are retained despite stabilising selection being more relaxed in one of the paralogs than in the other, suggesting a widespread unfinished pseudogenization. This phenomenon is likely to make detection of neo- and subfunctionalization signatures difficult, as these models of duplication retention also predict asymmetries in substitution rates and expression profiles. Reviewers: This article has been reviewed by Dr. Jia Zeng (nominated by Dr. I. King Jordan), Dr. Fyodor Kondrashov and Dr. Yuri Wolf. © 2014 Yampolsky and Bouzinier; licensee BioMed Central Ltd.</t>
  </si>
  <si>
    <t>10.1186/1745-6150-9-2</t>
  </si>
  <si>
    <t>Drosophila; Gene duplication; Gene expression; Polymorphism; Pseudogenization; Substitution rate</t>
  </si>
  <si>
    <t>animal; Drosophila melanogaster; duplicate gene; genetics; insect genome; molecular evolution; phylogeny; Animals; Drosophila melanogaster; Evolution, Molecular; Genes, Duplicate; Genome, Insect; Phylogeny</t>
  </si>
  <si>
    <t>2-s2.0-84892453386</t>
  </si>
  <si>
    <t>Improving the accuracy of whole genome prediction for complex traits using the results of genome wide association studies</t>
  </si>
  <si>
    <t>Zhang Z., Ober U., Erbe M., Zhang H., Gao N., He J., Li J., Simianer H.</t>
  </si>
  <si>
    <t>https://www.scopus.com/inward/record.uri?eid=2-s2.0-84899739712&amp;doi=10.1371%2fjournal.pone.0093017&amp;partnerID=40&amp;md5=3f6435a05cecbed282cad2f09d209325</t>
  </si>
  <si>
    <t>Utilizing the whole genomic variation of complex traits to predict the yet-to-be observed phenotypes or unobserved genetic values via whole genome prediction (WGP) and to infer the underlying genetic architecture via genome wide association study (GWAS) is an interesting and fast developing area in the context of human disease studies as well as in animal and plant breeding. Though thousands of significant loci for several species were detected via GWAS in the past decade, they were not used directly to improve WGP due to lack of proper models. Here, we propose a generalized way of building trait-specific genomic relationship matrices which can exploit GWAS results in WGP via a best linear unbiased prediction (BLUP) model for which we suggest the name BLUP|GA. Results from two illustrative examples show that using already existing GWAS results from public databases in BLUP|GA improved the accuracy of WGP for two out of the three model traits in a dairy cattle data set, and for nine out of the 11 traits in a rice diversity data set, compared to the reference methods GBLUP and BayesB. While BLUP|GA outperforms BayesB, its required computing time is comparable to GBLUP. Further simulation results suggest that accounting for publicly available GWAS results is potentially more useful for WGP utilizing smaller data sets and/or traits of low heritability, depending on the genetic architecture of the trait under consideration. To our knowledge, this is the first study incorporating public GWAS results formally into the standard GBLUP model and we think that the BLUP|GA approach deserves further investigations in animal breeding, plant breeding as well as human genetics. © 2014 Zhang et al.</t>
  </si>
  <si>
    <t xml:space="preserve"> e93017</t>
  </si>
  <si>
    <t>10.1371/journal.pone.0093017</t>
  </si>
  <si>
    <t>animal genetics; article; breeding; controlled study; dairy cattle; genetic analysis; genetic association; genetic trait; genetic variability; genotype; methodology; nonhuman; phenotype; plant breeding; plant genetics; prediction; quantitative trait locus; rice; single nucleotide polymorphism; somatic cell genetics; animal; biological model; Bovinae; genetic association; genetics; human; nucleic acid database; physiology; plant genome; procedures; quantitative trait locus; Animals; Cattle; Databases, Nucleic Acid; Genome, Plant; Genome-Wide Association Study; Humans; Models, Genetic; Oryza sativa; Quantitative Trait Loci</t>
  </si>
  <si>
    <t>2-s2.0-84899739712</t>
  </si>
  <si>
    <r>
      <t>sequenced in 6 lines the testis transcriptome using Illumina paired-end RNA-sequencing and </t>
    </r>
    <r>
      <rPr>
        <i/>
        <sz val="10"/>
        <color rgb="FF000000"/>
        <rFont val="Calibri"/>
        <family val="2"/>
        <scheme val="minor"/>
      </rPr>
      <t>de novo</t>
    </r>
    <r>
      <rPr>
        <sz val="10"/>
        <color rgb="FF000000"/>
        <rFont val="Calibri"/>
        <family val="2"/>
        <scheme val="minor"/>
      </rPr>
      <t> and reference guided approaches</t>
    </r>
  </si>
  <si>
    <t>Origin and spread of de novo genes in Drosophila melanogaster populations</t>
  </si>
  <si>
    <t>Zhao L., Saelao P., Jones C.D., Begun D.J.</t>
  </si>
  <si>
    <t>https://www.scopus.com/inward/record.uri?eid=2-s2.0-84893906285&amp;doi=10.1126%2fscience.1248286&amp;partnerID=40&amp;md5=02fca5de6b3391faca9e7f4d361f0add</t>
  </si>
  <si>
    <t>Comparative genomic analyses have revealed that genes may arise from ancestrally nongenic sequence. However, the origin and spread of these de novo genes within populations remain obscure. We identified 142 segregating and 106 fixed testis-expressed de novo genes in a population sample of Drosophila melanogaster. These genes appear to derive primarily from ancestral intergenic, unexpressed open reading frames, with natural selection playing a significant role in their spread. These results reveal a heretofore unappreciated dynamism of gene content.</t>
  </si>
  <si>
    <t>10.1126/science.1248286</t>
  </si>
  <si>
    <t>comparative study; fly; genomics; natural selection; sampling; article; Drosophila melanogaster; gene expression; gene segregation; genetic regulation; insect genetics; natural selection; nonhuman; open reading frame; plesiomorphy; population genetics; priority journal; testis; Drosophila melanogaster</t>
  </si>
  <si>
    <t>2-s2.0-84893906285</t>
  </si>
  <si>
    <t>Indy gene variation in natural populations confers fitness advantage and life span extension through transposon insertion</t>
  </si>
  <si>
    <t>Zhu C.-T., Chang C., Reenan R.A., Helfand S.L.</t>
  </si>
  <si>
    <t>Aging</t>
  </si>
  <si>
    <t>https://www.scopus.com/inward/record.uri?eid=2-s2.0-84893444924&amp;partnerID=40&amp;md5=d7315496f0763fcd24d967b6306d0efb</t>
  </si>
  <si>
    <t>Natural selection acts to maximize reproductive fitness. However, antagonism between life span and reproductive success frequently poses a dilemma pitting the cost of fecundity against longevity. Here, we show that natural populations of Drosophila melanogaster harbor a Hoppel transposon insertion variant in the longevity gene Indy (I'm not dead yet), which confers both increased reproduction and longevity through metabolic changes. Heterozygosity for this natural long-lived variant has been maintained in isolates despite long-term inbreeding under laboratory conditions and advantageously confers increased fecundity. DNA sequences of variant chromosome isolates show evidence of selective sweep acting on the advantageous allele, suggesting that natural selection acts to maintain this variant. The transposon insertion also regulates Indy expression level, which has experimentally been shown to affect life span and fecundity. Thus, in the wild, evolution reaffirms that the mechanism of heterozygote advantage has acted upon the Indy gene to assure increased reproductive fitness and, coincidentally, longer life span through regulatory transposon mutagenesis. © Zhu et al.</t>
  </si>
  <si>
    <t>Aging; Drosophila melanogaster; Fertility; Fitness; Gene regulatory networks; Genetic variants; Hoppel; Indy; Life span; Longevity; Metabolism; Natural transposon; Selective sweep</t>
  </si>
  <si>
    <t>cotransporter; dicarboxylate transporter; Drosophila protein; Indy protein, Drosophila; messenger RNA; animal; article; Drosophila melanogaster; fertility; gene expression regulation; genetic polymorphism; genetic selection; genetics; genotype; heterozygote; longevity; metabolism; phenotype; reproductive fitness; transposon; Animals; Dicarboxylic Acid Transporters; DNA Transposable Elements; Drosophila melanogaster; Drosophila Proteins; Fertility; Gene Expression Regulation; Genetic Fitness; Genotype; Heterozygote; Longevity; Phenotype; Polymorphism, Genetic; RNA, Messenger; Selection, Genetic; Symporters</t>
  </si>
  <si>
    <t>2-s2.0-84893444924</t>
  </si>
  <si>
    <t>TEMP: A computational method for analyzing transposable element polymorphism in populations</t>
  </si>
  <si>
    <t>Zhuang J., Wang J., Theurkauf W., Weng Z.</t>
  </si>
  <si>
    <t>https://www.scopus.com/inward/record.uri?eid=2-s2.0-84903179180&amp;doi=10.1093%2fnar%2fgku323&amp;partnerID=40&amp;md5=256f650930e99d7aac5da89b7e733339</t>
  </si>
  <si>
    <t>Insertions and excisions of transposable elements (TEs) affect both the stability and variability of the genome. Studying the dynamics of transposition at the population level can provide crucial insights into the processes and mechanisms of genome evolution. Pooling genomic materials from multiple individuals followed by high-throughput sequencing is an efficient way of characterizing genomic polymorphisms in a population. Here we describe a novel method named TEMP, specifically designed to detect TE movements present with a wide range of frequencies in a population. By combining the information provided by pair-end reads and split reads, TEMP is able to identify both the presence and absence of TE insertions in genomic DNA sequences derived from heterogeneous samples; accurately estimate the frequencies of transposition events in the population and pinpoint junctions of high frequency transposition events at nucleotide resolution. Simulation data indicate that TEMP outperforms other algorithms such as PoPoolationTE, RetroSeq, VariationHunter and GASVPro. TEMP also performs well on whole-genome human data derived from the 1000 Genomes Project. We applied TEMP to characterize the TE frequencies in a wild Drosophila melanogaster population and study the inheritance patterns of TEs during hybrid dysgenesis. We alsó identified sequence signatures of TE insertion and possible molecular effects of TE movements, such as altered gene expression and piRNA production. TEMP is freely available at github: https://github.com/ JialiUMassWengLab/TEMP.git. © 2014 The Author(s) 2014.</t>
  </si>
  <si>
    <t>10.1093/nar/gku323</t>
  </si>
  <si>
    <t>article; computer analysis; computer simulation; controlled study; DNA transposition; Drosophila melanogaster; embryo; female; gene insertion; gene mapping; gene sequence; genetic algorithm; genetic polymorphism; genetic variability; hybrid dysgenesis; inheritance; intermethod comparison; male; measurement precision; molecular dynamics; nonhuman; population dynamics; priority journal; reference database; sensitivity analysis; transposon; Algorithms; Animals; Drosophila melanogaster; Gene Expression; Genomics; Humans; Interspersed Repetitive Sequences; Polymorphism, Genetic</t>
  </si>
  <si>
    <t>2-s2.0-84903179180</t>
  </si>
  <si>
    <t>Анализ эволюции инсерций и делеций в последовательности ДНК, проводимый на основе сравнения полных геномов</t>
  </si>
  <si>
    <t xml:space="preserve">Леушкин, Евгений Владимирович; </t>
  </si>
  <si>
    <t>only measured in 2 strains</t>
  </si>
  <si>
    <t>The Drosophila early ovarian transcriptome provides insight to the molecular causes of recombination rate variation across genomes</t>
  </si>
  <si>
    <t>Adrian A.B., Comeron J.M.</t>
  </si>
  <si>
    <t>https://www.scopus.com/inward/record.uri?eid=2-s2.0-84887538485&amp;doi=10.1186%2f1471-2164-14-794&amp;partnerID=40&amp;md5=c1a342da54f7e6de12d27faed937f7ce</t>
  </si>
  <si>
    <t>Background: Evidence in yeast indicates that gene expression is correlated with recombination activity and double-strand break (DSB) formation in some hotspots. Studies of nucleosome occupancy in yeast and mice also suggest that open chromatin influences the formation of DSBs. In Drosophila melanogaster, high-resolution recombination maps show an excess of DSBs within annotated transcripts relative to intergenic sequences. The impact of active transcription on recombination landscapes, however, remains unexplored in a multicellular organism. We then investigated the transcription profile during early meiosis in D. melanogaster females to obtain a glimpse at the relevant transcriptional dynamics during DSB formation, and test the specific hypothesis that DSBs preferentially target transcriptionally active genomic regions.Results: Our study of transcript profiles of early- and late-meiosis using mRNA-seq revealed, 1) significant differences in gene expression, 2) new genes and exons, 3) parent-of-origin effects on transcription in early-meiosis stages, and 4) a nonrandom genomic distribution of transcribed genes. Importantly, genomic regions that are more actively transcribed during early meiosis show higher rates of recombination, and we ruled out DSB preference for genic regions that are not transcribed.Conclusions: Our results provide evidence in a multicellular organism that transcription during the initial phases of meiosis increases the likelihood of DSB and give insight into the molecular determinants of recombination rate variation across the D. melanogaster genome. We propose that a model where variation in gene expression plays a role altering the recombination landscape across the genome could provide a molecular, heritable and plastic mechanism to observed patterns of recombination variation, from the high level of intra-specific variation to the known influence of environmental factors and stress conditions. © 2013 Adrian and Comeron; licensee BioMed Central Ltd.</t>
  </si>
  <si>
    <t>10.1186/1471-2164-14-794</t>
  </si>
  <si>
    <t>Crossing-over; Gene expression; Germarium; Maternal effect; Oogenesis; Recombination; RNA-seq</t>
  </si>
  <si>
    <t>double stranded DNA; messenger RNA; transcriptome; animal cell; animal experiment; animal tissue; article; double stranded DNA break; Drosophila melanogaster; environmental factor; exon; female; gene expression profiling; genetic transcription; genetic variability; insect genome; intraspecific variation; male; meiosis; mitotic recombination; molecular dynamics; molecular genetics; nonhuman; ovary development; RNA sequence; Drosophila melanogaster; Mus; Animals; Chromatin; DNA Breaks, Double-Stranded; Drosophila melanogaster; Female; Gene Expression Profiling; Gene Expression Regulation, Developmental; Genome, Insect; Meiosis; Ovary; Recombination, Genetic</t>
  </si>
  <si>
    <t>2-s2.0-84887538485</t>
  </si>
  <si>
    <t>RNAseq in progeny of two lines</t>
  </si>
  <si>
    <t>An Essential Role for Zygotic Expression in the Pre-Cellular Drosophila Embryo</t>
  </si>
  <si>
    <t>Ali-Murthy Z., Lott S.E., Eisen M.B., Kornberg T.B.</t>
  </si>
  <si>
    <t>https://www.scopus.com/inward/record.uri?eid=2-s2.0-84876820162&amp;doi=10.1371%2fjournal.pgen.1003428&amp;partnerID=40&amp;md5=9f5bd611d2cb57302531867022c691dd</t>
  </si>
  <si>
    <t>The Drosophila embryo proceeds through thirteen mitotic divisions as a syncytium. Its nuclei distribute in the embryo's interior during the first six divisions, dividing synchronously with a cycle time of less than ten minutes. After seven divisions (nuclear cycle 8), the syncytial blastoderm forms as the nuclei approach the embryo surface and slow their cycle time; subsequent divisions proceed in waves that initiate at the poles. Because genetic studies have not identified zygotic mutants that affect the early divisions and because transcription has not been detected before cycle 8, the early, pre-blastoderm embryo has been considered to rely entirely on maternal contributions and to be transcriptionally silent. Our studies identified several abnormal phenotypes in live engrailed (en) mutant embryos prior to cycle 8, as well as a small group of genes that are transcribed in embryos prior to cycle 7. Nuclei in en embryos divide asynchronously, an abnormality that was detected as early as nuclear cycle 2-3. Anti-En antibody detected nuclear En protein in embryos at cycle 2, and expression of an En:GFP fusion protein encoded in the paternal genome was also detected in cycle 2 nuclei. These findings demonstrate that the Drosophila embryo is functionally competent for gene expression prior to the onset of its rapid nuclear divisions and that the embryo requires functions that are expressed in the zygote in order to faithfully prosecute its early, pre-cellularization mitotic cycles. © 2013 Ali-Murthy et al.</t>
  </si>
  <si>
    <t xml:space="preserve"> e1003428</t>
  </si>
  <si>
    <t>10.1371/journal.pgen.1003428</t>
  </si>
  <si>
    <t>Drosophila protein; en protein; unclassified drug; article; blastoderm; blastula; cell cycle; cell division; Drosophila; embryo; embryo development; en gene; gene; gene expression; heterozygosity; mitosis; nonhuman; phenotype; polymerase chain reaction; protein expression; RNA sequence; syncytium; transgene; zygote; Animals; Blastoderm; Cell Division; Cell Nucleus; Drosophila melanogaster; Embryo, Nonmammalian; Gene Expression Regulation, Developmental; Homeodomain Proteins; Morphogenesis; Mutation; Transcription Factors; Zygote</t>
  </si>
  <si>
    <t>2-s2.0-84876820162</t>
  </si>
  <si>
    <t>Systems genetics of behavior in Drosophila</t>
  </si>
  <si>
    <t>Anholt R.R.H., Trudy F.C.M., Stone E.A.</t>
  </si>
  <si>
    <t>Behavioral Genetics of the Fly (Drosophila Melanogaster)</t>
  </si>
  <si>
    <t>https://www.scopus.com/inward/record.uri?eid=2-s2.0-84923480243&amp;doi=10.1017%2fCBO9780511920585.018&amp;partnerID=40&amp;md5=5201a90de5d39f7eab7be44012bc6744</t>
  </si>
  <si>
    <t>Behaviors as quantitative traits: Complex genotype–phenotype relationships. The expression of behaviors is determined by the interplay of coordinated ensembles of genes and environmental factors. Behaviors are unique among complex traits, such as morphological or life history traits, in two respects. First, behaviors are an expression of the nervous system. Thus, understanding behaviors requires not only characterization of their genetic underpinnings, but also understanding of how genetic architecture relates to the function of specific neuronal circuits. Second, most behaviors reflect an interaction between the organism and its environment. Thus, the genetic networks that drive behaviors are likely to show substantial environmental plasticity. Finally, it should be noted that polymorphisms that give rise to phenotypic variation in behavior provide the substrate for natural selection and the stage on which adaptive evolution occurs. Unlike Mendelian traits, where the genotype allows a direct quantitative prediction of the phenotypic value, predictions of phenotypic values based on genotype are not straightforward for complex polygenic traits (Mackay et al., 2009). Here, the phenotype manifests itself as an emergent property from complex genetic networks. Understanding the relationship between genotype and phenotype requires a detailed characterization of genome-wide spatial and temporal regulation of transcription and intermediate endophenotypes, e.g., the dynamics of the transcriptome, the proteome, and - in some instances - the metabolome, establishing causal relationships between DNA sequence variants, between transcripts within co-regulated and/or interacting networks, and between gene products that mediate cellular and physiological processes that give rise to the organismal phenotype. This complex relationship between genotype and phenotype is not static, but is expected to change dynamically as a function of circadian or seasonal time, changes in physiological state, and constantly evolving changes in social and physical environmental conditions. Whereas until recently, the challenge of such a broad integrative analysis might have been perceived as insurmountable, recent advances in next generation sequencing technology, computational biology, proteomics, and neural imaging, now enable systems genetics approaches to study the complex relationship between genotype and organismal phenotype. © Cambridge University Press 2014.</t>
  </si>
  <si>
    <t>10.1017/CBO9780511920585.018</t>
  </si>
  <si>
    <t>2-s2.0-84923480243</t>
  </si>
  <si>
    <t>meaured in 38 lines Natural variation in avoidance of electric shock, 3-octanol and  benzaldehyde, and punishment and relief learning, lots of data</t>
  </si>
  <si>
    <t>Genome-wide analysis of innate electric shock-and odour-avoidance, punishment-and relief-learning</t>
  </si>
  <si>
    <t xml:space="preserve">Appel, Mirjam; </t>
  </si>
  <si>
    <t>2013-1</t>
  </si>
  <si>
    <t>Can yeast (S. cerevisiae) metabolic volatiles provide polymorphic signaling?</t>
  </si>
  <si>
    <t xml:space="preserve">Arguello, J Roman; Sellanes, Carolina; Lou, Yann Ru; Raguso, Robert A; </t>
  </si>
  <si>
    <t>PloS one</t>
  </si>
  <si>
    <t>only measured in 1 line</t>
  </si>
  <si>
    <t>Evolution of mir-92a underlies natural morphological variation in drosophila melanogaster</t>
  </si>
  <si>
    <t>Arif S., Murat S., Almudi I., Nunes M.D.S., Bortolamiol-Becet D., McGregor N.S., Currie J.M.S., Hughes H., Ronshaugen M., Sucena É., Lai E.C., Schlötterer C., McGregor A.P.</t>
  </si>
  <si>
    <t>https://www.scopus.com/inward/record.uri?eid=2-s2.0-84875248688&amp;doi=10.1016%2fj.cub.2013.02.018&amp;partnerID=40&amp;md5=2bf4e56986b5c57aa58918739db1699c</t>
  </si>
  <si>
    <t>Identifying the genetic mechanisms underlying phenotypic change is essential to understanding how gene regulatory networks and ultimately the genotype-to-phenotype map evolve. It is recognized that microRNAs (miRNAs) have the potential to facilitate evolutionary change [1-3]; however, there are no known examples of natural morphological variation caused by evolutionary changes in miRNA expression. Therefore, the contribution of miRNAs to evolutionary change remains unknown [1, 4]. Drosophila melanogaster subgroup species display a portion of trichome-free cuticle on the femur of the second leg called the "naked valley." It was previously shown that Ultrabithorax (Ubx) is involved in naked valley variation between D. melanogaster and D. simulans [5, 6]. However, naked valley size also varies among populations of D. melanogaster, ranging from 1,000 up to 30,000 μm2. We investigated the genetic basis of intraspecific differences in the naked valley in D. melanogaster and found that neither Ubx nor shavenbaby (svb) [7, 8] contributes to this morphological difference. Instead, we show that changes in mir-92a expression underlie the evolution of naked valley size in D. melanogaster through repression of shavenoid (sha) [9]. Therefore, our results reveal a novel mechanism for morphological evolution and suggest that modulation of the expression of miRNAs potentially plays a prominent role in generating organismal diversity. © 2013 Elsevier Ltd.</t>
  </si>
  <si>
    <t>10.1016/j.cub.2013.02.018</t>
  </si>
  <si>
    <t>microRNA; MIRN92 microRNA, Drosophila; animal; article; chromosome map; Drosophila melanogaster; female; gene expression regulation; genetics; growth, development and aging; histology; in situ hybridization; insect; limb; male; metabolism; molecular evolution; quantitative trait locus; Animals; Chromosome Mapping; Drosophila melanogaster; Evolution, Molecular; Extremities; Female; Gene Expression Regulation, Developmental; In Situ Hybridization; Male; MicroRNAs; Pupa; Quantitative Trait Loci; Drosophila melanogaster; melanogaster subgroup</t>
  </si>
  <si>
    <t>2-s2.0-84875248688</t>
  </si>
  <si>
    <t>Bricolage évolutif chez des drosophiles à pois noirs</t>
  </si>
  <si>
    <t xml:space="preserve">Arnoult, Laurent; </t>
  </si>
  <si>
    <t>Characterization of the spectrum of insecticidal activity of a double-stranded RNA with targeted activity against Western Corn Rootworm (Diabrotica virgifera virgifera LeConte)</t>
  </si>
  <si>
    <t>Bachman P.M., Bolognesi R., Moar W.J., Mueller G.M., Paradise M.S., Ramaseshadri P., Tan J., Uffman J.P., Warren J., Wiggins B.E., Levine S.L.</t>
  </si>
  <si>
    <t>Transgenic Research</t>
  </si>
  <si>
    <t>https://www.scopus.com/inward/record.uri?eid=2-s2.0-84891660860&amp;doi=10.1007%2fs11248-013-9716-5&amp;partnerID=40&amp;md5=5a563658ab47e7b5ed4c57df8312b77b</t>
  </si>
  <si>
    <t>The sequence specificity of the endogenous RNA interference pathway allows targeted suppression of genes essential for insect survival and enables the development of durable and efficacious insecticidal products having a low likelihood to adversely impact non-target organisms. The spectrum of insecticidal activity of a 240 nucleotide (nt) dsRNA targeting the Snf7 ortholog in Western Corn Rootworm (WCR; Diabrotica virgifera virgifera) was characterized by selecting and testing insects based upon their phylogenetic relatedness to WCR. Insect species, representing 10 families and 4 Orders, were evaluated in subchronic or chronic diet bioassays that measured potential lethal and sublethal effects. When a specific species could not be tested in diet bioassays, the ortholog to the WCR Snf7 gene (DvSnf7) was cloned and corresponding dsRNAs were tested against WCR and Colorado potato beetle (Leptinotarsa decemlineata); model systems known to be sensitive to ingested dsRNA. Bioassay results demonstrate that the spectrum of activity for DvSnf7 is narrow and activity is only evident in a subset of beetles within the Galerucinae subfamily of Chrysomelidae (&gt;90 % identity with WCR Snf7 240 nt). This approach allowed for evaluating the relationship between minimum shared nt sequence length and activity. A shared sequence length of ≥21 nt was required for efficacy against WCR (containing 221 potential 21-nt matches) and all active orthologs contained at least three 21 nt matches. These results also suggest that WCR resistance to DvSnf7 dsRNA due to single nucleotide polymorphisms in the target sequence of 240 nt is highly unlikely. © 2013 The Author(s).</t>
  </si>
  <si>
    <t>10.1007/s11248-013-9716-5</t>
  </si>
  <si>
    <t>Activity spectrum; Coleoptera; Non-target organism; RNAi; Specificity</t>
  </si>
  <si>
    <t>Chrysomelidae; Coleoptera; Diabrotica virgifera; Diabrotica virgifera virgifera; Galerucinae; Hexapoda; Leptinotarsa decemlineata; double stranded RNA; endotoxin; insect protein; animal; article; beetle; drug antagonism; drug effect; genetics; insect control; larva; maize; methodology; pathogenicity; RNA interference; transgenic plant; Animals; Beetles; Endotoxins; Insect Control; Insect Proteins; Larva; Plants, Genetically Modified; RNA Interference; RNA, Double-Stranded; Zea mays</t>
  </si>
  <si>
    <t>2-s2.0-84891660860</t>
  </si>
  <si>
    <t>they collected their own wild lines</t>
  </si>
  <si>
    <t>A Genome-Wide, Fine-Scale Map of Natural Pigmentation Variation in Drosophila melanogaster</t>
  </si>
  <si>
    <t>Bastide H., Betancourt A., Nolte V., Tobler R., Stöbe P., Futschik A., Schlötterer C.</t>
  </si>
  <si>
    <t>https://www.scopus.com/inward/record.uri?eid=2-s2.0-84879673534&amp;doi=10.1371%2fjournal.pgen.1003534&amp;partnerID=40&amp;md5=75b87aa657ec6a337015233f2997b231</t>
  </si>
  <si>
    <t>Various approaches can be applied to uncover the genetic basis of natural phenotypic variation, each with their specific strengths and limitations. Here, we use a replicated genome-wide association approach (Pool-GWAS) to fine-scale map genomic regions contributing to natural variation in female abdominal pigmentation in Drosophila melanogaster, a trait that is highly variable in natural populations and highly heritable in the laboratory. We examined abdominal pigmentation phenotypes in approximately 8000 female European D. melanogaster, isolating 1000 individuals with extreme phenotypes. We then used whole-genome Illumina sequencing to identify single nucleotide polymorphisms (SNPs) segregating in our sample, and tested these for associations with pigmentation by contrasting allele frequencies between replicate pools of light and dark individuals. We identify two small regions near the pigmentation genes tan and bric-à-brac 1, both corresponding to known cis-regulatory regions, which contain SNPs showing significant associations with pigmentation variation. While the Pool-GWAS approach suffers some limitations, its cost advantage facilitates replication and it can be applied to any non-model system with an available reference genome. © 2013 Bastide et al.</t>
  </si>
  <si>
    <t xml:space="preserve"> e1003534</t>
  </si>
  <si>
    <t>10.1371/journal.pgen.1003534</t>
  </si>
  <si>
    <t>cis acting element; genomic DNA; abdominal pigmentation; article; bric a brac 1 gene; controlled study; Drosophila melanogaster; female; gene; gene frequency; gene mapping; genetic association; genome analysis; heredity; natural population; nonhuman; nucleotide sequence; phenotypic variation; pigmentation; sequence analysis; single nucleotide polymorphism; tan gene; Animals; Chromosome Mapping; Drosophila melanogaster; Female; Genetics, Population; Genome, Insect; Genome-Wide Association Study; Phenotype; Pigmentation; Polymorphism, Single Nucleotide; Quantitative Trait Loci; Regulatory Sequences, Nucleic Acid; Drosophila melanogaster</t>
  </si>
  <si>
    <t>2-s2.0-84879673534</t>
  </si>
  <si>
    <t>Methods in complex trait analysis: mapping the genetic basis of sleep using model</t>
  </si>
  <si>
    <t xml:space="preserve">Baud, Amelie; Flint, Jonathan; </t>
  </si>
  <si>
    <t>The Genetic Basis of Sleep and Sleep Disorders</t>
  </si>
  <si>
    <t>Finding the sources of missing heritability in a yeast cross</t>
  </si>
  <si>
    <t>Bloom J.S., Ehrenreich I.M., Loo W.T., Lite T.-L.V., Kruglyak L.</t>
  </si>
  <si>
    <t>https://www.scopus.com/inward/record.uri?eid=2-s2.0-84873722165&amp;doi=10.1038%2fnature11867&amp;partnerID=40&amp;md5=129281bec4e2c884d9ba7f1c0fcf9bff</t>
  </si>
  <si>
    <t>For many traits, including susceptibility to common diseases in humans, causal loci uncovered by genetic-mapping studies explain only a minority of the heritable contribution to trait variation. Multiple explanations for this 'missing heritability' have been proposed. Here we use a large cross between two yeast strains to accurately estimate different sources of heritable variation for 46 quantitative traits, and to detect underlying loci with high statistical power. We find that the detected loci explain nearly the entire additive contribution to heritable variation for the traits studied. We also show that the contribution to heritability of gene-gene interactions varies among traits, from near zero to approximately 50 per cent. Detected two-locus interactions explain only a minority of this contribution. These results substantially advance our understanding of the missing heritability problem and have important implications for future studies of complex and quantitative traits. © 2013 Macmillan Publishers Limited. All rights reserved.</t>
  </si>
  <si>
    <t>10.1038/nature11867</t>
  </si>
  <si>
    <t>detection method; heritability; life history trait; public health; yeast; article; carbon source; cell shape; fungal strain; gene expression; gene locus; genetic variability; genotype; genotype environment interaction; heritability; linkage analysis; nonhuman; pH; phenotypic variation; priority journal; protein expression; quantitative trait; Saccharomyces cerevisiae; temperature; Crosses, Genetic; Humans; Models, Genetic; Phenotype; Quantitative Trait Loci; Quantitative Trait, Heritable; Saccharomyces cerevisiae</t>
  </si>
  <si>
    <t>2-s2.0-84873722165</t>
  </si>
  <si>
    <t>referenced once as "in a Drosophilid with a large effective population size, in which linkage disequilibrium extends merely tens of bases on average"</t>
  </si>
  <si>
    <t>A selective sweep across species boundaries in Drosophila</t>
  </si>
  <si>
    <t>Brand C.L., Kingan S.B., Wu L., Garrigan D.</t>
  </si>
  <si>
    <t>https://www.scopus.com/inward/record.uri?eid=2-s2.0-84883225153&amp;doi=10.1093%2fmolbev%2fmst123&amp;partnerID=40&amp;md5=634c908599113cfddd4e9744588efb23</t>
  </si>
  <si>
    <t>Adaptive mutations that accumulate during species divergence are likely to contribute to reproductive incompatibilities and hinder gene flow; however, there may also be a class of mutations that are generally advantageous and can spread across species boundaries. In this study, we characterize a 15 kb region on chromosome 3R that has introgressed from the cosmopolitan generalist species Drosophila simulans into the island endemic D. sechellia, which is an ecological specialist. The introgressed haplotype is fixed in D. sechellia over almost the entirety of the resequenced region, whereas a core region of the introgressed haplotype occurs at high frequency in D. simulans. The observed patterns of nucleotide variation and linkage disequilibrium are consistent with a recently completed selective sweep in D. sechellia and an incomplete sweep in D. simulans. Independent estimates of both the time to the introgression and sweep events are all close to 10,000 years before the present. Interestingly, the most likely target of selection is a highly occupied transcription factor binding region. This work confirms that it is possible for mutations to be globally advantageous, despite their occurrence in divergent genomic and ecological backgrounds. © 2013 The Author.</t>
  </si>
  <si>
    <t>10.1093/molbev/mst123</t>
  </si>
  <si>
    <t>adaptive evolution; Drosophila sechellia; Drosophila simulans; introgression; polymorphism; speciation</t>
  </si>
  <si>
    <t>transcription factor; article; chromosome 3; chromosome 3r; Drosophila; Drosophila sechellia; Drosophila simulans; effective population size; gene conversion; gene flow; gene linkage disequilibrium; gene sequence; genetic distance; genetic variability; haplotype; introgression; loss of function mutation; mutation; natural selection; nonhuman; selective sweep; sequence alignment; species differentiation</t>
  </si>
  <si>
    <t>2-s2.0-84883225153</t>
  </si>
  <si>
    <t>measuredin 157 lines odour-guided behaviour of 4–10 day-old adult mated flies</t>
  </si>
  <si>
    <t>Genome-wide association mapping of natural variation in odour-guided behaviour in Drosophila</t>
  </si>
  <si>
    <t>Brown E.B., Layne J.E., Zhu C., Jegga A.G., Rollmann S.M.</t>
  </si>
  <si>
    <t>https://www.scopus.com/inward/record.uri?eid=2-s2.0-84879605713&amp;doi=10.1111%2fgbb.12048&amp;partnerID=40&amp;md5=0795187ff9b2a6aa07f527ea6f4e15f8</t>
  </si>
  <si>
    <t>A defining goal in the field of behavioural genetics is to identify the key genes or genetic networks that shape behaviour. A corollary to this goal is the goal of identifying genetic variants that are responsible for variation in the behaviour. These goals are achieved by measuring behavioural responses to controlled stimuli, in the present case the responses of Drosophila melanogaster to olfactory stimuli. We used a high-throughput behavioural assay system to test a panel of 157 Drosophila inbred lines derived from a natural population for both temporal and spatial dynamics of odour-guided behaviour. We observed significant variation in response to the odourant 2,3-butanedione, a volatile compound present in fermenting fruit. The recent whole genome sequencing of these inbred lines allowed us to then perform genome-wide association analyses in order to identify genetic polymorphisms underlying variation in responses. These analyses revealed numerous single nucleotide polymorphisms associated with variation in responses. Among the candidate genes identified were both novel and previously identified olfaction-related genes. Further, gene network analyses suggest that genes influencing variation in odour-guided behaviour are enriched for functions involving neural processing and that these genes form a pleiotropic interaction network. We examined several of these candidate genes that were highly connected in the protein- and genetic interaction networks using RNA interference. Our results showed that subtle changes influencing nervous system function can result in marked differences in behaviour. © 2013 John Wiley &amp; Sons Ltd and International Behavioural and Neural Genetics Society.</t>
  </si>
  <si>
    <t xml:space="preserve">odour-guided-behaviour </t>
  </si>
  <si>
    <t>10.1111/gbb.12048</t>
  </si>
  <si>
    <t>Chemosensory; GWA; Neurodevelopment; Olfactory; SNP</t>
  </si>
  <si>
    <t>2,3 butanedione; animal experiment; article; behavior; Drosophila melanogaster; female; gene identification; gene interaction; gene mapping; gene sequence; genetic association; genetic variability; high throughput screening; male; natural population; nonhuman; odor; odor guided behavior; olfactory system; pleiotropy; priority journal; protein interaction; RNA interference; sex difference; single nucleotide polymorphism; Animals; Diacetyl; Drosophila melanogaster; Gene Regulatory Networks; Genes, Insect; Genetic Pleiotropy; Genome-Wide Association Study; Motor Activity; Polymorphism, Single Nucleotide; Smell; Drosophila melanogaster</t>
  </si>
  <si>
    <t>2-s2.0-84879605713</t>
  </si>
  <si>
    <t>Chromosome-scale scaffolding of de novo genome assemblies based on chromatin interactions</t>
  </si>
  <si>
    <t>Burton J.N., Adey A., Patwardhan R.P., Qiu R., Kitzman J.O., Shendure J.</t>
  </si>
  <si>
    <t>Nature Biotechnology</t>
  </si>
  <si>
    <t>https://www.scopus.com/inward/record.uri?eid=2-s2.0-84890034912&amp;doi=10.1038%2fnbt.2727&amp;partnerID=40&amp;md5=cc79d3abaf6451d6caf083ee7fc8a353</t>
  </si>
  <si>
    <t>Genomes assembled de novo from short reads are highly fragmented relative to the finished chromosomes of Homo sapiens and key model organisms generated by the Human Genome Project. To address this problem, we need scalable, cost-effective methods to obtain assemblies with chromosome-scale contiguity. Here we show that genome-wide chromatin interaction data sets, such as those generated by Hi-C, are a rich source of long-range information for assigning, ordering and orienting genomic sequences to chromosomes, including across centromeres. To exploit this finding, we developed an algorithm that uses Hi-C data for ultra-long-range scaffolding of de novo genome assemblies. We demonstrate the approach by combining shotgun fragment and short jump mate-pair sequences with Hi-C data to generate chromosome-scale de novo assemblies of the human, mouse and Drosophila genomes, achieving - for the human genome - 98% accuracy in assigning scaffolds to chromosome groups and 99% accuracy in ordering and orienting scaffolds within chromosome groups. Hi-C data can also be used to validate chromosomal translocations in cancer genomes. © 2013 Nature America, Inc. All rights reserved.</t>
  </si>
  <si>
    <t>10.1038/nbt.2727</t>
  </si>
  <si>
    <t>Cancer genome; Chromosomal translocations; Cost-effective methods; De novo assemblies; Genome assembly; Genomic sequence; Human Genome Project; Human genomes; Scaffolds; Genes; contig; genomic DNA; accuracy; article; centromere; chromatin; chromosome number; chromosome rearrangement; chromosome scale; chromosome translocation; cost effectiveness analysis; DNA sequence; Drosophila melanogaster; embryonic stem cell; gene mapping; gene sequence; genetic algorithm; genetic parameters; human; human genome project; karyotyping; marker chromosome; nonhuman; priority journal; segmental duplication; X chromosome; Algorithms; Animals; Base Sequence; Chromatin; Chromosome Mapping; Contig Mapping; Drosophila; Humans; Mice; Molecular Sequence Data; Sequence Analysis, DNA</t>
  </si>
  <si>
    <t>2-s2.0-84890034912</t>
  </si>
  <si>
    <t>Japanese</t>
  </si>
  <si>
    <t>クロマチン相互作用に基づく新規ゲノムアセンブリーの染色体レベルのスキャフォールド構築</t>
  </si>
  <si>
    <t xml:space="preserve">Burton, Joshua N; Adey, Andrew; Patwardhan, Rupali P; Qiu, Ruolan; Kitzman, Jacob O; Shendure, Jay; </t>
  </si>
  <si>
    <t>Whole-genome sequencing of two North American Drosophila melanogaster populations reveals genetic differentiation and positive selection</t>
  </si>
  <si>
    <t>Campo D., Lehmann K., Fjeldsted C., Souaiaia T., Kao J., Nuzhdin S.V.</t>
  </si>
  <si>
    <t>https://www.scopus.com/inward/record.uri?eid=2-s2.0-84885600715&amp;doi=10.1111%2fmec.12468&amp;partnerID=40&amp;md5=6322604821d531cb24b206c580b69bb5</t>
  </si>
  <si>
    <t>The prevailing demographic model for Drosophila melanogaster suggests that the colonization of North America occurred very recently from a subset of European flies that rapidly expanded across the continent. This model implies a sudden population growth and range expansion consistent with very low or no population subdivision. As flies adapt to new environments, local adaptation events may be expected. To describe demographic and selective events during North American colonization, we have generated a data set of 35 individual whole-genome sequences from inbred lines of D. melanogaster from a west coast US population (Winters, California, USA) and compared them with a public genome data set from Raleigh (Raleigh, North Carolina, USA). We analysed nuclear and mitochondrial genomes and described levels of variation and divergence within and between these two North American D. melanogaster populations. Both populations exhibit negative values of Tajima's D across the genome, a common signature of demographic expansion. We also detected a low but significant level of genome-wide differentiation between the two populations, as well as multiple allele surfing events, which can be the result of gene drift in local subpopulations on the edge of an expansion wave. In contrast to this genome-wide pattern, we uncovered a 50-kilobase segment in chromosome arm 3L that showed all the hallmarks of a soft selective sweep in both populations. A comparison of allele frequencies within this divergent region among six populations from three continents allowed us to cluster these populations in two differentiated groups, providing evidence for the action of natural selection on a global scale. © 2013 John Wiley &amp; Sons Ltd.</t>
  </si>
  <si>
    <t>10.1111/mec.12468</t>
  </si>
  <si>
    <t>demographic expansion; global pattern; population differentiation; positive selection; soft selective sweep; whole genome</t>
  </si>
  <si>
    <t>Drosophila melanogaster; adaptation; animal; article; cell nucleus; demographic expansion; Drosophila melanogaster; female; gene frequency; genetic selection; genetic variability; genetics; genotype; global pattern; insect genome; methodology; mitochondrial genome; molecular genetics; nucleotide sequence; population differentiation; population genetics; positive selection; soft selective sweep; United States; whole genome; demographic expansion; global pattern; population differentiation; positive selection; soft selective sweep; whole genome; Adaptation, Biological; Animals; California; Cell Nucleus; Drosophila melanogaster; Female; Gene Frequency; Genetic Variation; Genetics, Population; Genome, Insect; Genome, Mitochondrial; Genotype; Molecular Sequence Data; North Carolina; Selection, Genetic</t>
  </si>
  <si>
    <t>2-s2.0-84885600715</t>
  </si>
  <si>
    <t>referenced once as "recent claims for a “faster-X” effect for D. melanogaster based on population genomic data"</t>
  </si>
  <si>
    <t>Codon usage bias and effective population sizes on the X chromosome versus the autosomes in drosophila melanogaster</t>
  </si>
  <si>
    <t>Campos J.L., Zeng K., Parker D.J., Charlesworth B., Haddrill P.R.</t>
  </si>
  <si>
    <t>https://www.scopus.com/inward/record.uri?eid=2-s2.0-84874372928&amp;doi=10.1093%2fmolbev%2fmss222&amp;partnerID=40&amp;md5=8b59a13926dd7f08e1745c7c47ebe5e6</t>
  </si>
  <si>
    <t>Codon usage bias (CUB) in Drosophila is higher for X-linked genes than for autosomal genes. One possible explanation is that the higher effective recombination rate for genes on the X chromosome compared with the autosomes reduces their susceptibility to Hill-Robertson effects, and thus enhances the efficacy of selection on codon usage. The genome sequence of D. melanogaster was used to test this hypothesis. Contrary to expectation, it was found that, after correcting for the effective recombination rate, CUB remained higher on the X than on the autosomes. In contrast, an analysis of polymorphism data from a Rwandan population showed that mean nucleotide site diversity at 4-fold degenerate sites for genes on the X is approximately three-quarters of the autosomal value after correcting for the effective recombination rate, compared with approximate equality before correction. In addition, these data show that selection for preferred versus unpreferred synonymous variants is stronger on the X than the autosomes, which accounts for the higher CUB of genes on the X chromosome. This difference in the strength of selection does not appear to reflect the effects of dominance of mutations affecting codon usage, differences in gene expression levels between X and autosomes, or differences in mutational bias. Its cause therefore remains unexplained. The stronger selection on CUB on the X chromosome leads to a lower rate of synonymous site divergence compared with the autosomes; this will cause a stronger upward bias for X than A in estimates of the proportion of nonsynonymous mutations fixed by positive selection, for methods based on the McDonald-Kreitman test. © 2012 The Author(s) 2012. Published by Oxford University Press on behalf of the Society for Molecular Biology and Evolution.</t>
  </si>
  <si>
    <t>10.1093/molbev/mss222</t>
  </si>
  <si>
    <t>codon usage; Drosophila melanogaster; effective population size; gene expression; Hill-Robertson interference; recombination</t>
  </si>
  <si>
    <t>amino acid sequence; article; autosome; codon usage; DNA base composition; Drosophila melanogaster; female; gene expression; gene mutation; hemizygosity; male; nonhuman; population size; purifying selection; X chromosome; Animals; Base Composition; Chromosomes, Insect; Codon; Drosophila melanogaster; Drosophila Proteins; Female; Gene Expression; Genes, X-Linked; Genetic Variation; Male; Models, Genetic; Open Reading Frames; Population Density; Recombination, Genetic; Selection, Genetic; X Chromosome; Drosophila melanogaster</t>
  </si>
  <si>
    <t>2-s2.0-84874372928</t>
  </si>
  <si>
    <t>referenced a few times but didn’t use the lines at all</t>
  </si>
  <si>
    <t>Gene-by-Temperature Interactions and Candidate Plasticity Genes for Morphological Traits in Drosophila melanogaster</t>
  </si>
  <si>
    <t>Carreira V.P., Imberti M.A., Mensch J., Fanara J.J.</t>
  </si>
  <si>
    <t>https://www.scopus.com/inward/record.uri?eid=2-s2.0-84880800270&amp;doi=10.1371%2fjournal.pone.0070851&amp;partnerID=40&amp;md5=557e74b70a19fec193ff7b0f11ff255f</t>
  </si>
  <si>
    <t>Understanding the genetic architecture of any quantitative trait requires identifying the genes involved in its expression in different environmental conditions. This goal can be achieved by mutagenesis screens in genetically tractable model organisms such as Drosophila melanogaster. Temperature during ontogenesis is an important environmental factor affecting development and phenotypic variation in holometabolous insects. In spite of the importance of phenotypic plasticity and genotype by environment interaction (GEI) for fitness related traits, its genetic basis has remained elusive. In this context, we analyzed five different adult morphological traits (face width, head width, thorax length, wing size and wing shape) in 42 co-isogenic single P-element insertional lines of Drosophila melanogaster raised at 17°C and 25°C. Our analyses showed that all lines differed from the control for at least one trait in males or females at either temperature. However, no line showed those differences for all traits in both sexes and temperatures simultaneously. In this sense, the most pleiotropic candidate genes were CG34460, Lsd-2 and Spn. Our analyses also revealed extensive genetic variation for all the characters mostly indicated by strong GEIs. Further, our results indicate that GEIs were predominantly explained by changes in ranking order in all cases suggesting that a moderate number of genes are involved in the expression of each character at both temperatures. Most lines displayed a plastic response for at least one trait in either sex. In this regard, P-element insertions affecting plasticity of a large number of traits were associated to the candidate genes Btk29A, CG43340, Drak and jim. Further studies will help to elucidate the relevance of these genes on the morphogenesis of different body structures in natural populations of D. melanogaster. © 2013 Carreira et al.</t>
  </si>
  <si>
    <t xml:space="preserve"> e70851</t>
  </si>
  <si>
    <t>10.1371/journal.pone.0070851</t>
  </si>
  <si>
    <t>article; Btk29A gene; CG34430 gene; CG34460 gene; controlled study; Drak gene; Drosophila melanogaster; female; gene; gene function; gene insertion; genetic analysis; genetic association; genetic variability; genotype; genotype environment interaction; insect genetics; jim gene; Lsd 2 gene; male; morphogenesis; morphological trait; nonhuman; ontogeny; phenotypic plasticity; Spn gene; temperature; Analysis of Variance; Animals; Body Size; Drosophila melanogaster; Female; Gene-Environment Interaction; Genotype; Male; Morphogenesis; Mutagenesis; Mutation; Phenotype; Quantitative Trait, Heritable; Sex Factors; Temperature; Wing</t>
  </si>
  <si>
    <t>2-s2.0-84880800270</t>
  </si>
  <si>
    <t>MiR-9a minimizes the phenotypic impact of genomic diversity by buffering a transcription factor</t>
  </si>
  <si>
    <t>Cassidy J.J., Jha A.R., Posadas D.M., Giri R., Venken K.J.T., Ji J., Jiang H., Bellen H.J., White K.P., Carthew R.W.</t>
  </si>
  <si>
    <t>https://www.scopus.com/inward/record.uri?eid=2-s2.0-84894515914&amp;doi=10.1016%2fj.cell.2013.10.057&amp;partnerID=40&amp;md5=a980c0d0339b0e0133eef0d657502996</t>
  </si>
  <si>
    <t>Gene expression has to withstand stochastic, environmental, and genomic perturbations. For example, in the latter case, 0.5%-1% of the human genome is typically variable between any two unrelated individuals. Such diversity might create problematic variability in the activity of gene regulatory networks and, ultimately, in cell behaviors. Using multigenerational selection experiments, we find that for the Drosophila proneural network, the effect of genomic diversity is dampened by miR-9a-mediated regulation of senseless expression. Reducing miR-9a regulation of the Senseless transcription factor frees the genomic landscape to exert greater phenotypic influence. Whole-genome sequencing identified genomic loci that potentially exert such effects. A larger set of sequence variants, including variants within proneural network genes, exhibits these characteristics when miR-9a concentration is reduced. These findings reveal that microRNA-target interactions may be a key mechanism by which the impact of genomic diversity on cell behavior is dampened. © 2013 Elsevier Inc.</t>
  </si>
  <si>
    <t>10.1016/j.cell.2013.10.057</t>
  </si>
  <si>
    <t>buffer; genomic DNA; microRNA 9; microRNA 9a; senseless transcription factor; transcription factor; unclassified drug; Drosophila protein; microRNA; MIRN9 microRNA, Drosophila; nuclear protein; senseless protein, Drosophila; transcription factor; Drosophila protein; microRNA; nuclear protein; transcription factor; animal experiment; article; backcrossing; binding site; cell fate; cell function; chromosome 11; DNA sequence; Drosophila; female; gene; gene control; gene dosage; gene expression; gene locus; gene mutation; gene regulatory network; gene repression; gene switching; gene targeting; genetic engineering; genetic variability; immunohistochemistry; interactions with RNA; limit of quantitation; male; nonhuman; phenotypic variation; priority journal; protein expression; senseless gene; sensory nerve cell; transgene; wild type; animal; Drosophila melanogaster; gene regulatory network; genetic variability; genetics; insect genome; metabolism; Drosophila melanogaster; genetics; metabolism; Animals; Drosophila melanogaster; Drosophila Proteins; Female; Gene Regulatory Networks; Genetic Variation; Genome, Insect; Male; MicroRNAs; Nuclear Proteins; Transcription Factors; Animals; Drosophila melanogaster; Drosophila Proteins; Female; Gene Regulatory Networks; Genetic Variation; Genome, Insect; Male; MicroRNAs; Nuclear Proteins; Transcription Factors</t>
  </si>
  <si>
    <t>2-s2.0-84894515914</t>
  </si>
  <si>
    <t>Scalable Statistical Methods for Ancestral Inference from Genomic Variation Data</t>
  </si>
  <si>
    <t xml:space="preserve">Chan, Andrew Hans; </t>
  </si>
  <si>
    <t>referenced once as "individuals being sequenced across the tree of life, including the Drosophila groups"</t>
  </si>
  <si>
    <t>The evolution of small insertions and deletions in the coding genes of Drosophila melanogaster</t>
  </si>
  <si>
    <t>Chong Z., Zhai W., Li C., Gao M., Gong Q., Ruan J., Li J., Jiang L., Lv X., Hungate E., Wu C.-I.</t>
  </si>
  <si>
    <t>https://www.scopus.com/inward/record.uri?eid=2-s2.0-84890420055&amp;doi=10.1093%2fmolbev%2fmst167&amp;partnerID=40&amp;md5=66400dd929e2c0767b1006a357744524</t>
  </si>
  <si>
    <t>Studies of protein evolution have focused on amino acid substitutions with much less systematic analysis on insertion and deletions (indels) in protein coding genes. We hence surveyed 7,500 genes between Drosophila melanogaster and D. simulans, using D. yakuba as an outgroup for this purpose. The evolutionary rate of coding indels is indeed low, at only 3% of that of nonsynonymous substitutions. As coding indels follow a geometric distribution in size and tend to fall in low-complexity regions of proteins, it is unclear whether selection or mutation underlies this low rate. To resolve the issue, we collected genomic sequences from an isogenic African line of D. melanogaster (ZS30) at a high coverage of 70× and analyzed indel polymorphism between ZS30 and the reference genome. In comparing polymorphism and divergence, we found that the divergence to polymorphism ratio (i.e., fixation index) for smaller indels (size 10 bp) is very similar to that for synonymous changes, suggesting that most of the within-species polymorphism and between-species divergence for indels are selectively neutral. Interestingly, deletions of larger sizes (size 11 bp and 30 bp) have a much higher fixation index than synonymous mutations and 44.4% of fixed middle-sized deletions are estimated to be adaptive. To our surprise, this pattern is not found for insertions. Protein indel evolution appear to be in a dynamic flux of neutrally driven expansion (insertions) together with adaptive-driven contraction (deletions), and these observations provide important insights for understanding the fitness of new mutations as well as the evolutionary driving forces for genomic evolution in Drosophila species. © 2013 The Author.</t>
  </si>
  <si>
    <t>10.1093/molbev/mst167</t>
  </si>
  <si>
    <t>coalescent; expansions; inferences; neolithic transition; population genetics</t>
  </si>
  <si>
    <t>Drosophila protein; article; controlled study; Drosophila melanogaster; evolutionary rate; gene sequence; genetic polymorphism; genome analysis; indel mutation; insect genetics; molecular evolution; natural selection; near isogenic line; nonhuman; sequence alignment; species difference; coalescent; expansions; inferences; neolithic transition; population genetics; Amino Acid Substitution; Animals; Drosophila; Drosophila melanogaster; Drosophila Proteins; Evolution, Molecular; Genes, Insect; Genetic Fitness; Genetic Variation; Genome, Insect; INDEL Mutation; Molecular Sequence Data; Open Reading Frames; Phylogeny; Sequence Alignment</t>
  </si>
  <si>
    <t>2-s2.0-84890420055</t>
  </si>
  <si>
    <t>measured in 114 lines variation in survival under TM-induced ER stress conditions, and transcriptional variation in both known and previously unknown ER stress-responsive genes.</t>
  </si>
  <si>
    <t>Using natural variation in Drosophila to discover previously unknown endoplasmic reticulum stress genes</t>
  </si>
  <si>
    <t>Chow C.Y., Wolfner M.F., Clark A.G.</t>
  </si>
  <si>
    <t>https://www.scopus.com/inward/record.uri?eid=2-s2.0-84878459113&amp;doi=10.1073%2fpnas.1307125110&amp;partnerID=40&amp;md5=ba6fd5e081453f00cc230f83efbdcd0f</t>
  </si>
  <si>
    <t>Natural genetic variation is a rich resource for identifying novel elements of cellular pathways such as endoplasmic reticulum (ER) stress. ER stress occurswhen misfolded proteins accumulate in the ER and cells respond with the conserved unfolded protein response (UPR), which includes large-scale gene expression changes. Although ER stress can be a cause or amodifying factor of human disease, little is known of the amount of variation in the response to ER stress and the genes contributing to such variation. To study natural variation in ER stress response in amodel system,wemeasured the survival time in response to tunicamycin-induced ER stress in flies from 114 lines from the sequenced Drosophila Genetic Reference Panel of wildderived inbred strains. These lines showed high heterogeneity in survival time under ER stress conditions. To identify the genes that may be driving this phenotypic variation, we profiled ER stressinduced gene expression and performed an association study.Microarray analysis identified variation in transcript levels of numerous known and previously unknown ER stress-responsive genes. Survival time was significantly associated with polymorphisms in candidate genes with known (i.e., Xbp1) and unknown roles in ER stress. Functional testing found that 17 of 25 tested candidate genes from the association study have putative roles in ER stress. In both approaches, one-third of ER stress genes had human orthologs that contribute to human disease. This study establishes Drosophila as a useful model for studying variation in ER stress and identifying ER stress genes that may contribute to human disease.</t>
  </si>
  <si>
    <t>ER-stress_survival</t>
  </si>
  <si>
    <t>10.1073/pnas.1307125110</t>
  </si>
  <si>
    <t>tunicamycin; X box binding protein 1; article; controlled study; Drosophila; endoplasmic reticulum stress; gene expression; genetic association; genetic variability; microarray analysis; nonhuman; phenotypic variation; priority journal; single nucleotide polymorphism; Animals; Databases, Genetic; Drosophila; Endoplasmic Reticulum Stress; Genetic Association Studies; Genetic Variation; Humans; Species Specificity; Survival Rate; Tunicamycin</t>
  </si>
  <si>
    <t>2-s2.0-84878459113</t>
  </si>
  <si>
    <t>Large neurological component to genetic differences underlying biased sperm use in rosophila</t>
  </si>
  <si>
    <t>https://www.scopus.com/inward/record.uri?eid=2-s2.0-84871799952&amp;doi=10.1534%2fgenetics.112.146357&amp;partnerID=40&amp;md5=7af35fd11ff7786c29202d3952473f0c</t>
  </si>
  <si>
    <t>Sperm competition arises as a result of complex interactions among male and female factors. While the roles of some male factors are known, little is known of the molecules or mechanisms that underlie the female contribution to sperm competition. The genetic tools available for Drosophila allow us to identify, in an unbiased manner, candidate female genes that are critical for mediating sperm competition outcomes. We first screened for differences in female sperm storage and use patterns by characterizing the natural variation in sperm competition in a set of 39 lines from the sequenced Drosophila Genetic Reference Panel (DGRP) of wild-derived inbred lines. We found extensive female variation in sperm competition outcomes. To generate a list of candidate female genes for functional studies, we performed a genome-wide association mapping, utilizing the common single-nucleotide polymorphisms (SNPs) segregating in the DGRP lines. Surprisingly, SNPs within ion channel genes and other genes with roles in the nervous system were among the top associated SNPs. Knockdown studies of three candidate genes (para, Rab2, and Rim) in sensory neurons innervating the female reproductive tract indicate that some of these candidate female genes may affect sperm competition by modulating the neural input of these sensory neurons to the female reproductive tract. More extensive functional studies are needed to elucidate the exact role of all these candidate female genes in sperm competition. Nevertheless, the female nervous system appears to have a previously unappreciated role in sperm competition. Our results indicate that the study of female control of sperm competition should not be limited to female reproductive tract-specific genes, but should focus also on diverse biological pathways. © 2013 by the Genetics Society of America.</t>
  </si>
  <si>
    <t>10.1534/genetics.112.146357</t>
  </si>
  <si>
    <t>ion channel; para protein; protein; Rab2 protein; Rim protein; unclassified drug; conference paper; controlled study; Drosophila; female; female genital system; gene mapping; genetic association; genetic database; genetic difference; genetic screening; genetic variability; inbred strain; knockout gene; male; nervous system; neuromodulation; nonhuman; priority journal; sensory nerve; sensory nerve cell; sex difference; single nucleotide polymorphism; species diversity; sperm competition; sperm preservation; Animals; Drosophila melanogaster; Drosophila Proteins; Female; Gene Expression; Male; Nervous System; Polymorphism, Single Nucleotide; Reproduction; RNA Interference; Sexual Behavior, Animal; Spermatozoa</t>
  </si>
  <si>
    <t>2-s2.0-84871799952</t>
  </si>
  <si>
    <t>used DGRP genome resource didn’t measure phenotypes nor use the lines</t>
  </si>
  <si>
    <t>Wolbachia Variants Induce Differential Protection to Viruses in Drosophila melanogaster: A Phenotypic and Phylogenomic Analysis</t>
  </si>
  <si>
    <t>Chrostek E., Marialva M.S.P., Esteves S.S., Weinert L.A., Martinez J., Jiggins F.M., Teixeira L.</t>
  </si>
  <si>
    <t>https://www.scopus.com/inward/record.uri?eid=2-s2.0-84892682307&amp;doi=10.1371%2fjournal.pgen.1003896&amp;partnerID=40&amp;md5=9d52d5afcafedd299595fadedc046776</t>
  </si>
  <si>
    <t>Wolbachia are intracellular bacterial symbionts that are able to protect various insect hosts from viral infections. This tripartite interaction was initially described in Drosophila melanogaster carrying wMel, its natural Wolbachia strain. wMel has been shown to be genetically polymorphic and there has been a recent change in variant frequencies in natural populations. We have compared the antiviral protection conferred by different wMel variants, their titres and influence on host longevity, in a genetically identical D. melanogaster host. The phenotypes cluster the variants into two groups - wMelCS-like and wMel-like. wMelCS-like variants give stronger protection against Drosophila C virus and Flock House virus, reach higher titres and often shorten the host lifespan. We have sequenced and assembled the genomes of these Wolbachia, and shown that the two phenotypic groups are two monophyletic groups. We have also analysed a virulent and over-replicating variant, wMelPop, which protects D. melanogaster even better than the closely related wMelCS. We have found that a ~21 kb region of the genome, encoding eight genes, is amplified seven times in wMelPop and may be the cause of its phenotypes. Our results indicate that the more protective wMelCS-like variants, which sometimes have a cost, were replaced by the less protective but more benign wMel-like variants. This has resulted in a recent reduction in virus resistance in D. melanogaster in natural populations worldwide. Our work helps to understand the natural variation in wMel and its evolutionary dynamics, and inform the use of Wolbachia in arthropod-borne disease control. © 2013 Chrostek et al.</t>
  </si>
  <si>
    <t xml:space="preserve"> e1003896</t>
  </si>
  <si>
    <t>10.1371/journal.pgen.1003896</t>
  </si>
  <si>
    <t>article; bacterial genome; bacterial strain; controlled study; Drosophila melanogaster; gene amplification; gene cluster; gene dosage; gene sequence; genetic polymorphism; genetic variability; lifespan; mitochondrion; nonhuman; nucleotide sequence; phenotype; phenotypic variation; phylogeny; protein assembly; RNA extraction; survival rate; symbiont; virus resistance; Wolbachia; Animals; Drosophila melanogaster; Evolution, Molecular; Genome, Insect; Genomics; Insect Viruses; Longevity; Phenotype; Phylogeny; Virus Diseases; Wolbachia</t>
  </si>
  <si>
    <t>2-s2.0-84892682307</t>
  </si>
  <si>
    <t>used DGRP genome resource didn’t measure phenotypes but did do PCR validation of TE</t>
  </si>
  <si>
    <t>Abundance and distribution of transposable elements in two drosophila QTL mapping resources</t>
  </si>
  <si>
    <t>Cridland J.M., Macdonald S.J., Long A.D., Thornton K.R.</t>
  </si>
  <si>
    <t>https://www.scopus.com/inward/record.uri?eid=2-s2.0-84888588595&amp;doi=10.1093%2fmolbev%2fmst129&amp;partnerID=40&amp;md5=d379d6a1206f6bbf3d961447e851b8fc</t>
  </si>
  <si>
    <t>Here we present computational machinery to efficiently and accurately identify transposable element (TE) insertions in 146 next-generation sequenced inbred strains of Drosophila melanogaster. The panel of lines we use in our study is composed of strains from a pair of genetic mapping resources: The Drosophila Genetic Reference Panel (DGRP) and the Drosophila Synthetic Population Resource (DSPR). We identified 23,087 TE insertions in these lines, of which 83.3% are found in only one line. There are marked differences in the distribution of elements over the genome, with TEs found at higher densities on the X chromosome, and in regions of low recombination. We also identified many more TEs per base pair of intronic sequence and fewer TEs per base pair of exonic sequence than expected if TEs are located at random locations in the euchromatic genome. There was substantial variation in TE load across genes. For example, the paralogs derailed and derailed-2 show a significant difference in the number of TE insertions, potentially reflecting differences in the selection acting on these loci. When considering TE families, we find a very weak effect of gene family size on TE insertions per gene, indicating that as gene family size increases the number of TE insertions in a given gene within that family also increases. TEs are known to be associated with certain phenotypes, and our data will allow investigators using the DGRP and DSPR to assess the functional role of TE insertions in complex trait variation more generally. Notably, because most TEs are very rare and often private to a single line, causative TEs resulting in phenotypic differences among individuals may typically fail to replicate across mapping panels since individual elements are unlikely to segregate in both panels. Our data suggest that "burden tests" that test for the effect of TEs as a class may be more fruitful. © The Author 2013. Published by Oxford University Press on behalf of the Society for Molecular Biology and Evolution. All rights reserved.</t>
  </si>
  <si>
    <t>10.1093/molbev/mst129</t>
  </si>
  <si>
    <t>DGRP; DSPR; Genomics; Population genetics; Transposable element</t>
  </si>
  <si>
    <t>3' untranslated region; 5' untranslated region; article; autosome; Drosophila melanogaster; exon; gene function; gene insertion; genome; genomics; inbred strain; intron; long terminal repeat; multigene family; nonhuman; nucleotide sequence; paralogy; penetrance; phenotype; population genetics; quantitative trait locus mapping; retroposon; transposon; X chromosome; DGRP; DSPR; genomics; population genetics; transposable element; Animals; Computational Biology; DNA Transposable Elements; Drosophila melanogaster; Evolution, Molecular; Female; Genetic Fitness; Genome; Male; Models, Genetic; Multigene Family; Polymorphism, Single Nucleotide; Quantitative Trait Loci; Selection, Genetic; X Chromosome</t>
  </si>
  <si>
    <t>2-s2.0-84888588595</t>
  </si>
  <si>
    <t>Genomic signatures of selection at linked sites: Unifying the disparity among species</t>
  </si>
  <si>
    <t>Cutter A.D., Payseur B.A.</t>
  </si>
  <si>
    <t>https://www.scopus.com/inward/record.uri?eid=2-s2.0-84875230189&amp;doi=10.1038%2fnrg3425&amp;partnerID=40&amp;md5=2f38a743b4339ffdfa787884014b13b8</t>
  </si>
  <si>
    <t>Population genetics theory supplies powerful predictions about how natural selection interacts with genetic linkage to sculpt the genomic landscape of nucleotide polymorphism. Both the spread of beneficial mutations and the removal of deleterious mutations act to depress polymorphism levels, especially in low-recombination regions. However, empiricists have documented extreme disparities among species. Here we characterize the dominant features that could drive differences in linked selection among species - including roles for selective sweeps being 'hard' or 'soft' - and the concealing effects of demography and confounding genomic variables. We advocate targeted studies of closely related species to unify our understanding of how selection and linkage interact to shape genome evolution. © 2013 Macmillan Publishers Limited. All rights reserved.</t>
  </si>
  <si>
    <t>10.1038/nrg3425</t>
  </si>
  <si>
    <t>allele; Arabidopsis; Caenorhabditis; demography; DNA polymorphism; dominance behavior; Drosophila melanogaster; Drosophila simulans; effective population size; gene linkage disequilibrium; gene locus; gene mutation; genetic heterogeneity; genetic linkage; genetic recombination; genetic selection; genetic variability; genomics; human; nonhuman; phylogeny; prevalence; priority journal; review; Saccharomyces cerevisiae; X chromosome; Animals; Evolution, Molecular; Genome; Humans; Models, Genetic; Mutation; Polymorphism, Genetic; Recombination, Genetic; Selection, Genetic</t>
  </si>
  <si>
    <t>2-s2.0-84875230189</t>
  </si>
  <si>
    <t>Collection and cultivation of dictyostelids from the wild</t>
  </si>
  <si>
    <t>Douglas T.E., Brock D.A., Adu-Oppong B., Queller D.C., Strassmann J.E.</t>
  </si>
  <si>
    <t>https://www.scopus.com/inward/record.uri?eid=2-s2.0-84877139794&amp;doi=10.1007%2f978-1-62703-302-2-6&amp;partnerID=40&amp;md5=9ed103e6e7cc459173b4c3736285645f</t>
  </si>
  <si>
    <t>Dictyostelium discoideum is a commonly used model organism for the study of biological processes such as chemotaxis, cell communication, and development. While these studies primarily focus on a single clone, recent work has revealed a host of questions that can only be answered from studies of multiple genetically distinct clones. Understanding intraspecific clone conflict, kin recognition, differential adhesion, and other kinds of interactions likely to occur in the natural soil habitat can only come from studies of multiple clones. Studies of populations of wild isolates are also important for understanding the factors contributing to associations such as species co-occurrences and to observed inter- and intraspecific interactions such as those found between bacteria and D. discoideum. Natural isolates of Dictyostelium are easily found in soil and leaf litter in nearly all habitats. Here we describe a simple and successful method for isolating new wild clones from soil, then isolating single clonal strains, and storing them for future use. © Springer Science+Business Media, LLC 2013.</t>
  </si>
  <si>
    <t>10.1007/978-1-62703-302-2-6</t>
  </si>
  <si>
    <t>Dictyostelium discoideum; Natural isolate; Soil; Strain preservation; Wild population</t>
  </si>
  <si>
    <t>article; clone; Dictyostelium discoideum; habitat; isolation procedure; leaf litter; nonhuman; priority journal; soil; species cultivation; wild species; Culture Media; Culture Techniques; Dictyostelium; Enterobacter aerogenes; Soil Microbiology; Spores, Protozoan; Dictyosteliida; Dictyostelium; Dictyostelium discoideum</t>
  </si>
  <si>
    <t>2-s2.0-84877139794</t>
  </si>
  <si>
    <t>Probing the boundaries of orthology: the unanticipated rapid evolution of Drosophila centrosomin</t>
  </si>
  <si>
    <t xml:space="preserve">Eisman, Robert C; Kaufman, Thomas C; </t>
  </si>
  <si>
    <t>The evolutionary genomics of birds</t>
  </si>
  <si>
    <t>Ellegren H.</t>
  </si>
  <si>
    <t>Annual Review of Ecology, Evolution, and Systematics</t>
  </si>
  <si>
    <t>https://www.scopus.com/inward/record.uri?eid=2-s2.0-84888634025&amp;doi=10.1146%2fannurev-ecolsys-110411-160327&amp;partnerID=40&amp;md5=7c00976fd57dcda66c743c1646c4d976</t>
  </si>
  <si>
    <t>Rapidly accumulating genome sequence information in birds, which show several unique genomic features, provides novel insights into evolutionary genomics. The avian karyotype with numerous microchromosomes has remained stable during evolution, although frequent intrachromosomal inversions have occurred. Avian sex chromosome evolution, representing the best characterized ZW system to date, follows patterns seen in other organisms but has the notable exception of incomplete dosage compensation. Recombination is unevenly distributed in the avian genome; it occurs at very high rates in microchromosomes, a consequence of an obligate crossing over in even small chromosomes, and has highly elevated rates near chromosome ends. Moreover, a heterogeneous landscape of recombination feeds significant heterogeneity in base composition via GC-biased gene conversion. A uniform molecular clock is not applicable to birds, and ample evidence for substitution rate heterogeneity both among lineages and within genomes exists. Observed genome-wide levels of nucleotide diversity in birds are in the range of 10-2-10-3. © Copyright ©2013 by Annual Reviews. All rights reserved.</t>
  </si>
  <si>
    <t>10.1146/annurev-ecolsys-110411-160327</t>
  </si>
  <si>
    <t>Biased gene conversion; Dosage compensation; Genome size; Nucleotide diversity; Recombination</t>
  </si>
  <si>
    <t>bird; chromosome; gene expression; genomics; heterogeneity; karyotype; landscape; molecular analysis; recombination; Aves</t>
  </si>
  <si>
    <t>2-s2.0-84888634025</t>
  </si>
  <si>
    <t>POPBAM: Tools for evolutionary analysis of short read sequence alignments</t>
  </si>
  <si>
    <t>Garrigan D.</t>
  </si>
  <si>
    <t>Evolutionary Bioinformatics</t>
  </si>
  <si>
    <t>https://www.scopus.com/inward/record.uri?eid=2-s2.0-84883613924&amp;doi=10.4137%2fEBO.S12751&amp;partnerID=40&amp;md5=ca66040e4f05ff99ad394eb3c7f6acdb</t>
  </si>
  <si>
    <t>Background: While many bioinformatics tools currently exist for assembling and discovering variants from next-generation sequence data, there are very few tools available for performing evolutionary analyses from these data. Evolutionary and population genomics studies hold great promise for providing valuable insights into natural selection, the effect of mutations on phenotypes, and the origin of species. Thus, there is a need for an extensible and flexible computational tool that can function into a growing number of evolutionary bioinformatics pipelines. Results: This paper describes the POPBAM software, which is a comprehensive set of computational tools for evolutionary analysis of whole-genome alignments consisting of multiple individuals, from multiple populations or species. POPBAM works directly from BAM-formatted assembly files, calls variant sites, and calculates a variety of commonly used evolutionary sequence statistics. POPBAM is designed primarily to perform analyses in sliding windows across chromosomes or scaffolds. POPBAM accurately measures nucleotide diversity, population divergence, linkage disequilibrium, and the frequency spectrum of mutations from two or more populations. POPBAM can also produce phylogenetic trees of all samples in a BAM file. Finally, I demonstrate that the implementation of POPBAM is both fast and memory-efficient, and also can feasibly scale to the analysis of large BAM files with many individuals and populations. Software: The POPBAM program is written in C/C++ and is available from http://dgarriga.github.io/POPBAM. The program has few dependencies and can be built on a variety of Linux platforms. The program is open-source and users are encouraged to participate in the development of this resource. © the author(s). publisher and licensee Libertas Academica Ltd.</t>
  </si>
  <si>
    <t>10.4137/EBO.S12751</t>
  </si>
  <si>
    <t>Divergence; Linkage disequilibrium; Natural selection; Next-generation sequencing; Polymorphism</t>
  </si>
  <si>
    <t>accuracy; article; bioinformatics; chromosome; computer language; computer program; feasibility study; gene linkage disequilibrium; genetic variability; genome analysis; Internet; molecular evolution; mutation rate; natural selection; nonhuman; phylogenetic tree; sequence alignment; single nucleotide polymorphism</t>
  </si>
  <si>
    <t>2-s2.0-84883613924</t>
  </si>
  <si>
    <t>referenced once as "the population genomic literature has long been dominated by drosophila and human"</t>
  </si>
  <si>
    <t>Reference-Free Population Genomics from Next-Generation Transcriptome Data and the Vertebrate-Invertebrate Gap</t>
  </si>
  <si>
    <t>Gayral P., Melo-Ferreira J., Glémin S., Bierne N., Carneiro M., Nabholz B., Lourenco J.M., Alves P.C., Ballenghien M., Faivre N., Belkhir K., Cahais V., Loire E., Bernard A., Galtier N.</t>
  </si>
  <si>
    <t>https://www.scopus.com/inward/record.uri?eid=2-s2.0-84876855375&amp;doi=10.1371%2fjournal.pgen.1003457&amp;partnerID=40&amp;md5=04ee09e92a003c3b0334eef304bce011</t>
  </si>
  <si>
    <t>In animals, the population genomic literature is dominated by two taxa, namely mammals and drosophilids, in which fully sequenced, well-annotated genomes have been available for years. Data from other metazoan phyla are scarce, probably because the vast majority of living species still lack a closely related reference genome. Here we achieve de novo, reference-free population genomic analysis from wild samples in five non-model animal species, based on next-generation sequencing transcriptome data. We introduce a pipe-line for cDNA assembly, read mapping, SNP/genotype calling, and data cleaning, with specific focus on the issue of hidden paralogy detection. In two species for which a reference genome is available, similar results were obtained whether the reference was used or not, demonstrating the robustness of our de novo inferences. The population genomic profile of a hare, a turtle, an oyster, a tunicate, and a termite were found to be intermediate between those of human and Drosophila, indicating that the discordant genomic diversity patterns that have been reported between these two species do not reflect a generalized vertebrate versus invertebrate gap. The genomic average diversity was generally higher in invertebrates than in vertebrates (with the notable exception of termite), in agreement with the notion that population size tends to be larger in the former than in the latter. The non-synonymous to synonymous ratio, however, did not differ significantly between vertebrates and invertebrates, even though it was negatively correlated with genetic diversity within each of the two groups. This study opens promising perspective regarding genome-wide population analyses of non-model organisms and the influence of population size on non-synonymous versus synonymous diversity. © 2013 Gayral et al.</t>
  </si>
  <si>
    <t xml:space="preserve"> e1003457</t>
  </si>
  <si>
    <t>10.1371/journal.pgen.1003457</t>
  </si>
  <si>
    <t>complementary DNA; transcriptome; article; Drosophilidae; gene mapping; gene sequence; genetic analysis; genetic association; genetic polymorphism; genetic variability; genotype; insect genetics; invertebrate; nonhuman; population genetics; population size; vertebrate; Animals; Base Sequence; Drosophila; Genome, Human; Genotype; Hares; High-Throughput Nucleotide Sequencing; Humans; Invertebrates; Isoptera; Metagenomics; Ostreidae; Polymorphism, Single Nucleotide; Transcriptome; Turtles; Urochordata; Vertebrates; Animalia; Drosophilidae; Invertebrata; Isoptera; Mammalia; Metazoa; Ostreidae; Testudines; Vertebrata</t>
  </si>
  <si>
    <t>2-s2.0-84876855375</t>
  </si>
  <si>
    <t>Adaptive divergence of a transcriptional enhancer between populations of Drosophila melanogaster</t>
  </si>
  <si>
    <t>Glaser-Schmitt A., Catalán A., Parsch J.</t>
  </si>
  <si>
    <t>Philosophical Transactions of the Royal Society B: Biological Sciences</t>
  </si>
  <si>
    <t>https://www.scopus.com/inward/record.uri?eid=2-s2.0-84887482933&amp;doi=10.1098%2frstb.2013.0024&amp;partnerID=40&amp;md5=ef12b6c7b64d818d61d13279de228571</t>
  </si>
  <si>
    <t>As species colonize new habitats they must adapt to the local environment. Much of this adaptation is thought to occur at the regulatory level; however, the relationships among genetic polymorphism, expression variation and adaptation are poorly understood. Drosophila melanogaster, which expanded from an ancestral range in sub-Saharan Africa around 15 000 years ago, represents an excellent model system for studying regulatory evolution. Here, we focus on the gene CG9509, which differs in expression between an African and a European population of D. melanogaster. The expression difference is caused by variation within a transcriptional enhancer adjacent to the CG9509 coding sequence. Patterns of sequence variation indicate that this enhancer was the target of recent positive selection, suggesting that the expression difference is adaptive. Analysis of the CG9509 enhancer in new population samples from Europe, Asia, northern Africa and sub- Saharan Africa revealed that sequence polymorphism is greatly reduced outside the ancestral range. A derived haplotype absent in sub-Saharan Africa is at high frequency in all other populations. These observations are consistent with a selective sweep accompanying the range expansion of the species. The new data help identify the sequence changes responsible for the difference in enhancer activity.</t>
  </si>
  <si>
    <t>10.1098/rstb.2013.0024</t>
  </si>
  <si>
    <t>Evolution; Gene expression; Population genetics</t>
  </si>
  <si>
    <t>adaptive radiation; ancestry; colonization; divergence; entomology; evolutionary biology; fly; gene expression; range expansion; Sub-Saharan Africa; primer DNA; adaptation; animal; article; DNA sequence; Drosophila melanogaster; enhancer region; evolution; gene; gene expression; genetic selection; genetic variability; genetics; haplotype; molecular evolution; molecular genetics; nucleotide sequence; population genetics; evolution; gene expression; population genetics; Adaptation, Biological; Animals; Base Sequence; DNA Primers; Drosophila melanogaster; Enhancer Elements, Genetic; Evolution, Molecular; Genes, Insect; Genetic Variation; Genetics, Population; Haplotypes; Molecular Sequence Data; Selection, Genetic; Sequence Analysis, DNA</t>
  </si>
  <si>
    <t>2-s2.0-84887482933</t>
  </si>
  <si>
    <t>referenced once as "genome-scale data sets describing both candidate functional elements and variation within populations"</t>
  </si>
  <si>
    <t>Inference of natural selection from interspersed genomic elements based on polymorphism and divergence</t>
  </si>
  <si>
    <t>Gronau I., Arbiza L., Mohammed J., Siepel A.</t>
  </si>
  <si>
    <t>https://www.scopus.com/inward/record.uri?eid=2-s2.0-84876561639&amp;doi=10.1093%2fmolbev%2fmst019&amp;partnerID=40&amp;md5=352a320e9e0f8a9d6bcf9b16103a64a8</t>
  </si>
  <si>
    <t>Complete genome sequences contain valuable information about natural selection, but this information is difficult to access for short, widely scattered noncoding elements such as transcription factor binding sites or small noncoding RNAs. Here, we introduce a new computational method, called Inference of Natural Selection from Interspersed Genomically coHerent elemenTs (INSIGHT), for measuring the influence of natural selection on such elements. INSIGHT uses a generative probabilistic model to contrast patterns of polymorphism and divergence in the elements of interest with those in flanking neutral sites, pooling weak information from many short elements in a manner that accounts for variation among loci in mutation rates and coalescent times. The method is able to disentangle the contributions of weak negative, strong negative, and positive selection based on their distinct effects on patterns of polymorphism and divergence. It obtains information about divergence from multiple outgroup genomes using a general statistical phylogenetic approach. The INSIGHT model is efficiently fitted to genome-wide data using an approximate expectation maximization algorithm. Using simulations, we show that the method can accurately estimate the parameters of interest even in complex demographic scenarios, and that it significantly improves on methods based on summary statistics describing polymorphism and divergence. To demonstrate the usefulness of INSIGHT, we apply it to several classes of human noncoding RNAs and to GATA2-binding sites in the human genome. © 2013 The Author.</t>
  </si>
  <si>
    <t>10.1093/molbev/mst019</t>
  </si>
  <si>
    <t>molecular evolution; noncoding DNA; population genetics; probabilistic graphical models; regulatory sequences</t>
  </si>
  <si>
    <t>RNA; transcription factor GATA 2; accuracy; algorithm; article; binding site; calculation; gene locus; gene mutation; genetic association; genetic polymorphism; genetic variability; human; inference of natural selection from interspersed genomically coherent elements; mutation rate; natural selection; phylogeny; simulation; DNA; Evolution, Molecular; Genetic Variation; Genetics, Population; Humans; Phylogeny; Polymorphism, Genetic; Regulatory Sequences, Nucleic Acid; Selection, Genetic</t>
  </si>
  <si>
    <t>2-s2.0-84876561639</t>
  </si>
  <si>
    <t>measured in 137 lines (sexed) adult leg proportions</t>
  </si>
  <si>
    <t>New Components of Drosophila Leg Development Identified through Genome Wide Association Studies</t>
  </si>
  <si>
    <t>Grubbs N., Leach M., Su X., Petrisko T., Rosario J.B., Mahaffey J.W.</t>
  </si>
  <si>
    <t>https://www.scopus.com/inward/record.uri?eid=2-s2.0-84875647138&amp;doi=10.1371%2fjournal.pone.0060261&amp;partnerID=40&amp;md5=a39e4d7e71251c036bcf03ff86e2d7e8</t>
  </si>
  <si>
    <t>The adult Drosophila melanogaster body develops from imaginal discs, groups of cells set-aside during embryogenesis and expanded in number during larval stages. Specification and development of Drosophila imaginal discs have been studied for many years as models of morphogenesis. These studies are often based on mutations with large developmental effects, mutations that are often lethal in embryos when homozygous. Such forward genetic screens can be limited by factors such as early lethality and genetic redundancy. To identify additional genes and genetic pathways involved in leg imaginal disc development, we employed a Genome Wide Association Study utilizing the natural genetic variation in leg proportionality found in the Drosophila Genetic Reference Panel fly lines. In addition to identifying genes already known to be involved in leg development, we identified several genes involved in pathways that had not previously been linked with leg development. Several of the genes appear to be involved in signaling activities, while others have no known roles at this time. Many of these uncharacterized genes are conserved in mammals, so we can now begin to place these genes into developmental contexts. Interestingly, we identified five genes which, when their function is reduced by RNAi, cause an antenna-to-leg transformation. Our results demonstrate the utility of this approach, integrating the tools of quantitative and molecular genetics to study developmental processes, and provide new insights into the pathways and networks involved in Drosophila leg development. © 2013 Grubbs et al.</t>
  </si>
  <si>
    <t>leg-proportion-sexed</t>
  </si>
  <si>
    <t xml:space="preserve"> e60261</t>
  </si>
  <si>
    <t>10.1371/journal.pone.0060261</t>
  </si>
  <si>
    <t>RNA isoform; antenna (organ); article; Dachshund gene; Dital less gene; Drosophila; gene; gene expression; gene function; gene identification; genetic association; genetic variability; homothorax gene; insect development; insect genetics; intracellular signaling; leg development; nonhuman; single nucleotide polymorphism; Animals; Cell Communication; Drosophila melanogaster; Drosophila Proteins; Embryo, Nonmammalian; Extremities; Gene Expression Profiling; Gene Expression Regulation, Developmental; Gene Regulatory Networks; Genome-Wide Association Study; Imaginal Discs; Larva; Morphogenesis; Mutation; RNA, Small Interfering; Signal Transduction; Drosophila melanogaster; Mammalia</t>
  </si>
  <si>
    <t>2-s2.0-84875647138</t>
  </si>
  <si>
    <t>Mutations within lncRNAs are effectively selected against in fruitfly but not in human</t>
  </si>
  <si>
    <t>https://www.scopus.com/inward/record.uri?eid=2-s2.0-84878082656&amp;doi=10.1186%2fgb-2013-14-5-r49&amp;partnerID=40&amp;md5=9adb8d5d663eccdde75d45e0f33dc5dc</t>
  </si>
  <si>
    <t>Background: Previous studies in Drosophila and mammals have revealed levels of long non-coding RNAs (lncRNAs) sequence conservation that are intermediate between neutrally evolving and protein-coding sequence. These analyses compared conservation between species that diverged up to 75 million years ago. However, analysis of sequence polymorphisms within a species' population can provide an understanding of essentially contemporaneous selective constraints that are acting on lncRNAs and can quantify the deleterious effect of mutations occurring within these loci. Results: We took advantage of polymorphisms derived from the genome sequences of 163 Drosophila melanogaster strains and 174 human individuals to calculate the distribution of fitness effects of single nucleotide polymorphisms occurring within intergenic lncRNAs and compared this to distributions for SNPs present within putatively neutral or protein-coding sequences. Our observations show that in D.melanogaster there is a significant excess of rare frequency variants within intergenic lncRNAs relative to neutrally evolving sequences, whereas selection on human intergenic lncRNAs appears to be effectively neutral. Approximately 30% of mutations within these fruitfly lncRNAs are estimated as being weakly deleterious. Conclusions: These contrasting results can be attributed to the large difference in effective population sizes between the two species. Our results suggest that while the sequences of lncRNAs will be well conserved across insect species, such loci in mammals will accumulate greater proportions of deleterious changes through genetic drift. © 2013 Haerty and Ponting; licensee BioMed Central Ltd.</t>
  </si>
  <si>
    <t xml:space="preserve"> R49</t>
  </si>
  <si>
    <t>10.1186/gb-2013-14-5-r49</t>
  </si>
  <si>
    <t>long untranslated RNA; long untranslated RNA; article; controlled study; Drosophila melanogaster; gene locus; gene mutation; gene sequence; genetic conservation; genetic drift; human; mammal; molecular evolution; nonhuman; population size; RNA sequence; single nucleotide polymorphism; zygosity; animal; DNA sequence; genetic selection; genetics; mutation; nucleotide sequence; reproductive fitness; Drosophila melanogaster; Hexapoda; Mammalia; Animals; Base Sequence; Conserved Sequence; Drosophila melanogaster; Evolution, Molecular; Genetic Fitness; Humans; Mutation; Polymorphism, Single Nucleotide; RNA, Long Noncoding; Selection, Genetic; Sequence Analysis, DNA</t>
  </si>
  <si>
    <t>2-s2.0-84878082656</t>
  </si>
  <si>
    <t>measured in 168 lines natural variation in sleep, sexed</t>
  </si>
  <si>
    <t>Genome-wide association study of sleep in Drosophila melanogaster</t>
  </si>
  <si>
    <t>Harbison S.T., McCoy L.J., Mackay T.F.C.</t>
  </si>
  <si>
    <t>https://www.scopus.com/inward/record.uri?eid=2-s2.0-84876973398&amp;doi=10.1186%2f1471-2164-14-281&amp;partnerID=40&amp;md5=349571d74f218b3a3560cc978ff29289</t>
  </si>
  <si>
    <t>Background: Sleep is a highly conserved behavior, yet its duration and pattern vary extensively among species and between individuals within species. The genetic basis of natural variation in sleep remains unknown.Results: We used the Drosophila Genetic Reference Panel (DGRP) to perform a genome-wide association (GWA) study of sleep in D. melanogaster. We identified candidate single nucleotide polymorphisms (SNPs) associated with differences in the mean as well as the environmental sensitivity of sleep traits; these SNPs typically had sex-specific or sex-biased effects, and were generally located in non-coding regions. The majority of SNPs (80.3%) affecting sleep were at low frequency and had moderately large effects. Additive models incorporating multiple SNPs explained as much as 55% of the genetic variance for sleep in males and females. Many of these loci are known to interact physically and/or genetically, enabling us to place them in candidate genetic networks. We confirmed the role of seven novel loci on sleep using insertional mutagenesis and RNA interference.Conclusions: We identified many SNPs in novel loci that are potentially associated with natural variation in sleep, as well as SNPs within genes previously known to affect Drosophila sleep. Several of the candidate genes have human homologues that were identified in studies of human sleep, suggesting that genes affecting variation in sleep are conserved across species. Our discovery of genetic variants that influence environmental sensitivity to sleep may have a wider application to all GWA studies, because individuals with highly plastic genotypes will not have consistent phenotypes. © 2013 Harbison et al.; licensee BioMed Central Ltd.</t>
  </si>
  <si>
    <t>sleep-sexed</t>
  </si>
  <si>
    <t>10.1186/1471-2164-14-281</t>
  </si>
  <si>
    <t>Drosophila melanogaster; Genetic variance of environmental variation; Genome-wide association; Sleep</t>
  </si>
  <si>
    <t>epidermal growth factor receptor; animal experiment; article; controlled study; Drosophila melanogaster; Egfr signaling pathway; female; gene locus; genetic analysis; genetic association; genetic variability; genotype phenotype correlation; male; night sleep; nonhuman; quantitative analysis; sex difference; signal transduction; single nucleotide polymorphism; sleep; sleep time; Drosophila melanogaster</t>
  </si>
  <si>
    <t>2-s2.0-84876973398</t>
  </si>
  <si>
    <t>Accurate human microsatellite genotypes from high-throughput resequencing data using informed error profiles</t>
  </si>
  <si>
    <t>Highnam G., Franck C., Martin A., Stephens C., Puthige A., Mittelman D.</t>
  </si>
  <si>
    <t>https://www.scopus.com/inward/record.uri?eid=2-s2.0-84871774158&amp;doi=10.1093%2fnar%2fgks981&amp;partnerID=40&amp;md5=a0635335f4ea2763f518f68d5da91d2a</t>
  </si>
  <si>
    <t>Repetitive sequences are biologically and clinically important because they can influence traits and disease, but repeats are challenging to analyse using short-read sequencing technology. We present a tool for genotyping microsatellite repeats called RepeatSeq, which uses Bayesian model selection guided by an empirically derived error model that incorporates sequence and read properties. Next, we apply RepeatSeq to high-coverage genomes from the 1000 Genomes Project to evaluate performance and accuracy. The software uses common formats, such as VCF, for compatibility with existing genome analysis pipelines. Source code and binaries are available at http://github.com/adaptivegenome/ repeatseq. © 2012 The Author(s). Published by Oxford University Press.</t>
  </si>
  <si>
    <t>10.1093/nar/gks981</t>
  </si>
  <si>
    <t>accuracy; analytical error; article; Bayes theorem; computer language; computer program; genome analysis; genotype; high throughput sequencing; Internet; microsatellite marker; priority journal; sequence analysis; Bayes Theorem; Genome, Human; Genomics; Genotype; Genotyping Techniques; High-Throughput Nucleotide Sequencing; Humans; Microsatellite Repeats; Software</t>
  </si>
  <si>
    <t>2-s2.0-84871774158</t>
  </si>
  <si>
    <t>Insect Molecular Genetics</t>
  </si>
  <si>
    <t>Hoy A.M.</t>
  </si>
  <si>
    <t>https://www.scopus.com/inward/record.uri?eid=2-s2.0-85013924206&amp;doi=10.1016%2fC2011-0-69839-4&amp;partnerID=40&amp;md5=20b8ecb6d4c7f428353ff22a11ae7600</t>
  </si>
  <si>
    <t>Insect Molecular Genetics, Third Edition, summarizes and synthesizes two rather disparate disciplines-entomology and molecular genetics. This volume provides an introduction to the techniques and literature of molecular genetics; defines terminology; and reviews concepts, principles, and applications of these powerful tools. The world of insect molecular genetics, once dominated by Drosophila, has become much more diverse, especially with the sequencing of multiple arthropod genomes (from spider mites to mosquitoes). This introduction includes discussion of honey bees, mosquitoes, flour beetles, silk moths, fruit flies, aphids, house flies, kissing bugs, cicadas, butterflies, tsetse flies and armyworms. This book serves as both a foundational text and a review of a rapidly growing literature. With fully revised and updated chapters, the third edition will be a valuable addition to the personal libraries of entomologists, geneticists, and molecular biologists. * Up-to-date references to important review articles, websites, and seminal citations in the disciplines * Well crafted and instructive illustrations integral to explaining the techniques of molecular genetics * Glossary of terms to help beginners learn the vocabulary of molecular biology. © 2013 Elsevier Inc. All rights reserved.</t>
  </si>
  <si>
    <t>Book</t>
  </si>
  <si>
    <t>10.1016/C2011-0-69839-4</t>
  </si>
  <si>
    <t>2-s2.0-85013924206</t>
  </si>
  <si>
    <t>A second-generation assembly of the Drosophila simulans genome provides new insights into patterns of lineage-specific divergence</t>
  </si>
  <si>
    <t>Hu T.T., Eisen M.B., Thornton K.R., Andolfatto P.</t>
  </si>
  <si>
    <t>https://www.scopus.com/inward/record.uri?eid=2-s2.0-84871958299&amp;doi=10.1101%2fgr.141689.112&amp;partnerID=40&amp;md5=07582d0f2411f2362e2dd8057db4c360</t>
  </si>
  <si>
    <t>We create a new assembly of the Drosophila simulans genome using 142 million paired short-read sequences and previously published data for strain w501. Our assembly represents a higher-quality genomic sequence with greater coverage, fewer misassemblies, and, by several indexes, fewer sequence errors. Evolutionary analysis of this genome reference sequence reveals interesting patterns of lineage-specific divergence that are different from those previously reported. Specifically, we find that Drosophila melanogaster evolves faster than D. simulans at all annotated classes of sites, including putatively neutrally evolving sites found in minimal introns. While this may be partly explained by a higher mutation rate in D. melanogaster, we also find significant heterogeneity in rates of evolution across classes of sites, consistent with historical differences in the effective population size for the two species. Also contrary to previous findings, we find that the X chromosome is evolving significantly faster than autosomes for nonsynonymous and most noncoding DNA sites and significantly slower for synonymous sites. The absence of a X/A difference for putatively neutral sites and the robustness of the pattern to Gene Ontology and sex-biased expression suggest that partly recessive beneficial mutations may comprise a substantial fraction of noncoding DNA divergence observed between species. Our results have more general implications for the interpretation of evolutionary analyses of genomes of different quality.</t>
  </si>
  <si>
    <t>10.1101/gr.141689.112</t>
  </si>
  <si>
    <t>3' untranslated region; 5' untranslated region; amino acid substitution; article; autosome; codon usage; Drosophila melanogaster; Drosophila simulans; gene expression; gene sequence; genetic heterogeneity; genetic variability; intron; mutation rate; nonhuman; nucleotide sequence; priority journal; sequence alignment; sequence analysis; X chromosome; Animals; Chromosomes, Insect; Contig Mapping; Drosophila; Evolution, Molecular; Genome, Insect; Introns; Mutation Rate; Phylogeny; Population; X Chromosome; Drosophila melanogaster; Drosophila simulans</t>
  </si>
  <si>
    <t>2-s2.0-84871958299</t>
  </si>
  <si>
    <t>Epigenomic programming contributes to the genomic drift evolution of the F-Box protein superfamily in Arabidopsis</t>
  </si>
  <si>
    <t>Hua Z., Pool J.E., Schmitz R.J., Schultz M.D., Shiu S.-H., Ecker J.R., Vierstra R.D.</t>
  </si>
  <si>
    <t>https://www.scopus.com/inward/record.uri?eid=2-s2.0-84885828125&amp;doi=10.1073%2fpnas.1316009110&amp;partnerID=40&amp;md5=03f2196970f9e6784a92aac34c02eebb</t>
  </si>
  <si>
    <t>Comparisons within expanding sequence databases have revealed a dynamic interplay among genomic and epigenomic forces in driving plant evolution. Such forces are especially obvious within the F-Box (FBX) superfamily, one of the largest and most polymorphic gene families in land plants, where its frequent lineagespecific expansions and contractions provide an excellent model to assess how genetic variation impacted gene function before and after speciation. Previous phylogenetic comparisons based on orthology, diversity, and expression patterns identified three plant FBX groups - Common, Lineage-Specific, and Pseudo(genized) - whose emergences are consistent with genomic drift evolution. Here, we examined this variance within Arabidopsis thaliana by evaluating SNPs for all 877 FBX loci from 432 naturally occurring accessions and their relationships to variations in natural selection, expression, and DNA/histone methylation. In line with their phenotypic importance, Common FBX loci have low polymorphism but high deleterious mutation rates indicative of stringent functional constraints. In contrast, the Lineage-Specific and Pseudo groups are enriched in genes with basal expression and higher SNP density and more correlated with methylation marks (RNA-directed DNA methylation and histone H3K27 trimethylation) that promote transcriptional silencing. Taken together, we propose that reversible epigenomic modifications helped shape FBX gene evolution by transcriptionally suppressing the adverse effects of gene dosage imbalance and harmful FBX alleles that arise during genomic drift, while simultaneously allowing innovations to emerge through epigenomic reprogramming.</t>
  </si>
  <si>
    <t>10.1073/pnas.1316009110</t>
  </si>
  <si>
    <t>Gene birth-and-death; Population genomics; Ubiquitylation</t>
  </si>
  <si>
    <t>F box protein; allele; Arabidopsis thaliana; article; Bayes theorem; DNA methylation; Embryophyta; epigenetics; gene expression; gene frequency; gene locus; genetic variability; histone methylation; machine learning; multigene family; mutation rate; natural selection; nonhuman; plant evolution; plant genome; priority journal; pseudogene; purifying selection; single nucleotide polymorphism; gene birth-and-death; population genomics; ubiquitylation; Arabidopsis; Arabidopsis Proteins; DNA Methylation; Epigenesis, Genetic; Evolution, Molecular; F-Box Proteins; Genetic Drift; Genetic Loci</t>
  </si>
  <si>
    <t>2-s2.0-84885828125</t>
  </si>
  <si>
    <t>Coevolution of Drosophila melanogaster mtDNA and Wolbachia Genotypes</t>
  </si>
  <si>
    <t>Ilinsky Y.</t>
  </si>
  <si>
    <t>https://www.scopus.com/inward/record.uri?eid=2-s2.0-84872530400&amp;doi=10.1371%2fjournal.pone.0054373&amp;partnerID=40&amp;md5=cab1169029fcf3124d307e35ee714ca4</t>
  </si>
  <si>
    <t>Maternally inherited microorganisms can influence the mtDNA pattern of variation in hosts. This influence is driven by selection among symbionts and can cause the frequency of mitochondrial variants in the population to eventually increase or decrease. Wolbachia infection is common and widespread in Drosophila melanogaster populations. We compared genetic variability of D. melanogaster mitotypes with Wolbachia genotypes among isofemale lines associated with different geographic locations and time intervals to study coevolution of the mtDNA and Wolbachia. Phylogenetic analysis of D. melanogaster mtDNA revealed two clades diverged in Africa, each associated with one of the two Wolbachia genotype groups. No evidence of horizontal transmission of Wolbachia between maternal lineages has been found. All the mtDNA variants that occur in infected isofemale lines are found in uninfected isofemale lines and vice versa, which is indicative of a recent loss of infection from some maternal fly lineages and confirms a significant role of Wolbachia in the D. melanogaster mtDNA pattern of variation. Finally, we present a comparative analysis of biogeographic distribution of D. melanogaster mitotypes all over the world. © 2013 Yury Ilinsky.</t>
  </si>
  <si>
    <t xml:space="preserve"> e54373</t>
  </si>
  <si>
    <t>10.1371/journal.pone.0054373</t>
  </si>
  <si>
    <t>mitochondrial DNA; article; biogeography; coevolution; comparative study; Drosophila melanogaster; genetic variability; genotype; mitotype; nonhuman; nucleotide sequence; phylogeny; symbiont; Wolbachia; Animals; DNA, Mitochondrial; Drosophila melanogaster; Evolution, Molecular; Female; Genetic Variation; Genotype; Haplotypes; Host-Parasite Interactions; Mitochondria; Phylogeny; Wolbachia; Drosophila melanogaster; Wolbachia</t>
  </si>
  <si>
    <t>2-s2.0-84872530400</t>
  </si>
  <si>
    <t>Statistical Challenges in Sequence-Based Association Studies with Population- and Family-Based Designs</t>
  </si>
  <si>
    <t>Ionita-Laza I., Cho M.H., Laird N.M.</t>
  </si>
  <si>
    <t>Statistics in Biosciences</t>
  </si>
  <si>
    <t>https://www.scopus.com/inward/record.uri?eid=2-s2.0-84877046287&amp;doi=10.1007%2fs12561-012-9062-9&amp;partnerID=40&amp;md5=ab87e82cd5a56d9fc7c8b9bd7b060754</t>
  </si>
  <si>
    <t>Over the past few years, association analysis has become the primary tool for finding genes that underlie complex traits. Both population-based and family-based designs are commonly used designs in genetic association studies. Recent technological advances in exome and whole genome sequencing afford the next generation of sequence-based association studies. We review here recent developments in statistical methodology and remaining challenges related to sequence-based association studies with both population-based and family-based designs. © 2012 International Chinese Statistical Association.</t>
  </si>
  <si>
    <t>10.1007/s12561-012-9062-9</t>
  </si>
  <si>
    <t>Association study; Next-generation sequencing; Population- and family-based designs</t>
  </si>
  <si>
    <t>article; case control study; effect size; family study; gene frequency; gene linkage disequilibrium; genetic association; genetic marker; genotype; population research; priority journal; sequence alignment; sequence analysis; sequence based association study; single nucleotide polymorphism; statistical analysis; study design</t>
  </si>
  <si>
    <t>2-s2.0-84877046287</t>
  </si>
  <si>
    <t>Analysis of piRNA-mediated silencing of active TEs in Drosophila melanogaster suggests limits on the evolution of host genome defense</t>
  </si>
  <si>
    <t>Kelleher E.S., Barbash D.A.</t>
  </si>
  <si>
    <t>https://www.scopus.com/inward/record.uri?eid=2-s2.0-84879296229&amp;doi=10.1093%2fmolbev%2fmst081&amp;partnerID=40&amp;md5=49501163d3f40732417d59f42739fb23</t>
  </si>
  <si>
    <t>The Piwi-interacting RNA (piRNA) pathway defends animal genomes against the harmful consequences of transposable element (TE) infection by imposing small-RNA-mediated silencing. Because silencing is targeted by TE-derived piRNAs, piRNA production is posited to be central to the evolution of genome defense. We harnessed genomic data sets from Drosophila melanogaster, including genome-wide measures of piRNA, mRNA, and genomic abundance, along with estimates of age structure and risk of ectopic recombination, to address fundamental questions about the functional and evolutionary relationships between TE families and their regulatory piRNAs. We demonstrate that mRNA transcript abundance, robustness of "ping-pong" amplification, and representation in piRNA clusters together explain the majority of variation in piRNA abundance between TE families, providing the first robust statistical support for the prevailing model of piRNA biogenesis. Intriguingly, we also discover that the most transpositionally active TE families, with the greatest capacity to induce harmful mutations or disrupt gametogenesis, are not necessarily the most abundant among piRNAs. Rather, the level of piRNA targeting is largely independent of recent transposition rate for active TE families, but is rapidly lost for inactive TEs. These observations are consistent with population genetic theory that suggests a limited selective advantage for host repression of transposition. Additionally, we find no evidence that piRNA targeting responds to selection against a second major cost of TE infection: ectopic recombination between TE insertions. Our observations confirm the pivotal role of piRNA-mediated silencing in defending the genome against selfish transposition, yet also suggest limits to the optimization of host genome defense. © The Author 2013.</t>
  </si>
  <si>
    <t>10.1093/molbev/mst081</t>
  </si>
  <si>
    <t>Genome evolution; RNAi; Transposable elements</t>
  </si>
  <si>
    <t>messenger RNA; Piwi interacting RNA; small interfering RNA; transposon; small interfering RNA; article; Drosophila melanogaster; gene amplification; gene silencing; genome; host resistance; nonhuman; transposon; animal; Drosophila melanogaster; gene dosage; gene silencing; genetic recombination; genetic selection; genetic transcription; genetics; insect genome; molecular evolution; multigene family; transposon; genetics; genome evolution; RNAi; transposable elements; Animals; DNA Transposable Elements; Drosophila melanogaster; Evolution, Molecular; Gene Amplification; Gene Dosage; Gene Silencing; Genome, Insect; Multigene Family; Recombination, Genetic; RNA, Small Interfering; Selection, Genetic; Transcription, Genetic; genome evolution; RNAi; transposable elements; Animals; DNA Transposable Elements; Drosophila melanogaster; Evolution, Molecular; Gene Amplification; Gene Dosage; Gene Silencing; Genome, Insect; Multigene Family; Recombination, Genetic; RNA, Small Interfering; Selection, Genetic; Transcription, Genetic</t>
  </si>
  <si>
    <t>2-s2.0-84879296229</t>
  </si>
  <si>
    <t>Processing genome scale tabular data with wormtable</t>
  </si>
  <si>
    <t>Kelleher J., Ness R.W., Halligan D.L.</t>
  </si>
  <si>
    <t>BMC Bioinformatics</t>
  </si>
  <si>
    <t>https://www.scopus.com/inward/record.uri?eid=2-s2.0-84889003757&amp;doi=10.1186%2f1471-2105-14-356&amp;partnerID=40&amp;md5=bd19ddcc10cb697e64e11b3ac0335521</t>
  </si>
  <si>
    <t>Background: Modern biological science generates a vast amount of data, the analysis of which presents a major challenge to researchers. Data are commonly represented in tables stored as plain text files and require line-by-line parsing for analysis, which is time consuming and error prone. Furthermore, there is no simple means of indexing these files so that rows containing particular values can be quickly found. Results: We introduce a new data format and software library called wormtable, which provides efficient access to tabular data in Python. Wormtable stores data in a compact binary format, provides random access to rows, and enables sophisticated indexing on columns within these tables. Files written in existing formats can be easily converted to wormtable format, and we provide conversion utilities for the VCF and GTF formats.Conclusions: Wormtable's simple API allows users to process large tables orders of magnitude more quickly than is possible when parsing text. Furthermore, the indexing facilities provide efficient access to subsets of the data along with providing useful methods of summarising columns. Since third-party libraries or custom code are no longer needed to parse complex plain text formats, analysis code can also be substantially simpler as well as being uniform across different data formats. These benefits of reduced code complexity and greatly increased performance allow users much greater freedom to explore their data. © 2013 Kelleher et al.; licensee BioMed Central Ltd.</t>
  </si>
  <si>
    <t>10.1186/1471-2105-14-356</t>
  </si>
  <si>
    <t>Binary format; Biological science; Error prones; Orders of magnitude; Random access; Reduced code; Software libraries; Tabular data; Computer software; Indexing (of information); Drosophila protein; animal; biology; computer program; computer simulation; devices; factual database; genetics; genomics; human; human genome; information processing; insect genome; library; procedures; randomization; search engine; trends; article; biology; computer program; equipment; genomics; information processing; methodology; Animals; Automatic Data Processing; Computational Biology; Computer Simulation; Databases, Factual; Drosophila Proteins; Genome, Human; Genome, Insect; Genomics; Humans; Libraries, Digital; Random Allocation; Search Engine; Software; Animals; Automatic Data Processing; Computational Biology; Computer Simulation; Databases, Factual; Drosophila Proteins; Genome, Human; Genome, Insect; Genomics; Humans; Libraries, Digital; Random Allocation; Search Engine; Software</t>
  </si>
  <si>
    <t>2-s2.0-84889003757</t>
  </si>
  <si>
    <t>Drosophila Functional Elements Are Embedded in Structurally Constrained Sequences</t>
  </si>
  <si>
    <t>Kenigsberg E., Tanay A.</t>
  </si>
  <si>
    <t>https://www.scopus.com/inward/record.uri?eid=2-s2.0-84878518413&amp;doi=10.1371%2fjournal.pgen.1003512&amp;partnerID=40&amp;md5=1704b356e0c9a1057cd5c649885fdfd8</t>
  </si>
  <si>
    <t>Modern functional genomics uncovered numerous functional elements in metazoan genomes. Nevertheless, only a small fraction of the typical non-exonic genome contains elements that code for function directly. On the other hand, a much larger fraction of the genome is associated with significant evolutionary constraints, suggesting that much of the non-exonic genome is weakly functional. Here we show that in flies, local (30-70 bp) conserved sequence elements that are associated with multiple regulatory functions serve as focal points to a pattern of punctuated regional increase in G/C nucleotide frequencies. We show that this pattern, which covers a region tenfold larger than the conserved elements themselves, is an evolutionary consequence of a shift in the balance between gain and loss of G/C nucleotides and that it is correlated with nucleosome occupancy across multiple classes of epigenetic state. Evidence for compensatory evolution and analysis of SNP allele frequencies show that the evolutionary regime underlying this balance shift is likely to be non-neutral. These data suggest that current gaps in our understanding of genome function and evolutionary dynamics are explicable by a model of sparse sequence elements directly encoding for function, embedded into structural sequences that help to define the local and global epigenomic context of such functional elements. © 2013 Kenigsberg and Tanay.</t>
  </si>
  <si>
    <t xml:space="preserve"> e1003512</t>
  </si>
  <si>
    <t>10.1371/journal.pgen.1003512</t>
  </si>
  <si>
    <t>article; base pairing; Drosophila; epigenetics; functional genomics; gene frequency; gene function; gene sequence; genetic conservation; microsatellite marker; nonhuman; nucleosome; nucleotide sequence; promoter region; regulatory mechanism; single nucleotide polymorphism; Animals; Conserved Sequence; Drosophila; Evolution, Molecular; Gene Frequency; Genetic Drift; Genome, Insect; Polymorphism, Single Nucleotide; Sequence Analysis, DNA; Sequence Homology, Nucleic Acid; Metazoa</t>
  </si>
  <si>
    <t>2-s2.0-84878518413</t>
  </si>
  <si>
    <t>Maximum likelihood estimation of frequencies of known haplotypes from pooled sequence data</t>
  </si>
  <si>
    <t>Kessner D., Turner T.L., Novembre J.</t>
  </si>
  <si>
    <t>https://www.scopus.com/inward/record.uri?eid=2-s2.0-84876578955&amp;doi=10.1093%2fmolbev%2fmst016&amp;partnerID=40&amp;md5=166e2c52b550217f01c9366e8efef677</t>
  </si>
  <si>
    <t>DNA samples are often pooled, either by experimental design or because the sample itself is a mixture. For example, when population allele frequencies are of primary interest, individual samples may be pooled together to lower the cost of sequencing. Alternatively, the sample itself may be a mixture of multiple species or strains (e.g., bacterial species comprising a microbiome or pathogen strains in a blood sample). We present an expectation-maximization algorithm for estimating haplotype frequencies in a pooled sample directly from mapped sequence reads, in the case where the possible haplotypes are known. This method is relevant to the analysis of pooled sequencing data from selection experiments, as well as the calculation of proportions of different species within a metagenomics sample. Our method outperforms existing methods based on single-site allele frequencies, as well as simple approaches using sequence read data. We have implemented the method in a freely available open-source software tool. © 2013 The Author.</t>
  </si>
  <si>
    <t>10.1093/molbev/mst016</t>
  </si>
  <si>
    <t>EM algorithm; haplotype frequency estimation; maximum likelihood; metagenomics; pooled sequence data</t>
  </si>
  <si>
    <t>RNA 16S; article; calculation; Clostridium; controlled study; Drosophila melanogaster; entropy; gene frequency; gene sequence; genetic algorithm; haplotype; metagenomics; nonhuman; scoring system; Algorithms; Animals; Gene Frequency; Genotype; Haplotypes; Humans; Likelihood Functions; Metagenomics; RNA, Ribosomal, 16S; Bacteria (microorganisms)</t>
  </si>
  <si>
    <t>2-s2.0-84876578955</t>
  </si>
  <si>
    <t>The genetic architecture of methotrexate toxicity is similar in drosophila melanogaster and humans</t>
  </si>
  <si>
    <t>Kislukhin G., King E.G., Walters K.N., Macdonald S.J., Long A.D.</t>
  </si>
  <si>
    <t>https://www.scopus.com/inward/record.uri?eid=2-s2.0-84883614860&amp;doi=10.1534%2fg3.113.006619&amp;partnerID=40&amp;md5=c251a9d17e3a9798c892d60cdf7e46e0</t>
  </si>
  <si>
    <t>The severity of the toxic side effects of chemotherapy varies among patients, and much of this variation is likely genetically based. Here, we use the model system Drosophila melanogaster to genetically dissect the toxicity of methotrexate (MTX), a drug used primarily to treat childhood acute lymphoblastic leukemia and rheumatoid arthritis. We use the Drosophila Synthetic Population Resource, a panel of recombinant inbred lines derived from a multiparent advanced intercross, and quantify MTX toxicity as a reduction in female fecundity. We identify three quantitative trait loci (QTL) affecting MTX toxicity; two colocalize with the fly orthologs of human genes believed to mediate MTX toxicity and one is a novel MTX toxicity gene with a human ortholog. A fourth suggestive QTL spans a centromere. Local single-marker association scans of candidate gene exons fail to implicate amino acid variants as the causative singlenucleotide polymorphisms, and we therefore hypothesize the causative variation is regulatory. In addition, the effects at our mapped QTL do not conform to a simple biallelic pattern, suggesting multiple causative factors underlie the QTL mapping results. Consistent with this observation, no single single-nucleotide polymorphism located in or near a candidate gene can explain the QTL mapping signal. Overall, our results validate D. melanogaster as a model for uncovering the genetic basis of chemotoxicity and suggest the genetic basis of MTX toxicity is due to a handful of genes each harboring multiple segregating regulatory factors. © 2013 G. Kislukhin et al.</t>
  </si>
  <si>
    <t>10.1534/g3.113.006619</t>
  </si>
  <si>
    <t>Chemotoxicity; Drosophila; Methotrexate; Pharmacogenomics; Population; Quantitative; Resource; Synthetic; Trait loci</t>
  </si>
  <si>
    <t>amino acid; Drosophila protein; glutathione peroxidase; methotrexate; animal; animal experiment; animal model; article; biological model; centromere; chemotoxicity; chromosome map; controlled study; Drosophila melanogaster; Drosophila synthetic population resource; drug effect; exon; female; fertility; genetics; genotoxicity; human; nonhuman; pharmacogenomics; phenotype; quantitative trait locus; quantitative trait locus mapping; recombinant inbred strain; single nucleotide polymorphism; transposon; Drosophila melanogaster; chemotoxicity; Drosophila synthetic population resource; methotrexate; pharmacogenomics; quantitative trait loci; Animals; Centromere; Chromosome Mapping; DNA Transposable Elements; Drosophila melanogaster; Drosophila Proteins; Female; Fertility; Glutathione Peroxidase; Humans; Methotrexate; Models, Genetic; Phenotype; Polymorphism, Single Nucleotide; Quantitative Trait Loci</t>
  </si>
  <si>
    <t>2-s2.0-84883614860</t>
  </si>
  <si>
    <t>Fitness effects of new mutations and adaptive evolution in house mice</t>
  </si>
  <si>
    <t xml:space="preserve">Kousathanas, Athanasios; </t>
  </si>
  <si>
    <t>Functional genetics in the post-genomics era: Building a better roadmap in Drosophila</t>
  </si>
  <si>
    <t>Kulathinal R.J.</t>
  </si>
  <si>
    <t>https://www.scopus.com/inward/record.uri?eid=2-s2.0-84883791728&amp;doi=10.1534%2fgenetics.113.156497&amp;partnerID=40&amp;md5=5eb137ee643aa7878c1e2e22e7be1633</t>
  </si>
  <si>
    <t>In this commentary, Rob Kulathinal describes two articles from the Perrimon lab, each describing a new online resource that can assist geneticists with the design of their RNA interference (RNAi) experiments. Hu et al.'s "UP-TORR: online tool for accurate and up-to-date annotation of RNAi reagents" and "FlyPrimerBank: An online database for Drosophila melanogaster gene expression analysis and knockdown evaluation of RNAi reagents" are published, respectively, in this month's issues of GENETICS and G3. © 2013 by the Genetics Society of America.</t>
  </si>
  <si>
    <t>10.1534/genetics.113.156497</t>
  </si>
  <si>
    <t>article; Drosophila melanogaster; gene expression; gene function; gene mapping; gene silencing; genetic model; genetics; geography; nonhuman; priority journal; RNA interference; FlyPrimerBank; genetic map; genomic roadmap; model organism database; online resource; RNAi; Updated Targets of RNAi Reagents (UP-TORR); Animals; Molecular Sequence Annotation; RNA Interference; RNA, Small Interfering; Software</t>
  </si>
  <si>
    <t>2-s2.0-84883791728</t>
  </si>
  <si>
    <t>Strong Purifying Selection at Synonymous Sites in D. melanogaster</t>
  </si>
  <si>
    <t>Lawrie D.S., Messer P.W., Hershberg R., Petrov D.A.</t>
  </si>
  <si>
    <t>https://www.scopus.com/inward/record.uri?eid=2-s2.0-84878486976&amp;doi=10.1371%2fjournal.pgen.1003527&amp;partnerID=40&amp;md5=aad9fe0bc92e99eea13485f1106792af</t>
  </si>
  <si>
    <t>Synonymous sites are generally assumed to be subject to weak selective constraint. For this reason, they are often neglected as a possible source of important functional variation. We use site frequency spectra from deep population sequencing data to show that, contrary to this expectation, 22% of four-fold synonymous (4D) sites in Drosophila melanogaster evolve under very strong selective constraint while few, if any, appear to be under weak constraint. Linking polymorphism with divergence data, we further find that the fraction of synonymous sites exposed to strong purifying selection is higher for those positions that show slower evolution on the Drosophila phylogeny. The function underlying the inferred strong constraint appears to be separate from splicing enhancers, nucleosome positioning, and the translational optimization generating canonical codon bias. The fraction of synonymous sites under strong constraint within a gene correlates well with gene expression, particularly in the mid-late embryo, pupae, and adult developmental stages. Genes enriched in strongly constrained synonymous sites tend to be particularly functionally important and are often involved in key developmental pathways. Given that the observed widespread constraint acting on synonymous sites is likely not limited to Drosophila, the role of synonymous sites in genetic disease and adaptation should be reevaluated. © 2013 Lawrie et al.</t>
  </si>
  <si>
    <t xml:space="preserve"> e1003527</t>
  </si>
  <si>
    <t>10.1371/journal.pgen.1003527</t>
  </si>
  <si>
    <t>article; codon; developmental stage; Drosophila melanogaster; embryo development; evolutionary adaptation; gene expression; gene sequence; genetic conservation; genetic selection; genetic variability; nonhuman; nucleosome; phylogeny; population genetics; pupa (life cycle stage); purifying selection; RNA splicing; translation initiation; Amino Acid Substitution; Animals; Drosophila melanogaster; Evolution, Molecular; Gene Expression; Genetic Drift; Humans; Mutation; Phylogeny; Polymorphism, Genetic; Polymorphism, Single Nucleotide; Selection, Genetic; Drosophila melanogaster</t>
  </si>
  <si>
    <t>2-s2.0-84878486976</t>
  </si>
  <si>
    <t>Fruit flies as a powerful model to drive or validate pain genomics efforts</t>
  </si>
  <si>
    <t>Leung C., Wilson Y., Khuong T.M., Neely G.G.</t>
  </si>
  <si>
    <t>Pharmacogenomics</t>
  </si>
  <si>
    <t>https://www.scopus.com/inward/record.uri?eid=2-s2.0-84893501747&amp;doi=10.2217%2fpgs.13.196&amp;partnerID=40&amp;md5=e606f2265e5aba67ad1a8fa25fece2c4</t>
  </si>
  <si>
    <t>Chronic pain is a disabling condition that persists even after normal healing processes are complete and presents considerable physical, psychological and financial burdens for patients globally. However, current analgesic treatments do not meet clinical needs. Here, we review genomic and pharmacogenomic studies of pain in humans and nociception in the fruit fly Drosophila melanogaster, and provide evidence supporting the use of fly genetics to compliment genome-wide and pharmacogenomic studies of human conditions, such as pain. Combining genomic and pharmacogenomic techniques to study chronic pain in humans with functional genomic assessment in model organisms may provide molecular rationale for developing more personalized or improving generalized chronic pain therapies. © Future Medicine Ltd.</t>
  </si>
  <si>
    <t>10.2217/pgs.13.196</t>
  </si>
  <si>
    <t>Analgesics; Chronic pain; Conserved genetics; Drosophila; Functional genomics; Neuropathic pain; Nociception; Pain; Personalized medicine</t>
  </si>
  <si>
    <t>2,3,4,5 tetrahydro 7,8 dihydroxy 1 phenyl 1h 3 benzazepine; acivicin; analgesic agent; bromocriptine; levodopa; pergolide; cancer inhibition; chronic pain; Drosophila melanogaster; drug mechanism; exome; gene sequence; genetic association; genomics; human; linkage analysis; medical research; nociception; nonhuman; parkinsonism; personalized medicine; pharmacogenetics; pharmacogenomics; review; single nucleotide polymorphism; validation process; Animals; Drosophila melanogaster; Genome; Genomics; Humans; Nociception; Pain; Pharmacogenetics</t>
  </si>
  <si>
    <t>2-s2.0-84893501747</t>
  </si>
  <si>
    <t>Short indels are subject to insertion-biased gene conversion</t>
  </si>
  <si>
    <t>Leushkin E.V., Bazykin G.A.</t>
  </si>
  <si>
    <t>https://www.scopus.com/inward/record.uri?eid=2-s2.0-84883557944&amp;doi=10.1111%2fevo.12129&amp;partnerID=40&amp;md5=d4e921136cee2bbdfb375551c9944d30</t>
  </si>
  <si>
    <t>Recombination between homologous loci is accompanied by formation of heteroduplexes. Repairing mismatches in heteroduplexes often leads to single nucleotide substitutions in a process known as gene conversion. Gene conversion was shown to be GC-biased in different organisms; that is, a W(A or T)→S(G or C) substitution is more likely in this process than a S→W substitution. Here, we show that the insertion/deletion ratio for short noncoding indels that reach fixation between species is positively correlated with the recombination rate in Drosophila melanogaster, Homo sapiens, and Saccharomyces cerevisiae. This correlation is both due to an increase of the fixation rate of insertions and decrease of the fixation rate of deletions in regions of high recombination. Whole-genome data on indel polymorphism and divergence in D. melanogaster rule out mutation biases and selection as the cause of this trend, pointing to insertion-biased gene conversion as the most likely explanation. The bias toward insertions is the strongest for single-nucleotide indels, and decreases with indel length. In regions of high recombination rate this bias leads to an up to ~5-fold excess of fixed short insertions over deletions, and substantially affects the evolution of DNA segments. © 2013 The Society for the Study of Evolution.</t>
  </si>
  <si>
    <t>10.1111/evo.12129</t>
  </si>
  <si>
    <t>Gene conversion; Indel polymorphisms; Insertions and deletions; Recombination</t>
  </si>
  <si>
    <t>divergence; DNA; fly; gene; mutation; polymorphism; recombination; substitution; Drosophila melanogaster; Homo sapiens; Saccharomyces cerevisiae; animal; article; Drosophila melanogaster; gene conversion; gene expression regulation; genetic polymorphism; genetics; human; indel mutation; indel polymorphisms; mutation rate; point mutation; recombination; Saccharomyces cerevisiae; species difference; Gene conversion; indel polymorphisms; insertions and deletions; recombination; Animals; Drosophila melanogaster; Gene Conversion; Humans; INDEL Mutation; Mutagenesis, Insertional; Mutation Rate; Point Mutation; Polymorphism, Genetic; Saccharomyces cerevisiae; Species Specificity</t>
  </si>
  <si>
    <t>2-s2.0-84883557944</t>
  </si>
  <si>
    <t>Strong mutational bias toward deletions in the Drosophila melanogaster genome is compensated by selection</t>
  </si>
  <si>
    <t>Leushkin E.V., Bazykin G.A., Kondrashov A.S.</t>
  </si>
  <si>
    <t>https://www.scopus.com/inward/record.uri?eid=2-s2.0-84876581271&amp;doi=10.1093%2fgbe%2fevt021&amp;partnerID=40&amp;md5=77b1f24754d3de40b17e7be86caf1dbb</t>
  </si>
  <si>
    <t>Insertions and deletions (collectively indels) obviously have a major impact on genome evolution. However, before large-scale data on indel polymorphism became available, it was difficult to estimate the strength of selection acting on indel mutations. Here, we analyze indel polymorphism and divergence in different compartments of the Drosophila melanogaster genome: exons, introns of different lengths, and intergenic regions. Data on low-frequency polymorphisms indicate that 0.036-0.039 short (1-30nt) insertion mutations and 0.085-0.092 short deletion mutations, with mean lengths 3.23 and 4.78, respectively, occur per single-nucleotide substitution. The excess of short deletion over short insertion mutations implies that indel mutations of these lengths should lead to a loss of approximately 0.30nt per single-nucleotide replacement. However, polymorphism and divergence data show that this deletion bias is almost completely compensated by selection: Negative selection is stronger against deletions, whereas insertions are more likely to be favored by positive selection. Among the inframe low-frequency polymorphic mutations in exons, long introns, and intergenic regions, selection prevents a larger fraction of deletions (80-87%,dependingonthe type of the compartment) than of insertions (70-82%)or single-nucleotide substitutions (49-73%), from reaching high frequencies. The corresponding fractions were the lowest in short introns: 66%, 47%, and 15%, respectively, consistent with the weakest selective constraint in them. The McDonald-Kreitman test shows that 32-46% of the deletions and 60-73%of the insertions that were fixed in the recent evolution of D. melanogaster are adaptive, whereas this fraction is only 0-29% for single-nucleotide substitutions. © The Author(s) 2013.</t>
  </si>
  <si>
    <t>10.1093/gbe/evt021</t>
  </si>
  <si>
    <t>Deletion bias; Indel polymorphism; Indels; Negative selection; Positive selection</t>
  </si>
  <si>
    <t>animal; article; biological model; Drosophila melanogaster; exon; genetic polymorphism; genetic selection; genetics; genome; indel mutation; intron; molecular evolution; mutation rate; Animals; Drosophila melanogaster; Evolution, Molecular; Exons; Genome, Insect; INDEL Mutation; Introns; Models, Genetic; Mutation Rate; Polymorphism, Genetic; Selection, Genetic; Drosophila melanogaster</t>
  </si>
  <si>
    <t>2-s2.0-84876581271</t>
  </si>
  <si>
    <t>SHORT INDELS ARE SUBJECT TO INSERTION‐BIASED GENE CONVERSION</t>
  </si>
  <si>
    <t xml:space="preserve">Leushkin, Evgeny V; Bazykin, Georgii A; </t>
  </si>
  <si>
    <t>Scaffolding low quality genomes using orthologous protein sequences</t>
  </si>
  <si>
    <t>Li Y.I., Copley R.R.</t>
  </si>
  <si>
    <t>https://www.scopus.com/inward/record.uri?eid=2-s2.0-84872560727&amp;doi=10.1093%2fbioinformatics%2fbts661&amp;partnerID=40&amp;md5=5815f197346bb36c1f457d2e9aa6379d</t>
  </si>
  <si>
    <t>Motivation: The ready availability of next-generation sequencing has led to a situation where it is easy to produce very fragmentary genome assemblies. We present a pipeline, SWiPS (Scaffolding With Protein Sequences), that uses orthologous proteins to improve low quality genome assemblies. The protein sequences are used as guides to scaffold existing contigs, while simultaneously allowing the gene structure to be predicted by homology.Results: To perform, SWiPS does not depend on a high N50 or whole proteins being encoded on a single contig. We tested our algorithm on simulated next-generation data from Ciona intestinalis, real next-generation data from Drosophila melanogaster, a complex genome assembly of Homo sapiens and the low coverage Sanger sequence assembly of Callorhinchus milii. The improvements in N50 are of the order of ∼20% for the C.intestinalis and H.sapiens assemblies, which is significant, considering the large size of intergenic regions in these eukaryotes. Using the CEGMA pipeline to assess the gene space represented in the genome assemblies, the number of genes retrieved increased by &gt;110% for C.milii and from 20 to 40% for C.intestinalis. The scaffold error rates are low: 85-90% of scaffolds are fully correct, and &gt;95% of local contig joins are correct. © 2012 The Author. Published by Oxford University Press. All rights reserved.</t>
  </si>
  <si>
    <t>10.1093/bioinformatics/bts661</t>
  </si>
  <si>
    <t>Callorhinchus milii; Ciona intestinalis; Drosophila melanogaster; Eukaryota; Homo sapiens; protein; algorithm; animal; article; Ciona intestinalis; contig mapping; DNA sequence; Drosophila melanogaster; fish; genetics; genomics; high throughput sequencing; human; methodology; sequence homology; Algorithms; Animals; Ciona intestinalis; Contig Mapping; Drosophila melanogaster; Fishes; Genomics; High-Throughput Nucleotide Sequencing; Humans; Proteins; Sequence Analysis, DNA; Sequence Homology, Amino Acid</t>
  </si>
  <si>
    <t>2-s2.0-84872560727</t>
  </si>
  <si>
    <t>referenced once as "resequencing of additional individuals or populations is also allowing genome-wide population genetic analyses within species"</t>
  </si>
  <si>
    <t>Evolutionary Biology for the 21st Century</t>
  </si>
  <si>
    <t>Losos J.B., Arnold S.J., Bejerano G., Brodie III E.D., Hibbett D., Hoekstra H.E., Mindell D.P., Monteiro A., Moritz C., Orr H.A., Petrov D.A., Renner S.S., Ricklefs R.E., Soltis P.S., Turner T.L.</t>
  </si>
  <si>
    <t>https://www.scopus.com/inward/record.uri?eid=2-s2.0-84873868572&amp;doi=10.1371%2fjournal.pbio.1001466&amp;partnerID=40&amp;md5=bcf8afb726645f5e066beedb4da6024d</t>
  </si>
  <si>
    <t xml:space="preserve"> e1001466</t>
  </si>
  <si>
    <t>10.1371/journal.pbio.1001466</t>
  </si>
  <si>
    <t>DNA; RNA; access to information; article; biodiversity; breeding method; climate change; computer program; criminal justice; data analysis; DNA sequence; drug research; environmental protection; environmental stress; evolution; evolutionary adaptation; evolutionary developmental biology; herbicide resistance; human; information processing; medical research; nonhuman; phenotypic variation; phylogeny; plant breeding; robotics; species diversity; symbiosis; technology; transgenic plant; Biodiversity; Biological Evolution; Evolution, Molecular; Genetic Variation; Humans; Phylogeny</t>
  </si>
  <si>
    <t>2-s2.0-84873868572</t>
  </si>
  <si>
    <t>Functional genomics of a model ecological species, Daphnia pulex</t>
  </si>
  <si>
    <t xml:space="preserve">Malcom, Jacob Wesley; </t>
  </si>
  <si>
    <t>referenced a couple of times but didn’t use resource</t>
  </si>
  <si>
    <t>How Hot Are Drosophila Hotspots? Examining Recombination Rate Variation and Associations with Nucleotide Diversity, Divergence, and Maternal Age in Drosophila pseudoobscura</t>
  </si>
  <si>
    <t>Manzano-Winkler B., McGaugh S.E., Noor M.A.F.</t>
  </si>
  <si>
    <t>https://www.scopus.com/inward/record.uri?eid=2-s2.0-84881529095&amp;doi=10.1371%2fjournal.pone.0071582&amp;partnerID=40&amp;md5=f202edd393934772522b226a1f5a2e87</t>
  </si>
  <si>
    <t>Fine scale meiotic recombination maps have uncovered a large amount of variation in crossover rate across the genomes of many species, and such variation in mammalian and yeast genomes is concentrated to &lt;5 kb regions of highly elevated recombination rates (10-100x the background rate) called "hotspots." Drosophila exhibit substantial recombination rate heterogeneity across their genome, but evidence for these highly-localized hotspots is lacking. We assayed recombination across a 40 Kb region of Drosophila pseudoobscura chromosome 2, with one 20 Kb interval assayed every 5 Kb and the adjacent 20 Kb interval bisected into 10 Kb pieces. We found that recombination events across the 40 Kb stretch were relatively evenly distributed across each of the 5 Kb and 10 Kb intervals, rather than concentrated in a single 5 Kb region. This, in combination with other recent work, indicates that the recombination landscape of Drosophila may differ from the punctate recombination pattern observed in many mammals and yeast. Additionally, we found no correlation of average pairwise nucleotide diversity and divergence with recombination rate across the 20 Kb intervals, nor any effect of maternal age in weeks on recombination rate in our sample. © 2013 Manzano-Winkler et al.</t>
  </si>
  <si>
    <t xml:space="preserve"> e71582</t>
  </si>
  <si>
    <t>10.1371/journal.pone.0071582</t>
  </si>
  <si>
    <t>article; chromosome 2; controlled study; crossing over; DNA base composition; Drosophila; drosophila pseudoobscura; gene location; gene mapping; genetic correlation; genetic heterogeneity; genetic recombination; genetic variability; genome analysis; mammal; maternal age; mutational analysis; nonhuman; nucleic acid analysis; single nucleotide polymorphism; species comparison; yeast; Animals; Crosses, Genetic; Crossing Over, Genetic; DNA, Intergenic; Drosophila; Genetic Variation; Maternal Age; Recombination, Genetic</t>
  </si>
  <si>
    <t>2-s2.0-84881529095</t>
  </si>
  <si>
    <t>An Incompatibility between a Mitochondrial tRNA and Its Nuclear-Encoded tRNA Synthetase Compromises Development and Fitness in Drosophila</t>
  </si>
  <si>
    <t>Meiklejohn C.D., Holmbeck M.A., Siddiq M.A., Abt D.N., Rand D.M., Montooth K.L.</t>
  </si>
  <si>
    <t>https://www.scopus.com/inward/record.uri?eid=2-s2.0-84873512878&amp;doi=10.1371%2fjournal.pgen.1003238&amp;partnerID=40&amp;md5=bb0fc70b2b989c7a08be81d1a3285834</t>
  </si>
  <si>
    <t>Mitochondrial transcription, translation, and respiration require interactions between genes encoded in two distinct genomes, generating the potential for mutations in nuclear and mitochondrial genomes to interact epistatically and cause incompatibilities that decrease fitness. Mitochondrial-nuclear epistasis for fitness has been documented within and between populations and species of diverse taxa, but rarely has the genetic or mechanistic basis of these mitochondrial-nuclear interactions been elucidated, limiting our understanding of which genes harbor variants causing mitochondrial-nuclear disruption and of the pathways and processes that are impacted by mitochondrial-nuclear coevolution. Here we identify an amino acid polymorphism in the Drosophila melanogaster nuclear-encoded mitochondrial tyrosyl-tRNA synthetase that interacts epistatically with a polymorphism in the D. simulans mitochondrial-encoded tRNATyr to significantly delay development, compromise bristle formation, and decrease fecundity. The incompatible genotype specifically decreases the activities of oxidative phosphorylation complexes I, III, and IV that contain mitochondrial-encoded subunits. Combined with the identity of the interacting alleles, this pattern indicates that mitochondrial protein translation is affected by this interaction. Our findings suggest that interactions between mitochondrial tRNAs and their nuclear-encoded tRNA synthetases may be targets of compensatory molecular evolution. Human mitochondrial diseases are often genetically complex and variable in penetrance, and the mitochondrial-nuclear interaction we document provides a plausible mechanism to explain this complexity. © 2013 Meiklejohn et al.</t>
  </si>
  <si>
    <t xml:space="preserve"> e1003238</t>
  </si>
  <si>
    <t>10.1371/journal.pgen.1003238</t>
  </si>
  <si>
    <t>amino acid; amino acid transfer RNA ligase; mitochondrial protein; mitochondrial RNA; transfer RNA; article; Drosophila melanogaster; gene mapping; gene mutation; genetic epistasis; genetic incompatibility; genetic polymorphism; genetic variability; genotype; insect development; molecular evolution; nonhuman; oxidative phosphorylation; protein processing; Amino Acids; Amino Acyl-tRNA Synthetases; Animals; Cell Nucleus; Drosophila; Epistasis, Genetic; Evolution, Molecular; Genetic Fitness; Humans; Mitochondria; Mitochondrial Diseases; Molecular Sequence Data; Oxidative Phosphorylation; Polymorphism, Genetic; RNA, Transfer; Tyrosine-tRNA Ligase</t>
  </si>
  <si>
    <t>2-s2.0-84873512878</t>
  </si>
  <si>
    <t>The faster-X effect: Integrating theory and data</t>
  </si>
  <si>
    <t>Meisel R.P., Connallon T.</t>
  </si>
  <si>
    <t>https://www.scopus.com/inward/record.uri?eid=2-s2.0-84882667670&amp;doi=10.1016%2fj.tig.2013.05.009&amp;partnerID=40&amp;md5=cb40887cb221255a605c64ca1ca7ccad</t>
  </si>
  <si>
    <t>Population genetics theory predicts that X (or Z) chromosomes could play disproportionate roles in speciation and evolutionary divergence, and recent genome-wide analyses have identified situations in which X or Z-linked divergence exceeds that on the autosomes (the so-called 'faster-X effect'). Here, we summarize the current state of both the theory and data surrounding the study of faster-X evolution. Our survey indicates that the faster-X effect is pervasive across a taxonomically diverse array of evolutionary lineages. These patterns could be informative of the dominance or recessivity of beneficial mutations and the nature of genetic variation acted upon by natural selection. We also identify several aspects of disagreement between these empirical results and the population genetic models used to interpret them. However, there are clearly delineated aspects of the problem for which additional modeling and collection of genomic data will address these discrepancies and provide novel insights into the population genetics of adaptation. © 2013 Elsevier Ltd.</t>
  </si>
  <si>
    <t>10.1016/j.tig.2013.05.009</t>
  </si>
  <si>
    <t>Dominance; Genetics of adaptation; Natural selection; X chromosome</t>
  </si>
  <si>
    <t>autosome; conceptual framework; Drosophila; evolutionary adaptation; gene dosage; gene expression; gene mutation; genetic model; genetic variability; human; inheritance; molecular evolution; mutation rate; natural selection; nonhuman; priority journal; probability; review; selective sweep; X chromosome</t>
  </si>
  <si>
    <t>2-s2.0-84882667670</t>
  </si>
  <si>
    <t>Population genomics of rapid adaptation by soft selective sweeps</t>
  </si>
  <si>
    <t>Messer P.W., Petrov D.A.</t>
  </si>
  <si>
    <t>https://www.scopus.com/inward/record.uri?eid=2-s2.0-84885911072&amp;doi=10.1016%2fj.tree.2013.08.003&amp;partnerID=40&amp;md5=3ef9af9c53863bc85a4fe111b8816b59</t>
  </si>
  <si>
    <t>Organisms can often adapt surprisingly quickly to evolutionary challenges, such as the application of pesticides or antibiotics, suggesting an abundant supply of adaptive genetic variation. In these situations, adaptation should commonly produce 'soft' selective sweeps, where multiple adaptive alleles sweep through the population at the same time, either because the alleles were already present as standing genetic variation or arose independently by recurrent de novo mutations. Most well-known examples of rapid molecular adaptation indeed show signatures of such soft selective sweeps. Here, we review the current understanding of the mechanisms that produce soft sweeps and the approaches used for their identification in population genomic data. We argue that soft sweeps might be the dominant mode of adaptation in many species. © 2013 Elsevier Ltd.</t>
  </si>
  <si>
    <t>10.1016/j.tree.2013.08.003</t>
  </si>
  <si>
    <t>adaptation; allele; evolutionary theory; genetic variation; genomics; molecular ecology; mutation; natural selection; population genetics; adaptation; article; biological model; genetic selection; genetics; metagenomics; mutation; population density; Adaptation, Biological; Metagenomics; Models, Genetic; Mutation; Population Density; Selection, Genetic</t>
  </si>
  <si>
    <t>2-s2.0-84885911072</t>
  </si>
  <si>
    <t>Frequent adaptation and the McDonald-Kreitman test</t>
  </si>
  <si>
    <t>https://www.scopus.com/inward/record.uri?eid=2-s2.0-84878147503&amp;doi=10.1073%2fpnas.1220835110&amp;partnerID=40&amp;md5=177275d481bff7758b5863511942935c</t>
  </si>
  <si>
    <t>Population genomic studies have shown that genetic draft and background selection can profoundly affect the genome-wide patterns of molecular variation. We performed forward simulations under realistic gene-structure and selection scenarios to investigate whether such linkage effects impinge on the ability of the McDonald-Kreitman (MK) test to infer the rate of positive selection (α) from polymorphism and divergence data. We find that in the presence of slightly deleterious mutations, MK estimates of α severely underestimate the true rate of adaptation even if all polymorphisms with population frequencies under 50% are excluded. Furthermore, already under intermediate rates of adaptation, genetic draft substantially distorts the site frequency spectra at neutral and functional sites from the expectations under mutation-selection-drift balance. MK-type approaches that first infer demography from synonymous sites and then use the inferred demography to correct the estimation of α obtain almost the correct α in our simulations. However, these approaches typically infer a severe past population expansion although there was no such expansion in the simulations, casting doubt on the accuracy of methods that infer demography from synonymous polymorphism data. We propose a simple asymptotic extension of the MK test that yields accurate estimates of α in our simulations and should provide a fruitful direction for future studies.</t>
  </si>
  <si>
    <t>10.1073/pnas.1220835110</t>
  </si>
  <si>
    <t>5' untranslated region; adaptation; article; background selection; chromosome; codominance; effective population size; evolution; exon; gene frequency; gene structure; genetic linkage; genetic selection; heterozygosity; human; McDonald Kreitman test; mutation; population; population dynamics; population genetic parameters; population genetics; priority journal; purifying selection; selective sweep; simulation; Animals; Genome, Human; Genome-Wide Association Study; Humans; Models, Genetic; Mutation; Polymorphism, Genetic</t>
  </si>
  <si>
    <t>2-s2.0-84878147503</t>
  </si>
  <si>
    <t>Genome Wide Association Identifies Novel Loci Involved in Fungal Communication</t>
  </si>
  <si>
    <t>Palma-Guerrero J., Hall C.R., Kowbel D., Welch J., Taylor J.W., Brem R.B., Glass N.L.</t>
  </si>
  <si>
    <t>https://www.scopus.com/inward/record.uri?eid=2-s2.0-84884661084&amp;doi=10.1371%2fjournal.pgen.1003669&amp;partnerID=40&amp;md5=0bb18f23d3c5e0ddf75625746bfcee3d</t>
  </si>
  <si>
    <t>Understanding how genomes encode complex cellular and organismal behaviors has become the outstanding challenge of modern genetics. Unlike classical screening methods, analysis of genetic variation that occurs naturally in wild populations can enable rapid, genome-scale mapping of genotype to phenotype with a medium-throughput experimental design. Here we describe the results of the first genome-wide association study (GWAS) used to identify novel loci underlying trait variation in a microbial eukaryote, harnessing wild isolates of the filamentous fungus Neurospora crassa. We genotyped each of a population of wild Louisiana strains at 1 million genetic loci genome-wide, and we used these genotypes to map genetic determinants of microbial communication. In N. crassa, germinated asexual spores (germlings) sense the presence of other germlings, grow toward them in a coordinated fashion, and fuse. We evaluated germlings of each strain for their ability to chemically sense, chemotropically seek, and undergo cell fusion, and we subjected these trait measurements to GWAS. This analysis identified one gene, NCU04379 (cse-1, encoding a homolog of a neuronal calcium sensor), at which inheritance was strongly associated with the efficiency of germling communication. Deletion of cse-1 significantly impaired germling communication and fusion, and two genes encoding predicted interaction partners of CSE1 were also required for the communication trait. Additionally, mining our association results for signaling and secretion genes with a potential role in germling communication, we validated six more previously unknown molecular players, including a secreted protease and two other genes whose deletion conferred a novel phenotype of increased communication and multi-germling fusion. Our results establish protein secretion as a linchpin of germling communication in N. crassa and shed light on the regulation of communication molecules in this fungus. Our study demonstrates the power of population-genetic analyses for the rapid identification of genes contributing to complex traits in microbial species. © 2013 Palma-Guerrero et al.</t>
  </si>
  <si>
    <t xml:space="preserve"> e1003669</t>
  </si>
  <si>
    <t>10.1371/journal.pgen.1003669</t>
  </si>
  <si>
    <t>neuronal calcium sensor; phosphatidylinositol kinase; protein 14 3 3; fungal protein; fungal protein; article; cell fusion; controlled study; cse1 gene; DNA sequence; enzyme release; fungal gene; fungal strain; fungus identification; gene deletion; gene location; gene locus; genetic association; genetic trait; genetic variability; Neurospora crassa; nonhuman; nucleotide sequence; organismal interaction; phenotypic variation; quantitative analysis; signal transduction; single nucleotide polymorphism; validation process; cell communication; chromosome map; genetics; genotype; Neurospora crassa; physiology; cell communication; genetics; Cell Communication; Chromosome Mapping; Fungal Proteins; Genome-Wide Association Study; Genotype; Neurospora crassa; Cell Communication; Chromosome Mapping; Fungal Proteins; Genome-Wide Association Study; Genotype; Neurospora crassa</t>
  </si>
  <si>
    <t>2-s2.0-84884661084</t>
  </si>
  <si>
    <t>thesis, cant access whole doc</t>
  </si>
  <si>
    <t>The role of Ultrabithorax negative autoregulation in Drosophila melanogaster.</t>
  </si>
  <si>
    <t xml:space="preserve">Ranade, Vikram; </t>
  </si>
  <si>
    <t>Looks relevant but very complicated, reread</t>
  </si>
  <si>
    <t>re-read</t>
  </si>
  <si>
    <t>Sex-specific fitness consequences of nutrient intake and the evolvability of diet preferences</t>
  </si>
  <si>
    <t>Reddiex A.J., Gosden T.P., Bonduriansky R., Chenoweth S.F.</t>
  </si>
  <si>
    <t>American Naturalist</t>
  </si>
  <si>
    <t>https://www.scopus.com/inward/record.uri?eid=2-s2.0-84879183632&amp;doi=10.1086%2f670649&amp;partnerID=40&amp;md5=2bf668aefb11e1e0e8cca42b1b3fe515</t>
  </si>
  <si>
    <t>The acquisition of nutrients is fundamental for the maintenance of bodily functions, growth, and reproduction in animals. As a result, fitness can be maximized only when animals are able to direct their attention to foods that reflect their current nutritional needs. Despite significant literature documenting the fitness consequences of nutrient composition and preference, less is known about the underlying genetic architecture of the dietary preferences themselves, specifically, the degree to which they can respond to selection. We addressed this by integrating evolutionary quantitative genetics and nutritional geometry to examine the shape of the sex-specific fitness surfaces and the availability of genetic variance for macronutrient preferences in the fruit fly Drosophila melanogaster. Combining these analyses, we found that the microevolutionary potential of carbohydrate and protein preference was above average in this population, because the expected direction of selection was relatively well aligned with the major axis of the genetic variance-covariance matrix, G.We also found that potential exists for sexually antagonistic genetic constraint in this system; macronutrient blends maximizing fitness differed between the sexes, and cross-sex genetic correlations for their consumption were positive. However, both sexes were displaced from their feeding optima, generating similar directional selection on males and females, with the combined effect being that minimal sex-specific genetic constraints currently affect dietary preferences in this population. © 2013 by The University of Chicago.</t>
  </si>
  <si>
    <t>10.1086/670649</t>
  </si>
  <si>
    <t>DGRP; Drosophila melanogaster; Feeding preference; Genetic constraint; Nutritional geometry; Quantitative genetics</t>
  </si>
  <si>
    <t>carbohydrate; diet; fitness; fly; food preference; growth rate; natural selection; nutrient uptake; nutritional requirement; protein; animal; article; biological model; carbohydrate diet; Drosophila melanogaster; female; food preference; genetic selection; genetic variability; genetics; male; metabolism; physiology; protein intake; reproductive fitness; sexual development; Animals; Dietary Carbohydrates; Dietary Proteins; Drosophila melanogaster; Female; Food Preferences; Genetic Fitness; Genetic Variation; Male; Models, Biological; Selection, Genetic; Sex Characteristics; Animalia; Drosophila melanogaster</t>
  </si>
  <si>
    <t>2-s2.0-84879183632</t>
  </si>
  <si>
    <t>used 3 lines, 2 two duplication of Rdl and one normal one, measured dieldrin resistance and heat shock recovery, no raw data in paper</t>
  </si>
  <si>
    <t>Gene duplication in the major insecticide target site, Rdl, in Drosophila melanogaster</t>
  </si>
  <si>
    <t>Remnant E.J., Good R.T., Schmidt J.M., Lumb C., Robin C., Daborn P.J., Batterham P.</t>
  </si>
  <si>
    <t>https://www.scopus.com/inward/record.uri?eid=2-s2.0-84883321224&amp;doi=10.1073%2fpnas.1311341110&amp;partnerID=40&amp;md5=b8c0d83a39305928714ead55aaf4b909</t>
  </si>
  <si>
    <t>The Resistance to Dieldrin gene, Rdl, encodes a GABA-gated chloride channel subunit that is targeted by cyclodiene and phenylpyrazole insecticides. The gene was first characterized in Drosophila melanogaster by genetic mapping of resistance to the cyclodiene dieldrin. The 4,000-fold resistance observed was due to a single amino acid replacement, Ala301 to Ser. The equivalent change was subsequently identified in Rdl orthologs of a large range of resistant insect species. Here, we report identification of a duplication at the Rdl locus in D. melanogaster. The 113-kb duplication contains one WT copy of Rdl and a second copy with two point mutations: an Ala301 to Ser resistance mutation and Met360 to Ile replacement. Individuals with this duplication exhibit intermediate dieldrin resistance compared with single copy Ser301 homozygotes, reduced temperature sensitivity, and altered RNA editing associated with the resistant allele. Ectopic recombination between Roo transposable elements is involved in generating this genomic rearrangement. The duplication phenotypes were confirmed by construction of a transgenic, artificial duplication integrating the 55.7-kb Rdl locus with a Ser 301 change into an Ala301 background. Gene duplications can contribute significantly to the evolution of insecticide resistance, most commonly by increasing the amount of gene product produced. Here however, duplication of the Rdl target site creates permanent heterozygosity, providing unique potential for adaptive mutations to accrue in one copy, without abolishing the endogenous role of an essential gene.</t>
  </si>
  <si>
    <t>10.1073/pnas.1311341110</t>
  </si>
  <si>
    <t>alanine; dieldrin; isoleucine; membrane protein; methionine; rdl protein; serine; unclassified drug; 4 aminobutyric acid A receptor; Drosophila protein; insecticide; Rdl protein, Drosophila; transposon; allele; amino acid substitution; animal experiment; article; controlled study; Drosophila melanogaster; essential gene; gene duplication; gene locus; gene mapping; genetic identification; heterozygosity; homozygote; nonhuman; phenotype; point mutation; priority journal; RNA editing; temperature sensitivity; transposon; amino acid sequence; animal; binding site; biological model; copy number variation; drug effects; female; gene expression; genetics; insecticide resistance; LD 50; male; molecular genetics; mutation rate; sequence homology; temperature; toxicity; Amino Acid Sequence; Animals; Binding Sites; Dieldrin; DNA Copy Number Variations; DNA Transposable Elements; Drosophila melanogaster; Drosophila Proteins; Female; Gene Duplication; Gene Expression; Genes, Essential; Insecticide Resistance; Insecticides; Lethal Dose 50; Male; Models, Genetic; Molecular Sequence Data; Mutation Rate; Point Mutation; Receptors, GABA-A; Sequence Homology, Amino Acid; Temperature</t>
  </si>
  <si>
    <t>2-s2.0-84883321224</t>
  </si>
  <si>
    <t>Leptopilina Parasitoid Wasps, Ion Channels, and Dendritic Morphology in Drosophila</t>
  </si>
  <si>
    <t xml:space="preserve">Robertson, Jessica Leigh; </t>
  </si>
  <si>
    <t>Rare variants in hypermutable genes underlie common morphology and growth traits in wild Saccharomyces paradoxus</t>
  </si>
  <si>
    <t>Roop J.I., Brem R.B.</t>
  </si>
  <si>
    <t>https://www.scopus.com/inward/record.uri?eid=2-s2.0-84884933013&amp;doi=10.1534%2fgenetics.113.155341&amp;partnerID=40&amp;md5=1090c1ac77604f835699002f626ad1e7</t>
  </si>
  <si>
    <t>Understanding the molecular basis of common traits is a primary challenge of modern genetics. One model holds that rare mutations in many genetic backgrounds may often phenocopy one another, together explaining the prevalence of the resulting trait in the population. For the vast majority of phenotypes, the role of rare variants and the evolutionary forces that underlie them are unknown. In this work, we use a population of Saccharomyces paradoxus yeast as a model system for the study of common trait variation. We observed an unusual, flocculation and invasive-growth phenotype in one-third of S. paradoxus strains, which were otherwise unrelated. In crosses with each strain in turn, these morphologies segregated as a recessive Mendelian phenotype, mapping either to IRA1 or to IRA2, yeast homologs of the hypermutable human neurofibromatosis gene NF1. The causal IRA1 and IRA2 haplotypes were of distinct evolutionary origin and, in addition to their morphological effects, associated with hundreds of stressresistance and growth traits, both beneficial and disadvantageous, across S. paradoxus. Single-gene molecular genetic analyses confirmed variant IRA1 and IRA2 haplotypes as causal for these growth characteristics, many of which were independent of morphology. Our data make clear that common growth and morphology traits in yeast result from a suite of variants in master regulators, which function as a mutation-driven switch between phenotypic states. © 2013 by the Genetics Society of America.</t>
  </si>
  <si>
    <t>10.1534/genetics.113.155341</t>
  </si>
  <si>
    <t>article; cellular stress response; DNA sequence; flocculation; fungal strain; fungus growth; gene mapping; gene mutation; genetic analysis; genetic trait; genetic variability; haplotype; linkage analysis; loss of function mutation; molecular genetics; morphological trait; nonhuman; phenotype; priority journal; regulator gene; Saccharomyces paradoxus; stress; wild species; common trait variation; flocculation; fungal evolution; Biological Evolution; Haplotypes; Heat-Shock Proteins; Humans; Mutation; Neurofibromin 1; Phenotype; Quantitative Trait Loci; Saccharomyces</t>
  </si>
  <si>
    <t>2-s2.0-84884933013</t>
  </si>
  <si>
    <t>What can flies tell us about copper homeostasis?</t>
  </si>
  <si>
    <t>Southon A., Burke R., Camakaris J.</t>
  </si>
  <si>
    <t>Metallomics</t>
  </si>
  <si>
    <t>https://www.scopus.com/inward/record.uri?eid=2-s2.0-84884966843&amp;doi=10.1039%2fc3mt00105a&amp;partnerID=40&amp;md5=7557d80e5f235ba5d275c1b86a1a3a2e</t>
  </si>
  <si>
    <t>Copper (Cu) is an essential redox active metal that is potentially toxic in excess. Multicellular organisms acquire Cu from the diet and must regulate uptake, storage, distribution and export of Cu at both the cellular and organismal levels. Systemic Cu deficiency can be fatal, as seen in Menkes disease patients. Conversely Cu toxicity occurs in patients with Wilson disease. Cu dyshomeostasis has also been implicated in neurodegenerative disorders such as Alzheimer's disease. Over the last decade, the fly Drosophila melanogaster has become an important model organism for the elucidation of eukaryotic Cu regulatory mechanisms. Gene discovery approaches with Drosophila have identified novel genes with conserved protein functions relevant to Cu homeostasis in humans. This review focuses on our current understanding of Cu uptake, distribution and export in Drosophila and the implications for mammals. © 2013 The Royal Society of Chemistry.</t>
  </si>
  <si>
    <t>10.1039/c3mt00105a</t>
  </si>
  <si>
    <t>Alzheimer's disease; Conserved proteins; Copper homeostasis; Drosophila melanogaster; Multicellular organisms; Neurodegenerative disorders; Redox-active metals; Regulatory mechanism; Copper; Genes; Metals; Neurodegenerative diseases; Redox reactions; Physiology; adenosine diphosphate ribosylation factor 1; chaperone; copper; glutathione; metallothionein; natural resistance associated macrophage protein 2; presenilin; transcription factor; digestive system; Drosophila melanogaster; fat body; genome; homeostasis; in vitro study; in vivo study; intestine cell; large intestine; Malpighian tubule; mammal cell; nonhuman; phenotype; priority journal; protein phosphorylation; review; secretory pathway; small intestine; upregulation; zinc finger motif; Animals; Biological Transport; Cells; Copper; Drosophila melanogaster; Homeostasis; Models, Animal</t>
  </si>
  <si>
    <t>2-s2.0-84884966843</t>
  </si>
  <si>
    <t>Invertebrate models in addiction research</t>
  </si>
  <si>
    <t>Søvik E., Barron A.B.</t>
  </si>
  <si>
    <t>Brain, Behavior and Evolution</t>
  </si>
  <si>
    <t>https://www.scopus.com/inward/record.uri?eid=2-s2.0-84886741324&amp;doi=10.1159%2f000355506&amp;partnerID=40&amp;md5=2fa55311a34e3adb3c2090be91a8b951</t>
  </si>
  <si>
    <t>While drug addiction is a uniquely human problem, most research examining the biological mechanisms of the transition from substance use to addiction is conducted with vertebrate animal models. Many other fields of neuroscience have greatly benefitted from contributions from simple and manipulable invertebrate model systems. However, the potential of invertebrate research has yet to be fully capitalised on in the field of addiction neuroscience. This may be because of the complexity of addiction and the clinical imperative of addiction research. We argue that the homocentric diagnostic criteria of addiction are no more a hindrance to the use of invertebrate models than they are to vertebrate models. We highlight the strengths of the diversity of different invertebrate model systems in terms of neuroanatomy and molecular machinery, and stress that working with a range of different models will aid in understanding addiction and not be a disadvantage. Finally, we discuss the specific advantages of utilising invertebrate animals for addiction research and highlight key areas in which invertebrates are suited for making unique and meaningful contributions to this field. © 2013 S. Karger AG, Basel.</t>
  </si>
  <si>
    <t>10.1159/000355506</t>
  </si>
  <si>
    <t>Addiction; Caenorhabditis elegans; Drosophila; Honey bee; Invertebrate neuroscience</t>
  </si>
  <si>
    <t>Animalia; Apis mellifera; Caenorhabditis elegans; Invertebrata; Vertebrata; Animalia; Apis mellifera; Caenorhabditis elegans; Invertebrata; Vertebrata; addiction; animal; animal model; human; invertebrate; medical research; review; Animals; Biomedical Research; Humans; Invertebrates; Models, Animal; Substance-Related Disorders</t>
  </si>
  <si>
    <t>2-s2.0-84886741324</t>
  </si>
  <si>
    <t>Genomic and phenotypic characterisation of a wild Medaka population: Establishing an isogenic population genetic resource in fish</t>
  </si>
  <si>
    <t xml:space="preserve">Spivakov, Mikhail; Auer, Thomas O; Peravali, Ravindra; Dunham, Ian; Dolle, Dirk; Fujiyama, Asao; Toyoda, Atsushi; Aizu, Tomoyuki; Minakuchi, Yohei; Loosli, Felix; </t>
  </si>
  <si>
    <t>arXiv preprint arXiv:1304.4515</t>
  </si>
  <si>
    <t>Candidate Genes and Genetic Architecture of Symbiotic and Agronomic Traits Revealed by Whole-Genome, Sequence-Based Association Genetics in Medicago truncatula</t>
  </si>
  <si>
    <t>Stanton-Geddes J., Paape T., Epstein B., Briskine R., Yoder J., Mudge J., Bharti A.K., Farmer A.D., Zhou P., Denny R., May G.D., Erlandson S., Yakub M., Sugawara M., Sadowsky M.J., Young N.D., Tiffin P.</t>
  </si>
  <si>
    <t>https://www.scopus.com/inward/record.uri?eid=2-s2.0-84878526220&amp;doi=10.1371%2fjournal.pone.0065688&amp;partnerID=40&amp;md5=abf274c4f64f03dd0e86d4c26e181d0d</t>
  </si>
  <si>
    <t>Genome-wide association study (GWAS) has revolutionized the search for the genetic basis of complex traits. To date, GWAS have generally relied on relatively sparse sampling of nucleotide diversity, which is likely to bias results by preferentially sampling high-frequency SNPs not in complete linkage disequilibrium (LD) with causative SNPs. To avoid these limitations we conducted GWAS with &gt;6 million SNPs identified by sequencing the genomes of 226 accessions of the model legume Medicago truncatula. We used these data to identify candidate genes and the genetic architecture underlying phenotypic variation in plant height, trichome density, flowering time, and nodulation. The characteristics of candidate SNPs differed among traits, with candidates for flowering time and trichome density in distinct clusters of high linkage disequilibrium (LD) and the minor allele frequencies (MAF) of candidates underlying variation in flowering time and height significantly greater than MAF of candidates underlying variation in other traits. Candidate SNPs tagged several characterized genes including nodulation related genes SERK2, MtnodGRP3, MtMMPL1, NFP, CaML3, MtnodGRP3A and flowering time gene MtFD as well as uncharacterized genes that become candidates for further molecular characterization. By comparing sequence-based candidates to candidates identified by in silico 250K SNP arrays, we provide an empirical example of how reliance on even high-density reduced representation genomic makers can bias GWAS results. Depending on the trait, only 30-70% of the top 20 in silico array candidates were within 1 kb of sequence-based candidates. Moreover, the sequence-based candidates tagged by array candidates were heavily biased towards common variants; these comparisons underscore the need for caution when interpreting results from GWAS conducted with sparsely covered genomes. © 2013 Stanton-Geddes et al.</t>
  </si>
  <si>
    <t xml:space="preserve"> e65688</t>
  </si>
  <si>
    <t>10.1371/journal.pone.0065688</t>
  </si>
  <si>
    <t>agronomy; article; barrel medic; CaML3 gene; computer model; controlled study; density; flowering; gene identification; gene sequence; gene structure; genetic analysis; genetic association; genetic trait; MtFD gene; MtMMPL1 gene; MtnodGRP3 gene; MtnodGRP3A gene; NFP gene; nodulation; nonhuman; phenotypic variation; plant gene; plant height; SERK2 gene; single nucleotide polymorphism; symbiosis; trichome; Genome, Plant; Genome-Wide Association Study; Genomics; Genotype; High-Throughput Nucleotide Sequencing; Linkage Disequilibrium; Medicago truncatula; Plant Root Nodulation; Polymorphism, Single Nucleotide; Quantitative Trait Loci; Medicago truncatula</t>
  </si>
  <si>
    <t>2-s2.0-84878526220</t>
  </si>
  <si>
    <t>RNAseq on one line RAL-40</t>
  </si>
  <si>
    <t>R-20170608</t>
  </si>
  <si>
    <t>Sources of bias in measures of allele-specific expression derived from RNA-seq data aligned to a single reference genome</t>
  </si>
  <si>
    <t>Stevenson K.R., Coolon J.D., Wittkopp P.J.</t>
  </si>
  <si>
    <t>https://www.scopus.com/inward/record.uri?eid=2-s2.0-84881042224&amp;doi=10.1186%2f1471-2164-14-536&amp;partnerID=40&amp;md5=5de985b09601a8e4385cb4901e5d9c39</t>
  </si>
  <si>
    <t>Background: RNA-seq can be used to measure allele-specific expression (ASE) by assigning sequence reads to individual alleles; however, relative ASE is systematically biased when sequence reads are aligned to a single reference genome. Aligning sequence reads to both parental genomes can eliminate this bias, but this approach is not always practical, especially for non-model organisms. To improve accuracy of ASE measured using a single reference genome, we identified properties of differentiating sites responsible for biased measures of relative ASE.Results: We found that clusters of differentiating sites prevented sequence reads from an alternate allele from aligning to the reference genome, causing a bias in relative ASE favoring the reference allele. This bias increased with greater sequence divergence between alleles. Increasing the number of mismatches allowed when aligning sequence reads to the reference genome and restricting analysis to genomic regions with fewer differentiating sites than the number of mismatches allowed almost completely eliminated this systematic bias. Accuracy of allelic abundance was increased further by excluding differentiating sites within sequence reads that could not be aligned uniquely within the genome (imperfect mappability) and reads that overlapped one or more insertions or deletions (indels) between alleles.Conclusions: After aligning sequence reads to a single reference genome, excluding differentiating sites with at least as many neighboring differentiating sites as the number of mismatches allowed, imperfect mappability, and/or an indel(s) nearby resulted in measures of allelic abundance comparable to those derived from aligning sequence reads to both parental genomes. © 2013 Stevenson et al.; licensee BioMed Central Ltd.</t>
  </si>
  <si>
    <t>10.1186/1471-2164-14-536</t>
  </si>
  <si>
    <t>Allelic imbalance; DGRP; Drosophila melanogaster; Drosophila simulans; Gene expression; Genomics; Illumina; Mapping bias; Next-generation sequencing</t>
  </si>
  <si>
    <t>RNA; accuracy; allele; article; controlled study; Drosophila melanogaster; Drosophila simulans; gene deletion; gene expression; gene insertion; gene mapping; genetic variability; genome; nonhuman; RNA sequence; sequence alignment; Alleles; Animals; Drosophila; Exons; Genome; Sequence Analysis, RNA; Drosophila melanogaster; Drosophila simulans</t>
  </si>
  <si>
    <t>2-s2.0-84881042224</t>
  </si>
  <si>
    <t>Assumptions and Properties of Limiting Pathway Models for Analysis of Epistasis in Complex Traits</t>
  </si>
  <si>
    <t>Stringer S., Derks E.M., Kahn R.S., Hill W.G., Wray N.R.</t>
  </si>
  <si>
    <t>https://www.scopus.com/inward/record.uri?eid=2-s2.0-84880836251&amp;doi=10.1371%2fjournal.pone.0068913&amp;partnerID=40&amp;md5=b844a2b386f5e2d44b597a1aebcbe846</t>
  </si>
  <si>
    <t>For most complex traits, results from genome-wide association studies show that the proportion of the phenotypic variance attributable to the additive effects of individual SNPs, that is, the heritability explained by the SNPs, is substantially less than the estimate of heritability obtained by standard methods using correlations between relatives. This difference has been called the "missing heritability". One explanation is that heritability estimates from family (including twin) studies are biased upwards. Zuk&lt;etal&gt;et al&lt;/etal&gt;. revisited overestimation of narrow sense heritability from twin studies as a result of confounding with non-additive genetic variance. They propose a limiting pathway (LP) model that generates significant epistatic variation and its simple parametrization provides a convenient way to explore implications of epistasis. They conclude that over-estimation of narrow sense heritability from family data ('phantom heritability') may explain an important proportion of missing heritability. We show that for highly heritable quantitative traits large phantom heritability estimates from twin studies are possible only if a large contribution of common environment is assumed. The LP model is underpinned by strong assumptions that are unlikely to hold, including that all contributing pathways have the same mean and variance and are uncorrelated. Here, we relax the assumptions that underlie the LP model to be more biologically plausible. Together with theoretical, empirical, and pragmatic arguments we conclude that in outbred populations the contribution of additive genetic variance is likely to be much more important than the contribution of non-additive variance. © 2013 Stringer et al.</t>
  </si>
  <si>
    <t xml:space="preserve"> e68913</t>
  </si>
  <si>
    <t>10.1371/journal.pone.0068913</t>
  </si>
  <si>
    <t>article; biological model; epistasis; female; genetic association; genetic trait; genetic variability; heritability; human; limiting pathway model; male; phenotype; quantitative trait; single nucleotide polymorphism; Algorithms; Epistasis, Genetic; Female; Genetic Variation; Genome-Wide Association Study; Humans; Male; Models, Genetic; Multifactorial Inheritance; Phenotype; Quantitative Trait, Heritable; Twins</t>
  </si>
  <si>
    <t>2-s2.0-84880836251</t>
  </si>
  <si>
    <t>Analysis of natural variation reveals neurogenetic networks for Drosophila olfactory behavior</t>
  </si>
  <si>
    <t>Swarup S., Huang W., Mackay T.F.C., Anholt R.R.H.</t>
  </si>
  <si>
    <t>https://www.scopus.com/inward/record.uri?eid=2-s2.0-84872591709&amp;doi=10.1073%2fpnas.1220168110&amp;partnerID=40&amp;md5=002378f5898cb650a651df91230152fd</t>
  </si>
  <si>
    <t>Understanding the relationship between genetic variation and phenotypic variation for quantitative traits is necessary for predicting responses to natural and artificial selection and disease risk in human populations, but is challenging because of large sample sizes required to detect and validate loci with small effects. Here, we used the inbred, sequenced, wild-derived lines of the Drosophila melanogaster Genetic Reference Panel (DGRP) to perform three complementary genome-wide association (GWA) studies for natural variation in olfactory behavior. The first GWA focused on single nucleotide polymorphisms (SNPs) associated with mean differences in olfactory behavior in the DGRP, the second was an extreme quantitative trait locus GWA on an outbred advanced intercross population derived from extreme DGRP lines, and the third was for SNPs affecting the variance among DGRP lines. No individual SNP in any analysis was associated with variation in olfactory behavior by using a strict threshold accounting for multiple tests, and no SNP overlapped among the analyses. However, combining the top SNPs from all three analyses revealed a statistically enriched network of genes involved in cellular signaling and neural development.We used mutational and gene expression analyses to validate both candidate genes and network connectivity at a high rate. The lack of replication between the GWA analyses, small marginal SNP effects, and convergence on common cellular networks were likely attributable to epistasis. These results suggest that fully understanding the genotype-phenotype relationship requires a paradigm shift froma focus on single SNPs to pathway associations.</t>
  </si>
  <si>
    <t>benzaldehyde.M</t>
  </si>
  <si>
    <t>benzaldehyde.F</t>
  </si>
  <si>
    <t>10.1073/pnas.1220168110</t>
  </si>
  <si>
    <t>Behavioral genetics; Chemosensation; Genetic architecture</t>
  </si>
  <si>
    <t>article; controlled study; Drosophila melanogaster; female; gene expression; gene replication; gene sequence; genetic association; genetic variability; insect genetics; intracellular signaling; male; nerve cell differentiation; nerve cell network; nonhuman; olfactory system; priority journal; quantitative trait locus; single nucleotide polymorphism; Animals; Behavior, Animal; Drosophila melanogaster; Female; Gene Regulatory Networks; Genes, Insect; Genetic Association Studies; Genetic Variation; Genetics, Behavioral; Genome-Wide Association Study; Humans; Male; Models, Genetic; Models, Neurological; Neurogenesis; Polymorphism, Single Nucleotide; Quantitative Trait Loci; Smell; Drosophila melanogaster</t>
  </si>
  <si>
    <t>2-s2.0-84872591709</t>
  </si>
  <si>
    <t>ReviSTER: An automated pipeline to revise misaligned reads to simple tandem repeats</t>
  </si>
  <si>
    <t>Tae H., McMahon K.W., Settlage R.E., Bavarva J.H., Garner H.R.</t>
  </si>
  <si>
    <t>https://www.scopus.com/inward/record.uri?eid=2-s2.0-84880247474&amp;doi=10.1093%2fbioinformatics%2fbtt277&amp;partnerID=40&amp;md5=aacb93dfd759b3030ca08ae7f56c2fbd</t>
  </si>
  <si>
    <t>Motivation: Simple tandem repeats are highly variable genetic elements and widespread in genomes of many organisms. Next-generation sequencing technologies have enabled a robust comparison of large numbers of simple tandem repeat loci; however, analysis of their variation using traditional sequence analysis approaches still remains limiting and problematic due to variants occurring in repeat sequences confusing alignment programs into mapping sequence reads to incorrect loci when the sequence reads are significantly different from the reference sequence.Results: We have developed a program, ReviSTER, which is an automated pipeline using a 'local mapping reference reconstruction method' to revise mismapped or partially misaligned reads at simple tandem repeat loci. RevisSTER estimates alleles of repeat loci using a local alignment method and creates temporary local mapping reference sequences, and finally remaps reads to the local mapping references. Using this approach, ReviSTER was able to successfully revise reads misaligned to repeat loci from both simulated data and real data. © 2013 The Author 2013. Published by Oxford University Press. All rights reserved.</t>
  </si>
  <si>
    <t>10.1093/bioinformatics/btt277</t>
  </si>
  <si>
    <t>allele; computer program; DNA sequence; exome; genomics; genotyping technique; haploidy; high throughput sequencing; human; procedures; sequence alignment; tandem repeat; article; DNA sequence; methodology; sequence alignment; Alleles; Exome; Genomics; Genotyping Techniques; Haploidy; High-Throughput Nucleotide Sequencing; Humans; Sequence Alignment; Sequence Analysis, DNA; Software; Tandem Repeat Sequences; Alleles; Exome; Genomics; Genotyping Techniques; Haploidy; High-Throughput Nucleotide Sequencing; Humans; Sequence Alignment; Sequence Analysis, DNA; Software; Tandem Repeat Sequences</t>
  </si>
  <si>
    <t>2-s2.0-84880247474</t>
  </si>
  <si>
    <t>Chromosomal domains: Epigenetic contexts and functional implications of genomic compartmentalization</t>
  </si>
  <si>
    <t>Tanay A., Cavalli G.</t>
  </si>
  <si>
    <t>Current Opinion in Genetics and Development</t>
  </si>
  <si>
    <t>https://www.scopus.com/inward/record.uri?eid=2-s2.0-84877826959&amp;doi=10.1016%2fj.gde.2012.12.009&amp;partnerID=40&amp;md5=75141a07e3a6b7990881a4b93deee1e5</t>
  </si>
  <si>
    <t>We review recent developments in mapping chromosomal contacts and compare emerging insights on chromosomal contact domain organization in Drosophila and mammalian cells. Potential scenarios leading to the observation of Hi-C domains and their association with the epigenomic context of the chromosomal elements involved are discussed. We argue that even though the mechanisms and precise physical structure underlying chromosomal domain demarcation are yet to be fully resolved, the implications to genome regulation and genome evolution are profound. Specifically, we hypothesize that domains are facilitating genomic compartmentalization that support the implementation of complex, modular, and tissue specific transcriptional program in metazoa. © 2013 Elsevier Ltd.</t>
  </si>
  <si>
    <t>10.1016/j.gde.2012.12.009</t>
  </si>
  <si>
    <t>animal; cell compartmentalization; chromosome structure; Drosophila; epigenetics; gene expression regulation; genetic analysis; genome; genomic compartmentalization; human; mammal cell; molecular evolution; nonhuman; priority journal; review; transcription regulation; Animals; Chromosome Mapping; Chromosome Structures; Chromosomes; Drosophila melanogaster; Epigenesis, Genetic; Evolution, Molecular; Genome; Genomics; Humans; Mammalia; Metazoa</t>
  </si>
  <si>
    <t>2-s2.0-84877826959</t>
  </si>
  <si>
    <t>Prevalence of multinucleotide replacements in evolution of primates and Drosophila</t>
  </si>
  <si>
    <t>Terekhanova N.V., Bazykin G.A., Neverov A., Kondrashov A.S., Seplyarskiy V.B.</t>
  </si>
  <si>
    <t>https://www.scopus.com/inward/record.uri?eid=2-s2.0-84877779728&amp;doi=10.1093%2fmolbev%2fmst036&amp;partnerID=40&amp;md5=4a724ddcff217988247606839467e0ec</t>
  </si>
  <si>
    <t>Evolution of sequences mostly involves independent changes at different sites. However, substitutions at neighboring sites may co-occur as multinucleotide replacement events (MNRs). Here, we compare noncoding sequences of several species of primates, and of three species of Drosophila fruit flies, in a phylogenetic analysis of the replacements that occurred between species at nearby nucleotide sites. Both in primates and in Drosophila, the frequency of single-nucleotide replacements is substantially elevated within 10 nucleotides from other replacements that occurred on the same lineage but not on another lineage. The data imply that dinucleotide replacements (DNRs) affecting sites at distances of up to 10 nucleotides from each other are responsible for 2.3% of single-nucleotide replacements in primate genomes and for 5.6% in Drosophila genomes. Among these DNRs, 26% and 69%, respectively, are in fact parts of replacements of three or more trinucleotide replacements (TNRs). The plurality of MNRs affect nearby nucleotides, so that at least six times as many DNRs affect two adjacent nucleotide sites than sites 10 nucleotides apart. Still, approximately 60% of DNRs, and approximately 90% of TNRs, span distances more than two (or three) nucleotides. MNRs make a major contribution to the observed clustering of substitutions: In the human-chimpanzee comparison, DNRs are responsible for 50% of cases when two nearby replacements are observed on the human lineage, and TNRs are responsible for 83% of cases when three replacements at three immediately adjacent sites are observed on the human lineage. The prevalence of MNRs matches that is observed in data on de novo mutations and is also observed in the regions with the lowest sequence conservation, suggesting that MNRs mainly have mutational origin; however, epistatic selection and/or gene conversion may also play a role. © The Author 2013. Published by Oxford University Press on behalf of the Society for Molecular Biology and Evolution.</t>
  </si>
  <si>
    <t>10.1093/molbev/mst036</t>
  </si>
  <si>
    <t>complex mutations; D. melanogaster; H. sapiens; multinucleotide replacements; mutagenesis</t>
  </si>
  <si>
    <t>nucleotide; article; Callithrix; Drosophila; Drosophila melanogaster; gene conversion; gene mutation; genome; gorilla; molecular evolution; multinucleotide replacement; nonhuman; orang utan; Pan troglodytes; phylogeny; prevalence; primate; rhesus monkey; complex mutations; D. melanogaster; H. sapiens; multinucleotide replacements; mutagenesis; Animals; Drosophila; Evolution, Molecular; Hominidae; Humans; Models, Genetic; Mutagenesis; Mutation; Phylogeny; Polymorphism, Genetic</t>
  </si>
  <si>
    <t>2-s2.0-84877779728</t>
  </si>
  <si>
    <t>Modeling obesity and its associated disorders in Drosophila</t>
  </si>
  <si>
    <t>Trinh I., Boulianne G.L.</t>
  </si>
  <si>
    <t>Physiology</t>
  </si>
  <si>
    <t>https://www.scopus.com/inward/record.uri?eid=2-s2.0-84874586591&amp;doi=10.1152%2fphysiol.00025.2012&amp;partnerID=40&amp;md5=0b415d660c70a9a174e3079f6a788161</t>
  </si>
  <si>
    <t>In recent years, obesity has been recognized as a major public health problem due to its increased prevalence in both children and adults and its association with numerous life-threatening complications including diabetes, heart disease, hypertension, and cancer. Obesity is a complex disorder that is the result of the interaction between predisposing genetic and environmental factors. However, the precise nature of these gene-gene and gene-environment interactions remains unclear. Here, we will describe recent studies demonstrating how fruit flies can be used to identify and characterize the mechanisms underlying obesity and to establish models of obesity-associated disorders. © 2013 Int. Union Physiol. Sci./Am. Physiol. Soc.</t>
  </si>
  <si>
    <t>10.1152/physiol.00025.2012</t>
  </si>
  <si>
    <t>animal; disease predisposition; Drosophila; environment; genetic predisposition; genetics; genotype environment interaction; human; obesity; pathophysiology; physiology; review; Animals; Disease Susceptibility; Drosophila; Environment; Gene-Environment Interaction; Genetic Predisposition to Disease; Humans; Obesity</t>
  </si>
  <si>
    <t>2-s2.0-84874586591</t>
  </si>
  <si>
    <t>measured in 168 lines male courtship song variation</t>
  </si>
  <si>
    <t>Combining genome-wide methods to investigate the genetic complexity of courtship song variation in drosophila melanogaster</t>
  </si>
  <si>
    <t>Turner T.L., Miller P.M., Cochrane V.A.</t>
  </si>
  <si>
    <t>https://www.scopus.com/inward/record.uri?eid=2-s2.0-84883216828&amp;doi=10.1093%2fmolbev%2fmst111&amp;partnerID=40&amp;md5=c3eafd0a47786255ccfe907a87ea0648</t>
  </si>
  <si>
    <t>Little is currently known about the genetic complexity of quantitative behavioral variation, the types of genes involved, or their effects on intermediate phenotypes. Here, we conduct a genome-wide association study of Drosophila melanogaster courtship song variation using 168 sequenced inbred lines, and fail to find highly significant associations. However, by combining these data with results from a well-powered Evolve and Resequence (E&amp;R) study on the same trait, we provide statistical evidence that some power to associate genotype and phenotype is available. Genes that are significant in both analyses are enriched for expression in the nervous system, and affect neural development and synaptic growth when perturbed. Quantitative complementation at one of these loci, Syntrophin-like 1, supports a hypothesis that variation at this locus affects variation in the inter-pulse interval of courtship song. These results suggest that experimental evolution may provide an approach for genome-scale replication in Drosophila. © 2013 The Author.</t>
  </si>
  <si>
    <t>courtship-song_males</t>
  </si>
  <si>
    <t>10.1093/molbev/mst111</t>
  </si>
  <si>
    <t>artificial selection; association studies; behavior; courtship; Drosophila; population genetics</t>
  </si>
  <si>
    <t>protein; Syntrophin like 1; unclassified drug; article; brain; carcass; central nervous system; concentration (parameters); controlled study; courtship; Drosophila melanogaster; eye; fat body; ganglion; gene expression; gene locus; genetic association; genotype; genotype phenotype correlation; head; heart; inbred strain; larva; midgut; nerve cell differentiation; nonhuman; ovary; quantitative analysis; salivary gland; spermatheca; synapse; testis; trachea</t>
  </si>
  <si>
    <t>2-s2.0-84883216828</t>
  </si>
  <si>
    <t>thesis- used DGRP genome resource didn’t measure phenotypes</t>
  </si>
  <si>
    <t>R-20170614</t>
  </si>
  <si>
    <t>The Genetic Basis of Hypoxia Tolerance</t>
  </si>
  <si>
    <t xml:space="preserve">Udpa, Nitin; </t>
  </si>
  <si>
    <t>Gene-environment and protein-degradation signatures characterize genomic and phenotypic diversity in wild Caenorhabditis elegans populations</t>
  </si>
  <si>
    <t>Volkers R.J.M., Snoek L.B., Hubar C.J.V.H., Coopman R., Chen W., Yang W., Sterken M.G., Schulenburg H., Braeckman B.P., Kammenga J.E.</t>
  </si>
  <si>
    <t>BMC Biology</t>
  </si>
  <si>
    <t>https://www.scopus.com/inward/record.uri?eid=2-s2.0-84883087489&amp;doi=10.1186%2f1741-7007-11-93&amp;partnerID=40&amp;md5=68d3c20185fa256dfe371053c04ab696</t>
  </si>
  <si>
    <t>Background: Analyzing and understanding the relationship between genotypes and phenotypes is at the heart of genetics. Research on the nematode Caenorhabditis elegans has been instrumental for unraveling genotype-phenotype relations, and has important implications for understanding the biology of mammals, but almost all studies, including forward and reverse genetic screens, are limited by investigations in only one canonical genotype. This hampers the detection and functional analysis of allelic variants, which play a key role in controlling many complex traits. It is therefore essential to explore the full potential of the natural genetic variation and evolutionary context of the genotype-phenotype map in wild C. elegans populations.Results: We used multiple wild C. elegans populations freshly isolated from local sites to investigate gene sequence polymorphisms and a multitude of phenotypes including the transcriptome, fitness, and behavioral traits. The genotype, transcriptome, and a number of fitness traits showed a direct link with the original site of the strains. The separation between the isolation sites was prevalent on all chromosomes, but chromosome V was the largest contributor to this variation. These results were supported by a differential food preference of the wild isolates for naturally co-existing bacterial species. Comparing polymorphic genes between the populations with a set of genes extracted from 19 different studies on gene expression in C. elegans exposed to biotic and abiotic factors, such as bacteria, osmotic pressure, and temperature, revealed a significant enrichment for genes involved in gene-environment interactions and protein degradation.Conclusions: We found that wild C. elegans populations are characterized by gene-environment signatures, and we have unlocked a wealth of genotype-phenotype relations for the first time. Studying natural isolates provides a treasure trove of evidence compared with that unearthed by the current research in C. elegans, which covers only a diminutive part of the myriad of genotype-phenotype relations that are present in the wild. © 2013 Volkers et al.; licensee BioMed Central Ltd.</t>
  </si>
  <si>
    <t>10.1186/1741-7007-11-93</t>
  </si>
  <si>
    <t>Gene-environment interactions; Genotype-phenotype relations; Transcriptomic diversity; Wild C. elegans strains</t>
  </si>
  <si>
    <t>Bacteria (microorganisms); Caenorhabditis elegans; Mammalia; Caenorhabditis elegans protein; helminth DNA; transcriptome; animal; article; Caenorhabditis elegans; genetic polymorphism; genetics; genome; genotype; genotype environment interaction; isolation and purification; metabolism; molecular evolution; phenotype; population genetics; Animals; Caenorhabditis elegans; Caenorhabditis elegans Proteins; DNA, Helminth; Evolution, Molecular; Gene-Environment Interaction; Genetics, Population; Genome, Helminth; Genotype; Phenotype; Polymorphism, Genetic; Transcriptome</t>
  </si>
  <si>
    <t>2-s2.0-84883087489</t>
  </si>
  <si>
    <t>Didn’t use DGRP</t>
  </si>
  <si>
    <t>Genomic evolution of the pathogenic Wolbachia strain, wMelPop</t>
  </si>
  <si>
    <t>Woolfit M., Iturbe-Ormaetxe I., Brownlie J.C., Walker T., Riegler M., Seleznev A., Popovici J., Rancès E., Wee B.A., Pavlides J., Sullivan M.J., Beatson S.A., Lane A., Sidhu M., McMeniman C.J., McGraw E.A., O'Neill S.L.</t>
  </si>
  <si>
    <t>https://www.scopus.com/inward/record.uri?eid=2-s2.0-84892645334&amp;doi=10.1093%2fgbe%2fevt169&amp;partnerID=40&amp;md5=36cae5c1d075171f3671bd3de2a6c6a5</t>
  </si>
  <si>
    <t>Most strains of the widespread endosymbiotic bacterium Wolbachia pipientis are benign or behave as reproductive parasites. The pathogenic strain wMelPop is a striking exception, however: it overreplicates in its insect hosts and causes severe life shortening. The mechanism of this pathogenesis is currently unknown. We have sequenced the genomes of three variants of wMelPop and of the closely related nonpathogenic strain wMelCS. We show that the genomes of wMelCS and wMelPop appear to be identical in the nonrepeat regions of the genome and differ detectably only by the triplication of a 19-kb region that is unlikely to be associated with life shortening, demonstrating that dramatic differences in the host phenotype caused by this endosymbiont may be the result of only minor genetic changes. We also compare the genomes of the original wMelPop strain from Drosophila melanogaster and two sequentialderivatives, wMelPop-CLA and wMelPop-PGYP. To develop wMelPop as a novel biocontrol agent, it was first transinfected into and passaged in mosquito cell lines for approximately 3.5 years, generating wMelPop-CLA. This cell line-passaged strain was then transinfected into Aedesaegypti mosquitoes, creating wMelPop-PGYP,which wassequenced after 4yearsin the insecthost. We observe a rapid burst of genomic changes during cell line passaging, but no further mutations were detected after transinfection into mosquitoes, indicating either that host preadaptation had occurred in cell lines, that cell lines are a more selectively permissive environment than animal hosts, or both. Our results provide valuable data on the rates of genomic and phenotypic change in Wolbachia associated with host shifts over short time scales. © The Author(s) 2013. Published by Oxford University Press on behalf of the Society for Molecular Biology and Evolution.</t>
  </si>
  <si>
    <t>10.1093/gbe/evt169</t>
  </si>
  <si>
    <t>Endosymbiont; Evolution; Genomics; Wolbachia</t>
  </si>
  <si>
    <t>Aedes; animal; article; bacterial genome; cell line; Drosophila melanogaster; endosymbiont; evolution; gene duplication; genetic selection; genetics; genomics; microbiology; molecular evolution; molecular genetics; mutation; nucleotide sequence; pathogenicity; virulence; Wolbachia; endosymbiont; evolution; genomics; Wolbachia; Aedes; Animals; Base Sequence; Cell Line; Drosophila melanogaster; Evolution, Molecular; Gene Duplication; Genome, Bacterial; Molecular Sequence Data; Mutation; Selection, Genetic; Virulence; Wolbachia</t>
  </si>
  <si>
    <t>2-s2.0-84892645334</t>
  </si>
  <si>
    <t>Pitfalls of predicting complex traits from SNPs</t>
  </si>
  <si>
    <t>Wray N.R., Yang J., Hayes B.J., Price A.L., Goddard M.E., Visscher P.M.</t>
  </si>
  <si>
    <t>https://www.scopus.com/inward/record.uri?eid=2-s2.0-84879324656&amp;doi=10.1038%2fnrg3457&amp;partnerID=40&amp;md5=31e4b4297cc955005a5d95ca81a55db9</t>
  </si>
  <si>
    <t>The success of genome-wide association studies (GWASs) has led to increasing interest in making predictions of complex trait phenotypes, including disease, from genotype data. Rigorous assessment of the value of predictors is crucial before implementation. Here we discuss some of the limitations and pitfalls of prediction analysis and show how naive implementations can lead to severe bias and misinterpretation of results. © 2013 Macmillan Publishers Limited. All rights reserved.</t>
  </si>
  <si>
    <t>10.1038/nrg3457</t>
  </si>
  <si>
    <t>allele; effective population size; gene linkage disequilibrium; gene mutation; genetic association; genetic marker; genetic risk; genetic variability; high risk population; natural selection; phenotype; prediction; priority journal; prophylaxis; review; single nucleotide polymorphism; validation process; Genetic Markers; Genetic Variation; Genome-Wide Association Study; Genomics; Genotype; Humans; Models, Genetic; Models, Statistical; Phenotype; Polymorphism, Single Nucleotide; Reproducibility of Results; Risk</t>
  </si>
  <si>
    <t>2-s2.0-84879324656</t>
  </si>
  <si>
    <t>Referenced as would be interesting to use DGRP as future experiment</t>
  </si>
  <si>
    <t>Natural genetic variation in male reproductive genes contributes to nontransitivity of sperm competitive ability in Drosophila melanogaster</t>
  </si>
  <si>
    <t>Zhang R., Clark A.G., Fiumera A.C.</t>
  </si>
  <si>
    <t>https://www.scopus.com/inward/record.uri?eid=2-s2.0-84874417587&amp;doi=10.1111%2fmec.12113&amp;partnerID=40&amp;md5=4eda1ccc16ad101e42055eb83c2a0e7a</t>
  </si>
  <si>
    <t>Female Drosophila melanogaster frequently mate with multiple males, and the success of a given male depends not only on his genotype but also on the genotype of his competitor. Here, we assess how natural genetic variation affects male-male interactions for traits influencing pre- and postcopulatory sexual selection. Males from a set of 66 chromosome substitution lines were competed against each other in a 'round-robin' design, and paternity was scored using bulk genotyping. We observed significant effects of the genotype of the first male to mate, the second male to mate and an interaction between the males for measures of male mating rate and sperm utilization. We also identified specific combinations of males who show nontransitive patterns of reproductive success and engage in 'rock-paper-scissors' games. We then tested for associations between 245 polymorphisms in 32 candidate male reproductive genes and male reproductive success. We identified eight polymorphisms in six reproductive genes that associate with male reproductive success independent of the competitor (experimentwise P &lt; 0.05). We also identified four SNPs in four different genes where the relative reproductive success of the alternative alleles changes depending on the competing males' genetic background (experimentwise P &lt; 0.05); two of these associations include premature stop codons. This may be the first study that identifies the genes contributing to nontransitivity among males and further highlights that 'rock-paper-scissors' games could be an important evolutionary force maintaining genetic variation in natural populations. © 2012 Blackwell Publishing Ltd.</t>
  </si>
  <si>
    <t>10.1111/mec.12113</t>
  </si>
  <si>
    <t>accessory gland proteins; association testing; genotype-phenotype; mating system; sexual selection; sperm competition</t>
  </si>
  <si>
    <t>allele; animal; article; Drosophila melanogaster; female; genetics; genotype; male; molecular evolution; phenotype; physiology; reproduction; single nucleotide polymorphism; spermatozoon; Alleles; Animals; Drosophila melanogaster; Evolution, Molecular; Female; Genotype; Male; Phenotype; Polymorphism, Single Nucleotide; Reproduction; Spermatozoa; Drosophila melanogaster</t>
  </si>
  <si>
    <t>2-s2.0-84874417587</t>
  </si>
  <si>
    <t>Impact of genomic structural variation in Drosophila melanogaster based on population-scale sequencing</t>
  </si>
  <si>
    <t>Zichner T., Garfield D.A., Rausch T., Stütz A.M., Cannavo E., Braun M., Furlong E.E.M., Korbel J.O.</t>
  </si>
  <si>
    <t>https://www.scopus.com/inward/record.uri?eid=2-s2.0-84874640391&amp;doi=10.1101%2fgr.142646.112&amp;partnerID=40&amp;md5=9da747f5f39dcad57466b93ca929c319</t>
  </si>
  <si>
    <t>Genomic structural variation (SV) is a major determinant for phenotypic variation. Although it has been extensively studied in humans, the nucleotide resolution structure of SVs within the widely used model organism Drosophila remains unknown. We report a highly accurate, densely validated map of unbalanced SVs comprising 8962 deletions and 916 tandem duplications in 39 lines derived from short-read DNA sequencing in a natural population (the "Drosophila melanogaster Genetic Reference Panel," DGRP). Most SVs (&gt;90%) were inferred at nucleotide resolution, and a large fraction was genotyped across all samples. Comprehensive analyses of SV formation mechanisms using the short-read data revealed an abundance of SVs formed by mobile element and nonhomologous end-joining-mediated rearrangements, and clustering of variants into SV hotspots. We further observed a strong depletion of SVs overlapping genes, which, along with population genetics analyses, suggests that these SVs are often deleterious. We inferred several gene fusion events also highlighting the potential role of SVs in the generation of novel protein products. Expression quantitative trait locus (eQTL) mapping revealed the functional impact of our high-resolution SV map, with quantifiable effects at &gt;100 genic loci. Our map represents a resource for population-level studies of SVs in an important model organism. © 2013, Published by Cold Spring Harbor Laboratory Press.</t>
  </si>
  <si>
    <t>10.1101/gr.142646.112</t>
  </si>
  <si>
    <t>accuracy; animal genetics; article; cluster analysis; DNA sequence; Drosophila melanogaster; female; gene deletion; gene duplication; gene expression; gene linkage disequilibrium; gene locus; gene mapping; gene rearrangement; gene sequence; genetic variability; genotype; male; microarray analysis; nonhuman; phenotypic variation; population genetics; priority journal; Animals; Chromosome Mapping; Drosophila melanogaster; Female; Gene Expression Regulation; Genome, Insect; Genomic Structural Variation; Genotype; Linkage Disequilibrium; Male; Polymorphism, Single Nucleotide; Quantitative Trait Loci; Sequence Analysis, DNA</t>
  </si>
  <si>
    <t>2-s2.0-84874640391</t>
  </si>
  <si>
    <t>Genome mapping and genomics in drosophila</t>
  </si>
  <si>
    <t>Adryan B., Russell S.</t>
  </si>
  <si>
    <t>Genome Mapping and Genomics in Animals</t>
  </si>
  <si>
    <t>https://www.scopus.com/inward/record.uri?eid=2-s2.0-84883105072&amp;doi=10.1007%2f978-3-642-31316-5-3&amp;partnerID=40&amp;md5=c521b1ec99125f96b0c603d3c2c6cbcc</t>
  </si>
  <si>
    <t>Perhaps more than any other organism, the fruit fly Drosophila melanogaster has been the vanguard for molecular genetics and genome mapping. One of the first few metazoan genomes to be sequenced, the fly also offers a set of unparalleled molecular and genetic tools for exploring gene function and genome organization in a complex multicellular animal. In this chapter, we give a brief history of a century of genome biology with the fly, starting with the work in the famous fly room at Columbia University and leading to genome projects and multinational collaborations characteristic of current biological research. We discuss recent technical developments for the analysis of the genome, the proteome, and the interactome of D. melanogaster and related species, finishing with insights emerging from the recent modENCODE project aimed at cataloging all functional elements in the fly genome. Each section concludes with the things to come - "The Times They Are a-Changin.'" © 2012 Springer-Verlag Berlin Heidelberg.</t>
  </si>
  <si>
    <t>10.1007/978-3-642-31316-5-3</t>
  </si>
  <si>
    <t>complementary DNA; microRNA; proteome; article; Drosophila; drosophila ananassae; drosophila erecta; drosophila grimshawi; Drosophila melanogaster; drosophila mojavensis; drosophila persimilis; drosophila pseudoobscura; Drosophila sechelia; Drosophila simulans; Drosophila virilis; drosophila willistoni; drosophila yakuba; ecological genetics; expressed sequence tag; gene annotation; gene interaction; gene mapping; gene prediction; genetic parameters; genetic variability; genome analysis; heterochromatin; insect genome; microarray analysis; nonhuman; priority journal; RNA interference; sequence analysis; single nucleotide polymorphism; transcription regulation; two hybrid system</t>
  </si>
  <si>
    <t>2-s2.0-84883105072</t>
  </si>
  <si>
    <t>Weak selection and protein evolution</t>
  </si>
  <si>
    <t>Akashi H., Osada N., Ohta T.</t>
  </si>
  <si>
    <t>https://www.scopus.com/inward/record.uri?eid=2-s2.0-84866121642&amp;doi=10.1534%2fgenetics.112.140178&amp;partnerID=40&amp;md5=be9221ea74519a60219c1af3882c0c72</t>
  </si>
  <si>
    <t>The "nearly neutral" theory of molecular evolution proposes that many features of genomes arise from the interaction of three weak evolutionary forces: mutation, genetic drift, and natural selection acting at its limit of efficacy. Such forces generally have little impact on allele frequencies within populations from generation to generation but can have substantial effects on long-term evolution. The evolutionary dynamics of weakly selected mutations are highly sensitive to population size, and near neutrality was initially proposed as an adjustment to the neutral theory to account for general patterns in available protein and DNA variation data. Here, we review the motivation for the nearly neutral theory, discuss the structure of the model and its predictions, and evaluate current empirical support for interactions among weak evolutionary forces in protein evolution. Near neutrality may be a prevalent mode of evolution across a range of functional categories of mutations and taxa. However, multiple evolutionary mechanisms (including adaptive evolution, linked selection, changes in fitness-effect distributions, and weak selection) can often explain the same patterns of genome variation. Strong parameter sensitivity remains a limitation of the nearly neutral model, and we discuss concave fitness functions as a plausible underlying basis for weak selection. © 2012 by the Genetics Society of America.</t>
  </si>
  <si>
    <t>10.1534/genetics.112.140178</t>
  </si>
  <si>
    <t>protein; DNA polymorphism; Drosophila melanogaster; evolution; gene deletion; gene mutation; genetic linkage; genetic variability; heterozygosity; human; neutral gene theory; nonhuman; phenotype; plant; population; priority journal; protein expression; protein interaction; review; yeast; Animals; Evolution, Molecular; Genetic Fitness; Heterozygote; Humans; Models, Genetic; Proteins; Selection, Genetic</t>
  </si>
  <si>
    <t>2-s2.0-84866121642</t>
  </si>
  <si>
    <t>Genetics of aggression</t>
  </si>
  <si>
    <t>Anholt R.R.H., MacKay T.F.C.</t>
  </si>
  <si>
    <t>https://www.scopus.com/inward/record.uri?eid=2-s2.0-84870218130&amp;doi=10.1146%2fannurev-genet-110711-155514&amp;partnerID=40&amp;md5=c9845786c7da0ea9bec8617e744f5a2c</t>
  </si>
  <si>
    <t>Aggression mediates competition for food, mating partners, and habitats and, among social animals, establishes stable dominance hierarchies. In humans, abnormal aggression is a hallmark of neuropsychiatric disorders and can be elicited by environmental factors acting on an underlying genetic susceptibility. Identifying the genetic architecture that predisposes to aggressive behavior in people is challenging because of difficulties in quantifying the phenotype, genetic heterogeneity, and uncontrolled environmental conditions. Studies on mice have identified single-gene mutations that result in hyperaggression, contingent on genetic background. These studies can be complemented by systems genetics approaches in Drosophila melanogaster, in which mutational analyses together with genome-wide transcript analyses, artificial selection studies, and genome-wide analysis of epistasis have revealed that a large segment of the genome contributes to the manifestation of aggressive behavior with widespread epistatic interactions. Comparative genomic analyses based on the principle of evolutionary conservation are needed to enable a complete dissection of the neurogenetic underpinnings of this universal fitness trait. © 2012 by Annual Reviews.</t>
  </si>
  <si>
    <t>10.1146/annurev-genet-110711-155514</t>
  </si>
  <si>
    <t>dopamine; noradrenalin; serotonin; short hairpin RNA; aggression; Alzheimer disease; artificial selection; behavior genetics; comorbidity; comparative genomic hybridization; Drosophila melanogaster; environmental factor; gene disruption; gene expression; gene frequency; gene mutation; gene replication; genetic association; genetic conservation; genetic epistasis; genetic heterogeneity; genetic predisposition; genetic susceptibility; genetic transcription; genetics; genome; genomics; genotype environment interaction; hormonal regulation; human; hyperaggression; mental disease; nerve cell; neurogenetics; neuropathology; neurotransmission; nonhuman; phenotype; pleiotropy; priority journal; quantitative trait; review; traumatic brain injury; Aggression; Alleles; Animals; Drosophila; Epistasis, Genetic; Gene-Environment Interaction; Genes, Insect; Genetics, Population; Genome, Human; Humans; Mice; Mutation; Nitric Oxide Synthase; Phenotype; Quantitative Trait Loci; Selection, Genetic; Animalia; Drosophila melanogaster; Mus</t>
  </si>
  <si>
    <t>2-s2.0-84870218130</t>
  </si>
  <si>
    <t>Major role of positive selection in the evolution of conservative segments of Drosophila proteins</t>
  </si>
  <si>
    <t>Bazykin G.A., Kondrashov A.S.</t>
  </si>
  <si>
    <t>https://www.scopus.com/inward/record.uri?eid=2-s2.0-84864398902&amp;doi=10.1098%2frspb.2012.0776&amp;partnerID=40&amp;md5=1d9bc231f5885f54ecb13c4bb2a8553a</t>
  </si>
  <si>
    <t>Slow evolution of conservative segments of coding and non-coding DNA is caused by the action of negative selection, which removes new mutations. However, the mode of selection that affects the few substitutions that do occur within such segments remains unclear. Here, we show that the fraction of allele replacements that were driven by positive selection, and the strength of this selection, is the highest within the conservative segments of Drosophila protein-coding genes. The McDonald - Kreitman test, applied to the data on variation in Drosophila melanogaster and in Drosophila simulans, indicates that within the most conservative protein segments, approximately 72 per cent (approx. 80%) of allele replacements were driven by positive selection, as opposed to only approximately 44 per cent (approx. 53%) at rapidly evolving segments. Data on multiple non-synonymous substitutions at a codon lead to the same conclusion and additionally indicate that positive selection driving allele replacements at conservative sites is the strongest, as it accelerates evolution by a factor of approximately 40, as opposed to a factor of approximately 5 at rapidly evolving sites. Thus, random drift plays only a minor role in the evolution of conservative DNA segments, and those relatively rare allele replacements that occur within such segments are mostly driven by substantial positive selection. © 2012 The Royal Society.</t>
  </si>
  <si>
    <t>10.1098/rspb.2012.0776</t>
  </si>
  <si>
    <t>Double substitutions; McDonald - Kreitman test; Negative selection; Positive selection</t>
  </si>
  <si>
    <t>Drosophila protein; allele; conservation genetics; data set; fly; genetic analysis; protein; segmentation; selection; adaptation; allele; amino acid substitution; animal; article; codon; Drosophila; Drosophila melanogaster; genetic drift; genetic selection; genetic variability; genetics; genome; molecular evolution; Adaptation, Biological; Alleles; Amino Acid Substitution; Animals; Codon; Drosophila; Drosophila melanogaster; Drosophila Proteins; Evolution, Molecular; Genetic Drift; Genetic Variation; Genome, Insect; Selection, Genetic; Drosophila melanogaster; Drosophila simulans</t>
  </si>
  <si>
    <t>2-s2.0-84864398902</t>
  </si>
  <si>
    <t>Gene balance hypothesis: Connecting issues of dosage sensitivity across biological disciplines</t>
  </si>
  <si>
    <t>Birchler J.A., Veitia R.A.</t>
  </si>
  <si>
    <t>https://www.scopus.com/inward/record.uri?eid=2-s2.0-84866294456&amp;doi=10.1073%2fpnas.1207726109&amp;partnerID=40&amp;md5=ad50ea551f81df75954f8dcef654d88e</t>
  </si>
  <si>
    <t>We summarize, in this review, the evidence that genomic balance influences gene expression, quantitative traits, dosage compensation, aneuploid syndromes, population dynamics of copy number variants and differential evolutionary fate of genes after partial or whole-genome duplication. Gene balance effects are hypothesized to result from stoichiometric differences among members of macromolecular complexes, the interactome, and signaling pathways. The implications of gene balance are discussed.</t>
  </si>
  <si>
    <t>10.1073/pnas.1207726109</t>
  </si>
  <si>
    <t>proteasome; transcription factor; aneuploidy; artificial selection; biological activity; chromosome analysis; copy number variation; diploidy; endosperm; evolution; gene dosage; gene duplication; gene expression; genetic analysis; genetic variability; haploinsufficiency; heterozygote; maize; mutational analysis; nonhuman; phenotype; plant genetics; population dynamics; priority journal; quantitative trait; review; sensitivity analysis; signal transduction; stoichiometry; transgene; upregulation; Chromosomes; Evolution, Molecular; Gene Dosage; Genome; Models, Genetic; Phenotype; Ploidies; Quantitative Trait, Heritable</t>
  </si>
  <si>
    <t>2-s2.0-84866294456</t>
  </si>
  <si>
    <t>INAUGURAL ARTICLE by a Recently Elected Academy Member: Gene balance hypothesis: Connecting issues of dosage sensitivity across biological disciplines</t>
  </si>
  <si>
    <t xml:space="preserve">Birchler, James A; Veitia, Reiner A; </t>
  </si>
  <si>
    <t>2012-1</t>
  </si>
  <si>
    <t>Genome-Wide Fine-Scale Recombination Rate Variation in Drosophila melanogaster</t>
  </si>
  <si>
    <t>Chan A.H., Jenkins P.A., Song Y.S.</t>
  </si>
  <si>
    <t>https://www.scopus.com/inward/record.uri?eid=2-s2.0-84872036603&amp;doi=10.1371%2fjournal.pgen.1003090&amp;partnerID=40&amp;md5=98110edc22fab9e616183a14ce4b083f</t>
  </si>
  <si>
    <t>Estimating fine-scale recombination maps of Drosophila from population genomic data is a challenging problem, in particular because of the high background recombination rate. In this paper, a new computational method is developed to address this challenge. Through an extensive simulation study, it is demonstrated that the method allows more accurate inference, and exhibits greater robustness to the effects of natural selection and noise, compared to a well-used previous method developed for studying fine-scale recombination rate variation in the human genome. As an application, a genome-wide analysis of genetic variation data is performed for two Drosophila melanogaster populations, one from North America (Raleigh, USA) and the other from Africa (Gikongoro, Rwanda). It is shown that fine-scale recombination rate variation is widespread throughout the D. melanogaster genome, across all chromosomes and in both populations. At the fine-scale, a conservative, systematic search for evidence of recombination hotspots suggests the existence of a handful of putative hotspots each with at least a tenfold increase in intensity over the background rate. A wavelet analysis is carried out to compare the estimated recombination maps in the two populations and to quantify the extent to which recombination rates are conserved. In general, similarity is observed at very broad scales, but substantial differences are seen at fine scales. The average recombination rate of the X chromosome appears to be higher than that of the autosomes in both populations, and this pattern is much more pronounced in the African population than the North American population. The correlation between various genomic features-including recombination rates, diversity, divergence, GC content, gene content, and sequence quality-is examined using the wavelet analysis, and it is shown that the most notable difference between D. melanogaster and humans is in the correlation between recombination and diversity. © 2012 Chan et al.</t>
  </si>
  <si>
    <t xml:space="preserve"> e1003090</t>
  </si>
  <si>
    <t>10.1371/journal.pgen.1003090</t>
  </si>
  <si>
    <t>accuracy; article; chromosome positioning; comparative gene mapping; controlled study; diversifying selection; DNA base composition; Drosophila melanogaster; genetic association; genetic conservation; genetic difference; genetic recombination; genetic similarity; genetic variability; insect genome; mutational analysis; nonhuman; process model; quantitative analysis; wavelet analysis; X chromosome; Africa; Animals; Base Composition; Chromosome Mapping; Chromosomes; Crossing Over, Genetic; Drosophila melanogaster; Evolution, Molecular; Genetic Variation; Genome, Insect; Metagenomics; North America; Polymorphism, Single Nucleotide; Recombination, Genetic; Drosophila melanogaster</t>
  </si>
  <si>
    <t>2-s2.0-84872036603</t>
  </si>
  <si>
    <t>The role of background selection in shaping patterns of molecular evolution and variation: Evidence from variability on the Drosophila X chromosome</t>
  </si>
  <si>
    <t>Charlesworth B.</t>
  </si>
  <si>
    <t>https://www.scopus.com/inward/record.uri?eid=2-s2.0-84860583402&amp;doi=10.1534%2fgenetics.111.138073&amp;partnerID=40&amp;md5=cc3b1f634aed1bb453c1b1ed3f7917ea</t>
  </si>
  <si>
    <t>In the putatively ancestral population of Drosophila melanogaster, the ratio of silent DNA sequence diversity for X-linked loci to that for autosomal loci is approximately one, instead of the expected "null" value of 3/4. One possible explanation is that background selection (the hitchhiking effect of deleterious mutations) is more effective on the autosomes than on the X chromosome, because of the lack of crossing over in male Drosophila. The expected effects of background selection on neutral variability at sites in the middle of an X chromosome or an autosomal arm were calculated for different models of chromosome organization and methods of approximation, using current estimates of the deleterious mutation rate and distributions of the fitness effects of deleterious mutations. The robustness of the results to different distributions of fitness effects, dominance coefficients, mutation rates, mapping functions, and chromosome size was investigated. The predicted ratio of X-linked to autosomal variability is relatively insensitive to these variables, except for the mutation rate and map length. Provided that the deleterious mutation rate per genome is sufficiently large, it seems likely that background selection can account for the observed X to autosome ratio of variability in the ancestral population of D. melanogaster. The fact that this ratio is much less than one in D. pseudoobscura is also consistent with the model's predictions, since this species has a high rate of crossing over. The results suggest that background selection may play a major role in shaping patterns of molecular evolution and variation. © 2012 by the Genetics Society of America.</t>
  </si>
  <si>
    <t>10.1534/genetics.111.138073</t>
  </si>
  <si>
    <t>article; autosome; chromosome arm; chromosome size; crossing over; DNA sequence; Drosophila melanogaster; drosophila pseudoobscura; fitness; gene mapping; gene mutation; genetic selection; genetic variability; molecular evolution; nonhuman; priority journal; X chromosome; Animals; Drosophila melanogaster; Evolution, Molecular; Female; Genome, Insect; Male; Models, Genetic; Recombination, Genetic; Selection, Genetic; X Chromosome; Drosophila melanogaster; Drosophila pseudoobscura</t>
  </si>
  <si>
    <t>2-s2.0-84860583402</t>
  </si>
  <si>
    <t>thesis, measured in 167 lines responses to ethanol- olfactory response and gustatory response</t>
  </si>
  <si>
    <t>The Genetic Architecture of Ethanol Response in the Drosophila melanogaster Genetic Reference Panel</t>
  </si>
  <si>
    <t xml:space="preserve">Chohan, Kultaran Singh; </t>
  </si>
  <si>
    <t>39-2</t>
  </si>
  <si>
    <t>ethanol_olfactory-response_sexed</t>
  </si>
  <si>
    <t>ethanol_gustatory-response_sexed</t>
  </si>
  <si>
    <t>measured total progeny and remating rates in females of 39 DGRP lines (sperm competition)</t>
  </si>
  <si>
    <t>A large neurological component to genetic differences underlying biased sperm use in Drosophila</t>
  </si>
  <si>
    <t xml:space="preserve">Chow, Clement Y; Wolfner, Mariana F; Clark, Andrew G; </t>
  </si>
  <si>
    <t>39-1</t>
  </si>
  <si>
    <t>Remating+total-progeny_Females</t>
  </si>
  <si>
    <t>Look at cross overs between 10 DGRP lines</t>
  </si>
  <si>
    <t>The Many Landscapes of Recombination in Drosophila melanogaster</t>
  </si>
  <si>
    <t>Comeron J.M., Ratnappan R., Bailin S.</t>
  </si>
  <si>
    <t>https://www.scopus.com/inward/record.uri?eid=2-s2.0-84868143643&amp;doi=10.1371%2fjournal.pgen.1002905&amp;partnerID=40&amp;md5=37a5494f5166918e2d892edd6c2a0c5e</t>
  </si>
  <si>
    <t>Recombination is a fundamental biological process with profound evolutionary implications. Theory predicts that recombination increases the effectiveness of selection in natural populations. Yet, direct tests of this prediction have been restricted to qualitative trends due to the lack of detailed characterization of recombination rate variation across genomes and within species. The use of imprecise recombination rates can also skew population genetic analyses designed to assess the presence and mode of selection across genomes. Here we report the first integrated high-resolution description of genomic and population variation in recombination, which also distinguishes between the two outcomes of meiotic recombination: crossing over (CO) and gene conversion (GC). We characterized the products of 5,860 female meioses in Drosophila melanogaster by genotyping a total of 139 million informative SNPs and mapped 106,964 recombination events at a resolution down to 2 kilobases. This approach allowed us to generate whole-genome CO and GC maps as well as a detailed description of variation in recombination among individuals of this species. We describe many levels of variation in recombination rates. At a large-scale (100 kb), CO rates exhibit extreme and highly punctuated variation along chromosomes, with hot and coldspots. We also show extensive intra-specific variation in CO landscapes that is associated with hotspots at low frequency in our sample. GC rates are more uniformly distributed across the genome than CO rates and detectable in regions with reduced or absent CO. At a local scale, recombination events are associated with numerous sequence motifs and tend to occur within transcript regions, thus suggesting that chromatin accessibility favors double-strand breaks. All these non-independent layers of variation in recombination across genomes and among individuals need to be taken into account in order to obtain relevant estimates of recombination rates, and should be included in a new generation of population genetic models of the interaction between selection and linkage. © 2012 Comeron et al.</t>
  </si>
  <si>
    <t xml:space="preserve"> e1002905</t>
  </si>
  <si>
    <t>10.1371/journal.pgen.1002905</t>
  </si>
  <si>
    <t>article; controlled study; crossing over; double stranded DNA break; Drosophila melanogaster; female; gene conversion; gene mapping; genetic linkage; genetic recombination; genetic selection; genetic variability; genome analysis; genotyping technique; insect genome; intraspecific variation; molecular dynamics; nonhuman; sequence analysis; single nucleotide polymorphism; Animals; Base Sequence; Chromosomes; Crossing Over, Genetic; Drosophila melanogaster; Evolution, Molecular; Female; Gene Conversion; Genome; Male; Nucleotide Motifs; Polymorphism, Genetic; Recombination, Genetic; Drosophila melanogaster</t>
  </si>
  <si>
    <t>2-s2.0-84868143643</t>
  </si>
  <si>
    <t>only referenced once and didn’t use the lines</t>
  </si>
  <si>
    <t>Genomic imprinting absent in drosophila melanogaster adult females</t>
  </si>
  <si>
    <t>Coolon J.D., Stevenson K.R., McManus C.J., Graveley B.R., Wittkopp P.J.</t>
  </si>
  <si>
    <t>https://www.scopus.com/inward/record.uri?eid=2-s2.0-84864321089&amp;doi=10.1016%2fj.celrep.2012.06.013&amp;partnerID=40&amp;md5=f4ab15ad14198f624f531c4523444e86</t>
  </si>
  <si>
    <t>Genomic imprinting occurs when expression of an allele differs based on the sex of the parent that transmitted the allele. In . D. melanogaster, imprinting can occur, but its impact on allelic expression genome-wide is unclear. Here, we search for imprinted genes in . D. melanogaster using RNA-seq to compare allele-specific expression between pools of 7- to 10-day-old adult female progeny from reciprocal crosses. We identified 119 genes with allelic expression consistent with imprinting, and these genes showed significant clustering within the genome. Surprisingly, additional analysis of several of these genes showed that either genomic heterogeneity or high levels of intrinsic noise caused imprinting-like allelic expression. Consequently, our data provide no convincing evidence of imprinting for . D. melanogaster genes in their native genomic context. Elucidating sources of false-positive signals for imprinting in allele-specific RNA-seq data, as done here, is critical given the growing popularity of this method for identifying imprinted genes.</t>
  </si>
  <si>
    <t>10.1016/j.celrep.2012.06.013</t>
  </si>
  <si>
    <t>DNA; allele; article; controlled study; Drosophila melanogaster; female; gene cluster; gene expression; gene identification; genetic analysis; genetic heterogeneity; genome imprinting; imago; male; noise; nonhuman; progeny; pyrosequencing; RNA sequence; Age Factors; Animals; Crosses, Genetic; Drosophila melanogaster; Female; Gene Deletion; Gene Expression Regulation; Gene Frequency; Genes, Insect; Genomic Imprinting; Male; Models, Biological; Multigene Family; Sex Factors; Drosophila melanogaster; Mammalia</t>
  </si>
  <si>
    <t>2-s2.0-84864321089</t>
  </si>
  <si>
    <t>Population Genomics of Inversion Polymorphisms in Drosophila melanogaster</t>
  </si>
  <si>
    <t>Corbett-Detig R.B., Hartl D.L.</t>
  </si>
  <si>
    <t>https://www.scopus.com/inward/record.uri?eid=2-s2.0-84872022907&amp;doi=10.1371%2fjournal.pgen.1003056&amp;partnerID=40&amp;md5=05717c9a81925db34fb40d2b8ba7f733</t>
  </si>
  <si>
    <t>Chromosomal inversions have been an enduring interest of population geneticists since their discovery in Drosophila melanogaster. Numerous lines of evidence suggest powerful selective pressures govern the distributions of polymorphic inversions, and these observations have spurred the development of many explanatory models. However, due to a paucity of nucleotide data, little progress has been made towards investigating selective hypotheses or towards inferring the genealogical histories of inversions, which can inform models of inversion evolution and suggest selective mechanisms. Here, we utilize population genomic data to address persisting gaps in our knowledge of D. melanogaster's inversions. We develop a method, termed Reference-Assisted Reassembly, to assemble unbiased, highly accurate sequences near inversion breakpoints, which we use to estimate the age and the geographic origins of polymorphic inversions. We find that inversions are young, and most are African in origin, which is consistent with the demography of the species. The data suggest that inversions interact with polymorphism not only in breakpoint regions but also chromosome-wide. Inversions remain differentiated at low levels from standard haplotypes even in regions that are distant from breakpoints. Although genetic exchange appears fairly extensive, we identify numerous regions that are qualitatively consistent with selective hypotheses. Finally, we show that In(1)Be, which we estimate to be ~60 years old (95% CI 5.9 to 372.8 years), has likely achieved high frequency via sex-ratio segregation distortion in males. With deeper sampling, it will be possible to build on our inferences of inversion histories to rigorously test selective models-particularly those that postulate that inversions achieve a selective advantage through the maintenance of co-adapted allele complexes. © 2012 Corbett-Detig and Hartl.</t>
  </si>
  <si>
    <t xml:space="preserve"> e1003056</t>
  </si>
  <si>
    <t>10.1371/journal.pgen.1003056</t>
  </si>
  <si>
    <t>accuracy; animal experiment; article; chromosome breakage; chromosome inversion; chromosome polymorphism; controlled study; Drosophila melanogaster; female; gene interaction; gene segregation; gene sequence; haplotype; insect chromosome; insect genome; male; nonhuman; parasite transmission; population genetic structure; qualitative analysis; segregation analysis; segregation distortion; sequence analysis; sex ratio; Animals; Base Sequence; Biological Evolution; Chromosome Inversion; Drosophila melanogaster; Female; Haplotypes; Linkage Disequilibrium; Male; Metagenomics; Polymorphism, Genetic; Selection, Genetic; Sequence Analysis, DNA; Drosophila melanogaster</t>
  </si>
  <si>
    <t>2-s2.0-84872022907</t>
  </si>
  <si>
    <t>Local ancestry corrects for population structure in Saccharomyces cerevisiae genome-wide association studies</t>
  </si>
  <si>
    <t>Diao L., Chen K.C.</t>
  </si>
  <si>
    <t>https://www.scopus.com/inward/record.uri?eid=2-s2.0-84870695062&amp;doi=10.1534%2fgenetics.112.144790&amp;partnerID=40&amp;md5=f82f6a27034ea6e3a6363a2b5f64bf38</t>
  </si>
  <si>
    <t>Genome-wide association studies (GWAS) have become an important method for mapping the genetic loci underlying complex phenotypic traits in many species. A crucial issue when performing GWAS is to control for the underlying population structure because not doing so can lead to spurious associations. Population structure is a particularly important issue in nonhuman species since it is often difficult to control for population structure during the study design phase, requiring population structure to be corrected statistically after the data have been collected. It has not yet been established if GWAS is a feasible approach in Saccharomyces cerevisiae, an important model organism and agricultural species. We thus performed an empirical study of statistical methods for controlling for population structure in GWAS using a set of 201 phenotypic traits measured in multiple resequenced strains of S. cerevisiae. We complemented our analysis of real data with an extensive set of simulations. Our main result is that a mixed linear model using the local ancestry of the strain as a covariate is effective at controlling for population structure, consistent with the mosaic structure of many S. cerevisiae strains. We further studied the evolutionary forces acting on the GWAS SNPs and found that SNPs associated with variation in phenotypic traits are enriched for low minor allele frequencies, consistent with the action of negative selection on these SNPs. Despite the effectiveness of local ancestry correction, GWAS remains challenging in highly structured populations, such as S. cerevisiae. Nonetheless, we found that, even after correcting for population structure, there is still sufficient statistical power to recover biologically meaningful associations. © 2012 by the Genetics Society of America.</t>
  </si>
  <si>
    <t>10.1534/genetics.112.144790</t>
  </si>
  <si>
    <t>article; fungal strain; gene frequency; genetic association; genetic trait; genome analysis; mathematical model; molecular evolution; nonhuman; phenotype; population genetic structure; priority journal; purifying selection; Saccharomyces cerevisiae; simulation; single nucleotide polymorphism; statistical model; Computer Simulation; Gene Frequency; Genetics, Population; Genome, Fungal; Genome-Wide Association Study; Linear Models; Mathematical Computing; Models, Genetic; Phenotype; Polymorphism, Single Nucleotide; Saccharomyces cerevisiae; Saccharomyces cerevisiae</t>
  </si>
  <si>
    <t>2-s2.0-84870695062</t>
  </si>
  <si>
    <t>only referenced twice and didn’t use the lines</t>
  </si>
  <si>
    <t>Genome-wide patterns of latitudinal differentiation among populations of Drosophila melanogaster from North America</t>
  </si>
  <si>
    <t>Fabian D.K., Kapun M., Nolte V., Kofler R., Schmidt P.S., Schlötterer C., Flatt T.</t>
  </si>
  <si>
    <t>https://www.scopus.com/inward/record.uri?eid=2-s2.0-84867096797&amp;doi=10.1111%2fj.1365-294X.2012.05731.x&amp;partnerID=40&amp;md5=8f54ad19864bde3b1011718deecca359</t>
  </si>
  <si>
    <t>Understanding the genetic underpinnings of adaptive change is a fundamental but largely unresolved problem in evolutionary biology. Drosophila melanogaster, an ancestrally tropical insect that has spread to temperate regions and become cosmopolitan, offers a powerful opportunity for identifying the molecular polymorphisms underlying clinal adaptation. Here, we use genome-wide next-generation sequencing of DNA pools ('pool-seq') from three populations collected along the North American east coast to examine patterns of latitudinal differentiation. Comparing the genomes of these populations is particularly interesting since they exhibit clinal variation in a number of important life history traits. We find extensive latitudinal differentiation, with many of the most strongly differentiated genes involved in major functional pathways such as the insulin/TOR, ecdysone, torso, EGFR, TGFβ/BMP, JAK/STAT, immunity and circadian rhythm pathways. We observe particularly strong differentiation on chromosome 3R, especially within the cosmopolitan inversion In(3R)Payne, which contains a large number of clinally varying genes. While much of the differentiation might be driven by clinal differences in the frequency of In(3R)P, we also identify genes that are likely independent of this inversion. Our results provide genome-wide evidence consistent with pervasive spatially variable selection acting on numerous loci and pathways along the well-known North American cline, with many candidates implicated in life history regulation and exhibiting parallel differentiation along the previously investigated Australian cline. © 2012 Blackwell Publishing Ltd.</t>
  </si>
  <si>
    <t>10.1111/j.1365-294X.2012.05731.x</t>
  </si>
  <si>
    <t>adaptation; cline; Drosophila melanogaster; latitudinal variation; pool-seq; single nucleotide polymorphism</t>
  </si>
  <si>
    <t>animal; article; Australia; chromosome inversion; comparative study; DNA sequence; Drosophila melanogaster; female; gene; gene frequency; genetic variability; genetics; molecular genetics; North America; phenotype; population genetics; single nucleotide polymorphism; Animals; Australia; Chromosome Inversion; Drosophila melanogaster; Female; Gene Frequency; Genes, Insect; Genetic Variation; Genetics, Population; Molecular Sequence Annotation; North America; Phenotype; Polymorphism, Single Nucleotide; Sequence Analysis, DNA; Drosophila melanogaster; Hexapoda</t>
  </si>
  <si>
    <t>2-s2.0-84867096797</t>
  </si>
  <si>
    <t>The evolution and genetics of thermal traits in Drosophila melanogaster</t>
  </si>
  <si>
    <t xml:space="preserve">Fallis, Lindsey Caroline; </t>
  </si>
  <si>
    <t>LDx: Estimation of Linkage Disequilibrium from High-Throughput Pooled Resequencing Data</t>
  </si>
  <si>
    <t>Feder A.F., Petrov D.A., Bergland A.O.</t>
  </si>
  <si>
    <t>https://www.scopus.com/inward/record.uri?eid=2-s2.0-84869059015&amp;doi=10.1371%2fjournal.pone.0048588&amp;partnerID=40&amp;md5=565983a22881eb812c7cadecdaf6d2d2</t>
  </si>
  <si>
    <t>High-throughput pooled resequencing offers significant potential for whole genome population sequencing. However, its main drawback is the loss of haplotype information. In order to regain some of this information, we present LDx, a computational tool for estimating linkage disequilibrium (LD) from pooled resequencing data. LDx uses an approximate maximum likelihood approach to estimate LD (r2) between pairs of SNPs that can be observed within and among single reads. LDx also reports r2 estimates derived solely from observed genotype counts. We demonstrate that the LDx estimates are highly correlated with r2 estimated from individually resequenced strains. We discuss the performance of LDx using more stringent quality conditions and infer via simulation the degree to which performance can improve based on read depth. Finally we demonstrate two possible uses of LDx with real and simulated pooled resequencing data. First, we use LDx to infer genomewide patterns of decay of LD with physical distance in D. melanogaster population resequencing data. Second, we demonstrate that r2 estimates from LDx are capable of distinguishing alternative demographic models representing plausible demographic histories of D. melanogaster. © 2012 Feder et al.</t>
  </si>
  <si>
    <t xml:space="preserve"> e48588</t>
  </si>
  <si>
    <t>10.1371/journal.pone.0048588</t>
  </si>
  <si>
    <t>article; Drosophila melanogaster; gene frequency; gene linkage disequilibrium; gene pool; genetic association; genetic variability; haplotype; high throughput sequencing; linkage analysis; nonhuman; sequence analysis; single nucleotide polymorphism; validation process; Algorithms; Animals; Drosophila melanogaster; Genetic Loci; Haplotypes; High-Throughput Nucleotide Sequencing; Internet; Linkage Disequilibrium; Polymorphism, Single Nucleotide; Reproducibility of Results; Sequence Analysis, DNA; Software; Drosophila melanogaster</t>
  </si>
  <si>
    <t>2-s2.0-84869059015</t>
  </si>
  <si>
    <t>Analysis of microsatellite variation in Drosophila melanogaster with population-scale genome sequencing</t>
  </si>
  <si>
    <t>Fondon III J.W., Martin A., Richards S., Gibbs R.A., Mittelman D.</t>
  </si>
  <si>
    <t>https://www.scopus.com/inward/record.uri?eid=2-s2.0-84858022527&amp;doi=10.1371%2fjournal.pone.0033036&amp;partnerID=40&amp;md5=9a673261a33f28329897ddb1ea04ae57</t>
  </si>
  <si>
    <t>Genome sequencing technologies promise to revolutionize our understanding of genetics, evolution, and disease by making it feasible to survey a broad spectrum of sequence variation on a population scale. However, this potential can only be realized to the extent that methods for extracting and interpreting distinct forms of variation can be established. The error profiles and read length limitations of early versions of next-generation sequencing technologies rendered them ineffective for some sequence variant types, particularly microsatellites and other tandem repeats, and fostered the general misconception that such variants are inherently inaccessible to these platforms. At the same time, tandem repeats have emerged as important sources of functional variation. Tandem repeats are often located in and around genes, and frequent mutations in their lengths exert quantitative effects on gene function and phenotype, rapidly degrading linkage disequilibrium between markers and traits. Sensitive identification of these variants in large-scale next-gen sequencing efforts will enable more comprehensive association studies capable of revealing previously invisible associations. We present a population-scale analysis of microsatellite repeats using whole-genome data from 158 inbred isolates from the Drosophila Genetics Reference Panel, a collection of over 200 extensively phenotypically characterized isolates from a single natural population, to uncover processes underlying repeat mutation and to enable associations with behavioral, morphological, and life-history traits. Analysis of repeat variation from next-generation sequence data will also enhance studies of genome stability and neurodegenerative diseases. © 2012 Fondon et al.</t>
  </si>
  <si>
    <t xml:space="preserve"> e33036</t>
  </si>
  <si>
    <t>10.1371/journal.pone.0033036</t>
  </si>
  <si>
    <t>accuracy; article; base pairing; controlled study; Drosophila melanogaster; female; gene function; gene linkage disequilibrium; gene location; gene mutation; gene sequence; genetic identification; genetic trait; genetic variability; genotype; human; insect genome; marker gene; microsatellite instability; nonhuman; phenotype; population genetics; quantitative analysis; random amplified polymorphic DNA; tandem repeat; animal; genetic variability; genetics; genome; mutation; population genetics; Drosophila melanogaster; microsatellite DNA; Animals; Drosophila melanogaster; Genetic Variation; Genetics, Population; Genome; Genotype; Microsatellite Repeats; Mutation</t>
  </si>
  <si>
    <t>2-s2.0-84858022527</t>
  </si>
  <si>
    <t>easyGWAS: an integrated interspecies platform for performing genome-wide association studies</t>
  </si>
  <si>
    <t xml:space="preserve">Grimm, Dominik; Greshake, Bastian; Kleeberger, Stefan; Lippert, Christoph; Stegle, Oliver; Schölkopf, Bernhard; Weigel, Detlef; Borgwardt, Karsten; </t>
  </si>
  <si>
    <t>arXiv preprint arXiv:1212.4788</t>
  </si>
  <si>
    <t>see ref#190-1</t>
  </si>
  <si>
    <t>Using Drosophila natural variation to study the role of positive selection in cis-regulatory evolution and the genetic basis of a complex disease trait</t>
  </si>
  <si>
    <t xml:space="preserve">He, Bin; </t>
  </si>
  <si>
    <t>32-1</t>
  </si>
  <si>
    <t>Used Outbred Flyland, and DGRP genomic resource</t>
  </si>
  <si>
    <t>Epistasis dominates the genetic architecture of Drosophila quantitative traits</t>
  </si>
  <si>
    <t>Huang W., Richards S., Carbone M.A., Zhu D., Anholt R.R.H., Ayroles J.F., Duncan L., Jordan K.W., Lawrence F., Magwire M.M., Warner C.B., Blankenburg K., Han Y., Javaid M., Jayaseelan J., Jhangiani S.N., Muzny D., Ongeri F., Perales L., Wu Y.-Q., Zhang Y., Zou X., Stone E.A., Gibbs R.A., Mackay T.F.C.</t>
  </si>
  <si>
    <t>https://www.scopus.com/inward/record.uri?eid=2-s2.0-84866848293&amp;doi=10.1073%2fpnas.1213423109&amp;partnerID=40&amp;md5=877d19d91bc6aee7aeb6f78ef44aec28</t>
  </si>
  <si>
    <t>Epistasis - nonlinear genetic interactions between polymorphic loci-is the genetic basis of canalization and speciation, and epistatic interactions can be used to infer genetic networks affecting quantitative traits. However, the role that epistasis plays in the genetic architecture of quantitative traits is controversial. Here, we compared the genetic architecture of three Drosophila life history traits in the sequenced inbred lines of the Drosophila melanogaster Genetic Reference Panel (DGRP) and a large outbred, advanced intercross population derived from 40 DGRP lines (Flyland). We assessed allele frequency changes between pools of individuals at the extremes of the distribution for each trait in the Flyland population by deep DNA sequencing. The genetic architecture of all traits was highly polygenic in both analyses. Surprisingly, none of the SNPs associated with the traits in Flyland replicated in the DGRP and vice versa. However, the majority of these SNPs participated in at least one epistatic interaction in the DGRP. Despite apparent additive effects at largely distinct loci in the two populations, the epistatic interactions perturbed common, biologically plausible, and highly connected genetic networks. Our analysis underscores the importance of epistasis as a principal factor that determines variation for quantitative traits and provides a means to uncover genetic networks affecting these traits. Knowledge of epistatic networks will contribute to our understanding of the genetic basis of evolutionarily and clinically important traits and enhance predictive ability at an individualized level in medicine and agriculture.</t>
  </si>
  <si>
    <t>10.1073/pnas.1213423109</t>
  </si>
  <si>
    <t>Chill coma recovery; Genetic interaction networks; Genome-wide association studies; Startle response; Starvation resistance</t>
  </si>
  <si>
    <t>DNA; animal experiment; article; controlled study; DNA sequence; Drosophila; Drosophila melanogaster; epistasis; female; gene frequency; gene regulatory network; gene sequence; gene structure; genetic conservation; genetic linkage; genetic variability; life history; male; nonhuman; priority journal; quantitative trait; quantitative trait locus; quantitative trait locus mapping; single nucleotide polymorphism; startle reflex; starvation; Animals; Drosophila melanogaster; Epistasis, Genetic; Genes, Insect; Polymorphism, Single Nucleotide; Quantitative Trait, Heritable; Drosophila melanogaster</t>
  </si>
  <si>
    <t>2-s2.0-84866848293</t>
  </si>
  <si>
    <t>R-20170615</t>
  </si>
  <si>
    <t>Genome features of "dark-fly", a drosophila line reared long-term in a dark environment</t>
  </si>
  <si>
    <t>Izutsu M., Zhou J., Sugiyama Y., Nishimura O., Aizu T., Toyoda A., Fujiyama A., Agata K., Fuse N.</t>
  </si>
  <si>
    <t>https://www.scopus.com/inward/record.uri?eid=2-s2.0-84863244338&amp;doi=10.1371%2fjournal.pone.0033288&amp;partnerID=40&amp;md5=178013a7a39bac3d540ebbd9e52719e1</t>
  </si>
  <si>
    <t>Organisms are remarkably adapted to diverse environments by specialized metabolisms, morphology, or behaviors. To address the molecular mechanisms underlying environmental adaptation, we have utilized a Drosophila melanogaster line, termed "Dark-fly", which has been maintained in constant dark conditions for 57 years (1400 generations). We found that Dark-fly exhibited higher fecundity in dark than in light conditions, indicating that Dark-fly possesses some traits advantageous in darkness. Using next-generation sequencing technology, we determined the whole genome sequence of Dark-fly and identified approximately 220,000 single nucleotide polymorphisms (SNPs) and 4,700 insertions or deletions (InDels) in the Dark-fly genome compared to the genome of the Oregon-R-S strain, a control strain. 1.8% of SNPs were classified as non-synonymous SNPs (nsSNPs: i.e., they alter the amino acid sequence of gene products). Among them, we detected 28 nonsense mutations (i.e., they produce a stop codon in the protein sequence) in the Dark-fly genome. These included genes encoding an olfactory receptor and a light receptor. We also searched runs of homozygosity (ROH) regions as putative regions selected during the population history, and found 21 ROH regions in the Dark-fly genome. We identified 241 genes carrying nsSNPs or InDels in the ROH regions. These include a cluster of alpha-esterase genes that are involved in detoxification processes. Furthermore, analysis of structural variants in the Dark-fly genome showed the deletion of a gene related to fatty acid metabolism. Our results revealed unique features of the Dark-fly genome and provided a list of potential candidate genes involved in environmental adaptation. © 2012 Izutsu et al.</t>
  </si>
  <si>
    <t xml:space="preserve"> e33288</t>
  </si>
  <si>
    <t>10.1371/journal.pone.0033288</t>
  </si>
  <si>
    <t>animal experiment; animal tissue; article; codon; controlled study; Drosophila melanogaster; evolutionary adaptation; fatty acid metabolism; female; fertility; gene cluster; gene deletion; gene identification; gene insertion; gene product; gene sequence; homozygosity; insect genome; light adaptation; male; nonhuman; single nucleotide polymorphism; animal; copy number variation; darkness; DNA sequence; Drosophila melanogaster; environment; gene; genetics; genome; homozygote; indel mutation; sequence alignment; stop codon; survival; time; Drosophila melanogaster; Animals; Codon, Nonsense; Darkness; DNA Copy Number Variations; Drosophila melanogaster; Environment; Female; Fertility; Gene Deletion; Genes, Insect; Genome, Insect; Homozygote; INDEL Mutation; Male; Polymorphism, Single Nucleotide; Sequence Alignment; Sequence Analysis, DNA; Survival Analysis; Time Factors</t>
  </si>
  <si>
    <t>2-s2.0-84863244338</t>
  </si>
  <si>
    <t>Genome-wide association for sensitivity to chronic oxidative stress in Drosophila melanogaster</t>
  </si>
  <si>
    <t>Jordan K.W., Craver K.L., Magwire M.M., Cubilla C.E., Mackay T.F.C., Anholt R.R.H.</t>
  </si>
  <si>
    <t>https://www.scopus.com/inward/record.uri?eid=2-s2.0-84862011012&amp;doi=10.1371%2fjournal.pone.0038722&amp;partnerID=40&amp;md5=dab9b68ebd165b811be2abebeedb7418</t>
  </si>
  <si>
    <t>Reactive oxygen species (ROS) are a common byproduct of mitochondrial energy metabolism, and can also be induced by exogenous sources, including UV light, radiation, and environmental toxins. ROS generation is essential for maintaining homeostasis by triggering cellular signaling pathways and host defense mechanisms. However, an imbalance of ROS induces oxidative stress and cellular death and is associated with human disease, including age-related locomotor impairment. To identify genes affecting sensitivity and resistance to ROS-induced locomotor decline, we assessed locomotion of aged flies of the sequenced, wild-derived lines from the Drosophila melanogaster Genetics Reference Panel on standard medium and following chronic exposure to medium supplemented with 3 mM menadione sodium bisulfite (MSB). We found substantial genetic variation in sensitivity to oxidative stress with respect to locomotor phenotypes. We performed genome-wide association analyses to identify candidate genes associated with variation in sensitivity to ROS-induced decline in locomotor performance, and confirmed the effects for 13 of 16 mutations tested in these candidate genes. Candidate genes associated with variation in sensitivity to MSB-induced oxidative stress form networks of genes involved in neural development, immunity, and signal transduction. Many of these genes have human orthologs, highlighting the utility of genome-wide association in Drosophila for studying complex human disease. © 2012 Jordan et al.</t>
  </si>
  <si>
    <t>startle.msb.sensitivity.M</t>
  </si>
  <si>
    <t>startle.msb.sensitivity.F</t>
  </si>
  <si>
    <t xml:space="preserve"> e38722</t>
  </si>
  <si>
    <t>10.1371/journal.pone.0038722</t>
  </si>
  <si>
    <t>menadione sodium bisulfite; reactive oxygen metabolite; antifibrinolytic agent; menadione; reactive oxygen metabolite; article; controlled study; defense mechanism; Drosophila melanogaster; gene mutation; genetic association; genetic variability; homeostasis; host resistance; intracellular signaling; mitochondrial energy transfer; nonhuman; oxidative stress; phenotype; radiation; sensitivity analysis; signal transduction; ultraviolet radiation; animal; Drosophila melanogaster; drug effects; genetic variability; genetics; human; insect genome; metabolism; oxidative stress; Animals; Antifibrinolytic Agents; Drosophila melanogaster; Genetic Variation; Genome, Insect; Genome-Wide Association Study; Humans; Oxidative Stress; Reactive Oxygen Species; Vitamin K 3</t>
  </si>
  <si>
    <t>2-s2.0-84862011012</t>
  </si>
  <si>
    <t>measured in 40 lines variability in mitochondrial respiration and coupling efficiency, (1) Distributions of line means for mitochondrial state 3 and state 4 respiration rates, and (2) P:O ratio. 7 independent replicates. females and males, respectively. (</t>
  </si>
  <si>
    <t>No</t>
  </si>
  <si>
    <t>Nuclear genomic control of naturally occurring variation in mitochondrial function in Drosophila melanogaster</t>
  </si>
  <si>
    <t>Jumbo-Lucioni P., Bu S., Harbison S.T., Slaughter J.C., Mackay T.F.C., Moellering D.R., De Luca M.</t>
  </si>
  <si>
    <t>https://www.scopus.com/inward/record.uri?eid=2-s2.0-84869874747&amp;doi=10.1186%2f1471-2164-13-659&amp;partnerID=40&amp;md5=ebecae468516cecb9758da01df89133f</t>
  </si>
  <si>
    <t>Background: Mitochondria are organelles found in nearly all eukaryotic cells that play a crucial role in cellular survival and function. Mitochondrial function is under the control of nuclear and mitochondrial genomes. While the latter has been the focus of most genetic research, we remain largely ignorant about the nuclear-encoded genomic control of inter-individual variability in mitochondrial function. Here, we used Drosophila melanogaster as our model organism to address this question.Results: We quantified mitochondrial state 3 and state 4 respiration rates and P:O ratio in mitochondria isolated from the thoraces of 40 sequenced inbred lines of the Drosophila Genetic Reference Panel. We found significant within-population genetic variability for all mitochondrial traits. Hence, we performed genome-wide association mapping and identified 141 single nucleotide polymorphisms (SNPs) associated with differences in mitochondrial respiration and efficiency (P ≤1 × 10-5). Gene-centered regression models showed that 2-3 SNPs can explain 31, 13, and 18% of the phenotypic variation in state 3, state 4, and P:O ratio, respectively. Most of the genes tagged by the SNPs are involved in organ development, second messenger-mediated signaling pathways, and cytoskeleton remodeling. One of these genes, sallimus (sls), encodes a component of the muscle sarcomere. We confirmed the direct effect of sls on mitochondrial respiration using two viable mutants and their coisogenic wild-type strain. Furthermore, correlation network analysis revealed that sls functions as a transcriptional hub in a co-regulated module associated with mitochondrial respiration and is connected to CG7834, which is predicted to encode a protein with mitochondrial electron transfer flavoprotein activity. This latter finding was also verified in the sls mutants.Conclusions: Our results provide novel insights into the genetic factors regulating natural variation in mitochondrial function in D. melanogaster. The integrative genomic approach used in our study allowed us to identify sls as a novel hub gene responsible for the regulation of mitochondrial respiration in muscle sarcomere and to provide evidence that sls might act via the electron transfer flavoprotein/ubiquinone oxidoreductase complex. © 2012 Jumbo-Lucioni et al.; licensee BioMed Central Ltd.</t>
  </si>
  <si>
    <t>10.1186/1471-2164-13-659</t>
  </si>
  <si>
    <t>electron transferring flavoprotein; animal cell; animal tissue; article; controlled study; cytoskeleton; Drosophila melanogaster; female; gene; gene activity; gene control; gene function; gene mapping; gene sequence; genetic association; genetic correlation; genetic trait; genetic variability; genome; hub gene; intracellular signaling; male; mitochondrial genome; mitochondrial respiration; nonhuman; nuclear genome; organogenesis; phenotypic variation; sallimus gene; sarcomere; single nucleotide polymorphism; wild type; Animals; Cell Nucleus; Cell Respiration; Chromosome Mapping; DNA, Mitochondrial; Drosophila melanogaster; Drosophila Proteins; Electron-Transferring Flavoproteins; Female; Gene Expression Regulation; Genome, Insect; Genome-Wide Association Study; Genotype; Male; Mitochondria; Muscle Proteins; Oxidative Phosphorylation; Phenotype; Polymorphism, Single Nucleotide; Sarcomeres; Signal Transduction; Transcription, Genetic; Drosophila melanogaster; Eukaryota</t>
  </si>
  <si>
    <t>2-s2.0-84869874747</t>
  </si>
  <si>
    <t xml:space="preserve">measure in 17 lines expression level of each chromosome, They hybridised the RNA extracted from the embryos to whole-genome microarrays to gain insight into the maintenance of gene expression variation across chromosomes </t>
  </si>
  <si>
    <t>An Excess of Gene Expression Divergence on the X Chromosome in Drosophila Embryos: Implications for the Faster-X Hypothesis</t>
  </si>
  <si>
    <t>Kayserili M.A., Gerrard D.T., Tomancak P., Kalinka A.T.</t>
  </si>
  <si>
    <t>https://www.scopus.com/inward/record.uri?eid=2-s2.0-84872013472&amp;doi=10.1371%2fjournal.pgen.1003200&amp;partnerID=40&amp;md5=143d46fea61b997578deb7ab58ae80ed</t>
  </si>
  <si>
    <t>The X chromosome is present as a single copy in the heterogametic sex, and this hemizygosity is expected to drive unusual patterns of evolution on the X relative to the autosomes. For example, the hemizgosity of the X may lead to a lower chromosomal effective population size compared to the autosomes, suggesting that the X might be more strongly affected by genetic drift. However, the X may also experience stronger positive selection than the autosomes, because recessive beneficial mutations will be more visible to selection on the X where they will spend less time being masked by the dominant, less beneficial allele-a proposal known as the faster-X hypothesis. Thus, empirical studies demonstrating increased genetic divergence on the X chromosome could be indicative of either adaptive or non-adaptive evolution. We measured gene expression in Drosophila species and in D. melanogaster inbred strains for both embryos and adults. In the embryos we found that expression divergence is on average more than 20% higher for genes on the X chromosome relative to the autosomes; but in contrast, in the inbred strains, gene expression variation is significantly lower on the X chromosome. Furthermore, expression divergence of genes on Muller's D element is significantly greater along the branch leading to the obscura sub-group, in which this element segregates as a neo-X chromosome. In the adults, divergence is greatest on the X chromosome for males, but not for females, yet in both sexes inbred strains harbour the lowest level of gene expression variation on the X chromosome. We consider different explanations for our results and conclude that they are most consistent within the framework of the faster-X hypothesis. © 2012 Kayserili et al.</t>
  </si>
  <si>
    <t xml:space="preserve"> e1003200</t>
  </si>
  <si>
    <t>10.1371/journal.pgen.1003200</t>
  </si>
  <si>
    <t>animal tissue; article; autosome; blastoderm; controlled study; Drosophila; Drosophila melanogaster; embryo; faster X hypothesis; female; gene expression; gene mutation; genetic epistasis; genetic variability; hemizygosity; heritability; hypothesis; imago; inbred strain; male; nonhuman; sex difference; X chromosome; X chromosome linkage; Animals; Chromosomes; Drosophila melanogaster; Embryo, Nonmammalian; Evolution, Molecular; Gene Expression Regulation, Developmental; Genetic Drift; Genetic Variation; X Chromosome; Drosophila melanogaster</t>
  </si>
  <si>
    <t>2-s2.0-84872013472</t>
  </si>
  <si>
    <t>Drosophila Interspecific Hybrids Phenocopy piRNA-Pathway Mutants</t>
  </si>
  <si>
    <t>Kelleher E.S., Edelman N.B., Barbash D.A.</t>
  </si>
  <si>
    <t>https://www.scopus.com/inward/record.uri?eid=2-s2.0-84870265728&amp;doi=10.1371%2fjournal.pbio.1001428&amp;partnerID=40&amp;md5=4504554c731082f4806b53c06f4cde0e</t>
  </si>
  <si>
    <t>The Piwi-interacting RNA (piRNA) pathway defends the germline of animals from the deleterious activity of selfish transposable elements (TEs) through small-RNA mediated silencing. Adaptation to novel invasive TEs is proposed to occur by incorporating their sequences into the piRNA pool that females produce and deposit into their eggs, which then propagates immunity against specific TEs to future generations. In support of this model, the F1 offspring of crosses between strains of the same Drosophila species sometimes suffer from germline derepression of paternally inherited TE families, caused by a failure of the maternal strain to produce the piRNAs necessary for their regulation. However, many protein components of the Drosophila piRNA pathway exhibit signatures of positive selection, suggesting that they also contribute to the evolution of host genome defense. Here we investigate piRNA pathway function and TE regulation in the F1 hybrids of interspecific crosses between D. melanogaster and D. simulans and compare them with intraspecific control crosses of D. melanogaster. We confirm previous reports showing that intraspecific crosses are characterized by derepression of paternally inherited TE families that are rare or absent from the maternal genome and piRNA pool, consistent with the role of maternally deposited piRNAs in shaping TE silencing. In contrast to the intraspecific cross, we discover that interspecific hybrids are characterized by widespread derepression of both maternally and paternally inherited TE families. Furthermore, the pattern of derepression of TE families in interspecific hybrids cannot be attributed to their paucity or absence from the piRNA pool of the maternal species. Rather, we demonstrate that interspecific hybrids closely resemble piRNA effector-protein mutants in both TE misregulation and aberrant piRNA production. We suggest that TE derepression in interspecific hybrids largely reflects adaptive divergence of piRNA pathway genes rather than species-specific differences in TE-derived piRNAs. © 2012 Kelleher et al.</t>
  </si>
  <si>
    <t xml:space="preserve"> e1001428</t>
  </si>
  <si>
    <t>10.1371/journal.pbio.1001428</t>
  </si>
  <si>
    <t>messenger RNA; mutant protein; Piwi interacting RNA; small interfering RNA; animal cell; animal experiment; animal tissue; article; controlled study; Drosophila; Drosophila melanogaster; Drosophila simulans; evolutionary adaptation; female; gene control; gene pool; gene sequence; gene silencing; genetic cross; genetic selection; genetic strain; germ line; host resistance; immunity; interspecific hybrid; male; molecular evolution; mutant; nonhuman; oocyte; progeny; species difference; transposon; Adaptation, Biological; Animals; Animals, Genetically Modified; Argonaute Proteins; Crosses, Genetic; DNA Transposable Elements; Drosophila; Drosophila Proteins; Evolution, Molecular; Female; Genetic Complementation Test; Genome, Insect; Hybridization, Genetic; Immunohistochemistry; Inheritance Patterns; Male; Mutation; Ovary; Peptide Initiation Factors; Phenotype; RNA Interference; RNA, Small Interfering; Selection, Genetic; Species Specificity; Animalia; Drosophila melanogaster; Drosophila simulans</t>
  </si>
  <si>
    <t>2-s2.0-84870265728</t>
  </si>
  <si>
    <t>Refereced once for good future experiment</t>
  </si>
  <si>
    <t>Properties and power of the Drosophila synthetic population resource for the routine dissection of complex traits</t>
  </si>
  <si>
    <t>King E.G., Macdonald S.J., Long A.D.</t>
  </si>
  <si>
    <t>https://www.scopus.com/inward/record.uri?eid=2-s2.0-84863880314&amp;doi=10.1534%2fgenetics.112.138537&amp;partnerID=40&amp;md5=1526364de382c828c08c9a7fadd9309a</t>
  </si>
  <si>
    <t>The Drosophila Synthetic Population Resource (DSPR) is a newly developed multifounder advanced intercross panel consisting of &gt; 1600 recombinant inbred lines (RILs) designed for the genetic dissection of complex traits. Here, we describe the inference of the underlying mosaic founder structure for the full set of RILs from a dense set of semicodominant restriction-site associated DNA (RAD) markers and use simulations to explore how variation in marker density and sequencing coverage affects inference. For a given sequencing effort, marker density is more important than sequence coverage per marker in terms of the amount of genetic information we can infer. We also assessed the power of the DSPR by assigning genotypes at a hidden QTL to each RIL on the basis of the inferred founder state and simulating phenotypes for different experimental designs, different genetic architectures, different sample sizes, and QTL of varying effect sizes. We found the DSPR has both high power (e.g., 84% power to detect a 5% QTL) and high mapping resolution (e.g., ~1.5 cM for a 5% QTL). © 2012 by the Genetics Society of America.</t>
  </si>
  <si>
    <t>10.1534/genetics.112.138537</t>
  </si>
  <si>
    <t>article; Drosophila; Drosophila Synthetic Population Resource; effect size; gene mapping; gene sequence; gene structure; genetic database; genetic trait; genotype; heterozygosity; hidden Markov model; nonhuman; phenotype; priority journal; quantitative trait locus; single nucleotide polymorphism; Animals; Chromosome Mapping; Computational Biology; Drosophila melanogaster; Female; Genetic Markers; Genome, Insect; Genotype; Inbreeding; Markov Chains; Phenotype; Quantitative Trait Loci</t>
  </si>
  <si>
    <t>2-s2.0-84863880314</t>
  </si>
  <si>
    <t>referenced twice and didn’t use lines</t>
  </si>
  <si>
    <t>Genetic dissection of a model complex trait using the Drosophila Synthetic Population Resource</t>
  </si>
  <si>
    <t>King E.G., Merkes C.M., McNeil C.L., Hoofer S.R., Sen S., Broman K.W., Long A.D., Macdonald S.J.</t>
  </si>
  <si>
    <t>https://www.scopus.com/inward/record.uri?eid=2-s2.0-84863868317&amp;doi=10.1101%2fgr.134031.111&amp;partnerID=40&amp;md5=e925659489b8fc6f0d321169e2f59a4d</t>
  </si>
  <si>
    <t>Genetic dissection of complex, polygenic trait variation is a key goal of medical and evolutionary genetics. Attempts to identify genetic variants underlying complex traits have been plagued by low mapping resolution in traditional linkage studies, and an inability to identify variants that cumulatively explain the bulk of standing genetic variation in genome-wide association studies (GWAS). Thus, much of the heritability remains unexplained for most complex traits. Here we describe a novel, freely available resource for the Drosophila community consisting of two sets of recombinant inbred lines (RILs), each derived from an advanced generation cross between a different set of eight highly inbred, completely resequenced founders. The Drosophila Synthetic Population Resource (DSPR) has been designed to combine the high mapping resolution offered by multiple generations of recombination, with the high statistical power afforded by a linkage-based design. Here, we detail the properties of the mapping panel of &gt;1600 genotyped RILs, and provide an empirical demonstration of the utility of the approach by genetically dissecting alcohol dehydrogenase (ADH) enzyme activity. We confirm that a large fraction of the variation in this classic quantitative trait is due to allelic variation at the Adh locus, and additionally identify several previously unknown modest-effect trans-acting QTL (quantitative trait loci). Using a unique property of multiparental linkage mapping designs, for each QTL we highlight a relatively small set of candidate causative variants for follow-up work. The DSPR represents an important step toward the ultimate goal of a complete understanding of the genetics of complex traits in the Drosophila model system.</t>
  </si>
  <si>
    <t>10.1101/gr.134031.111</t>
  </si>
  <si>
    <t>alcohol dehydrogenase; animal experiment; article; controlled study; Drosophila melanogaster; enzyme activity; female; gene locus; gene mapping; gene structure; genetic analysis; genetic linkage; genetic trait; genetic variability; genomics; male; nonhuman; priority journal; recombinant inbred strain; recombination repair; single nucleotide polymorphism; Alcohol Dehydrogenase; Alleles; Animals; Chromosome Mapping; Crosses, Genetic; Drosophila melanogaster; Drosophila Proteins; Enzyme Activation; Female; Gene Frequency; Genetic Variation; Genotyping Techniques; Inbreeding; Male; Models, Animal; Phenotype; Quantitative Trait, Heritable</t>
  </si>
  <si>
    <t>2-s2.0-84863868317</t>
  </si>
  <si>
    <r>
      <t xml:space="preserve">Mutations in the neverland gene turned </t>
    </r>
    <r>
      <rPr>
        <i/>
        <sz val="10"/>
        <color rgb="FF000000"/>
        <rFont val="Calibri"/>
        <family val="2"/>
        <scheme val="minor"/>
      </rPr>
      <t>Drosophila pachea</t>
    </r>
    <r>
      <rPr>
        <sz val="10"/>
        <color rgb="FF000000"/>
        <rFont val="Calibri"/>
        <family val="2"/>
        <scheme val="minor"/>
      </rPr>
      <t xml:space="preserve"> into an obligate specialist species</t>
    </r>
  </si>
  <si>
    <t xml:space="preserve">Lang, Michael; Murat, Sophie; Clark, Andrew G; Gouppil, Géraldine; Blais, Catherine; Matzkin, Luciano M; Guittard, Émilie; Yoshiyama-Yanagawa, Takuji; Kataoka, Hiroshi; Niwa, Ryusuke; </t>
  </si>
  <si>
    <t>Genomic variation in natural populations of Drosophila melanogaster</t>
  </si>
  <si>
    <t>Langley C.H., Stevens K., Cardeno C., Lee Y.C.G., Schrider D.R., Pool J.E., Langley S.A., Suarez C., Corbett-Detig R.B., Kolaczkowski B., Fang S., Nista P.M., Holloway A.K., Kern A.D., Dewey C.N., Song Y.S., Hahn M.W., Begun D.J.</t>
  </si>
  <si>
    <t>https://www.scopus.com/inward/record.uri?eid=2-s2.0-84866081815&amp;doi=10.1534%2fgenetics.112.142018&amp;partnerID=40&amp;md5=c01e0d4847feed76d122d49e644fc783</t>
  </si>
  <si>
    <t>This report of independent genome sequences of two natural populations of Drosophila melanogaster (37 from North America and 6 from Africa) provides unique insight into forces shaping genomic polymorphism and divergence. Evidence of interactions between natural selection and genetic linkage is abundant not only in centromere-and telomere-proximal regions, but also throughout the euchromatic arms. Linkage disequilibrium, which decays within 1 kbp, exhibits a strong bias toward coupling of the more frequent alleles and provides a high-resolution map of recombination rate. The juxtaposition of population genetics statistics in small genomic windows with gene structures and chromatin states yields a rich, high-resolution annotation, including the following: (1) 59-and 39-UTRs are enriched for regions of reduced polymorphism relative to lineage-specific divergence; (2) exons overlap with windows of excess relative polymorphism; (3) epigenetic marks associated with active transcription initiation sites overlap with regions of reduced relative polymorphism and relatively reduced estimates of the rate of recombination; (4) the rate of adaptive nonsynonymous fixation increases with the rate of crossing over per base pair; and (5) both duplications and deletions are enriched near origins of replication and their density correlates negatively with the rate of crossing over. Available demographic models of × and autosome descent cannot account for the increased divergence on the × and loss of diversity associated with the out-of-Africa migration. Comparison of the variation among these genomes to variation among genomes from D. simulans suggests that many targets of directional selection are shared between these species. © 2012 by the Genetics Society of America.</t>
  </si>
  <si>
    <t>10.1534/genetics.112.142018</t>
  </si>
  <si>
    <t>3' untranslated region; 5' untranslated region; article; autosome; centromere; chromatin; copy number variation; DNA polymorphism; Drosophila melanogaster; epigenetics; exon; gene deletion; gene linkage disequilibrium; gene sequence; gene structure; genetic association; genetic linkage; genetic recombination; genetic variability; heterozygosity; insect genome; nonhuman; priority journal; telomere; transcription initiation; Africa; Animals; Centromere; Chromatin; Chromosome Mapping; Drosophila melanogaster; Genetic Linkage; Genetic Variation; Genetics, Population; Genome; Linkage Disequilibrium; Selection, Genetic; Species Specificity; Telomere; Untranslated Regions; X Chromosome; Drosophila melanogaster</t>
  </si>
  <si>
    <t>2-s2.0-84866081815</t>
  </si>
  <si>
    <t>Insertions and deletions trigger adaptive walks in Drosophila proteins</t>
  </si>
  <si>
    <t>https://www.scopus.com/inward/record.uri?eid=2-s2.0-84863090410&amp;doi=10.1098%2frspb.2011.2571&amp;partnerID=40&amp;md5=7f1c8262d8d43cd6797b7853f3ab7aa6</t>
  </si>
  <si>
    <t>Maps that relate all possible genotypes or phenotypes to fitness-fitness landscapes-are central to the evolution of life, but remain poorly known. An insertion or a deletion (indel) of one or several amino acids constitutes a substantial leap of a protein within the space of amino acid sequences, and it is unlikely that after such a leap the new sequence corresponds precisely to a fitness peak. Thus, one can expect an indel in the protein-coding sequence that gets fixed in a population to be followed by some number of adaptive amino acid substitutions, which move the new sequence towards a nearby fitness peak. Here, we study substitutions that occur after a frame-preserving indel in evolving proteins of Drosophila. An insertion triggers 1.03±0.75 amino acid substitutions within the protein region centred at the site of insertion, and a deletion triggers 4.77±1.03 substitutions within such a region. The difference between these values is probably owing to a higher fraction of effectively neutral insertions. Almost all of the triggered amino acid substitutions can be attributed to positive selection, and most of them occur relatively soon after the triggering indel and take place upstream of its site. A high fraction of substitutions that follow an indel occur at previously conserved sites, suggesting that an indel substantially changes selection that shapes the protein region around it. Thus, an indel is often followed by an adaptive walk of length that is in agreement with the theory of molecular adaptation. © 2012 The Royal Society.</t>
  </si>
  <si>
    <t>10.1098/rspb.2011.2571</t>
  </si>
  <si>
    <t>Adaptive walk; Fitness landscape; Indels; McDonald-Kreitman</t>
  </si>
  <si>
    <t>Drosophila protein; adaptation; amino acid; biochemistry; fitness; fly; map; molecular analysis; natural selection; protein; amino acid sequence; amino acid substitution; animal; article; Drosophila; Drosophila melanogaster; gene deletion; gene expression regulation; genetics; molecular evolution; Amino Acid Sequence; Amino Acid Substitution; Animals; Drosophila; Drosophila melanogaster; Drosophila Proteins; Evolution, Molecular; Mutagenesis, Insertional; Sequence Deletion</t>
  </si>
  <si>
    <t>2-s2.0-84863090410</t>
  </si>
  <si>
    <t>Whole genome resequencing reveals natural target site preferences of transposable elements in Drosophila melanogaster</t>
  </si>
  <si>
    <t>Linheiro R.S., Bergman C.M.</t>
  </si>
  <si>
    <t>https://www.scopus.com/inward/record.uri?eid=2-s2.0-84856800851&amp;doi=10.1371%2fjournal.pone.0030008&amp;partnerID=40&amp;md5=93836f1b1e651e21a8535df454b96840</t>
  </si>
  <si>
    <t>Transposable elements are mobile DNA sequences that integrate into host genomes using diverse mechanisms with varying degrees of target site specificity. While the target site preferences of some engineered transposable elements are well studied, the natural target preferences of most transposable elements are poorly characterized. Using population genomic resequencing data from 166 strains of Drosophila melanogaster, we identified over 8,000 new insertion sites not present in the reference genome sequence that we used to decode the natural target preferences of 22 families of transposable element in this species. We found that terminal inverted repeat transposon and long terminal repeat retrotransposon families present clade-specific target site duplications and target site sequence motifs. Additionally, we found that the sequence motifs at transposable element target sites are always palindromes that extend beyond the target site duplication. Our results demonstrate the utility of population genomics data for high-throughput inference of transposable element targeting preferences in the wild and establish general rules for terminal inverted repeat transposon and long terminal repeat retrotransposon target site selection in eukaryotic genomes. © 2012 Linheiro, Bergman.</t>
  </si>
  <si>
    <t xml:space="preserve"> e30008</t>
  </si>
  <si>
    <t>10.1371/journal.pone.0030008</t>
  </si>
  <si>
    <t>DNA; article; binding site; controlled study; DNA sequence; Drosophila melanogaster; gene duplication; gene insertion; gene mapping; gene sequence; genetic polymorphism; genome; inverted repeat; long terminal repeat; nonhuman; population genetics; protein motif; retroposon; transposon; animal; genetics; genome; retroposon; sequence analysis; species difference; Animals; Drosophila melanogaster; Genome; Retroelements; Sequence Analysis; Species Specificity; Terminal Repeat Sequences</t>
  </si>
  <si>
    <t>2-s2.0-84856800851</t>
  </si>
  <si>
    <t>The Drosophila melanogaster Genetic Reference Panel.</t>
  </si>
  <si>
    <t>Mackay TF1, Richards S, Stone EA, Barbadilla A, Ayroles JF, Zhu D, Casillas S, Han Y, Magwire MM, Cridland JM, Richardson MF, Anholt RR, Barrón M, Bess C, Blankenburg KP, Carbone MA, Castellano D, Chaboub L, Duncan L, Harris Z, Javaid M, Jayaseelan JC, Jhangiani SN, Jordan KW, Lara F, Lawrence F, Lee SL, Librado P, Linheiro RS, Lyman RF, Mackey AJ, Munidasa M, Muzny DM, Nazareth L, Newsham I, Perales L, Pu LL, Qu C, Ràmia M, Reid JG, Rollmann SM, Rozas J, Saada N, Turlapati L, Worley KC, Wu YQ, Yamamoto A, Zhu Y, Bergman CM, Thornton KR, Mittelman D, Gibbs RA.</t>
  </si>
  <si>
    <t>starvation.M</t>
  </si>
  <si>
    <t>starvation.F</t>
  </si>
  <si>
    <t>startle.F</t>
  </si>
  <si>
    <t>startle.M</t>
  </si>
  <si>
    <t>chillcoma.F</t>
  </si>
  <si>
    <t>chillcoma.M</t>
  </si>
  <si>
    <t>Reestablishment of ion homeostasis during chill-coma recovery in the cricket Gryllus pennsylvanicus</t>
  </si>
  <si>
    <t xml:space="preserve">MacMillan, Heath A; Williams, Caroline M; Staples, James F; Sinclair, Brent J; </t>
  </si>
  <si>
    <t>Proceedings of the National Academy of Sciences</t>
  </si>
  <si>
    <t>measure resistant to 185 different inbred lines from the Drosophila Genetic Reference Panel (DGRP) with four different viruses</t>
  </si>
  <si>
    <t>Genome-Wide Association Studies Reveal a Simple Genetic Basis of Resistance to Naturally Coevolving Viruses in Drosophila melanogaster</t>
  </si>
  <si>
    <t>Magwire M.M., Fabian D.K., Schweyen H., Cao C., Longdon B., Bayer F., Jiggins F.M.</t>
  </si>
  <si>
    <t>https://www.scopus.com/inward/record.uri?eid=2-s2.0-84870676892&amp;doi=10.1371%2fjournal.pgen.1003057&amp;partnerID=40&amp;md5=2bf241056cdf6782736da4825b560a06</t>
  </si>
  <si>
    <t>Variation in susceptibility to infectious disease often has a substantial genetic component in animal and plant populations. We have used genome-wide association studies (GWAS) in Drosophila melanogaster to identify the genetic basis of variation in susceptibility to viral infection. We found that there is substantially more genetic variation in susceptibility to two viruses that naturally infect D. melanogaster (DCV and DMelSV) than to two viruses isolated from other insects (FHV and DAffSV). Furthermore, this increased variation is caused by a small number of common polymorphisms that have a major effect on resistance and can individually explain up to 47% of the heritability in disease susceptibility. For two of these polymorphisms, it has previously been shown that they have been driven to a high frequency by natural selection. An advantage of GWAS in Drosophila is that the results can be confirmed experimentally. We verified that a gene called pastrel-which was previously not known to have an antiviral function-is associated with DCV-resistance by knocking down its expression by RNAi. Our data suggest that selection for resistance to infectious disease can increase genetic variation by increasing the frequency of major-effect alleles, and this has resulted in a simple genetic basis to variation in virus resistance. © 2012 Magwire et al.</t>
  </si>
  <si>
    <t xml:space="preserve"> e1003057</t>
  </si>
  <si>
    <t>10.1371/journal.pgen.1003057</t>
  </si>
  <si>
    <t>allele; article; coevolution; controlled study; drosophila c virus; Drosophila melanogaster; Drosophila melanogaster sigma virus; gene; gene expression; gene silencing; genetic analysis; genetic association; genetic polymorphism; genetic variability; infection resistance; infection sensitivity; natural selection; nonhuman; pastrel gene; RNA interference; RNA virus; virus infection; virus resistance; Alleles; Animals; Biological Evolution; Chromosome Mapping; Dicistroviridae; Disease Resistance; Drosophila melanogaster; Genome-Wide Association Study; Genotype; Rhabdoviridae; Selection, Genetic; Animalia; Drosophila C virus; Drosophila melanogaster; Hexapoda</t>
  </si>
  <si>
    <t>2-s2.0-84870676892</t>
  </si>
  <si>
    <t>An indel polymorphism in the hybrid incompatibility gene lethal hybrid rescue of Drosophila is functionally relevant</t>
  </si>
  <si>
    <t>Maheshwari S., Barbash D.A.</t>
  </si>
  <si>
    <t>https://www.scopus.com/inward/record.uri?eid=2-s2.0-84867167250&amp;doi=10.1534%2fgenetics.112.141952&amp;partnerID=40&amp;md5=bed40cb31b545616e3b17fd93eee902e</t>
  </si>
  <si>
    <t>Hybrid incompatibility (HI) genes are frequently observed to be rapidly evolving under selection. This observation has led to the attractive conjecture that selection-derived protein-sequence divergence is culpable for incompatibilities in hybrids. The Drosophila simulans HI gene Lethal hybrid rescue (Lhr) is an intriguing case, because despite having experienced rapid sequence evolution, its HI properties are a shared function inherited from the ancestral state. Using an unusual D. simulans Lhr hybrid rescue allele, Lhr2, we here identify a conserved stretch of 10 amino acids in the C terminus of LHR that is critical for causing hybrid incompatibility. Altering these 10 amino acids weakens or abolishes the ability of Lhr to suppress the hybrid rescue alleles Lhr1 or Hmr1, respectively. Besides singleamino-acid substitutions, Lhr orthologs differ by a 16-aa indel polymorphism, with the ancestral deletion state fixed in D. melanogaster and the derived insertion state at very high frequency in D. simulans. Lhr2 is a rare D. simulans allele that has the ancestral deletion state of the 16-aa polymorphism. Through a series of transgenic constructs we demonstrate that the ancestral deletion state contributes to the rescue activity of Lhr2. This indel is thus a polymorphism that can affect the HI function of Lhr. © 2012 by the Genetics Society of America.</t>
  </si>
  <si>
    <t>10.1534/genetics.112.141952</t>
  </si>
  <si>
    <t>article; carboxy terminal sequence; controlled study; Drosophila; gene expression; gene mutation; gene sequence; hybrid; nonhuman; priority journal; single nucleotide polymorphism; Animals; Biological Evolution; Chimera; Crosses, Genetic; Drosophila; Drosophila Proteins; Genes, Lethal; INDEL Mutation; Polymorphism, Genetic; Selection, Genetic; Drosophila melanogaster; Drosophila simulans</t>
  </si>
  <si>
    <t>2-s2.0-84867167250</t>
  </si>
  <si>
    <t>created a nucleotide resolution catalog of single-nucleotide, multi-nucleotide, and structural variants in 39 lines</t>
  </si>
  <si>
    <t>Genomic Variation and Its Impact on Gene Expression in Drosophila melanogaster</t>
  </si>
  <si>
    <t>Massouras A., Waszak S.M., Albarca-Aguilera M., Hens K., Holcombe W., Ayroles J.F., Dermitzakis E.T., Stone E.A., Jensen J.D., Mackay T.F.C., Deplancke B.</t>
  </si>
  <si>
    <t>https://www.scopus.com/inward/record.uri?eid=2-s2.0-84870693546&amp;doi=10.1371%2fjournal.pgen.1003055&amp;partnerID=40&amp;md5=e4c9a75ae9ca70486f36aced10a5a4c1</t>
  </si>
  <si>
    <t>Understanding the relationship between genetic and phenotypic variation is one of the great outstanding challenges in biology. To meet this challenge, comprehensive genomic variation maps of human as well as of model organism populations are required. Here, we present a nucleotide resolution catalog of single-nucleotide, multi-nucleotide, and structural variants in 39 Drosophila melanogaster Genetic Reference Panel inbred lines. Using an integrative, local assembly-based approach for variant discovery, we identify more than 3.6 million distinct variants, among which were more than 800,000 unique insertions, deletions (indels), and complex variants (1 to 6,000 bp). While the SNP density is higher near other variants, we find that variants themselves are not mutagenic, nor are regions with high variant density particularly mutation-prone. Rather, our data suggest that the elevated SNP density around variants is mainly due to population-level processes. We also provide insights into the regulatory architecture of gene expression variation in adult flies by mapping cis-expression quantitative trait loci (cis-eQTLs) for more than 2,000 genes. Indels comprise around 10% of all cis-eQTLs and show larger effects than SNP cis-eQTLs. In addition, we identified two-fold more gene associations in males as compared to females and found that most cis-eQTLs are sex-specific, revealing a partial decoupling of the genomic architecture between the sexes as well as the importance of genetic factors in mediating sex-biased gene expression. Finally, we performed RNA-seq-based allelic expression imbalance analyses in the offspring of crosses between sequenced lines, which revealed that the majority of strong cis-eQTLs can be validated in heterozygous individuals. © 2012 Massouras et al.</t>
  </si>
  <si>
    <t xml:space="preserve"> e1003055</t>
  </si>
  <si>
    <t>10.1371/journal.pgen.1003055</t>
  </si>
  <si>
    <t>animal tissue; article; cis expression quantitative trait locus mapping; controlled study; Drosophila melanogaster; female; gene expression; gene frequency; genetic association; genetic identification; genetic polymorphism; genetic variability; genomics; heredity; heterozygote; indel mutation; inheritance; male; multi nucleotide polymorphism; nonhuman; nucleic acid base substitution; progeny; quantitative trait locus mapping; RNA sequence; sex difference; single nucleotide polymorphism; validation study; Allelic Imbalance; Animals; Chromosome Mapping; Drosophila melanogaster; Gene Expression; Genetic Variation; Genome; INDEL Mutation; Phenotype; Polymorphism, Single Nucleotide; Quantitative Trait Loci; Drosophila melanogaster</t>
  </si>
  <si>
    <t>2-s2.0-84870693546</t>
  </si>
  <si>
    <t>referenced once and didn’t use lines</t>
  </si>
  <si>
    <t>Recombination Modulates How Selection Affects Linked Sites in Drosophila</t>
  </si>
  <si>
    <t>McGaugh S.E., Heil C.S.S., Manzano-Winkler B., Loewe L., Goldstein S., Himmel T.L., Noor M.A.F.</t>
  </si>
  <si>
    <t>https://www.scopus.com/inward/record.uri?eid=2-s2.0-84870266437&amp;doi=10.1371%2fjournal.pbio.1001422&amp;partnerID=40&amp;md5=680535b27a9ae585eed0cee900067452</t>
  </si>
  <si>
    <t>One of the most influential observations in molecular evolution has been a strong association between local recombination rate and nucleotide polymorphisms across the genome. This is interpreted as evidence for ubiquitous natural selection. The alternative explanation, that recombination is mutagenic, has been rejected by the absence of a similar association between local recombination rate and nucleotide divergence between species. However, many recent studies show that recombination rates are often very different even in closely related species, questioning whether an association between recombination rate and divergence between species has been tested satisfactorily. To circumvent this problem, we directly surveyed recombination across approximately 43% of the D. pseudoobscura physical genome in two separate recombination maps and 31% of the D. miranda physical genome, and we identified both global and local differences in recombination rate between these two closely related species. Using only regions with conserved recombination rates between and within species and accounting for multiple covariates, our data support the conclusion that recombination is positively related to diversity because recombination modulates Hill-Robertson effects in the genome and not because recombination is predominately mutagenic. Finally, we find evidence for dips in diversity around nonsynonymous substitutions. We infer that at least some of this reduction in diversity resulted from selective sweeps and examine these dips in the context of recombination rate. © 2012 McGaugh et al.</t>
  </si>
  <si>
    <t xml:space="preserve"> e1001422</t>
  </si>
  <si>
    <t>10.1371/journal.pbio.1001422</t>
  </si>
  <si>
    <t>nucleotide; article; Drosophila; Drosophila miranda; drosophila pseudoobscura; genetic recombination; insect genome; molecular evolution; mutagenesis; natural selection; nonhuman; single nucleotide polymorphism; species diversity; Animals; Base Sequence; Chromosome Mapping; Chromosomes, Insect; Codon; Confidence Intervals; Conserved Sequence; Drosophila; Evolution, Molecular; Genetic Linkage; Genetic Variation; Genetics, Population; Genome, Insect; Linear Models; Recombination, Genetic; Selection, Genetic; Species Specificity; Telomere; Drosophila miranda; Drosophila pseudoobscura</t>
  </si>
  <si>
    <t>2-s2.0-84870266437</t>
  </si>
  <si>
    <t>Faster-X Evolution of Gene Expression in Drosophila</t>
  </si>
  <si>
    <t>Meisel R.P., Malone J.H., Clark A.G.</t>
  </si>
  <si>
    <t>https://www.scopus.com/inward/record.uri?eid=2-s2.0-84868101450&amp;doi=10.1371%2fjournal.pgen.1003013&amp;partnerID=40&amp;md5=b68714c868f44aa9e84d5e97cdfc46fc</t>
  </si>
  <si>
    <t>DNA sequences on X chromosomes often have a faster rate of evolution when compared to similar loci on the autosomes, and well articulated models provide reasons why the X-linked mode of inheritance may be responsible for the faster evolution of X-linked genes. We analyzed microarray and RNA-seq data collected from females and males of six Drosophila species and found that the expression levels of X-linked genes also diverge faster than autosomal gene expression, similar to the "faster-X" effect often observed in DNA sequence evolution. Faster-X evolution of gene expression was recently described in mammals, but it was limited to the evolutionary lineages shortly following the creation of the therian X chromosome. In contrast, we detect a faster-X effect along both deep lineages and those on the tips of the Drosophila phylogeny. In Drosophila males, the dosage compensation complex (DCC) binds the X chromosome, creating a unique chromatin environment that promotes the hyper-expression of X-linked genes. We find that DCC binding, chromatin environment, and breadth of expression are all predictive of the rate of gene expression evolution. In addition, estimates of the intraspecific genetic polymorphism underlying gene expression variation suggest that X-linked expression levels are not under relaxed selective constraints. We therefore hypothesize that the faster-X evolution of gene expression is the result of the adaptive fixation of beneficial mutations at X-linked loci that change expression level in cis. This adaptive faster-X evolution of gene expression is limited to genes that are narrowly expressed in a single tissue, suggesting that relaxed pleiotropic constraints permit a faster response to selection. Finally, we present a conceptional framework to explain faster-X expression evolution, and we use this framework to examine differences in the faster-X effect between Drosophila and mammals. © 2012 Meisel et al.</t>
  </si>
  <si>
    <t xml:space="preserve"> e1003013</t>
  </si>
  <si>
    <t>10.1371/journal.pgen.1003013</t>
  </si>
  <si>
    <t>article; autosomal gene; chromatin environment; controlled study; dosage compensation complex; Drosophila; drosophila ananassae; Drosophila melanogaster; drosophila mojavensis; drosophila pseudoobscura; Drosophila virilis; drosophila yakuba; expression breadth; faster X evolution of gene expression; female; gene; gene expression regulation; genetic parameters; genetic polymorphism; genetic variability; intraspecific variation; male; microarray analysis; molecular evolution; mutation rate; nonhuman; phylogeny; pleiotropy; population size; protein structure; reproductive fitness; RNA sequence; X chromosome; X chromosome linkage; X chromosome linked gene; Adaptation, Biological; Animals; Dosage Compensation, Genetic; Drosophila; Evolution, Molecular; Female; Gene Expression; Genes, X-Linked; Heterochromatin; Male; Phylogeny; X Chromosome; Mammalia; Theria</t>
  </si>
  <si>
    <t>2-s2.0-84868101450</t>
  </si>
  <si>
    <t>The McDonald-kreitman test and its extensions under frequent adaptation: Problems and solutions</t>
  </si>
  <si>
    <t xml:space="preserve">Messer, Philipp W; Petrov, Dmitri A; </t>
  </si>
  <si>
    <t>arXiv preprint arXiv:1211.0060</t>
  </si>
  <si>
    <t>Anopheles gambiae pathogen susceptibility: The intersection of genetics, immunity and ecology</t>
  </si>
  <si>
    <t>Mitri C., Vernick K.D.</t>
  </si>
  <si>
    <t>Current Opinion in Microbiology</t>
  </si>
  <si>
    <t>https://www.scopus.com/inward/record.uri?eid=2-s2.0-84864027333&amp;doi=10.1016%2fj.mib.2012.04.001&amp;partnerID=40&amp;md5=b920b0d45c9b9cd4e52e48726c7c02a7</t>
  </si>
  <si>
    <t>Mosquitoes are the major arthropod vectors of human diseases such as malaria and viral encephalitis. However, each mosquito species does not transmit every pathogen, owing to reasons that include specific evolutionary histories, mosquito immune system structure, and ecology. Even a competent vector species for a pathogen displays a wide range of variation between individuals for pathogen susceptibility, and therefore efficiency of disease transmission. Understanding the molecular and genetic mechanisms that determine heterogeneities in transmission efficiency within a vector species could help elaborate new vector control strategies. This review discusses mechanisms of host-defense in Anopheles gambiae, and sources of genetic and ecological variation in the operation of these protective factors. Comparison is made between functional studies using Plasmodium or fungus, and we call attention to the limitations of generalizing gene phenotypes from experiments done in a single genetically simple colony. © 2012 Elsevier Ltd.</t>
  </si>
  <si>
    <t>10.1016/j.mib.2012.04.001</t>
  </si>
  <si>
    <t>protein serine threonine kinase; Anopheles gambiae; disease carrier; disease transmission; Drosophila; ecology; entomopathogenic fungus; fungus; gene; gene mapping; genetic heterogeneity; genetic variability; host resistance; human; immunity; innate immunity; insect resistance; larva; malaria; nonhuman; phenotype; Plasmodium falciparum; review; vector control; virus encephalitis; Animals; Anopheles gambiae; Beauveria; Host-Parasite Interactions; Host-Pathogen Interactions; Metarhizium; Plasmodium; Anopheles gambiae; Arthropoda; Fungi</t>
  </si>
  <si>
    <t>2-s2.0-84864027333</t>
  </si>
  <si>
    <t>R-20170619</t>
  </si>
  <si>
    <t>Using whole-genome sequence data to predict quantitative trait phenotypes in Drosophila melanogaster</t>
  </si>
  <si>
    <t>Ober U., Ayroles J.F., Stone E.A., Richards S., Zhu D., Gibbs R.A., Stricker C., Gianola D., Schlather M., Mackay T.F.C., Simianer H.</t>
  </si>
  <si>
    <t>https://www.scopus.com/inward/record.uri?eid=2-s2.0-84863652334&amp;doi=10.1371%2fjournal.pgen.1002685&amp;partnerID=40&amp;md5=48eb979b5e6af67f6c3fab5aff25e29f</t>
  </si>
  <si>
    <t>Predicting organismal phenotypes from genotype data is important for plant and animal breeding, medicine, and evolutionary biology. Genomic-based phenotype prediction has been applied for single-nucleotide polymorphism (SNP) genotyping platforms, but not using complete genome sequences. Here, we report genomic prediction for starvation stress resistance and startle response in Drosophila melanogaster, using ~2.5 million SNPs determined by sequencing the Drosophila Genetic Reference Panel population of inbred lines. We constructed a genomic relationship matrix from the SNP data and used it in a genomic best linear unbiased prediction (GBLUP) model. We assessed predictive ability as the correlation between predicted genetic values and observed phenotypes by cross-validation, and found a predictive ability of 0.239±0.008 (0.230±0.012) for starvation resistance (startle response). The predictive ability of BayesB, a Bayesian method with internal SNP selection, was not greater than GBLUP. Selection of the 5% SNPs with either the highest absolute effect or variance explained did not improve predictive ability. Predictive ability decreased only when fewer than 150,000 SNPs were used to construct the genomic relationship matrix. We hypothesize that predictive power in this population stems from the SNP-based modeling of the subtle relationship structure caused by long-range linkage disequilibrium and not from population structure or SNPs in linkage disequilibrium with causal variants. We discuss the implications of these results for genomic prediction in other organisms. © 2012 Ober et al.</t>
  </si>
  <si>
    <t xml:space="preserve"> e1002685</t>
  </si>
  <si>
    <t>10.1371/journal.pgen.1002685</t>
  </si>
  <si>
    <t>accuracy; article; controlled study; Drosophila melanogaster; female; gene expression regulation; gene linkage disequilibrium; gene location; gene sequence; genetic association; genetic database; genetic selection; inbred strain; insect genome; male; nonhuman; phenotypic variation; population size; prediction; quantitative trait locus mapping; sensitivity and specificity; sequence analysis; single nucleotide polymorphism; animal; Bayes theorem; biological model; chromosome map; DNA sequence; genetics; genome; genotype; phenotype; population genetics; quantitative trait locus; theoretical model; Animalia; Drosophila melanogaster; Animals; Bayes Theorem; Chromosome Mapping; Drosophila melanogaster; Genetics, Population; Genome, Insect; Genotype; Linkage Disequilibrium; Models, Genetic; Models, Theoretical; Phenotype; Polymorphism, Single Nucleotide; Quantitative Trait Loci; Selection, Genetic; Sequence Analysis, DNA</t>
  </si>
  <si>
    <t>2-s2.0-84863652334</t>
  </si>
  <si>
    <t>referenced once for "in a recent genomic analysis of trait variation in Drosophila melanogaster, 6–10 SNPs accounted for 65–90% of the genetic variation in all three traits considered"</t>
  </si>
  <si>
    <t>Theoretical perspectives on rapid evolutionary change</t>
  </si>
  <si>
    <t xml:space="preserve">Otto, Sarah P; </t>
  </si>
  <si>
    <t>Rapidly Evolving Genes and Genetic Systems</t>
  </si>
  <si>
    <t>referenced but didn’t use the lines at all</t>
  </si>
  <si>
    <t>Double digest RADseq: An inexpensive method for de novo SNP discovery and genotyping in model and non-model species</t>
  </si>
  <si>
    <t>Peterson B.K., Weber J.N., Kay E.H., Fisher H.S., Hoekstra H.E.</t>
  </si>
  <si>
    <t>https://www.scopus.com/inward/record.uri?eid=2-s2.0-84861691274&amp;doi=10.1371%2fjournal.pone.0037135&amp;partnerID=40&amp;md5=4ed094281389d3da4394584d22e4a7de</t>
  </si>
  <si>
    <t>The ability to efficiently and accurately determine genotypes is a keystone technology in modern genetics, crucial to studies ranging from clinical diagnostics, to genotype-phenotype association, to reconstruction of ancestry and the detection of selection. To date, high capacity, low cost genotyping has been largely achieved via "SNP chip" microarray-based platforms which require substantial prior knowledge of both genome sequence and variability, and once designed are suitable only for those targeted variable nucleotide sites. This method introduces substantial ascertainment bias and inherently precludes detection of rare or population-specific variants, a major source of information for both population history and genotype-phenotype association. Recent developments in reduced-representation genome sequencing experiments on massively parallel sequencers (commonly referred to as RAD-tag or RADseq) have brought direct sequencing to the problem of population genotyping, but increased cost and procedural and analytical complexity have limited their widespread adoption. Here, we describe a complete laboratory protocol, including a custom combinatorial indexing method, and accompanying software tools to facilitate genotyping across large numbers (hundreds or more) of individuals for a range of markers (hundreds to hundreds of thousands). Our method requires no prior genomic knowledge and achieves per-site and per-individual costs below that of current SNP chip technology, while requiring similar hands-on time investment, comparable amounts of input DNA, and downstream analysis times on the order of hours. Finally, we provide empirical results from the application of this method to both genotyping in a laboratory cross and in wild populations. Because of its flexibility, this modified RADseq approach promises to be applicable to a diversity of biological questions in a wide range of organisms. © 2012 Peterson et al.</t>
  </si>
  <si>
    <t xml:space="preserve"> e37135</t>
  </si>
  <si>
    <t>10.1371/journal.pone.0037135</t>
  </si>
  <si>
    <t>DNA; restriction endonuclease; analyzer; article; computer program; controlled study; DNA sequence; double digest restriction associated DNA sequencing; empirical research; experimental model; genetic marker; genome analysis; genotyping technique; health care cost; high throughput sequencing; human versus animal comparison; reaction time; sequence alignment; single nucleotide polymorphism; species comparison; animal; genome; genotype; metabolism; methodology; outbred strain; reproducibility; rodent; Animals; Animals, Outbred Strains; DNA Restriction Enzymes; Genome; Genotype; Polymorphism, Single Nucleotide; Reproducibility of Results; Rodentia; Sequence Analysis, DNA</t>
  </si>
  <si>
    <t>2-s2.0-84861691274</t>
  </si>
  <si>
    <t>Population Genomics of Sub-Saharan Drosophila melanogaster: African Diversity and Non-African Admixture</t>
  </si>
  <si>
    <t>Pool J.E., Corbett-Detig R.B., Sugino R.P., Stevens K.A., Cardeno C.M., Crepeau M.W., Duchen P., Emerson J.J., Saelao P., Begun D.J., Langley C.H.</t>
  </si>
  <si>
    <t>https://www.scopus.com/inward/record.uri?eid=2-s2.0-84872014607&amp;doi=10.1371%2fjournal.pgen.1003080&amp;partnerID=40&amp;md5=0ad94efb2bf1e7d01c287f0c1d80785a</t>
  </si>
  <si>
    <t>Drosophila melanogaster has played a pivotal role in the development of modern population genetics. However, many basic questions regarding the demographic and adaptive history of this species remain unresolved. We report the genome sequencing of 139 wild-derived strains of D. melanogaster, representing 22 population samples from the sub-Saharan ancestral range of this species, along with one European population. Most genomes were sequenced above 25X depth from haploid embryos. Results indicated a pervasive influence of non-African admixture in many African populations, motivating the development and application of a novel admixture detection method. Admixture proportions varied among populations, with greater admixture in urban locations. Admixture levels also varied across the genome, with localized peaks and valleys suggestive of a non-neutral introgression process. Genomes from the same location differed starkly in ancestry, suggesting that isolation mechanisms may exist within African populations. After removing putatively admixed genomic segments, the greatest genetic diversity was observed in southern Africa (e.g. Zambia), while diversity in other populations was largely consistent with a geographic expansion from this potentially ancestral region. The European population showed different levels of diversity reduction on each chromosome arm, and some African populations displayed chromosome arm-specific diversity reductions. Inversions in the European sample were associated with strong elevations in diversity across chromosome arms. Genomic scans were conducted to identify loci that may represent targets of positive selection within an African population, between African populations, and between European and African populations. A disproportionate number of candidate selective sweep regions were located near genes with varied roles in gene regulation. Outliers for Europe-Africa FST were found to be enriched in genomic regions of locally elevated cosmopolitan admixture, possibly reflecting a role for some of these loci in driving the introgression of non-African alleles into African populations. © 2012 Pool et al.</t>
  </si>
  <si>
    <t xml:space="preserve"> e1003080</t>
  </si>
  <si>
    <t>10.1371/journal.pgen.1003080</t>
  </si>
  <si>
    <t>animal experiment; article; chromosome arm; controlled study; Drosophila melanogaster; embryo; female; gene flow; gene frequency; gene function; gene identification; gene linkage disequilibrium; gene locus; gene sequence; genetic difference; genetic distance; genetic variability; geographic distribution; haploidy; insect genome; introgression; male; molecular evolution; nonhuman; population genetics; sequence analysis; signal transduction; Adaptation, Physiological; Africa South of the Sahara; Alleles; Animals; Base Sequence; Drosophila melanogaster; Europe; Evolution, Molecular; Genetic Variation; Genome, Insect; High-Throughput Nucleotide Sequencing; Metagenomics; Selection, Genetic; Drosophila melanogaster</t>
  </si>
  <si>
    <t>2-s2.0-84872014607</t>
  </si>
  <si>
    <t>Population Genomics of the Wolbachia Endosymbiont in Drosophila melanogaster</t>
  </si>
  <si>
    <t>Richardson M.F., Weinert L.A., Welch J.J., Linheiro R.S., Magwire M.M., Jiggins F.M., Bergman C.M.</t>
  </si>
  <si>
    <t>https://www.scopus.com/inward/record.uri?eid=2-s2.0-84872017431&amp;doi=10.1371%2fjournal.pgen.1003129&amp;partnerID=40&amp;md5=2389801fac3dcb4bd7e2d3da19841121</t>
  </si>
  <si>
    <t>Wolbachia are maternally inherited symbiotic bacteria, commonly found in arthropods, which are able to manipulate the reproduction of their host in order to maximise their transmission. The evolutionary history of endosymbionts like Wolbachia can be revealed by integrating information on infection status in natural populations with patterns of sequence variation in Wolbachia and host mitochondrial genomes. Here we use whole-genome resequencing data from 290 lines of Drosophila melanogaster from North America, Europe, and Africa to predict Wolbachia infection status, estimate relative cytoplasmic genome copy number, and reconstruct Wolbachia and mitochondrial genome sequences. Overall, 63% of Drosophila strains were predicted to be infected with Wolbachia by our in silico analysis pipeline, which shows 99% concordance with infection status determined by diagnostic PCR. Complete Wolbachia and mitochondrial genomes show congruent phylogenies, consistent with strict vertical transmission through the maternal cytoplasm and imperfect transmission of Wolbachia. Bayesian phylogenetic analysis reveals that the most recent common ancestor of all Wolbachia and mitochondrial genomes in D. melanogaster dates to around 8,000 years ago. We find evidence for a recent global replacement of ancestral Wolbachia and mtDNA lineages, but our data suggest that the derived wMel lineage arose several thousand years ago, not in the 20th century as previously proposed. Our data also provide evidence that this global replacement event is incomplete and is likely to be one of several similar incomplete replacement events that have occurred since the out-of-Africa migration that allowed D. melanogaster to colonize worldwide habitats. This study provides a complete genomic analysis of the evolutionary mode and temporal dynamics of the D. melanogaster-Wolbachia symbiosis, as well as important resources for further analyses of the impact of Wolbachia on host biology. © 2012 Richardson et al.</t>
  </si>
  <si>
    <t xml:space="preserve"> e1003129</t>
  </si>
  <si>
    <t>10.1371/journal.pgen.1003129</t>
  </si>
  <si>
    <t>article; bacterial genetics; bacterial transmission; cladistics; controlled study; DNA sequence; Drosophila melanogaster; endosymbiosis; evolutionary rate; gene dosage; gene identification; genetic variability; haplotype; high throughput sequencing; host pathogen interaction; mutation rate; nonhuman; nucleotide sequence; phylogeny; polymerase chain reaction; population genetics; sequence analysis; vertical transmission; Wolbachia; Animals; Bayes Theorem; Drosophila melanogaster; Evolution, Molecular; Genetic Variation; Genome, Mitochondrial; Haplotypes; Metagenomics; Phylogeny; Symbiosis; Wolbachia; Arthropoda; Drosophila melanogaster; Wolbachia</t>
  </si>
  <si>
    <t>2-s2.0-84872017431</t>
  </si>
  <si>
    <t>Benchtop sequencing on benchtop computers</t>
  </si>
  <si>
    <t xml:space="preserve">Sedlazeck, Fritz; </t>
  </si>
  <si>
    <t>Statistical Methods for studying Genetic Variation in Populations</t>
  </si>
  <si>
    <t xml:space="preserve">Shringarpure, Suyash; </t>
  </si>
  <si>
    <t>Classical Genetics Meets Next-Generation Sequencing: Uncovering a Genome-Wide Recombination Map in Drosophila melanogaster</t>
  </si>
  <si>
    <t>Singh N.D.</t>
  </si>
  <si>
    <t>https://www.scopus.com/inward/record.uri?eid=2-s2.0-84868130693&amp;doi=10.1371%2fjournal.pgen.1003024&amp;partnerID=40&amp;md5=390807d1aca3bc0ea753b4978d341849</t>
  </si>
  <si>
    <t xml:space="preserve"> e1003024</t>
  </si>
  <si>
    <t>10.1371/journal.pgen.1003024</t>
  </si>
  <si>
    <t>article; crossing over; Drosophila melanogaster; gene; gene function; gene mapping; gene sequence; genetic association; genetic polymorphism; genetic recombination; genetic regulation; next generation sequencing; nonhuman; PRDM9 gene; Animals; Chromosome Mapping; Drosophila melanogaster; Genome; High-Throughput Nucleotide Sequencing; Recombination, Genetic; Drosophila melanogaster</t>
  </si>
  <si>
    <t>2-s2.0-84868130693</t>
  </si>
  <si>
    <t>Rapidly evolving genes and genetic systems</t>
  </si>
  <si>
    <t xml:space="preserve">Singh, Rama S; Xu, Jianping; Kulathinal, Rob J; </t>
  </si>
  <si>
    <t>Analysis of variation at transcription factor binding sites in Drosophila and humans</t>
  </si>
  <si>
    <t>Spivakov M., Akhtar J., Kheradpour P., Beal K., Girardot C., Koscielny G., Herrero J., Kellis M., Furlong E.E.M., Birney E.</t>
  </si>
  <si>
    <t>https://www.scopus.com/inward/record.uri?eid=2-s2.0-84865724466&amp;doi=10.1186%2fgb-2012-13-9-r49&amp;partnerID=40&amp;md5=758c9b4256fd8c1da017fbc7cf042731</t>
  </si>
  <si>
    <t>Background: Advances in sequencing technology have boosted population genomics and made it possible to map the positions of transcription factor binding sites (TFBSs) with high precision. Here we investigate TFBS variability by combining transcription factor binding maps generated by ENCODE, modENCODE, our previously published data and other sources with genomic variation data for human individuals and Drosophila isogenic lines.Results: We introduce a metric of TFBS variability that takes into account changes in motif match associated with mutation and makes it possible to investigate TFBS functional constraints instance-by-instance as well as in sets that share common biological properties. We also take advantage of the emerging per-individual transcription factor binding data to show evidence that TFBS mutations, particularly at evolutionarily conserved sites, can be efficiently buffered to ensure coherent levels of transcription factor binding.Conclusions: Our analyses provide insights into the relationship between individual and interspecies variation and show evidence for the functional buffering of TFBS mutations in both humans and flies. In a broad perspective, these results demonstrate the potential of combining functional genomics and population genetics approaches for understanding gene regulation. © 2012 Spivakov et al.; licensee BioMed Central Ltd.</t>
  </si>
  <si>
    <t>10.1186/gb-2012-13-9-r49</t>
  </si>
  <si>
    <t>transcription factor; transcription factor; article; binding affinity; binding site; controlled study; Drosophila melanogaster; functional genomics; gene frequency; gene mutation; genetic conservation; genetic variability; genome analysis; human; human versus nonhuman data; nonhuman; prediction; promoter region; protein binding; protein function; protein localization; protein motif; sequence analysis; analysis of variance; animal; biological model; DNA sequence; Drosophila; genetics; genome; human genome; metabolism; methodology; molecular genetics; mutation; nucleotide motif; position weight matrix; regulatory sequence; Analysis of Variance; Animals; Binding Sites; Drosophila; Genetic Variation; Genome, Human; Genome, Insect; Humans; Models, Genetic; Molecular Sequence Annotation; Mutation; Nucleotide Motifs; Position-Specific Scoring Matrices; Regulatory Sequences, Nucleic Acid; Sequence Analysis, DNA; Transcription Factors</t>
  </si>
  <si>
    <t>2-s2.0-84865724466</t>
  </si>
  <si>
    <t>JGIL, used DGRP genome resource didn’t measure phenotypes</t>
  </si>
  <si>
    <t>Joint genotyping on the fly: Identifying variation among a sequenced panel of inbred lines</t>
  </si>
  <si>
    <t>Stone E.A.</t>
  </si>
  <si>
    <t>https://www.scopus.com/inward/record.uri?eid=2-s2.0-84860599674&amp;doi=10.1101%2fgr.129122.111&amp;partnerID=40&amp;md5=4f3fc687c5666e391242e2a0526e802c</t>
  </si>
  <si>
    <t>High-throughput sequencing is enabling remarkably deep surveys of genomic variation. It is now possible to completely sequence multiple individuals from a single species, yet the identification of variation among them remains an evolving computational challenge. This challenge is compounded for experimental organisms when strains are studied instead of individuals. In response, we present the Joint Genotyper for Inbred Lines (JGIL) as a method for obtaining genotypes and identifying variation among a large panel of inbred strains or lines. JGIL inputs the sequence reads from each line after their alignment to a common reference. Its probabilistic model includes site-specific parameters common to all lines that describe the frequency of nucleotides segregating in the population from which the inbred panel was derived. The distribution of line genotypes is conditional on these parameters and reflects the experimental design. Site-specific error probabilities, also common to all lines, parameterize the distribution of reads conditional on line genotype and realized coverage. Both sets of parameters are estimated per site from the aggregate read data, and posterior probabilities are calculated to decode the genotype of each line. We present an application of JGIL to 162 inbred Drosophila melanogaster lines from the Drosophila Genetic Reference Panel. We explore by simulation the effect of varying coverage, sequencing error, mapping error, and the number of lines. In doing so, we illustrate how JGIL is robust to moderate levels of error. Supported by these analyses, we advocate the importance of modeling the data and the experimental design when possible. © 2012, Published by Cold Spring Harbor Laboratory Press.</t>
  </si>
  <si>
    <t>10.1101/gr.129122.111</t>
  </si>
  <si>
    <t>article; controlled study; Drosophila melanogaster; experimental design; female; gene mapping; genetic variability; genotype; high throughput sequencing; inbred strain; male; nonhuman; priority journal; probability; process model; Algorithms; Animals; Chromosome Mapping; Computer Simulation; Drosophila melanogaster; Genetic Variation; Genotyping Techniques; Inbreeding; Likelihood Functions; Models, Genetic; Polymorphism, Single Nucleotide; Reference Standards; Sequence Analysis, DNA; Drosophila melanogaster</t>
  </si>
  <si>
    <t>2-s2.0-84860599674</t>
  </si>
  <si>
    <t>did measure a lot of phenotypes but modified the DGRP lines to contain Canton-S B (CSB) third chromosomes with or without a P-element insertion at the Crc or Sema-5c locus before assaying , have a lot of data but hard to extract properly</t>
  </si>
  <si>
    <t>yes, its in paper, but difficult to export</t>
  </si>
  <si>
    <t>Extensive epistasis for olfactory behaviour, sleep and waking activity in Drosophila melanogaster</t>
  </si>
  <si>
    <t>Swarup S., Harbison S.T., Hahn L.E., Morozova T.V., Yamamoto A., MacKay T.F.C., Anholt R.R.H.</t>
  </si>
  <si>
    <t>Genetics Research</t>
  </si>
  <si>
    <t>https://www.scopus.com/inward/record.uri?eid=2-s2.0-84857547794&amp;doi=10.1017%2fS001667231200002X&amp;partnerID=40&amp;md5=3f86b1893722a0a80dae33416288822b</t>
  </si>
  <si>
    <t>Epistasis is an important feature of the genetic architecture of quantitative traits, but the dynamics of epistatic interactions in natural populations and the relationship between epistasis and pleiotropy remain poorly understood. Here, we studied the effects of epistatic modifiers that segregate in a wild-derived Drosophila melanogaster population on the mutational effects of P-element insertions in Semaphorin-5C (Sema-5c) and Calreticulin (Crc), pleiotropic genes that affect olfactory behaviour and startle behaviour and, in the case of Crc, sleep phenotypes. We introduced Canton-S B (CSB) third chromosomes with or without a P-element insertion at the Crc or Sema-5c locus in multiple wild-derived inbred lines of the Drosophila melanogaster Genetic Reference Panel (DGRP) and assessed the effects of epistasis on the olfactory response to benzaldehyde and, for Crc, also on sleep. In each case, we found substantial epistasis and significant variation in the magnitude of epistasis. The predominant direction of epistatic effects was to suppress the mutant phenotype. These observations support a previous study on startle behaviour using the same D. melanogaster chromosome substitution lines, which concluded that suppressing epistasis may buffer the effects of new mutations. However, epistatic effects are not correlated among the different phenotypes. Thus, suppressing epistasis appears to be a pervasive general feature of natural populations to protect against the effects of new mutations, but different epistatic interactions modulate different phenotypes affected by mutations at the same pleiotropic gene. © 2012 Cambridge University Press.</t>
  </si>
  <si>
    <t>10.1017/S001667231200002X</t>
  </si>
  <si>
    <t>benzaldehyde; calreticulin; semaphorin; article; controlled study; Drosophila melanogaster; female; gene mutation; genetic epistasis; male; nonhuman; olfactory system; phenotype; pleiotropy; sleep waking cycle; smelling; startle reflex; Animals; Benzaldehydes; Calreticulin; Chromosomes, Insect; DNA Transposable Elements; Drosophila melanogaster; Drosophila Proteins; Epistasis, Genetic; Female; Genes, Insect; Genetic Pleiotropy; Male; Membrane Glycoproteins; Mutagenesis, Insertional; Mutation; Odors; Phenotype; Quantitative Trait, Heritable; Semaphorins; Sleep; Smell; Startle Reaction; Wakefulness; Drosophila melanogaster</t>
  </si>
  <si>
    <t>2-s2.0-84857547794</t>
  </si>
  <si>
    <t>thesis, I don’t have access</t>
  </si>
  <si>
    <t>Genetic Architecture of Natural Variation in Olfactory Behavior in Drosophila melanogaster</t>
  </si>
  <si>
    <t xml:space="preserve">Swarup, Shilpa; </t>
  </si>
  <si>
    <t>experimental evolution in pooled DGRP lines</t>
  </si>
  <si>
    <t>Investigating natural variation in drosophila courtship song by the evolve and resequence approach</t>
  </si>
  <si>
    <t>Turner T.L., Miller P.M.</t>
  </si>
  <si>
    <t>https://www.scopus.com/inward/record.uri?eid=2-s2.0-84862564386&amp;doi=10.1534%2fgenetics.112.139337&amp;partnerID=40&amp;md5=c1cc7c1e9ced3ba9ee1ed1db49b54943</t>
  </si>
  <si>
    <t>A primary goal of population genetics is to determine the genetic basis of natural trait variation. We could significantly advance this goal by developing comprehensive genome-wide approaches to link genotype and phenotype in model organisms. Here we combine artificial selection with population-based resequencing to investigate the genetic basis of variation in the interpulse interval (IPI) of Drosophila melanogaster courtship song. We performed divergent selection on replicate populations for only 14 generations, but had considerable power to differentiate alleles that evolved due to selection from those that evolved stochastically. We identified a large number of variants that changed frequency in response to selection for this simple behavior, and they are highly underrepresented on the X chromosome. Though our power was adequate using this experimental technique, the ability to differentiate causal variants from those affected by linked selection requires further development. © 2012 by the Genetics Society of America.</t>
  </si>
  <si>
    <t>10.1534/genetics.112.139337</t>
  </si>
  <si>
    <t>animal experiment; article; artificial selection; controlled study; courtship; DNA polymorphism; Drosophila melanogaster; female; gene flow; gene frequency; gene location; gene locus; gene replication; gene sequence; genetic analysis; genetic drift; genetic variability; male; mitochondrion; nonhuman; priority journal; X chromosome; Y chromosome; Alleles; Animals; Courtship; Drosophila melanogaster; Female; Gene Frequency; Genetic Association Studies; Male; Sexual Behavior, Animal; Vocalization, Animal; X Chromosome</t>
  </si>
  <si>
    <t>2-s2.0-84862564386</t>
  </si>
  <si>
    <t>Genome-wide association analysis of oxidative stress resistance in drosophila melanogaster</t>
  </si>
  <si>
    <t>Weber A.L., Khan G.F., Magwire M.M., Tabor C.L., Mackay T.F.C., Anholt R.R.H.</t>
  </si>
  <si>
    <t>https://www.scopus.com/inward/record.uri?eid=2-s2.0-84859309622&amp;doi=10.1371%2fjournal.pone.0034745&amp;partnerID=40&amp;md5=bc5e6dabbc3d0a01b300d76c79f7c9cb</t>
  </si>
  <si>
    <t>Background: Aerobic organisms are susceptible to damage by reactive oxygen species. Oxidative stress resistance is a quantitative trait with population variation attributable to the interplay between genetic and environmental factors. Drosophila melanogaster provides an ideal system to study the genetics of variation for resistance to oxidative stress. Methods and Findings: We used 167 wild-derived inbred lines of the Drosophila Genetic Reference Panel for a genome-wide association study of acute oxidative stress resistance to two oxidizing agents, paraquat and menadione sodium bisulfite. We found significant genetic variation for both stressors. Single nucleotide polymorphisms (SNPs) associated with variation in oxidative stress resistance were often sex-specific and agent-dependent, with a small subset common for both sexes or treatments. Associated SNPs had moderately large effects, with an inverse relationship between effect size and allele frequency. Linear models with up to 12 SNPs explained 67-79% and 56-66% of the phenotypic variance for resistance to paraquat and menadione sodium bisulfite, respectively. Many genes implicated were novel with no known role in oxidative stress resistance. Bioinformatics analyses revealed a cellular network comprising DNA metabolism and neuronal development, consistent with targets of oxidative stress-inducing agents. We confirmed associations of seven candidate genes associated with natural variation in oxidative stress resistance through mutational analysis. Conclusions: We identified novel candidate genes associated with variation in resistance to oxidative stress that have context-dependent effects. These results form the basis for future translational studies to identify oxidative stress susceptibility/resistance genes that are evolutionary conserved and might play a role in human disease. © 2012 Weber et al.</t>
  </si>
  <si>
    <t>msb.survival.M</t>
  </si>
  <si>
    <t>msb.survival.F</t>
  </si>
  <si>
    <t>paraquot.survival.M</t>
  </si>
  <si>
    <t>paraquot.survival.F</t>
  </si>
  <si>
    <t xml:space="preserve"> e34745</t>
  </si>
  <si>
    <t>10.1371/journal.pone.0034745</t>
  </si>
  <si>
    <t>bisulfite; DNA; menadione; paraquat; reactive oxygen metabolite; DNA; herbicide; menadione; paraquat; vitamin; article; bioinformatics; controlled study; DNA metabolism; Drosophila melanogaster; female; gene frequency; genetic analysis; genetic association; genetic conservation; genetic susceptibility; genetic variability; male; mutational analysis; nonhuman; oxidative stress; phenotype; single nucleotide polymorphism; animal; drug effect; genetics; metabolism; nervous system development; quantitative trait locus; Drosophila melanogaster; Animals; DNA; Drosophila melanogaster; Female; Genome-Wide Association Study; Herbicides; Male; Neurogenesis; Oxidative Stress; Paraquat; Polymorphism, Single Nucleotide; Quantitative Trait Loci; Vitamin K 3; Vitamins</t>
  </si>
  <si>
    <t>2-s2.0-84859309622</t>
  </si>
  <si>
    <t>referenced once as "reference panels of genetic variants with fully sequenced genomes "</t>
  </si>
  <si>
    <t>Beyond the gene list: exploring transcriptomics data in search for gene function, trait mechanisms and genetic architecture</t>
  </si>
  <si>
    <t xml:space="preserve">Wertheim, Bregje; </t>
  </si>
  <si>
    <t>Used DGRP to generate  outbreed population</t>
  </si>
  <si>
    <t>Phenotypic plasticity of the drosophila transcriptome</t>
  </si>
  <si>
    <t>Zhou S., Campbell T.G., Stone E.A., Mackay T.F.C., Anholt R.R.H.</t>
  </si>
  <si>
    <t>https://www.scopus.com/inward/record.uri?eid=2-s2.0-84859255885&amp;doi=10.1371%2fjournal.pgen.1002593&amp;partnerID=40&amp;md5=cbbb671b68adc47362841e821bf01ecb</t>
  </si>
  <si>
    <t>Phenotypic plasticity is the ability of a single genotype to produce different phenotypes in response to changing environments. We assessed variation in genome-wide gene expression and four fitness-related phenotypes of an outbred Drosophila melanogaster population under 20 different physiological, social, nutritional, chemical, and physical environments; and we compared the phenotypically plastic transcripts to genetically variable transcripts in a single environment. The environmentally sensitive transcriptome consists of two transcript categories, which comprise ~15% of expressed transcripts. Class I transcripts are genetically variable and associated with detoxification, metabolism, proteolysis, heat shock proteins, and transcriptional regulation. Class II transcripts have low genetic variance and show sexually dimorphic expression enriched for reproductive functions. Clustering analysis of Class I transcripts reveals a fragmented modular organization and distinct environmentally responsive transcriptional signatures for the four fitness-related traits. Our analysis suggests that a restricted environmentally responsive segment of the transcriptome preserves the balance between phenotypic plasticity and environmental canalization. © 2012 Zhou et al.</t>
  </si>
  <si>
    <t xml:space="preserve"> e1002593</t>
  </si>
  <si>
    <t>10.1371/journal.pgen.1002593</t>
  </si>
  <si>
    <t>heat shock protein; transcriptome; transcriptome; article; cluster analysis; controlled study; detoxification; Drosophila melanogaster; female; gene expression profiling; genetic conservation; genetic variability; male; nonhuman; nutrition; phenotypic plasticity; phenotypic variation; physical chemistry; physiology; protein degradation; protein metabolism; reproduction; sex difference; social environment; transcription regulation; animal; gene expression regulation; genetics; genome; genotype environment interaction; phenotype; reproductive fitness; Drosophila melanogaster; Animals; Cluster Analysis; Drosophila melanogaster; Gene Expression Regulation; Gene-Environment Interaction; Genetic Fitness; Genome, Insect; Phenotype; Transcriptome</t>
  </si>
  <si>
    <t>2-s2.0-84859255885</t>
  </si>
  <si>
    <t>sequencing DGRP lines</t>
  </si>
  <si>
    <t>Empirical validation of pooled whole genome population re-sequencing in Drosophila melanogaster</t>
  </si>
  <si>
    <t>Zhu Y., Bergland A.O., González J., Petrov D.A.</t>
  </si>
  <si>
    <t>https://www.scopus.com/inward/record.uri?eid=2-s2.0-84864832228&amp;doi=10.1371%2fjournal.pone.0041901&amp;partnerID=40&amp;md5=2b101dbdfd13cbb9f0d79936998f744d</t>
  </si>
  <si>
    <t>The sequencing of pooled non-barcoded individuals is an inexpensive and efficient means of assessing genome-wide population allele frequencies, yet its accuracy has not been thoroughly tested. We assessed the accuracy of this approach on whole, complex eukaryotic genomes by resequencing pools of largely isogenic, individually sequenced Drosophila melanogaster strains. We called SNPs in the pooled data and estimated false positive and false negative rates using the SNPs called in individual strain as a reference. We also estimated allele frequency of the SNPs using "pooled" data and compared them with "true" frequencies taken from the estimates in the individual strains. We demonstrate that pooled sequencing provides a faithful estimate of population allele frequency with the error well approximated by binomial sampling, and is a reliable means of novel SNP discovery with low false positive rates. However, a sufficient number of strains should be used in the pooling because variation in the amount of DNA derived from individual strains is a substantial source of noise when the number of pooled strains is low. Our results and analysis confirm that pooled sequencing is a very powerful and cost-effective technique for assessing of patterns of sequence variation in populations on genome-wide scales, and is applicable to any dataset where sequencing individuals or individual cells is impossible, difficult, time consuming, or expensive. © 2012 Zhu et al.</t>
  </si>
  <si>
    <t xml:space="preserve"> e41901</t>
  </si>
  <si>
    <t>10.1371/journal.pone.0041901</t>
  </si>
  <si>
    <t>DNA; article; controlled study; cost effectiveness analysis; DNA determination; Drosophila melanogaster; empirical research; female; gene frequency; gene mapping; gene sequence; genetic strain; genetic variability; genome analysis; insect genome; male; nonhuman; sequence analysis; single nucleotide polymorphism; validation study; Animals; Chromosome Mapping; Drosophila melanogaster; Female; Gene Frequency; Genomics; Male; Polymorphism, Single Nucleotide; Sequence Analysis, DNA</t>
  </si>
  <si>
    <t>2-s2.0-84864832228</t>
  </si>
  <si>
    <t>Methods in complex trait analysis: Mapping the genetic basis of sleep using model organisms</t>
  </si>
  <si>
    <t>Baud A., Flint J.</t>
  </si>
  <si>
    <t>https://www.scopus.com/inward/record.uri?eid=2-s2.0-84923426653&amp;doi=10.1017%2fCBO9781139649469.004&amp;partnerID=40&amp;md5=5ddeab45e2aa9740e1c7b1f5d505645d</t>
  </si>
  <si>
    <t>This chapter describes the methods used in animal models of sleep to dissect the genetic basis of complex traits – that is to say, traits in which variation has both environmental and genetic sources, and in which the genetic component consists of multiple genetic loci (rather than one locus segregating in a Mendelian fashion). Methods for mapping loci and identifying genes in animal models differ from those used in humans (reviewed in subsequent chapters) because typically researchers take advantage of the availability of inbred animals, which simplifies the genetic analysis. However, genetic mapping using outbred animals is also possible, and to some extent the methods with these resources overlap with approaches used in human genetics. We will discuss mapping populations that have been used for genetic mapping of complex traits in model organisms (with references to specific populations of mice, rats, and the fruit fly, Drosophila melanogaster, which have the most advanced mapping populations to date). Not all the types of mapping populations we will present are readily available in all species of model organisms, and some might be very difficult or impossible to develop (for reasons of cost or difficulties to inbreed some species, for example). However, the general principles we will present apply to all species. At the end of the chapter, we attempt to present some guidelines to aid researchers in choosing an appropriate resource for genetic mapping their phenotype of interest. © Cambridge University Press 2013.</t>
  </si>
  <si>
    <t>10.1017/CBO9781139649469.004</t>
  </si>
  <si>
    <t>2-s2.0-84923426653</t>
  </si>
  <si>
    <t>A highly pleiotropic amino acid polymorphism in the Drosophila insulin receptor contributes to life-history adaptation</t>
  </si>
  <si>
    <t>Paaby A.B., Bergland A.O., Behrman E.L., Schmidt P.S.</t>
  </si>
  <si>
    <t>https://www.scopus.com/inward/record.uri?eid=2-s2.0-84914133448&amp;doi=10.1111%2fevo.12546&amp;partnerID=40&amp;md5=98e4a2a18ece5143febb672f4aadcd79</t>
  </si>
  <si>
    <t>Finding the specific nucleotides that underlie adaptive variation is a major goal in evolutionary biology, but polygenic traits pose a challenge because the complex genotype-phenotype relationship can obscure the effects of individual alleles. However, natural selection working in large wild populations can shift allele frequencies and indicate functional regions of the genome. Previously, we showed that the two most common alleles of a complex amino acid insertion-deletion polymorphism in the Drosophila insulin receptor show independent, parallel clines in frequency across the North American and Australian continents. Here, we report that the cline is stable over at least a five-year period and that the polymorphism also demonstrates temporal shifts in allele frequency concurrent with seasonal change. We tested the alleles for effects on levels of insulin signaling, fecundity, development time, body size, stress tolerance, and life span. We find that the alleles are associated with predictable differences in these traits, consistent with patterns of Drosophila life-history variation across geography that likely reflect adaptation to the heterogeneous climatic environment. These results implicate insulin signaling as a major mediator of life-history adaptation in Drosophila, and suggest that life-history trade-offs can be explained by extensive pleiotropy at a single locus. © 2014 The Society for the Study of Evolution.</t>
  </si>
  <si>
    <t>10.1111/evo.12546</t>
  </si>
  <si>
    <t>Adaptation; Cline; InR; Pleiotropy; Seasonality</t>
  </si>
  <si>
    <t>amino acid; Drosophila protein; InR protein, Drosophila; protein tyrosine kinase; adaptation; animal; body size; Drosophila; fertility; gene frequency; gene locus; genetic polymorphism; genetics; growth, development and aging; metabolism; molecular genetics; nucleotide sequence; physiology; pleiotropy; season; signal transduction; Adaptation, Physiological; Amino Acids; Animals; Base Sequence; Body Size; Drosophila; Drosophila Proteins; Fertility; Gene Frequency; Genetic Loci; Genetic Pleiotropy; Molecular Sequence Data; Polymorphism, Genetic; Receptor Protein-Tyrosine Kinases; Seasons; Signal Transduction</t>
  </si>
  <si>
    <t>2-s2.0-84914133448</t>
  </si>
  <si>
    <t>Used DGRP lines for experimental evolution</t>
  </si>
  <si>
    <t>Cold adaptation shapes the robustness of metabolic networks in Drosophila melanogaster</t>
  </si>
  <si>
    <t>Williams C.M., Watanabe M., Guarracino M.R., Ferraro M.B., Edison A.S., Morgan T.J., Boroujerdi A.F.B., Hahn D.A.</t>
  </si>
  <si>
    <t>https://www.scopus.com/inward/record.uri?eid=2-s2.0-84914170959&amp;doi=10.1111%2fevo.12541&amp;partnerID=40&amp;md5=a04be2c8135825a7f5dff98028f08506</t>
  </si>
  <si>
    <t>When ectotherms are exposed to low temperatures, they enter a cold-induced coma (chill coma) that prevents resource acquisition, mating, oviposition, and escape from predation. There is substantial variation in time taken to recover from chill coma both within and among species, and this variation is correlated with habitat temperatures such that insects from cold environments recover more quickly. This suggests an adaptive response, but the mechanisms underlying variation in recovery times are unknown, making it difficult to decisively test adaptive hypotheses. We use replicated lines of Drosophila melanogaster selected in the laboratory for fast (hardy) or slow (susceptible) chill-coma recovery times to investigate modifications to metabolic profiles associated with cold adaptation. We measured metabolite concentrations of flies before, during, and after cold exposure using nuclear magnetic resonance (NMR) spectroscopy to test the hypotheses that hardy flies maintain metabolic homeostasis better during cold exposure and recovery, and that their metabolic networks are more robust to cold-induced perturbations. The metabolites of cold-hardy flies were less cold responsive and their metabolic networks during cold exposure were more robust, supporting our hypotheses. Metabolites involved in membrane lipid synthesis, tryptophan metabolism, oxidative stress, energy balance, and proline metabolism were altered by selection on cold tolerance. We discuss the potential significance of these alterations. © 2014 The Society for the Study of Evolution.</t>
  </si>
  <si>
    <t>10.1111/evo.12541</t>
  </si>
  <si>
    <t>Correlation networks; Energy balance; Insect; NMR-based metabolomics; Thermal limits; Winter</t>
  </si>
  <si>
    <t>Drosophila melanogaster; Hexapoda; membrane lipid; proline; tryptophan; adaptation; animal; cold; cold shock response; Drosophila melanogaster; energy metabolism; genetic selection; genetics; metabolism; metabolome; oxidative stress; physiology; Adaptation, Physiological; Animals; Cold Temperature; Cold-Shock Response; Drosophila melanogaster; Energy Metabolism; Membrane Lipids; Metabolome; Oxidative Stress; Proline; Selection, Genetic; Tryptophan</t>
  </si>
  <si>
    <t>2-s2.0-84914170959</t>
  </si>
  <si>
    <t>Added as referenced. This paper measure DGRP line resistance to virus infection.  injected 11870 flies from 186 lines with the sigma virus and tested them for infection with the CO2 assay 13 days later.  No raw data available in paper, should be available if asked?</t>
  </si>
  <si>
    <t>Successive Increases in the Resistance of Drosophila to Viral Infection through a Transposon Insertion Followed by a Duplication</t>
  </si>
  <si>
    <t>Magwire Michael M, et al</t>
  </si>
  <si>
    <t>http://journals.plos.org/plosgenetics/article?id=10.1371/journal.pgen.1002337</t>
  </si>
  <si>
    <t>Trudy's paper, contain microarray data of 40 DGRP lines</t>
  </si>
  <si>
    <t>Systems genetics of complex traits in Drosophila melanogaster</t>
  </si>
  <si>
    <t>Ayroles Julien F</t>
  </si>
  <si>
    <r>
      <rPr>
        <b/>
        <sz val="12"/>
        <color rgb="FF000000"/>
        <rFont val="Arial"/>
        <family val="3"/>
        <charset val="134"/>
      </rPr>
      <t>Table</t>
    </r>
    <r>
      <rPr>
        <sz val="12"/>
        <color theme="1"/>
        <rFont val="Calibri"/>
        <family val="2"/>
        <scheme val="minor"/>
      </rPr>
      <t xml:space="preserve"> </t>
    </r>
    <r>
      <rPr>
        <b/>
        <sz val="12"/>
        <color rgb="FF000000"/>
        <rFont val="Arial"/>
        <family val="3"/>
        <charset val="134"/>
      </rPr>
      <t>2.2:</t>
    </r>
    <r>
      <rPr>
        <sz val="12"/>
        <color theme="1"/>
        <rFont val="Calibri"/>
        <family val="2"/>
        <scheme val="minor"/>
      </rPr>
      <t xml:space="preserve"> </t>
    </r>
    <r>
      <rPr>
        <b/>
        <sz val="12"/>
        <color rgb="FF000000"/>
        <rFont val="Arial"/>
        <family val="3"/>
        <charset val="134"/>
      </rPr>
      <t>Mean</t>
    </r>
    <r>
      <rPr>
        <sz val="12"/>
        <color theme="1"/>
        <rFont val="Calibri"/>
        <family val="2"/>
        <scheme val="minor"/>
      </rPr>
      <t xml:space="preserve"> </t>
    </r>
    <r>
      <rPr>
        <b/>
        <sz val="12"/>
        <color rgb="FF000000"/>
        <rFont val="Arial"/>
        <family val="3"/>
        <charset val="134"/>
      </rPr>
      <t>phenotypic</t>
    </r>
    <r>
      <rPr>
        <sz val="12"/>
        <color theme="1"/>
        <rFont val="Calibri"/>
        <family val="2"/>
        <scheme val="minor"/>
      </rPr>
      <t xml:space="preserve"> </t>
    </r>
    <r>
      <rPr>
        <b/>
        <sz val="12"/>
        <color rgb="FF000000"/>
        <rFont val="Arial"/>
        <family val="3"/>
        <charset val="134"/>
      </rPr>
      <t>values</t>
    </r>
    <r>
      <rPr>
        <sz val="12"/>
        <color theme="1"/>
        <rFont val="Calibri"/>
        <family val="2"/>
        <scheme val="minor"/>
      </rPr>
      <t xml:space="preserve"> </t>
    </r>
    <r>
      <rPr>
        <b/>
        <sz val="12"/>
        <color rgb="FF000000"/>
        <rFont val="Arial"/>
        <family val="3"/>
        <charset val="134"/>
      </rPr>
      <t>of</t>
    </r>
    <r>
      <rPr>
        <sz val="12"/>
        <color theme="1"/>
        <rFont val="Calibri"/>
        <family val="2"/>
        <scheme val="minor"/>
      </rPr>
      <t xml:space="preserve"> </t>
    </r>
    <r>
      <rPr>
        <b/>
        <sz val="12"/>
        <color rgb="FF000000"/>
        <rFont val="Arial"/>
        <family val="3"/>
        <charset val="134"/>
      </rPr>
      <t>chemosensory</t>
    </r>
    <r>
      <rPr>
        <sz val="12"/>
        <color theme="1"/>
        <rFont val="Calibri"/>
        <family val="2"/>
        <scheme val="minor"/>
      </rPr>
      <t xml:space="preserve"> </t>
    </r>
    <r>
      <rPr>
        <b/>
        <sz val="12"/>
        <color rgb="FF000000"/>
        <rFont val="Arial"/>
        <family val="3"/>
        <charset val="134"/>
      </rPr>
      <t>behavioral</t>
    </r>
    <r>
      <rPr>
        <sz val="12"/>
        <color theme="1"/>
        <rFont val="Calibri"/>
        <family val="2"/>
        <scheme val="minor"/>
      </rPr>
      <t xml:space="preserve"> </t>
    </r>
    <r>
      <rPr>
        <b/>
        <sz val="12"/>
        <color rgb="FF000000"/>
        <rFont val="Arial"/>
        <family val="3"/>
        <charset val="134"/>
      </rPr>
      <t>responses</t>
    </r>
    <r>
      <rPr>
        <sz val="12"/>
        <color theme="1"/>
        <rFont val="Calibri"/>
        <family val="2"/>
        <scheme val="minor"/>
      </rPr>
      <t xml:space="preserve"> </t>
    </r>
    <r>
      <rPr>
        <b/>
        <sz val="12"/>
        <color rgb="FF000000"/>
        <rFont val="Arial"/>
        <family val="3"/>
        <charset val="134"/>
      </rPr>
      <t>to ethanol. Mean phenotypic values for olfactory response (Trap) and gustatory response (Gus), separately for females (*F) and males (*M) in the DGRP lines. RAL_591 not included.</t>
    </r>
  </si>
  <si>
    <r>
      <rPr>
        <b/>
        <sz val="8"/>
        <color rgb="FF000000"/>
        <rFont val="Arial"/>
        <family val="3"/>
        <charset val="134"/>
      </rPr>
      <t>Line</t>
    </r>
  </si>
  <si>
    <r>
      <rPr>
        <b/>
        <sz val="8"/>
        <color rgb="FF000000"/>
        <rFont val="Arial"/>
        <family val="3"/>
        <charset val="134"/>
      </rPr>
      <t>Trap*F</t>
    </r>
  </si>
  <si>
    <r>
      <rPr>
        <b/>
        <sz val="8"/>
        <color rgb="FF000000"/>
        <rFont val="Arial"/>
        <family val="3"/>
        <charset val="134"/>
      </rPr>
      <t>Trap*M</t>
    </r>
  </si>
  <si>
    <r>
      <rPr>
        <b/>
        <sz val="8"/>
        <color rgb="FF000000"/>
        <rFont val="Arial"/>
        <family val="3"/>
        <charset val="134"/>
      </rPr>
      <t>Gus*F</t>
    </r>
  </si>
  <si>
    <r>
      <rPr>
        <b/>
        <sz val="8"/>
        <color rgb="FF000000"/>
        <rFont val="Arial"/>
        <family val="3"/>
        <charset val="134"/>
      </rPr>
      <t>Gus*M</t>
    </r>
  </si>
  <si>
    <r>
      <rPr>
        <sz val="8"/>
        <color rgb="FF000000"/>
        <rFont val="Arial"/>
        <family val="3"/>
        <charset val="134"/>
      </rPr>
      <t>RAL_21</t>
    </r>
  </si>
  <si>
    <r>
      <rPr>
        <sz val="8"/>
        <color rgb="FF000000"/>
        <rFont val="Arial"/>
        <family val="3"/>
        <charset val="134"/>
      </rPr>
      <t>RAL_26</t>
    </r>
  </si>
  <si>
    <r>
      <rPr>
        <sz val="8"/>
        <color rgb="FF000000"/>
        <rFont val="Arial"/>
        <family val="3"/>
        <charset val="134"/>
      </rPr>
      <t>RAL_28</t>
    </r>
  </si>
  <si>
    <r>
      <rPr>
        <sz val="8"/>
        <color rgb="FF000000"/>
        <rFont val="Arial"/>
        <family val="3"/>
        <charset val="134"/>
      </rPr>
      <t>RAL_38</t>
    </r>
  </si>
  <si>
    <r>
      <rPr>
        <sz val="8"/>
        <color rgb="FF000000"/>
        <rFont val="Arial"/>
        <family val="3"/>
        <charset val="134"/>
      </rPr>
      <t>RAL_40</t>
    </r>
  </si>
  <si>
    <r>
      <rPr>
        <sz val="8"/>
        <color rgb="FF000000"/>
        <rFont val="Arial"/>
        <family val="3"/>
        <charset val="134"/>
      </rPr>
      <t>RAL_41</t>
    </r>
  </si>
  <si>
    <r>
      <rPr>
        <sz val="8"/>
        <color rgb="FF000000"/>
        <rFont val="Arial"/>
        <family val="3"/>
        <charset val="134"/>
      </rPr>
      <t>RAL_42</t>
    </r>
  </si>
  <si>
    <r>
      <rPr>
        <sz val="8"/>
        <color rgb="FF000000"/>
        <rFont val="Arial"/>
        <family val="3"/>
        <charset val="134"/>
      </rPr>
      <t>RAL_45</t>
    </r>
  </si>
  <si>
    <r>
      <rPr>
        <sz val="8"/>
        <color rgb="FF000000"/>
        <rFont val="Arial"/>
        <family val="3"/>
        <charset val="134"/>
      </rPr>
      <t>RAL_49</t>
    </r>
  </si>
  <si>
    <r>
      <rPr>
        <sz val="8"/>
        <color rgb="FF000000"/>
        <rFont val="Arial"/>
        <family val="3"/>
        <charset val="134"/>
      </rPr>
      <t>RAL_57</t>
    </r>
  </si>
  <si>
    <r>
      <rPr>
        <sz val="8"/>
        <color rgb="FF000000"/>
        <rFont val="Arial"/>
        <family val="3"/>
        <charset val="134"/>
      </rPr>
      <t>RAL_59</t>
    </r>
  </si>
  <si>
    <r>
      <rPr>
        <sz val="8"/>
        <color rgb="FF000000"/>
        <rFont val="Arial"/>
        <family val="3"/>
        <charset val="134"/>
      </rPr>
      <t>RAL_69</t>
    </r>
  </si>
  <si>
    <r>
      <rPr>
        <sz val="8"/>
        <color rgb="FF000000"/>
        <rFont val="Arial"/>
        <family val="3"/>
        <charset val="134"/>
      </rPr>
      <t>RAL_73</t>
    </r>
  </si>
  <si>
    <r>
      <rPr>
        <sz val="8"/>
        <color rgb="FF000000"/>
        <rFont val="Arial"/>
        <family val="3"/>
        <charset val="134"/>
      </rPr>
      <t>RAL_75</t>
    </r>
  </si>
  <si>
    <r>
      <rPr>
        <sz val="8"/>
        <color rgb="FF000000"/>
        <rFont val="Arial"/>
        <family val="3"/>
        <charset val="134"/>
      </rPr>
      <t>RAL_83</t>
    </r>
  </si>
  <si>
    <r>
      <rPr>
        <sz val="8"/>
        <color rgb="FF000000"/>
        <rFont val="Arial"/>
        <family val="3"/>
        <charset val="134"/>
      </rPr>
      <t>RAL_85</t>
    </r>
  </si>
  <si>
    <r>
      <rPr>
        <sz val="8"/>
        <color rgb="FF000000"/>
        <rFont val="Arial"/>
        <family val="3"/>
        <charset val="134"/>
      </rPr>
      <t>RAL_88</t>
    </r>
  </si>
  <si>
    <r>
      <rPr>
        <sz val="8"/>
        <color rgb="FF000000"/>
        <rFont val="Arial"/>
        <family val="3"/>
        <charset val="134"/>
      </rPr>
      <t>RAL_91</t>
    </r>
  </si>
  <si>
    <r>
      <rPr>
        <sz val="8"/>
        <color rgb="FF000000"/>
        <rFont val="Arial"/>
        <family val="3"/>
        <charset val="134"/>
      </rPr>
      <t>RAL_93</t>
    </r>
  </si>
  <si>
    <r>
      <rPr>
        <sz val="8"/>
        <color rgb="FF000000"/>
        <rFont val="Arial"/>
        <family val="3"/>
        <charset val="134"/>
      </rPr>
      <t>RAL_101</t>
    </r>
  </si>
  <si>
    <r>
      <rPr>
        <sz val="8"/>
        <color rgb="FF000000"/>
        <rFont val="Arial"/>
        <family val="3"/>
        <charset val="134"/>
      </rPr>
      <t>RAL_105</t>
    </r>
  </si>
  <si>
    <r>
      <rPr>
        <sz val="8"/>
        <color rgb="FF000000"/>
        <rFont val="Arial"/>
        <family val="3"/>
        <charset val="134"/>
      </rPr>
      <t>RAL_109</t>
    </r>
  </si>
  <si>
    <r>
      <rPr>
        <sz val="8"/>
        <color rgb="FF000000"/>
        <rFont val="Arial"/>
        <family val="3"/>
        <charset val="134"/>
      </rPr>
      <t>RAL_129</t>
    </r>
  </si>
  <si>
    <r>
      <rPr>
        <sz val="8"/>
        <color rgb="FF000000"/>
        <rFont val="Arial"/>
        <family val="3"/>
        <charset val="134"/>
      </rPr>
      <t>RAL_136</t>
    </r>
  </si>
  <si>
    <r>
      <rPr>
        <sz val="8"/>
        <color rgb="FF000000"/>
        <rFont val="Arial"/>
        <family val="3"/>
        <charset val="134"/>
      </rPr>
      <t>RAL_138</t>
    </r>
  </si>
  <si>
    <r>
      <rPr>
        <sz val="8"/>
        <color rgb="FF000000"/>
        <rFont val="Arial"/>
        <family val="3"/>
        <charset val="134"/>
      </rPr>
      <t>RAL_142</t>
    </r>
  </si>
  <si>
    <r>
      <rPr>
        <sz val="8"/>
        <color rgb="FF000000"/>
        <rFont val="Arial"/>
        <family val="3"/>
        <charset val="134"/>
      </rPr>
      <t>RAL_149</t>
    </r>
  </si>
  <si>
    <r>
      <rPr>
        <sz val="8"/>
        <color rgb="FF000000"/>
        <rFont val="Arial"/>
        <family val="3"/>
        <charset val="134"/>
      </rPr>
      <t>RAL_153</t>
    </r>
  </si>
  <si>
    <r>
      <rPr>
        <sz val="8"/>
        <color rgb="FF000000"/>
        <rFont val="Arial"/>
        <family val="3"/>
        <charset val="134"/>
      </rPr>
      <t>RAL_158</t>
    </r>
  </si>
  <si>
    <r>
      <rPr>
        <sz val="8"/>
        <color rgb="FF000000"/>
        <rFont val="Arial"/>
        <family val="3"/>
        <charset val="134"/>
      </rPr>
      <t>RAL_161</t>
    </r>
  </si>
  <si>
    <r>
      <rPr>
        <sz val="8"/>
        <color rgb="FF000000"/>
        <rFont val="Arial"/>
        <family val="3"/>
        <charset val="134"/>
      </rPr>
      <t>RAL_176</t>
    </r>
  </si>
  <si>
    <r>
      <rPr>
        <sz val="8"/>
        <color rgb="FF000000"/>
        <rFont val="Arial"/>
        <family val="3"/>
        <charset val="134"/>
      </rPr>
      <t>RAL_177</t>
    </r>
  </si>
  <si>
    <r>
      <rPr>
        <sz val="8"/>
        <color rgb="FF000000"/>
        <rFont val="Arial"/>
        <family val="3"/>
        <charset val="134"/>
      </rPr>
      <t>RAL_181</t>
    </r>
  </si>
  <si>
    <r>
      <rPr>
        <sz val="8"/>
        <color rgb="FF000000"/>
        <rFont val="Arial"/>
        <family val="3"/>
        <charset val="134"/>
      </rPr>
      <t>RAL_195</t>
    </r>
  </si>
  <si>
    <r>
      <rPr>
        <sz val="8"/>
        <color rgb="FF000000"/>
        <rFont val="Arial"/>
        <family val="3"/>
        <charset val="134"/>
      </rPr>
      <t>RAL_208</t>
    </r>
  </si>
  <si>
    <r>
      <rPr>
        <sz val="8"/>
        <color rgb="FF000000"/>
        <rFont val="Arial"/>
        <family val="3"/>
        <charset val="134"/>
      </rPr>
      <t>RAL_217</t>
    </r>
  </si>
  <si>
    <r>
      <rPr>
        <sz val="8"/>
        <color rgb="FF000000"/>
        <rFont val="Arial"/>
        <family val="3"/>
        <charset val="134"/>
      </rPr>
      <t>RAL_227</t>
    </r>
  </si>
  <si>
    <r>
      <rPr>
        <sz val="8"/>
        <color rgb="FF000000"/>
        <rFont val="Arial"/>
        <family val="3"/>
        <charset val="134"/>
      </rPr>
      <t>RAL_228</t>
    </r>
  </si>
  <si>
    <r>
      <rPr>
        <sz val="8"/>
        <color rgb="FF000000"/>
        <rFont val="Arial"/>
        <family val="3"/>
        <charset val="134"/>
      </rPr>
      <t>RAL_229</t>
    </r>
  </si>
  <si>
    <r>
      <rPr>
        <sz val="8"/>
        <color rgb="FF000000"/>
        <rFont val="Arial"/>
        <family val="3"/>
        <charset val="134"/>
      </rPr>
      <t>RAL_233</t>
    </r>
  </si>
  <si>
    <r>
      <rPr>
        <sz val="8"/>
        <color rgb="FF000000"/>
        <rFont val="Arial"/>
        <family val="3"/>
        <charset val="134"/>
      </rPr>
      <t>RAL_235</t>
    </r>
  </si>
  <si>
    <r>
      <rPr>
        <sz val="8"/>
        <color rgb="FF000000"/>
        <rFont val="Arial"/>
        <family val="3"/>
        <charset val="134"/>
      </rPr>
      <t>RAL_237</t>
    </r>
  </si>
  <si>
    <r>
      <rPr>
        <sz val="8"/>
        <color rgb="FF000000"/>
        <rFont val="Arial"/>
        <family val="3"/>
        <charset val="134"/>
      </rPr>
      <t>RAL_239</t>
    </r>
  </si>
  <si>
    <r>
      <rPr>
        <sz val="8"/>
        <color rgb="FF000000"/>
        <rFont val="Arial"/>
        <family val="3"/>
        <charset val="134"/>
      </rPr>
      <t>RAL_256</t>
    </r>
  </si>
  <si>
    <r>
      <rPr>
        <sz val="8"/>
        <color rgb="FF000000"/>
        <rFont val="Arial"/>
        <family val="3"/>
        <charset val="134"/>
      </rPr>
      <t>RAL_280</t>
    </r>
  </si>
  <si>
    <r>
      <rPr>
        <sz val="8"/>
        <color rgb="FF000000"/>
        <rFont val="Arial"/>
        <family val="3"/>
        <charset val="134"/>
      </rPr>
      <t>RAL_287</t>
    </r>
  </si>
  <si>
    <r>
      <rPr>
        <sz val="8"/>
        <color rgb="FF000000"/>
        <rFont val="Arial"/>
        <family val="3"/>
        <charset val="134"/>
      </rPr>
      <t>RAL_301</t>
    </r>
  </si>
  <si>
    <r>
      <rPr>
        <sz val="8"/>
        <color rgb="FF000000"/>
        <rFont val="Arial"/>
        <family val="3"/>
        <charset val="134"/>
      </rPr>
      <t>RAL_303</t>
    </r>
  </si>
  <si>
    <r>
      <rPr>
        <sz val="8"/>
        <color rgb="FF000000"/>
        <rFont val="Arial"/>
        <family val="3"/>
        <charset val="134"/>
      </rPr>
      <t>RAL_304</t>
    </r>
  </si>
  <si>
    <r>
      <rPr>
        <sz val="8"/>
        <color rgb="FF000000"/>
        <rFont val="Arial"/>
        <family val="3"/>
        <charset val="134"/>
      </rPr>
      <t>RAL_306</t>
    </r>
  </si>
  <si>
    <r>
      <rPr>
        <sz val="8"/>
        <color rgb="FF000000"/>
        <rFont val="Arial"/>
        <family val="3"/>
        <charset val="134"/>
      </rPr>
      <t>RAL_307</t>
    </r>
  </si>
  <si>
    <r>
      <rPr>
        <sz val="8"/>
        <color rgb="FF000000"/>
        <rFont val="Arial"/>
        <family val="3"/>
        <charset val="134"/>
      </rPr>
      <t>RAL_309</t>
    </r>
  </si>
  <si>
    <r>
      <rPr>
        <sz val="8"/>
        <color rgb="FF000000"/>
        <rFont val="Arial"/>
        <family val="3"/>
        <charset val="134"/>
      </rPr>
      <t>RAL_310</t>
    </r>
  </si>
  <si>
    <r>
      <rPr>
        <sz val="8"/>
        <color rgb="FF000000"/>
        <rFont val="Arial"/>
        <family val="3"/>
        <charset val="134"/>
      </rPr>
      <t>RAL_313</t>
    </r>
  </si>
  <si>
    <r>
      <rPr>
        <sz val="8"/>
        <color rgb="FF000000"/>
        <rFont val="Arial"/>
        <family val="3"/>
        <charset val="134"/>
      </rPr>
      <t>RAL_315</t>
    </r>
  </si>
  <si>
    <r>
      <rPr>
        <sz val="8"/>
        <color rgb="FF000000"/>
        <rFont val="Arial"/>
        <family val="3"/>
        <charset val="134"/>
      </rPr>
      <t>RAL_317</t>
    </r>
  </si>
  <si>
    <r>
      <rPr>
        <sz val="8"/>
        <color rgb="FF000000"/>
        <rFont val="Arial"/>
        <family val="3"/>
        <charset val="134"/>
      </rPr>
      <t>RAL_318</t>
    </r>
  </si>
  <si>
    <r>
      <rPr>
        <sz val="8"/>
        <color rgb="FF000000"/>
        <rFont val="Arial"/>
        <family val="3"/>
        <charset val="134"/>
      </rPr>
      <t>RAL_320</t>
    </r>
  </si>
  <si>
    <r>
      <rPr>
        <sz val="8"/>
        <color rgb="FF000000"/>
        <rFont val="Arial"/>
        <family val="3"/>
        <charset val="134"/>
      </rPr>
      <t>RAL_321</t>
    </r>
  </si>
  <si>
    <r>
      <rPr>
        <sz val="8"/>
        <color rgb="FF000000"/>
        <rFont val="Arial"/>
        <family val="3"/>
        <charset val="134"/>
      </rPr>
      <t>RAL_324</t>
    </r>
  </si>
  <si>
    <r>
      <rPr>
        <sz val="8"/>
        <color rgb="FF000000"/>
        <rFont val="Arial"/>
        <family val="3"/>
        <charset val="134"/>
      </rPr>
      <t>RAL_325</t>
    </r>
  </si>
  <si>
    <r>
      <rPr>
        <sz val="8"/>
        <color rgb="FF000000"/>
        <rFont val="Arial"/>
        <family val="3"/>
        <charset val="134"/>
      </rPr>
      <t>RAL_332</t>
    </r>
  </si>
  <si>
    <r>
      <rPr>
        <sz val="8"/>
        <color rgb="FF000000"/>
        <rFont val="Arial"/>
        <family val="3"/>
        <charset val="134"/>
      </rPr>
      <t>RAL_335</t>
    </r>
  </si>
  <si>
    <r>
      <rPr>
        <sz val="8"/>
        <color rgb="FF000000"/>
        <rFont val="Arial"/>
        <family val="3"/>
        <charset val="134"/>
      </rPr>
      <t>RAL_338</t>
    </r>
  </si>
  <si>
    <r>
      <rPr>
        <sz val="8"/>
        <color rgb="FF000000"/>
        <rFont val="Arial"/>
        <family val="3"/>
        <charset val="134"/>
      </rPr>
      <t>RAL_350</t>
    </r>
  </si>
  <si>
    <r>
      <rPr>
        <sz val="8"/>
        <color rgb="FF000000"/>
        <rFont val="Arial"/>
        <family val="3"/>
        <charset val="134"/>
      </rPr>
      <t>RAL_352</t>
    </r>
  </si>
  <si>
    <r>
      <rPr>
        <sz val="8"/>
        <color rgb="FF000000"/>
        <rFont val="Arial"/>
        <family val="3"/>
        <charset val="134"/>
      </rPr>
      <t>RAL_356</t>
    </r>
  </si>
  <si>
    <r>
      <rPr>
        <sz val="8"/>
        <color rgb="FF000000"/>
        <rFont val="Arial"/>
        <family val="3"/>
        <charset val="134"/>
      </rPr>
      <t>RAL_357</t>
    </r>
  </si>
  <si>
    <r>
      <rPr>
        <sz val="8"/>
        <color rgb="FF000000"/>
        <rFont val="Arial"/>
        <family val="3"/>
        <charset val="134"/>
      </rPr>
      <t>RAL_358</t>
    </r>
  </si>
  <si>
    <r>
      <rPr>
        <sz val="8"/>
        <color rgb="FF000000"/>
        <rFont val="Arial"/>
        <family val="3"/>
        <charset val="134"/>
      </rPr>
      <t>RAL_359</t>
    </r>
  </si>
  <si>
    <r>
      <rPr>
        <sz val="8"/>
        <color rgb="FF000000"/>
        <rFont val="Arial"/>
        <family val="3"/>
        <charset val="134"/>
      </rPr>
      <t>RAL_360</t>
    </r>
  </si>
  <si>
    <r>
      <rPr>
        <sz val="8"/>
        <color rgb="FF000000"/>
        <rFont val="Arial"/>
        <family val="3"/>
        <charset val="134"/>
      </rPr>
      <t>RAL_362</t>
    </r>
  </si>
  <si>
    <r>
      <rPr>
        <sz val="8"/>
        <color rgb="FF000000"/>
        <rFont val="Arial"/>
        <family val="3"/>
        <charset val="134"/>
      </rPr>
      <t>RAL_365</t>
    </r>
  </si>
  <si>
    <r>
      <rPr>
        <sz val="8"/>
        <color rgb="FF000000"/>
        <rFont val="Arial"/>
        <family val="3"/>
        <charset val="134"/>
      </rPr>
      <t>RAL_367</t>
    </r>
  </si>
  <si>
    <r>
      <rPr>
        <sz val="8"/>
        <color rgb="FF000000"/>
        <rFont val="Arial"/>
        <family val="3"/>
        <charset val="134"/>
      </rPr>
      <t>RAL_370</t>
    </r>
  </si>
  <si>
    <r>
      <rPr>
        <sz val="8"/>
        <color rgb="FF000000"/>
        <rFont val="Arial"/>
        <family val="3"/>
        <charset val="134"/>
      </rPr>
      <t>RAL_371</t>
    </r>
  </si>
  <si>
    <r>
      <rPr>
        <sz val="8"/>
        <color rgb="FF000000"/>
        <rFont val="Arial"/>
        <family val="3"/>
        <charset val="134"/>
      </rPr>
      <t>RAL_373</t>
    </r>
  </si>
  <si>
    <r>
      <rPr>
        <sz val="8"/>
        <color rgb="FF000000"/>
        <rFont val="Arial"/>
        <family val="3"/>
        <charset val="134"/>
      </rPr>
      <t>RAL_374</t>
    </r>
  </si>
  <si>
    <r>
      <rPr>
        <sz val="8"/>
        <color rgb="FF000000"/>
        <rFont val="Arial"/>
        <family val="3"/>
        <charset val="134"/>
      </rPr>
      <t>RAL_375</t>
    </r>
  </si>
  <si>
    <r>
      <rPr>
        <sz val="8"/>
        <color rgb="FF000000"/>
        <rFont val="Arial"/>
        <family val="3"/>
        <charset val="134"/>
      </rPr>
      <t>RAL_377</t>
    </r>
  </si>
  <si>
    <r>
      <rPr>
        <sz val="8"/>
        <color rgb="FF000000"/>
        <rFont val="Arial"/>
        <family val="3"/>
        <charset val="134"/>
      </rPr>
      <t>RAL_379</t>
    </r>
  </si>
  <si>
    <r>
      <rPr>
        <sz val="8"/>
        <color rgb="FF000000"/>
        <rFont val="Arial"/>
        <family val="3"/>
        <charset val="134"/>
      </rPr>
      <t>RAL_380</t>
    </r>
  </si>
  <si>
    <r>
      <rPr>
        <sz val="8"/>
        <color rgb="FF000000"/>
        <rFont val="Arial"/>
        <family val="3"/>
        <charset val="134"/>
      </rPr>
      <t>RAL_381</t>
    </r>
  </si>
  <si>
    <r>
      <rPr>
        <sz val="8"/>
        <color rgb="FF000000"/>
        <rFont val="Arial"/>
        <family val="3"/>
        <charset val="134"/>
      </rPr>
      <t>RAL_383</t>
    </r>
  </si>
  <si>
    <r>
      <rPr>
        <sz val="8"/>
        <color rgb="FF000000"/>
        <rFont val="Arial"/>
        <family val="3"/>
        <charset val="134"/>
      </rPr>
      <t>RAL_386</t>
    </r>
  </si>
  <si>
    <r>
      <rPr>
        <sz val="8"/>
        <color rgb="FF000000"/>
        <rFont val="Arial"/>
        <family val="3"/>
        <charset val="134"/>
      </rPr>
      <t>RAL_391</t>
    </r>
  </si>
  <si>
    <r>
      <rPr>
        <sz val="8"/>
        <color rgb="FF000000"/>
        <rFont val="Arial"/>
        <family val="3"/>
        <charset val="134"/>
      </rPr>
      <t>RAL_392</t>
    </r>
  </si>
  <si>
    <r>
      <rPr>
        <sz val="8"/>
        <color rgb="FF000000"/>
        <rFont val="Arial"/>
        <family val="3"/>
        <charset val="134"/>
      </rPr>
      <t>RAL_399</t>
    </r>
  </si>
  <si>
    <r>
      <rPr>
        <sz val="8"/>
        <color rgb="FF000000"/>
        <rFont val="Arial"/>
        <family val="3"/>
        <charset val="134"/>
      </rPr>
      <t>RAL_405</t>
    </r>
  </si>
  <si>
    <r>
      <rPr>
        <sz val="8"/>
        <color rgb="FF000000"/>
        <rFont val="Arial"/>
        <family val="3"/>
        <charset val="134"/>
      </rPr>
      <t>RAL_406</t>
    </r>
  </si>
  <si>
    <r>
      <rPr>
        <sz val="8"/>
        <color rgb="FF000000"/>
        <rFont val="Arial"/>
        <family val="3"/>
        <charset val="134"/>
      </rPr>
      <t>RAL_409</t>
    </r>
  </si>
  <si>
    <r>
      <rPr>
        <sz val="8"/>
        <color rgb="FF000000"/>
        <rFont val="Arial"/>
        <family val="3"/>
        <charset val="134"/>
      </rPr>
      <t>RAL_426</t>
    </r>
  </si>
  <si>
    <r>
      <rPr>
        <sz val="8"/>
        <color rgb="FF000000"/>
        <rFont val="Arial"/>
        <family val="3"/>
        <charset val="134"/>
      </rPr>
      <t>RAL_427</t>
    </r>
  </si>
  <si>
    <r>
      <rPr>
        <sz val="8"/>
        <color rgb="FF000000"/>
        <rFont val="Arial"/>
        <family val="3"/>
        <charset val="134"/>
      </rPr>
      <t>RAL_437</t>
    </r>
  </si>
  <si>
    <r>
      <rPr>
        <sz val="8"/>
        <color rgb="FF000000"/>
        <rFont val="Arial"/>
        <family val="3"/>
        <charset val="134"/>
      </rPr>
      <t>RAL_439</t>
    </r>
  </si>
  <si>
    <r>
      <rPr>
        <sz val="8"/>
        <color rgb="FF000000"/>
        <rFont val="Arial"/>
        <family val="3"/>
        <charset val="134"/>
      </rPr>
      <t>RAL_440</t>
    </r>
  </si>
  <si>
    <r>
      <rPr>
        <sz val="8"/>
        <color rgb="FF000000"/>
        <rFont val="Arial"/>
        <family val="3"/>
        <charset val="134"/>
      </rPr>
      <t>RAL_441</t>
    </r>
  </si>
  <si>
    <r>
      <rPr>
        <sz val="8"/>
        <color rgb="FF000000"/>
        <rFont val="Arial"/>
        <family val="3"/>
        <charset val="134"/>
      </rPr>
      <t>RAL_443</t>
    </r>
  </si>
  <si>
    <r>
      <rPr>
        <sz val="8"/>
        <color rgb="FF000000"/>
        <rFont val="Arial"/>
        <family val="3"/>
        <charset val="134"/>
      </rPr>
      <t>RAL_461</t>
    </r>
  </si>
  <si>
    <r>
      <rPr>
        <sz val="8"/>
        <color rgb="FF000000"/>
        <rFont val="Arial"/>
        <family val="3"/>
        <charset val="134"/>
      </rPr>
      <t>RAL_486</t>
    </r>
  </si>
  <si>
    <r>
      <rPr>
        <sz val="8"/>
        <color rgb="FF000000"/>
        <rFont val="Arial"/>
        <family val="3"/>
        <charset val="134"/>
      </rPr>
      <t>RAL_491</t>
    </r>
  </si>
  <si>
    <r>
      <rPr>
        <sz val="8"/>
        <color rgb="FF000000"/>
        <rFont val="Arial"/>
        <family val="3"/>
        <charset val="134"/>
      </rPr>
      <t>RAL_492</t>
    </r>
  </si>
  <si>
    <r>
      <rPr>
        <sz val="8"/>
        <color rgb="FF000000"/>
        <rFont val="Arial"/>
        <family val="3"/>
        <charset val="134"/>
      </rPr>
      <t>RAL_502</t>
    </r>
  </si>
  <si>
    <r>
      <rPr>
        <sz val="8"/>
        <color rgb="FF000000"/>
        <rFont val="Arial"/>
        <family val="3"/>
        <charset val="134"/>
      </rPr>
      <t>RAL_508</t>
    </r>
  </si>
  <si>
    <r>
      <rPr>
        <sz val="8"/>
        <color rgb="FF000000"/>
        <rFont val="Arial"/>
        <family val="3"/>
        <charset val="134"/>
      </rPr>
      <t>RAL_509</t>
    </r>
  </si>
  <si>
    <r>
      <rPr>
        <sz val="8"/>
        <color rgb="FF000000"/>
        <rFont val="Arial"/>
        <family val="3"/>
        <charset val="134"/>
      </rPr>
      <t>RAL_513</t>
    </r>
  </si>
  <si>
    <r>
      <rPr>
        <sz val="8"/>
        <color rgb="FF000000"/>
        <rFont val="Arial"/>
        <family val="3"/>
        <charset val="134"/>
      </rPr>
      <t>RAL_517</t>
    </r>
  </si>
  <si>
    <r>
      <rPr>
        <sz val="8"/>
        <color rgb="FF000000"/>
        <rFont val="Arial"/>
        <family val="3"/>
        <charset val="134"/>
      </rPr>
      <t>RAL_531</t>
    </r>
  </si>
  <si>
    <r>
      <rPr>
        <sz val="8"/>
        <color rgb="FF000000"/>
        <rFont val="Arial"/>
        <family val="3"/>
        <charset val="134"/>
      </rPr>
      <t>RAL_535</t>
    </r>
  </si>
  <si>
    <r>
      <rPr>
        <sz val="8"/>
        <color rgb="FF000000"/>
        <rFont val="Arial"/>
        <family val="3"/>
        <charset val="134"/>
      </rPr>
      <t>RAL_555</t>
    </r>
  </si>
  <si>
    <r>
      <rPr>
        <sz val="8"/>
        <color rgb="FF000000"/>
        <rFont val="Arial"/>
        <family val="3"/>
        <charset val="134"/>
      </rPr>
      <t>RAL_563</t>
    </r>
  </si>
  <si>
    <r>
      <rPr>
        <sz val="8"/>
        <color rgb="FF000000"/>
        <rFont val="Arial"/>
        <family val="3"/>
        <charset val="134"/>
      </rPr>
      <t>RAL_589</t>
    </r>
  </si>
  <si>
    <r>
      <rPr>
        <sz val="8"/>
        <color rgb="FF000000"/>
        <rFont val="Arial"/>
        <family val="3"/>
        <charset val="134"/>
      </rPr>
      <t>RAL_595</t>
    </r>
  </si>
  <si>
    <r>
      <rPr>
        <sz val="8"/>
        <color rgb="FF000000"/>
        <rFont val="Arial"/>
        <family val="3"/>
        <charset val="134"/>
      </rPr>
      <t>RAL_639</t>
    </r>
  </si>
  <si>
    <r>
      <rPr>
        <sz val="8"/>
        <color rgb="FF000000"/>
        <rFont val="Arial"/>
        <family val="3"/>
        <charset val="134"/>
      </rPr>
      <t>RAL_642</t>
    </r>
  </si>
  <si>
    <r>
      <rPr>
        <sz val="8"/>
        <color rgb="FF000000"/>
        <rFont val="Arial"/>
        <family val="3"/>
        <charset val="134"/>
      </rPr>
      <t>RAL_646</t>
    </r>
  </si>
  <si>
    <r>
      <rPr>
        <sz val="8"/>
        <color rgb="FF000000"/>
        <rFont val="Arial"/>
        <family val="3"/>
        <charset val="134"/>
      </rPr>
      <t>RAL_703</t>
    </r>
  </si>
  <si>
    <r>
      <rPr>
        <sz val="8"/>
        <color rgb="FF000000"/>
        <rFont val="Arial"/>
        <family val="3"/>
        <charset val="134"/>
      </rPr>
      <t>RAL_705</t>
    </r>
  </si>
  <si>
    <r>
      <rPr>
        <sz val="8"/>
        <color rgb="FF000000"/>
        <rFont val="Arial"/>
        <family val="3"/>
        <charset val="134"/>
      </rPr>
      <t>RAL_707</t>
    </r>
  </si>
  <si>
    <r>
      <rPr>
        <sz val="8"/>
        <color rgb="FF000000"/>
        <rFont val="Arial"/>
        <family val="3"/>
        <charset val="134"/>
      </rPr>
      <t>RAL_712</t>
    </r>
  </si>
  <si>
    <r>
      <rPr>
        <sz val="8"/>
        <color rgb="FF000000"/>
        <rFont val="Arial"/>
        <family val="3"/>
        <charset val="134"/>
      </rPr>
      <t>RAL_714</t>
    </r>
  </si>
  <si>
    <r>
      <rPr>
        <sz val="8"/>
        <color rgb="FF000000"/>
        <rFont val="Arial"/>
        <family val="3"/>
        <charset val="134"/>
      </rPr>
      <t>RAL_716</t>
    </r>
  </si>
  <si>
    <r>
      <rPr>
        <sz val="8"/>
        <color rgb="FF000000"/>
        <rFont val="Arial"/>
        <family val="3"/>
        <charset val="134"/>
      </rPr>
      <t>RAL_721</t>
    </r>
  </si>
  <si>
    <r>
      <rPr>
        <sz val="8"/>
        <color rgb="FF000000"/>
        <rFont val="Arial"/>
        <family val="3"/>
        <charset val="134"/>
      </rPr>
      <t>RAL_727</t>
    </r>
  </si>
  <si>
    <r>
      <rPr>
        <sz val="8"/>
        <color rgb="FF000000"/>
        <rFont val="Arial"/>
        <family val="3"/>
        <charset val="134"/>
      </rPr>
      <t>RAL_730</t>
    </r>
  </si>
  <si>
    <r>
      <rPr>
        <sz val="8"/>
        <color rgb="FF000000"/>
        <rFont val="Arial"/>
        <family val="3"/>
        <charset val="134"/>
      </rPr>
      <t>RAL_732</t>
    </r>
  </si>
  <si>
    <r>
      <rPr>
        <sz val="8"/>
        <color rgb="FF000000"/>
        <rFont val="Arial"/>
        <family val="3"/>
        <charset val="134"/>
      </rPr>
      <t>RAL_737</t>
    </r>
  </si>
  <si>
    <r>
      <rPr>
        <sz val="8"/>
        <color rgb="FF000000"/>
        <rFont val="Arial"/>
        <family val="3"/>
        <charset val="134"/>
      </rPr>
      <t>RAL_738</t>
    </r>
  </si>
  <si>
    <r>
      <rPr>
        <sz val="8"/>
        <color rgb="FF000000"/>
        <rFont val="Arial"/>
        <family val="3"/>
        <charset val="134"/>
      </rPr>
      <t>RAL_757</t>
    </r>
  </si>
  <si>
    <r>
      <rPr>
        <sz val="8"/>
        <color rgb="FF000000"/>
        <rFont val="Arial"/>
        <family val="3"/>
        <charset val="134"/>
      </rPr>
      <t>RAL_761</t>
    </r>
  </si>
  <si>
    <r>
      <rPr>
        <sz val="8"/>
        <color rgb="FF000000"/>
        <rFont val="Arial"/>
        <family val="3"/>
        <charset val="134"/>
      </rPr>
      <t>RAL_765</t>
    </r>
  </si>
  <si>
    <r>
      <rPr>
        <sz val="8"/>
        <color rgb="FF000000"/>
        <rFont val="Arial"/>
        <family val="3"/>
        <charset val="134"/>
      </rPr>
      <t>RAL_774</t>
    </r>
  </si>
  <si>
    <r>
      <rPr>
        <sz val="8"/>
        <color rgb="FF000000"/>
        <rFont val="Arial"/>
        <family val="3"/>
        <charset val="134"/>
      </rPr>
      <t>RAL_776</t>
    </r>
  </si>
  <si>
    <r>
      <rPr>
        <sz val="8"/>
        <color rgb="FF000000"/>
        <rFont val="Arial"/>
        <family val="3"/>
        <charset val="134"/>
      </rPr>
      <t>RAL_783</t>
    </r>
  </si>
  <si>
    <r>
      <rPr>
        <sz val="8"/>
        <color rgb="FF000000"/>
        <rFont val="Arial"/>
        <family val="3"/>
        <charset val="134"/>
      </rPr>
      <t>RAL_786</t>
    </r>
  </si>
  <si>
    <r>
      <rPr>
        <sz val="8"/>
        <color rgb="FF000000"/>
        <rFont val="Arial"/>
        <family val="3"/>
        <charset val="134"/>
      </rPr>
      <t>RAL_787</t>
    </r>
  </si>
  <si>
    <r>
      <rPr>
        <sz val="8"/>
        <color rgb="FF000000"/>
        <rFont val="Arial"/>
        <family val="3"/>
        <charset val="134"/>
      </rPr>
      <t>RAL_790</t>
    </r>
  </si>
  <si>
    <r>
      <rPr>
        <sz val="8"/>
        <color rgb="FF000000"/>
        <rFont val="Arial"/>
        <family val="3"/>
        <charset val="134"/>
      </rPr>
      <t>RAL_796</t>
    </r>
  </si>
  <si>
    <r>
      <rPr>
        <sz val="8"/>
        <color rgb="FF000000"/>
        <rFont val="Arial"/>
        <family val="3"/>
        <charset val="134"/>
      </rPr>
      <t>RAL_799</t>
    </r>
  </si>
  <si>
    <r>
      <rPr>
        <sz val="8"/>
        <color rgb="FF000000"/>
        <rFont val="Arial"/>
        <family val="3"/>
        <charset val="134"/>
      </rPr>
      <t>RAL_801</t>
    </r>
  </si>
  <si>
    <r>
      <rPr>
        <sz val="8"/>
        <color rgb="FF000000"/>
        <rFont val="Arial"/>
        <family val="3"/>
        <charset val="134"/>
      </rPr>
      <t>RAL_802</t>
    </r>
  </si>
  <si>
    <r>
      <rPr>
        <sz val="8"/>
        <color rgb="FF000000"/>
        <rFont val="Arial"/>
        <family val="3"/>
        <charset val="134"/>
      </rPr>
      <t>RAL_804</t>
    </r>
  </si>
  <si>
    <r>
      <rPr>
        <sz val="8"/>
        <color rgb="FF000000"/>
        <rFont val="Arial"/>
        <family val="3"/>
        <charset val="134"/>
      </rPr>
      <t>RAL_805</t>
    </r>
  </si>
  <si>
    <r>
      <rPr>
        <sz val="8"/>
        <color rgb="FF000000"/>
        <rFont val="Arial"/>
        <family val="3"/>
        <charset val="134"/>
      </rPr>
      <t>RAL_808</t>
    </r>
  </si>
  <si>
    <r>
      <rPr>
        <sz val="8"/>
        <color rgb="FF000000"/>
        <rFont val="Arial"/>
        <family val="3"/>
        <charset val="134"/>
      </rPr>
      <t>RAL_810</t>
    </r>
  </si>
  <si>
    <r>
      <rPr>
        <sz val="8"/>
        <color rgb="FF000000"/>
        <rFont val="Arial"/>
        <family val="3"/>
        <charset val="134"/>
      </rPr>
      <t>RAL_812</t>
    </r>
  </si>
  <si>
    <r>
      <rPr>
        <sz val="8"/>
        <color rgb="FF000000"/>
        <rFont val="Arial"/>
        <family val="3"/>
        <charset val="134"/>
      </rPr>
      <t>RAL_818</t>
    </r>
  </si>
  <si>
    <r>
      <rPr>
        <sz val="8"/>
        <color rgb="FF000000"/>
        <rFont val="Arial"/>
        <family val="3"/>
        <charset val="134"/>
      </rPr>
      <t>RAL_820</t>
    </r>
  </si>
  <si>
    <r>
      <rPr>
        <sz val="8"/>
        <color rgb="FF000000"/>
        <rFont val="Arial"/>
        <family val="3"/>
        <charset val="134"/>
      </rPr>
      <t>RAL_822</t>
    </r>
  </si>
  <si>
    <r>
      <rPr>
        <sz val="8"/>
        <color rgb="FF000000"/>
        <rFont val="Arial"/>
        <family val="3"/>
        <charset val="134"/>
      </rPr>
      <t>RAL_832</t>
    </r>
  </si>
  <si>
    <r>
      <rPr>
        <sz val="8"/>
        <color rgb="FF000000"/>
        <rFont val="Arial"/>
        <family val="3"/>
        <charset val="134"/>
      </rPr>
      <t>RAL_837</t>
    </r>
  </si>
  <si>
    <r>
      <rPr>
        <sz val="8"/>
        <color rgb="FF000000"/>
        <rFont val="Arial"/>
        <family val="3"/>
        <charset val="134"/>
      </rPr>
      <t>RAL_852</t>
    </r>
  </si>
  <si>
    <r>
      <rPr>
        <sz val="8"/>
        <color rgb="FF000000"/>
        <rFont val="Arial"/>
        <family val="3"/>
        <charset val="134"/>
      </rPr>
      <t>RAL_855</t>
    </r>
  </si>
  <si>
    <r>
      <rPr>
        <sz val="8"/>
        <color rgb="FF000000"/>
        <rFont val="Arial"/>
        <family val="3"/>
        <charset val="134"/>
      </rPr>
      <t>RAL_857</t>
    </r>
  </si>
  <si>
    <r>
      <rPr>
        <sz val="8"/>
        <color rgb="FF000000"/>
        <rFont val="Arial"/>
        <family val="3"/>
        <charset val="134"/>
      </rPr>
      <t>RAL_859</t>
    </r>
  </si>
  <si>
    <r>
      <rPr>
        <sz val="8"/>
        <color rgb="FF000000"/>
        <rFont val="Arial"/>
        <family val="3"/>
        <charset val="134"/>
      </rPr>
      <t>RAL_861</t>
    </r>
  </si>
  <si>
    <r>
      <rPr>
        <sz val="8"/>
        <color rgb="FF000000"/>
        <rFont val="Arial"/>
        <family val="3"/>
        <charset val="134"/>
      </rPr>
      <t>RAL_879</t>
    </r>
  </si>
  <si>
    <r>
      <rPr>
        <sz val="8"/>
        <color rgb="FF000000"/>
        <rFont val="Arial"/>
        <family val="3"/>
        <charset val="134"/>
      </rPr>
      <t>RAL_882</t>
    </r>
  </si>
  <si>
    <r>
      <rPr>
        <sz val="8"/>
        <color rgb="FF000000"/>
        <rFont val="Arial"/>
        <family val="3"/>
        <charset val="134"/>
      </rPr>
      <t>RAL_884</t>
    </r>
  </si>
  <si>
    <r>
      <rPr>
        <sz val="8"/>
        <color rgb="FF000000"/>
        <rFont val="Arial"/>
        <family val="3"/>
        <charset val="134"/>
      </rPr>
      <t>RAL_887</t>
    </r>
  </si>
  <si>
    <r>
      <rPr>
        <sz val="8"/>
        <color rgb="FF000000"/>
        <rFont val="Arial"/>
        <family val="3"/>
        <charset val="134"/>
      </rPr>
      <t>RAL_890</t>
    </r>
  </si>
  <si>
    <r>
      <rPr>
        <sz val="8"/>
        <color rgb="FF000000"/>
        <rFont val="Arial"/>
        <family val="3"/>
        <charset val="134"/>
      </rPr>
      <t>RAL_892</t>
    </r>
  </si>
  <si>
    <r>
      <rPr>
        <sz val="8"/>
        <color rgb="FF000000"/>
        <rFont val="Arial"/>
        <family val="3"/>
        <charset val="134"/>
      </rPr>
      <t>RAL_894</t>
    </r>
  </si>
  <si>
    <r>
      <rPr>
        <sz val="8"/>
        <color rgb="FF000000"/>
        <rFont val="Arial"/>
        <family val="3"/>
        <charset val="134"/>
      </rPr>
      <t>RAL_897</t>
    </r>
  </si>
  <si>
    <r>
      <rPr>
        <sz val="8"/>
        <color rgb="FF000000"/>
        <rFont val="Arial"/>
        <family val="3"/>
        <charset val="134"/>
      </rPr>
      <t>RAL_907</t>
    </r>
  </si>
  <si>
    <r>
      <rPr>
        <sz val="8"/>
        <color rgb="FF000000"/>
        <rFont val="Arial"/>
        <family val="3"/>
        <charset val="134"/>
      </rPr>
      <t>RAL_908</t>
    </r>
  </si>
  <si>
    <r>
      <rPr>
        <sz val="8"/>
        <color rgb="FF000000"/>
        <rFont val="Arial"/>
        <family val="3"/>
        <charset val="134"/>
      </rPr>
      <t>RAL_911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</si>
</sst>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
  </numFmts>
  <fonts count="30" x14ac:knownFonts="1">
    <font>
      <sz val="11"/>
      <color theme="1"/>
      <name val="Calibri"/>
      <family val="2"/>
      <scheme val="minor"/>
    </font>
    <font>
      <sz val="12"/>
      <color theme="1"/>
      <name val="Calibri"/>
      <family val="2"/>
      <scheme val="minor"/>
    </font>
    <font>
      <sz val="10"/>
      <color rgb="FF222222"/>
      <name val="Arial"/>
      <family val="2"/>
    </font>
    <font>
      <sz val="10"/>
      <color rgb="FF000000"/>
      <name val="Calibri"/>
      <family val="2"/>
    </font>
    <font>
      <u/>
      <sz val="11"/>
      <color theme="10"/>
      <name val="Calibri"/>
      <family val="2"/>
      <scheme val="minor"/>
    </font>
    <font>
      <sz val="10"/>
      <color theme="1"/>
      <name val="Calibri"/>
      <family val="2"/>
      <scheme val="minor"/>
    </font>
    <font>
      <sz val="10"/>
      <color rgb="FF222222"/>
      <name val="Calibri"/>
      <family val="2"/>
      <scheme val="minor"/>
    </font>
    <font>
      <sz val="10"/>
      <color rgb="FF000000"/>
      <name val="Calibri"/>
      <family val="2"/>
      <scheme val="minor"/>
    </font>
    <font>
      <i/>
      <sz val="10"/>
      <color rgb="FF000000"/>
      <name val="Calibri"/>
      <family val="2"/>
      <scheme val="minor"/>
    </font>
    <font>
      <sz val="10"/>
      <color rgb="FF333333"/>
      <name val="Calibri"/>
      <family val="2"/>
      <scheme val="minor"/>
    </font>
    <font>
      <i/>
      <sz val="10"/>
      <color rgb="FF333333"/>
      <name val="Calibri"/>
      <family val="2"/>
      <scheme val="minor"/>
    </font>
    <font>
      <sz val="10"/>
      <color rgb="FF403838"/>
      <name val="Calibri"/>
      <family val="2"/>
      <scheme val="minor"/>
    </font>
    <font>
      <sz val="10"/>
      <color rgb="FF3C63AF"/>
      <name val="Calibri"/>
      <family val="2"/>
      <scheme val="minor"/>
    </font>
    <font>
      <i/>
      <sz val="10"/>
      <color theme="1"/>
      <name val="Calibri"/>
      <family val="2"/>
      <scheme val="minor"/>
    </font>
    <font>
      <b/>
      <sz val="10"/>
      <color rgb="FF333333"/>
      <name val="Calibri"/>
      <family val="2"/>
      <scheme val="minor"/>
    </font>
    <font>
      <b/>
      <sz val="10"/>
      <color rgb="FF000000"/>
      <name val="Calibri"/>
      <family val="2"/>
      <scheme val="minor"/>
    </font>
    <font>
      <u/>
      <sz val="10"/>
      <color theme="10"/>
      <name val="Calibri"/>
      <family val="2"/>
      <scheme val="minor"/>
    </font>
    <font>
      <sz val="10"/>
      <color rgb="FF333132"/>
      <name val="Calibri"/>
      <family val="2"/>
      <scheme val="minor"/>
    </font>
    <font>
      <b/>
      <sz val="10"/>
      <color rgb="FF5ABA47"/>
      <name val="Calibri"/>
      <family val="2"/>
      <scheme val="minor"/>
    </font>
    <font>
      <sz val="10"/>
      <color rgb="FF2A2A2A"/>
      <name val="Calibri"/>
      <family val="2"/>
      <scheme val="minor"/>
    </font>
    <font>
      <sz val="10"/>
      <color rgb="FF2E2E2E"/>
      <name val="Calibri"/>
      <family val="2"/>
      <scheme val="minor"/>
    </font>
    <font>
      <i/>
      <sz val="10"/>
      <color rgb="FF2A2A2A"/>
      <name val="Calibri"/>
      <family val="2"/>
      <scheme val="minor"/>
    </font>
    <font>
      <sz val="10"/>
      <color rgb="FF555555"/>
      <name val="Calibri"/>
      <family val="2"/>
      <scheme val="minor"/>
    </font>
    <font>
      <i/>
      <sz val="10"/>
      <color rgb="FF555555"/>
      <name val="Calibri"/>
      <family val="2"/>
      <scheme val="minor"/>
    </font>
    <font>
      <u/>
      <sz val="11"/>
      <color theme="11"/>
      <name val="Calibri"/>
      <family val="2"/>
      <scheme val="minor"/>
    </font>
    <font>
      <b/>
      <sz val="12"/>
      <color rgb="FF000000"/>
      <name val="Arial"/>
      <family val="3"/>
      <charset val="134"/>
    </font>
    <font>
      <b/>
      <sz val="8"/>
      <color rgb="FF000000"/>
      <name val="Arial"/>
      <family val="3"/>
      <charset val="134"/>
    </font>
    <font>
      <sz val="8"/>
      <color rgb="FF000000"/>
      <name val="Arial"/>
      <family val="3"/>
      <charset val="134"/>
    </font>
    <font>
      <sz val="12"/>
      <color rgb="FF000000"/>
      <name val="Calibri"/>
      <family val="2"/>
    </font>
    <font>
      <sz val="10"/>
      <color rgb="FF00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rgb="FF7030A0"/>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F2DCDB"/>
        <bgColor indexed="64"/>
      </patternFill>
    </fill>
  </fills>
  <borders count="10">
    <border>
      <left/>
      <right/>
      <top/>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8">
    <xf numFmtId="0" fontId="0" fillId="0" borderId="0"/>
    <xf numFmtId="0" fontId="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82">
    <xf numFmtId="0" fontId="0" fillId="0" borderId="0" xfId="0"/>
    <xf numFmtId="0" fontId="2" fillId="0" borderId="0" xfId="0" applyFont="1"/>
    <xf numFmtId="0" fontId="5" fillId="0" borderId="0" xfId="0" applyFont="1"/>
    <xf numFmtId="0" fontId="6" fillId="0" borderId="0" xfId="0" applyFont="1"/>
    <xf numFmtId="0" fontId="5" fillId="0" borderId="0" xfId="0" applyFont="1" applyFill="1"/>
    <xf numFmtId="0" fontId="5" fillId="6" borderId="0" xfId="0" applyFont="1" applyFill="1"/>
    <xf numFmtId="22" fontId="5" fillId="7" borderId="0" xfId="0" applyNumberFormat="1" applyFont="1" applyFill="1"/>
    <xf numFmtId="0" fontId="5" fillId="7" borderId="0" xfId="0" applyFont="1" applyFill="1"/>
    <xf numFmtId="0" fontId="5" fillId="2" borderId="0" xfId="0" applyFont="1" applyFill="1"/>
    <xf numFmtId="0" fontId="7" fillId="0" borderId="0" xfId="0" applyFont="1"/>
    <xf numFmtId="0" fontId="9" fillId="0" borderId="0" xfId="0" applyFont="1"/>
    <xf numFmtId="0" fontId="5" fillId="0" borderId="0" xfId="0" applyFont="1" applyFill="1" applyBorder="1"/>
    <xf numFmtId="0" fontId="7" fillId="7" borderId="0" xfId="0" applyFont="1" applyFill="1"/>
    <xf numFmtId="0" fontId="5" fillId="3" borderId="0" xfId="0" applyFont="1" applyFill="1" applyBorder="1"/>
    <xf numFmtId="0" fontId="5" fillId="2" borderId="0" xfId="0" applyFont="1" applyFill="1" applyBorder="1"/>
    <xf numFmtId="0" fontId="7" fillId="2" borderId="0" xfId="0" applyFont="1" applyFill="1"/>
    <xf numFmtId="0" fontId="6" fillId="7" borderId="0" xfId="0" applyFont="1" applyFill="1"/>
    <xf numFmtId="0" fontId="11" fillId="0" borderId="0" xfId="0" applyFont="1"/>
    <xf numFmtId="0" fontId="5" fillId="4" borderId="0" xfId="0" applyFont="1" applyFill="1" applyBorder="1"/>
    <xf numFmtId="0" fontId="5" fillId="5" borderId="0" xfId="0" applyFont="1" applyFill="1" applyBorder="1"/>
    <xf numFmtId="0" fontId="12" fillId="0" borderId="0" xfId="0" applyFont="1"/>
    <xf numFmtId="0" fontId="6" fillId="0" borderId="0" xfId="0" applyFont="1" applyFill="1" applyBorder="1"/>
    <xf numFmtId="0" fontId="7" fillId="0" borderId="0" xfId="0" applyFont="1" applyFill="1" applyBorder="1"/>
    <xf numFmtId="0" fontId="14" fillId="0" borderId="0" xfId="0" applyFont="1" applyAlignment="1">
      <alignment vertical="center" wrapText="1"/>
    </xf>
    <xf numFmtId="0" fontId="7" fillId="7" borderId="0" xfId="0" applyFont="1" applyFill="1" applyBorder="1"/>
    <xf numFmtId="0" fontId="5" fillId="7" borderId="0" xfId="0" applyFont="1" applyFill="1" applyBorder="1"/>
    <xf numFmtId="0" fontId="7" fillId="7" borderId="0" xfId="0" applyFont="1" applyFill="1" applyAlignment="1">
      <alignment wrapText="1"/>
    </xf>
    <xf numFmtId="0" fontId="7" fillId="7" borderId="0" xfId="0" applyFont="1" applyFill="1" applyAlignment="1">
      <alignment horizontal="left"/>
    </xf>
    <xf numFmtId="0" fontId="7" fillId="0" borderId="0" xfId="0" applyFont="1" applyFill="1"/>
    <xf numFmtId="0" fontId="15" fillId="0" borderId="1" xfId="0" applyFont="1" applyFill="1" applyBorder="1"/>
    <xf numFmtId="0" fontId="15" fillId="3" borderId="1" xfId="0" applyFont="1" applyFill="1" applyBorder="1"/>
    <xf numFmtId="0" fontId="16" fillId="0" borderId="0" xfId="1" applyFont="1" applyFill="1" applyBorder="1"/>
    <xf numFmtId="0" fontId="16" fillId="3" borderId="0" xfId="1" applyFont="1" applyFill="1" applyBorder="1"/>
    <xf numFmtId="0" fontId="5" fillId="9" borderId="0" xfId="0" applyFont="1" applyFill="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0" borderId="0" xfId="0" applyFont="1" applyBorder="1"/>
    <xf numFmtId="0" fontId="5" fillId="0" borderId="6" xfId="0" applyFont="1" applyBorder="1"/>
    <xf numFmtId="0" fontId="16" fillId="0" borderId="0" xfId="1" applyFont="1"/>
    <xf numFmtId="0" fontId="16" fillId="0" borderId="0" xfId="1" applyFont="1" applyFill="1"/>
    <xf numFmtId="0" fontId="5" fillId="0" borderId="7" xfId="0" applyFont="1" applyBorder="1"/>
    <xf numFmtId="0" fontId="5" fillId="0" borderId="8" xfId="0" applyFont="1" applyBorder="1"/>
    <xf numFmtId="0" fontId="5" fillId="0" borderId="9" xfId="0" applyFont="1" applyBorder="1"/>
    <xf numFmtId="0" fontId="17" fillId="0" borderId="0" xfId="0" applyFont="1"/>
    <xf numFmtId="0" fontId="19" fillId="0" borderId="0" xfId="0" applyFont="1"/>
    <xf numFmtId="0" fontId="5" fillId="8" borderId="0" xfId="0" applyFont="1" applyFill="1"/>
    <xf numFmtId="0" fontId="20" fillId="0" borderId="0" xfId="0" applyFont="1"/>
    <xf numFmtId="0" fontId="22" fillId="0" borderId="0" xfId="0" applyFont="1"/>
    <xf numFmtId="0" fontId="5" fillId="3" borderId="0" xfId="0" applyFont="1" applyFill="1"/>
    <xf numFmtId="0" fontId="15" fillId="0" borderId="1" xfId="0" applyFont="1" applyFill="1" applyBorder="1" applyAlignment="1">
      <alignment horizontal="right"/>
    </xf>
    <xf numFmtId="0" fontId="5" fillId="0" borderId="0" xfId="0" applyFont="1" applyFill="1" applyBorder="1" applyAlignment="1">
      <alignment horizontal="right"/>
    </xf>
    <xf numFmtId="0" fontId="5" fillId="6" borderId="0" xfId="0" applyFont="1" applyFill="1" applyAlignment="1">
      <alignment horizontal="right"/>
    </xf>
    <xf numFmtId="0" fontId="5" fillId="0" borderId="0" xfId="0" applyFont="1" applyFill="1" applyAlignment="1">
      <alignment horizontal="right"/>
    </xf>
    <xf numFmtId="0" fontId="5" fillId="0" borderId="0" xfId="0" applyFont="1" applyAlignment="1">
      <alignment horizontal="right"/>
    </xf>
    <xf numFmtId="0" fontId="3" fillId="0" borderId="0" xfId="0" applyFont="1" applyFill="1" applyBorder="1" applyAlignment="1">
      <alignment horizontal="left" vertical="top"/>
    </xf>
    <xf numFmtId="0" fontId="26" fillId="0" borderId="0" xfId="0" applyFont="1" applyFill="1" applyBorder="1" applyAlignment="1">
      <alignment horizontal="left" vertical="top"/>
    </xf>
    <xf numFmtId="0" fontId="27" fillId="0" borderId="0" xfId="0" applyFont="1" applyFill="1" applyBorder="1" applyAlignment="1">
      <alignment horizontal="left" vertical="top"/>
    </xf>
    <xf numFmtId="164" fontId="27" fillId="0" borderId="0" xfId="0" applyNumberFormat="1" applyFont="1" applyFill="1" applyBorder="1" applyAlignment="1">
      <alignment horizontal="left" vertical="top"/>
    </xf>
    <xf numFmtId="0" fontId="28" fillId="0" borderId="0" xfId="0" applyFont="1" applyFill="1" applyBorder="1" applyAlignment="1">
      <alignment horizontal="left" vertical="top"/>
    </xf>
    <xf numFmtId="0" fontId="5" fillId="0" borderId="0" xfId="0" applyFont="1" applyFill="1" applyBorder="1" applyAlignment="1">
      <alignment wrapText="1"/>
    </xf>
    <xf numFmtId="0" fontId="7" fillId="10" borderId="0" xfId="0" applyFont="1" applyFill="1"/>
    <xf numFmtId="0" fontId="5" fillId="10" borderId="0" xfId="0" applyFont="1" applyFill="1"/>
    <xf numFmtId="0" fontId="0" fillId="10" borderId="0" xfId="0" applyFill="1"/>
    <xf numFmtId="0" fontId="7" fillId="10" borderId="0" xfId="0" applyFont="1" applyFill="1" applyAlignment="1">
      <alignment horizontal="right"/>
    </xf>
    <xf numFmtId="0" fontId="5" fillId="10" borderId="0" xfId="0" applyFont="1" applyFill="1" applyAlignment="1">
      <alignment horizontal="right"/>
    </xf>
    <xf numFmtId="0" fontId="7" fillId="10" borderId="1" xfId="0" applyFont="1" applyFill="1" applyBorder="1"/>
    <xf numFmtId="0" fontId="5" fillId="10" borderId="1" xfId="0" applyFont="1" applyFill="1" applyBorder="1"/>
    <xf numFmtId="0" fontId="0" fillId="10" borderId="1" xfId="0" applyFill="1" applyBorder="1"/>
    <xf numFmtId="0" fontId="7" fillId="10" borderId="1" xfId="0" applyFont="1" applyFill="1" applyBorder="1" applyAlignment="1">
      <alignment horizontal="right"/>
    </xf>
    <xf numFmtId="0" fontId="5" fillId="10" borderId="1" xfId="0" applyFont="1" applyFill="1" applyBorder="1" applyAlignment="1">
      <alignment horizontal="right"/>
    </xf>
    <xf numFmtId="0" fontId="5" fillId="9" borderId="0" xfId="0" applyFont="1" applyFill="1" applyBorder="1"/>
    <xf numFmtId="0" fontId="7" fillId="0" borderId="0" xfId="0" applyFont="1" applyFill="1" applyAlignment="1">
      <alignment horizontal="right"/>
    </xf>
    <xf numFmtId="0" fontId="7" fillId="0" borderId="0" xfId="0" applyFont="1" applyFill="1" applyBorder="1" applyAlignment="1">
      <alignment horizontal="right"/>
    </xf>
    <xf numFmtId="0" fontId="0" fillId="2" borderId="0" xfId="0" applyFill="1"/>
    <xf numFmtId="0" fontId="7" fillId="10" borderId="0" xfId="0" quotePrefix="1" applyFont="1" applyFill="1"/>
    <xf numFmtId="0" fontId="7" fillId="11" borderId="0" xfId="0" applyFont="1" applyFill="1"/>
    <xf numFmtId="0" fontId="5" fillId="11" borderId="0" xfId="0" applyFont="1" applyFill="1"/>
    <xf numFmtId="0" fontId="0" fillId="11" borderId="0" xfId="0" applyFill="1"/>
    <xf numFmtId="0" fontId="29" fillId="0" borderId="0" xfId="0" applyFont="1" applyFill="1"/>
    <xf numFmtId="0" fontId="5" fillId="11" borderId="0" xfId="0" applyFont="1" applyFill="1" applyBorder="1"/>
  </cellXfs>
  <cellStyles count="8">
    <cellStyle name="Followed Hyperlink" xfId="6" builtinId="9" hidden="1"/>
    <cellStyle name="Followed Hyperlink" xfId="7" builtinId="9" hidden="1"/>
    <cellStyle name="Followed Hyperlink" xfId="4" builtinId="9" hidden="1"/>
    <cellStyle name="Followed Hyperlink" xfId="5" builtinId="9" hidden="1"/>
    <cellStyle name="Followed Hyperlink" xfId="3" builtinId="9" hidden="1"/>
    <cellStyle name="Followed Hyperlink" xfId="2" builtinId="9" hidden="1"/>
    <cellStyle name="Hyperlink" xfId="1" builtinId="8"/>
    <cellStyle name="Normal" xfId="0" builtinId="0"/>
  </cellStyles>
  <dxfs count="62">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theme="1"/>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b val="0"/>
        <i val="0"/>
        <strike val="0"/>
        <condense val="0"/>
        <extend val="0"/>
        <outline val="0"/>
        <shadow val="0"/>
        <u val="none"/>
        <vertAlign val="baseline"/>
        <sz val="10"/>
        <color rgb="FF000000"/>
        <name val="Calibri"/>
        <scheme val="minor"/>
      </font>
      <fill>
        <patternFill patternType="solid">
          <fgColor indexed="64"/>
          <bgColor theme="0" tint="-0.249977111117893"/>
        </patternFill>
      </fill>
      <alignment horizontal="right" vertical="bottom" textRotation="0" wrapText="0" indent="0" justifyLastLine="0" shrinkToFit="0"/>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b val="0"/>
        <i val="0"/>
        <strike val="0"/>
        <condense val="0"/>
        <extend val="0"/>
        <outline val="0"/>
        <shadow val="0"/>
        <u val="none"/>
        <vertAlign val="baseline"/>
        <sz val="10"/>
        <color rgb="FF000000"/>
        <name val="Calibri"/>
        <scheme val="minor"/>
      </font>
      <fill>
        <patternFill patternType="none">
          <bgColor auto="1"/>
        </patternFill>
      </fill>
    </dxf>
    <dxf>
      <font>
        <b val="0"/>
        <i val="0"/>
        <strike val="0"/>
        <condense val="0"/>
        <extend val="0"/>
        <outline val="0"/>
        <shadow val="0"/>
        <u val="none"/>
        <vertAlign val="baseline"/>
        <sz val="10"/>
        <color theme="1"/>
        <name val="Calibri"/>
        <scheme val="minor"/>
      </font>
      <fill>
        <patternFill patternType="none">
          <fgColor indexed="64"/>
          <bgColor auto="1"/>
        </patternFill>
      </fill>
    </dxf>
    <dxf>
      <font>
        <b val="0"/>
        <i val="0"/>
        <strike val="0"/>
        <condense val="0"/>
        <extend val="0"/>
        <outline val="0"/>
        <shadow val="0"/>
        <u val="none"/>
        <vertAlign val="baseline"/>
        <sz val="10"/>
        <color theme="1"/>
        <name val="Calibri"/>
        <scheme val="minor"/>
      </font>
      <fill>
        <patternFill patternType="none">
          <fgColor indexed="64"/>
          <bgColor rgb="FFFFFF00"/>
        </patternFill>
      </fill>
    </dxf>
    <dxf>
      <font>
        <b val="0"/>
        <i val="0"/>
        <strike val="0"/>
        <condense val="0"/>
        <extend val="0"/>
        <outline val="0"/>
        <shadow val="0"/>
        <u val="none"/>
        <vertAlign val="baseline"/>
        <sz val="10"/>
        <color rgb="FF000000"/>
        <name val="Calibri"/>
        <scheme val="minor"/>
      </font>
      <fill>
        <patternFill patternType="none">
          <bgColor auto="1"/>
        </patternFill>
      </fill>
    </dxf>
    <dxf>
      <font>
        <b val="0"/>
        <i val="0"/>
        <strike val="0"/>
        <condense val="0"/>
        <extend val="0"/>
        <outline val="0"/>
        <shadow val="0"/>
        <u val="none"/>
        <vertAlign val="baseline"/>
        <sz val="10"/>
        <color rgb="FF000000"/>
        <name val="Calibri"/>
        <scheme val="minor"/>
      </font>
      <fill>
        <patternFill patternType="none">
          <bgColor auto="1"/>
        </patternFill>
      </fill>
    </dxf>
    <dxf>
      <font>
        <b val="0"/>
        <i val="0"/>
        <strike val="0"/>
        <condense val="0"/>
        <extend val="0"/>
        <outline val="0"/>
        <shadow val="0"/>
        <u val="none"/>
        <vertAlign val="baseline"/>
        <sz val="10"/>
        <color rgb="FF000000"/>
        <name val="Calibri"/>
        <scheme val="minor"/>
      </font>
      <fill>
        <patternFill patternType="none">
          <bgColor auto="1"/>
        </patternFill>
      </fill>
    </dxf>
    <dxf>
      <font>
        <b val="0"/>
        <i val="0"/>
        <strike val="0"/>
        <condense val="0"/>
        <extend val="0"/>
        <outline val="0"/>
        <shadow val="0"/>
        <u val="none"/>
        <vertAlign val="baseline"/>
        <sz val="10"/>
        <color rgb="FF000000"/>
        <name val="Calibri"/>
        <scheme val="minor"/>
      </font>
      <fill>
        <patternFill patternType="none">
          <bgColor auto="1"/>
        </patternFill>
      </fill>
    </dxf>
    <dxf>
      <font>
        <b val="0"/>
        <i val="0"/>
        <strike val="0"/>
        <condense val="0"/>
        <extend val="0"/>
        <outline val="0"/>
        <shadow val="0"/>
        <u val="none"/>
        <vertAlign val="baseline"/>
        <sz val="10"/>
        <color rgb="FF000000"/>
        <name val="Calibri"/>
        <scheme val="minor"/>
      </font>
      <fill>
        <patternFill patternType="none">
          <bgColor auto="1"/>
        </patternFill>
      </fill>
    </dxf>
    <dxf>
      <font>
        <b val="0"/>
        <i val="0"/>
        <strike val="0"/>
        <condense val="0"/>
        <extend val="0"/>
        <outline val="0"/>
        <shadow val="0"/>
        <u val="none"/>
        <vertAlign val="baseline"/>
        <sz val="10"/>
        <color rgb="FF000000"/>
        <name val="Calibri"/>
        <scheme val="minor"/>
      </font>
      <fill>
        <patternFill patternType="none">
          <bgColor auto="1"/>
        </patternFill>
      </fill>
    </dxf>
    <dxf>
      <font>
        <b val="0"/>
        <i val="0"/>
        <strike val="0"/>
        <condense val="0"/>
        <extend val="0"/>
        <outline val="0"/>
        <shadow val="0"/>
        <u val="none"/>
        <vertAlign val="baseline"/>
        <sz val="10"/>
        <color rgb="FF000000"/>
        <name val="Calibri"/>
        <scheme val="minor"/>
      </font>
      <fill>
        <patternFill patternType="none">
          <bgColor auto="1"/>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rgb="FF000000"/>
        <name val="Calibri"/>
        <scheme val="minor"/>
      </font>
      <fill>
        <patternFill patternType="none">
          <bgColor auto="1"/>
        </patternFill>
      </fill>
    </dxf>
    <dxf>
      <font>
        <strike val="0"/>
        <outline val="0"/>
        <shadow val="0"/>
        <u val="none"/>
        <vertAlign val="baseline"/>
        <sz val="10"/>
        <name val="Calibri"/>
        <scheme val="minor"/>
      </font>
      <fill>
        <patternFill patternType="none">
          <bgColor auto="1"/>
        </patternFill>
      </fill>
    </dxf>
    <dxf>
      <font>
        <strike val="0"/>
        <outline val="0"/>
        <shadow val="0"/>
        <vertAlign val="baseline"/>
        <sz val="10"/>
        <name val="Calibri"/>
        <scheme val="minor"/>
      </font>
      <fill>
        <patternFill patternType="none">
          <bgColor auto="1"/>
        </patternFill>
      </fill>
    </dxf>
    <dxf>
      <fill>
        <patternFill patternType="solid">
          <fgColor rgb="FFD9D9D9"/>
          <bgColor rgb="FFD9D9D9"/>
        </patternFill>
      </fill>
    </dxf>
    <dxf>
      <fill>
        <patternFill patternType="solid">
          <fgColor rgb="FFD9D9D9"/>
          <bgColor rgb="FFD9D9D9"/>
        </patternFill>
      </fill>
    </dxf>
    <dxf>
      <font>
        <b/>
        <color rgb="FF000000"/>
      </font>
    </dxf>
    <dxf>
      <font>
        <b/>
        <color rgb="FF000000"/>
      </font>
    </dxf>
    <dxf>
      <font>
        <b/>
        <color rgb="FF000000"/>
      </font>
      <border>
        <top style="thin">
          <color rgb="FF000000"/>
        </top>
      </border>
    </dxf>
    <dxf>
      <font>
        <b/>
        <color rgb="FF000000"/>
      </font>
      <border>
        <bottom style="thin">
          <color rgb="FF000000"/>
        </bottom>
      </border>
    </dxf>
    <dxf>
      <font>
        <color rgb="FF000000"/>
      </font>
      <border>
        <top style="thin">
          <color rgb="FF000000"/>
        </top>
        <bottom style="thin">
          <color rgb="FF000000"/>
        </bottom>
      </border>
    </dxf>
  </dxfs>
  <tableStyles count="1" defaultTableStyle="TableStyleMedium2" defaultPivotStyle="PivotStyleLight16">
    <tableStyle name="TableStyleLight1 2" pivot="0" count="7">
      <tableStyleElement type="wholeTable" dxfId="61"/>
      <tableStyleElement type="headerRow" dxfId="60"/>
      <tableStyleElement type="totalRow" dxfId="59"/>
      <tableStyleElement type="firstColumn" dxfId="58"/>
      <tableStyleElement type="lastColumn" dxfId="57"/>
      <tableStyleElement type="firstRowStripe" dxfId="56"/>
      <tableStyleElement type="firstColumnStripe" dxfId="5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3" name="Table24" displayName="Table24" ref="D1:BD649" totalsRowShown="0" headerRowDxfId="54" dataDxfId="53">
  <autoFilter ref="D1:BD649"/>
  <sortState ref="D2:BD650">
    <sortCondition descending="1" ref="Z1:Z650"/>
  </sortState>
  <tableColumns count="53">
    <tableColumn id="1" name="Summary" dataDxfId="52"/>
    <tableColumn id="51" name="Raw data in SHEET" dataDxfId="51"/>
    <tableColumn id="21" name="Date could be when requested" dataDxfId="50"/>
    <tableColumn id="2" name="interesting?" dataDxfId="49"/>
    <tableColumn id="3" name="Read ?" dataDxfId="48"/>
    <tableColumn id="4" name="Title" dataDxfId="47"/>
    <tableColumn id="6" name="Authors" dataDxfId="46"/>
    <tableColumn id="7" name="Year" dataDxfId="45"/>
    <tableColumn id="8" name="Source title" dataDxfId="44"/>
    <tableColumn id="17" name="Link" dataDxfId="43"/>
    <tableColumn id="50" name="Direct url" dataDxfId="42"/>
    <tableColumn id="53" name="Date added" dataDxfId="41"/>
    <tableColumn id="18" name="Abstract" dataDxfId="40"/>
    <tableColumn id="23" name="Assigned number" dataDxfId="39"/>
    <tableColumn id="24" name="Trait measured 1" dataDxfId="38"/>
    <tableColumn id="25" name="Trait measured 2" dataDxfId="37"/>
    <tableColumn id="26" name="Trait measured 3" dataDxfId="36"/>
    <tableColumn id="27" name="Trait measured 4" dataDxfId="35"/>
    <tableColumn id="28" name="Trait measured 5" dataDxfId="34"/>
    <tableColumn id="29" name="Trait measured 6" dataDxfId="33"/>
    <tableColumn id="30" name="Trait measured 7" dataDxfId="32"/>
    <tableColumn id="31" name="Trait measured 8" dataDxfId="31"/>
    <tableColumn id="32" name="Paper # New 2017-6-20" dataDxfId="30"/>
    <tableColumn id="9" name="Volume" dataDxfId="29"/>
    <tableColumn id="10" name="Issue" dataDxfId="28"/>
    <tableColumn id="11" name="Art. No." dataDxfId="27"/>
    <tableColumn id="12" name="Page start" dataDxfId="26"/>
    <tableColumn id="13" name="Page end" dataDxfId="25"/>
    <tableColumn id="14" name="Page count" dataDxfId="24"/>
    <tableColumn id="5" name="Document Type" dataDxfId="23"/>
    <tableColumn id="15" name="Cited by" dataDxfId="22"/>
    <tableColumn id="16" name="DOI" dataDxfId="21"/>
    <tableColumn id="19" name="Author Keywords" dataDxfId="20"/>
    <tableColumn id="20" name="Index Keywords" dataDxfId="19"/>
    <tableColumn id="52" name="date added2" dataDxfId="18"/>
    <tableColumn id="22" name="EID" dataDxfId="17"/>
    <tableColumn id="33" name="Column12" dataDxfId="16"/>
    <tableColumn id="34" name="Column13" dataDxfId="15"/>
    <tableColumn id="35" name="Column14" dataDxfId="14"/>
    <tableColumn id="36" name="Column15" dataDxfId="13"/>
    <tableColumn id="37" name="Column16" dataDxfId="12"/>
    <tableColumn id="38" name="Column17" dataDxfId="11"/>
    <tableColumn id="39" name="Column18" dataDxfId="10"/>
    <tableColumn id="40" name="Column19" dataDxfId="9"/>
    <tableColumn id="41" name="Column20" dataDxfId="8"/>
    <tableColumn id="42" name="Column21" dataDxfId="7"/>
    <tableColumn id="43" name="Column22" dataDxfId="6"/>
    <tableColumn id="44" name="Column23" dataDxfId="5"/>
    <tableColumn id="45" name="Column24" dataDxfId="4"/>
    <tableColumn id="46" name="Column25" dataDxfId="3"/>
    <tableColumn id="47" name="Column26" dataDxfId="2"/>
    <tableColumn id="48" name="Column27" dataDxfId="1"/>
    <tableColumn id="49" name="Column28" dataDxfId="0"/>
  </tableColumns>
  <tableStyleInfo name="TableStyleLight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journals.plos.org/plosone/article?id=10.1371/journal.pone.0170332" TargetMode="External"/><Relationship Id="rId12" Type="http://schemas.openxmlformats.org/officeDocument/2006/relationships/hyperlink" Target="http://journals.plos.org/plosgenetics/article?id=10.1371/journal.pgen.1006249" TargetMode="External"/><Relationship Id="rId13" Type="http://schemas.openxmlformats.org/officeDocument/2006/relationships/hyperlink" Target="http://www.g3journal.org/content/5/12/2593.supplemental" TargetMode="External"/><Relationship Id="rId14" Type="http://schemas.openxmlformats.org/officeDocument/2006/relationships/hyperlink" Target="https://www.ncbi.nlm.nih.gov/pubmed/25742603" TargetMode="External"/><Relationship Id="rId15" Type="http://schemas.openxmlformats.org/officeDocument/2006/relationships/hyperlink" Target="http://journals.plos.org/ploscompbiol/article?id=10.1371/journal.pcbi.1004577" TargetMode="External"/><Relationship Id="rId16" Type="http://schemas.openxmlformats.org/officeDocument/2006/relationships/printerSettings" Target="../printerSettings/printerSettings1.bin"/><Relationship Id="rId17" Type="http://schemas.openxmlformats.org/officeDocument/2006/relationships/table" Target="../tables/table1.xml"/><Relationship Id="rId1" Type="http://schemas.openxmlformats.org/officeDocument/2006/relationships/hyperlink" Target="https://www.scopus.com/inward/record.uri?eid=2-s2.0-85009872899&amp;doi=10.1038%2fncomms13953&amp;partnerID=40&amp;md5=5b3257958fc03dcc46d28cc005e185dc" TargetMode="External"/><Relationship Id="rId2" Type="http://schemas.openxmlformats.org/officeDocument/2006/relationships/hyperlink" Target="https://www.scopus.com/inward/record.uri?eid=2-s2.0-84991032319&amp;doi=10.1038%2fhdy.2016.89&amp;partnerID=40&amp;md5=fb099a8a7938cff96f2045603950cbe1" TargetMode="External"/><Relationship Id="rId3" Type="http://schemas.openxmlformats.org/officeDocument/2006/relationships/hyperlink" Target="https://www.scopus.com/inward/record.uri?eid=2-s2.0-85013408606&amp;doi=10.1038%2fsrep42766&amp;partnerID=40&amp;md5=9b6eca58401c3102e565aaffec89de8b" TargetMode="External"/><Relationship Id="rId4" Type="http://schemas.openxmlformats.org/officeDocument/2006/relationships/hyperlink" Target="http://onlinelibrary.wiley.com.ezp.lib.unimelb.edu.au/doi/10.1111/jeb.12788/full" TargetMode="External"/><Relationship Id="rId5" Type="http://schemas.openxmlformats.org/officeDocument/2006/relationships/hyperlink" Target="http://onlinelibrary.wiley.com.ezp.lib.unimelb.edu.au/doi/10.1111/mec.14017/full" TargetMode="External"/><Relationship Id="rId6" Type="http://schemas.openxmlformats.org/officeDocument/2006/relationships/hyperlink" Target="http://www.genetics.org/content/202/2/843" TargetMode="External"/><Relationship Id="rId7" Type="http://schemas.openxmlformats.org/officeDocument/2006/relationships/hyperlink" Target="http://bmcevolbiol.biomedcentral.com/articles/10.1186/s12862-016-0776-z" TargetMode="External"/><Relationship Id="rId8" Type="http://schemas.openxmlformats.org/officeDocument/2006/relationships/hyperlink" Target="http://onlinelibrary.wiley.com/doi/10.1111/gbb.12279/full" TargetMode="External"/><Relationship Id="rId9" Type="http://schemas.openxmlformats.org/officeDocument/2006/relationships/hyperlink" Target="http://journals.plos.org/plosone/article?id=10.1371/journal.pone.0164706" TargetMode="External"/><Relationship Id="rId10" Type="http://schemas.openxmlformats.org/officeDocument/2006/relationships/hyperlink" Target="http://bmcgenomics.biomedcentral.com/articles/10.1186/s12864-016-313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32"/>
  <sheetViews>
    <sheetView tabSelected="1" zoomScale="130" zoomScaleNormal="130" workbookViewId="0">
      <pane ySplit="1" topLeftCell="A2" activePane="bottomLeft" state="frozen"/>
      <selection activeCell="D1" sqref="D1"/>
      <selection pane="bottomLeft" activeCell="E345" sqref="E345"/>
    </sheetView>
  </sheetViews>
  <sheetFormatPr baseColWidth="10" defaultColWidth="8.83203125" defaultRowHeight="14" x14ac:dyDescent="0.2"/>
  <cols>
    <col min="1" max="1" width="18.5" style="2" bestFit="1" customWidth="1"/>
    <col min="2" max="2" width="25.1640625" style="2" bestFit="1" customWidth="1"/>
    <col min="3" max="3" width="29.1640625" style="2" bestFit="1" customWidth="1"/>
    <col min="4" max="4" width="61.5" style="2" customWidth="1"/>
    <col min="5" max="5" width="9" style="2" customWidth="1"/>
    <col min="6" max="6" width="8.83203125" style="2" customWidth="1"/>
    <col min="7" max="7" width="20.6640625" style="2" bestFit="1" customWidth="1"/>
    <col min="8" max="8" width="22.83203125" style="2" bestFit="1" customWidth="1"/>
    <col min="9" max="9" width="72" style="2" customWidth="1"/>
    <col min="10" max="10" width="12.83203125" style="2" customWidth="1"/>
    <col min="11" max="11" width="6.5" style="2" customWidth="1"/>
    <col min="12" max="12" width="19.6640625" style="2" customWidth="1"/>
    <col min="13" max="13" width="8.83203125" style="2"/>
    <col min="14" max="14" width="20.33203125" style="2" customWidth="1"/>
    <col min="15" max="15" width="25" style="4" customWidth="1"/>
    <col min="16" max="16" width="9.1640625" style="2" customWidth="1"/>
    <col min="17" max="17" width="8.83203125" style="2"/>
    <col min="18" max="18" width="32.5" style="2" bestFit="1" customWidth="1"/>
    <col min="19" max="19" width="34.33203125" style="2" bestFit="1" customWidth="1"/>
    <col min="20" max="20" width="27.33203125" style="2" bestFit="1" customWidth="1"/>
    <col min="21" max="22" width="17.33203125" style="2" bestFit="1" customWidth="1"/>
    <col min="23" max="23" width="16.6640625" style="2" bestFit="1" customWidth="1"/>
    <col min="24" max="24" width="15.5" style="50" bestFit="1" customWidth="1"/>
    <col min="25" max="25" width="15.5" style="2" bestFit="1" customWidth="1"/>
    <col min="26" max="26" width="19.83203125" style="2" bestFit="1" customWidth="1"/>
    <col min="27" max="27" width="9.1640625" style="55" bestFit="1" customWidth="1"/>
    <col min="28" max="28" width="7.33203125" style="55" bestFit="1" customWidth="1"/>
    <col min="29" max="29" width="9.1640625" style="55" bestFit="1" customWidth="1"/>
    <col min="30" max="30" width="10.6640625" style="55" bestFit="1" customWidth="1"/>
    <col min="31" max="31" width="10.1640625" style="55" bestFit="1" customWidth="1"/>
    <col min="32" max="32" width="11.5" style="55" bestFit="1" customWidth="1"/>
    <col min="33" max="33" width="14.6640625" style="55" bestFit="1" customWidth="1"/>
    <col min="34" max="34" width="6.6640625" style="53" bestFit="1" customWidth="1"/>
    <col min="35" max="35" width="29.33203125" style="55" bestFit="1" customWidth="1"/>
    <col min="36" max="36" width="31.33203125" style="55" customWidth="1"/>
    <col min="37" max="37" width="32.5" style="53" customWidth="1"/>
    <col min="38" max="38" width="9.1640625" style="53" customWidth="1"/>
    <col min="39" max="39" width="15" style="53" bestFit="1" customWidth="1"/>
    <col min="40" max="40" width="9.1640625" style="53" customWidth="1"/>
    <col min="41" max="44" width="9.1640625" style="5" customWidth="1"/>
    <col min="45" max="45" width="20.6640625" style="2" bestFit="1" customWidth="1"/>
    <col min="46" max="47" width="18.1640625" style="2" bestFit="1" customWidth="1"/>
    <col min="48" max="48" width="12.1640625" style="2" bestFit="1" customWidth="1"/>
    <col min="49" max="49" width="18.33203125" style="2" customWidth="1"/>
    <col min="50" max="50" width="9.1640625" style="2" customWidth="1"/>
    <col min="51" max="51" width="8.83203125" style="2"/>
    <col min="52" max="52" width="9.6640625" style="2" customWidth="1"/>
    <col min="53" max="16384" width="8.83203125" style="2"/>
  </cols>
  <sheetData>
    <row r="1" spans="1:56" x14ac:dyDescent="0.2">
      <c r="B1" s="2" t="s">
        <v>0</v>
      </c>
      <c r="D1" s="29" t="s">
        <v>1</v>
      </c>
      <c r="E1" s="29" t="s">
        <v>2</v>
      </c>
      <c r="F1" s="29" t="s">
        <v>3</v>
      </c>
      <c r="G1" s="29" t="s">
        <v>4</v>
      </c>
      <c r="H1" s="29" t="s">
        <v>5</v>
      </c>
      <c r="I1" s="29" t="s">
        <v>6</v>
      </c>
      <c r="J1" s="29" t="s">
        <v>7</v>
      </c>
      <c r="K1" s="29" t="s">
        <v>8</v>
      </c>
      <c r="L1" s="29" t="s">
        <v>9</v>
      </c>
      <c r="M1" s="29" t="s">
        <v>10</v>
      </c>
      <c r="N1" s="30" t="s">
        <v>11</v>
      </c>
      <c r="O1" s="29" t="s">
        <v>12</v>
      </c>
      <c r="P1" s="29" t="s">
        <v>13</v>
      </c>
      <c r="Q1" s="11" t="s">
        <v>14</v>
      </c>
      <c r="R1" s="11" t="s">
        <v>15</v>
      </c>
      <c r="S1" s="11" t="s">
        <v>16</v>
      </c>
      <c r="T1" s="11" t="s">
        <v>17</v>
      </c>
      <c r="U1" s="11" t="s">
        <v>18</v>
      </c>
      <c r="V1" s="11" t="s">
        <v>19</v>
      </c>
      <c r="W1" s="11" t="s">
        <v>20</v>
      </c>
      <c r="X1" s="11" t="s">
        <v>21</v>
      </c>
      <c r="Y1" s="11" t="s">
        <v>22</v>
      </c>
      <c r="Z1" s="13" t="s">
        <v>23</v>
      </c>
      <c r="AA1" s="51" t="s">
        <v>24</v>
      </c>
      <c r="AB1" s="51" t="s">
        <v>25</v>
      </c>
      <c r="AC1" s="51" t="s">
        <v>26</v>
      </c>
      <c r="AD1" s="51" t="s">
        <v>27</v>
      </c>
      <c r="AE1" s="51" t="s">
        <v>28</v>
      </c>
      <c r="AF1" s="51" t="s">
        <v>29</v>
      </c>
      <c r="AG1" s="51" t="s">
        <v>30</v>
      </c>
      <c r="AH1" s="51" t="s">
        <v>31</v>
      </c>
      <c r="AI1" s="51" t="s">
        <v>32</v>
      </c>
      <c r="AJ1" s="51" t="s">
        <v>33</v>
      </c>
      <c r="AK1" s="51" t="s">
        <v>34</v>
      </c>
      <c r="AL1" s="51" t="s">
        <v>35</v>
      </c>
      <c r="AM1" s="51" t="s">
        <v>36</v>
      </c>
      <c r="AN1" s="52" t="s">
        <v>37</v>
      </c>
      <c r="AO1" s="11" t="s">
        <v>38</v>
      </c>
      <c r="AP1" s="11" t="s">
        <v>39</v>
      </c>
      <c r="AQ1" s="11" t="s">
        <v>40</v>
      </c>
      <c r="AR1" s="11" t="s">
        <v>41</v>
      </c>
      <c r="AS1" s="11" t="s">
        <v>42</v>
      </c>
      <c r="AT1" s="11" t="s">
        <v>43</v>
      </c>
      <c r="AU1" s="11" t="s">
        <v>44</v>
      </c>
      <c r="AV1" s="11" t="s">
        <v>45</v>
      </c>
      <c r="AW1" s="11" t="s">
        <v>46</v>
      </c>
      <c r="AX1" s="11" t="s">
        <v>47</v>
      </c>
      <c r="AY1" s="11" t="s">
        <v>48</v>
      </c>
      <c r="AZ1" s="11" t="s">
        <v>49</v>
      </c>
      <c r="BA1" s="11" t="s">
        <v>50</v>
      </c>
      <c r="BB1" s="11" t="s">
        <v>51</v>
      </c>
      <c r="BC1" s="11" t="s">
        <v>52</v>
      </c>
      <c r="BD1" s="11" t="s">
        <v>53</v>
      </c>
    </row>
    <row r="2" spans="1:56" ht="15" x14ac:dyDescent="0.2">
      <c r="B2" s="2" t="s">
        <v>54</v>
      </c>
      <c r="D2" s="67" t="s">
        <v>55</v>
      </c>
      <c r="E2" s="68"/>
      <c r="F2" s="68"/>
      <c r="G2" s="67"/>
      <c r="H2" s="67" t="s">
        <v>56</v>
      </c>
      <c r="I2" s="69" t="s">
        <v>57</v>
      </c>
      <c r="J2" s="69" t="s">
        <v>58</v>
      </c>
      <c r="K2" s="69">
        <v>2017</v>
      </c>
      <c r="L2" s="69" t="s">
        <v>59</v>
      </c>
      <c r="M2" s="69"/>
      <c r="N2" s="69"/>
      <c r="O2" s="69">
        <v>20170620</v>
      </c>
      <c r="P2" s="69"/>
      <c r="Q2" s="64"/>
      <c r="R2" s="64"/>
      <c r="S2" s="64"/>
      <c r="T2" s="64"/>
      <c r="U2" s="64"/>
      <c r="V2" s="64"/>
      <c r="W2" s="64"/>
      <c r="X2" s="64"/>
      <c r="Y2" s="64"/>
      <c r="Z2" s="64">
        <v>653</v>
      </c>
      <c r="AA2" s="69"/>
      <c r="AB2" s="69"/>
      <c r="AC2" s="69">
        <v>135129</v>
      </c>
      <c r="AD2" s="69"/>
      <c r="AE2" s="69" t="s">
        <v>60</v>
      </c>
      <c r="AF2" s="69"/>
      <c r="AG2" s="70"/>
      <c r="AH2" s="70"/>
      <c r="AI2" s="70"/>
      <c r="AJ2" s="70"/>
      <c r="AK2" s="70"/>
      <c r="AL2" s="71"/>
      <c r="AM2" s="70"/>
      <c r="AN2" s="66"/>
      <c r="AO2" s="63"/>
      <c r="AP2" s="63"/>
      <c r="AQ2" s="63"/>
      <c r="AR2" s="63"/>
      <c r="AS2" s="63"/>
      <c r="AT2" s="63"/>
      <c r="AU2" s="63"/>
      <c r="AV2" s="63"/>
      <c r="AW2" s="63"/>
      <c r="AX2" s="63"/>
      <c r="AY2" s="63"/>
      <c r="AZ2" s="63"/>
      <c r="BA2" s="63"/>
      <c r="BB2" s="63"/>
      <c r="BC2" s="63"/>
      <c r="BD2" s="63"/>
    </row>
    <row r="3" spans="1:56" ht="15" x14ac:dyDescent="0.2">
      <c r="B3" s="2" t="s">
        <v>61</v>
      </c>
      <c r="D3" s="62" t="s">
        <v>62</v>
      </c>
      <c r="E3" s="63" t="s">
        <v>63</v>
      </c>
      <c r="F3" s="63" t="s">
        <v>64</v>
      </c>
      <c r="G3" s="62" t="s">
        <v>64</v>
      </c>
      <c r="H3" s="62" t="s">
        <v>65</v>
      </c>
      <c r="I3" s="64" t="s">
        <v>66</v>
      </c>
      <c r="J3" s="64" t="s">
        <v>67</v>
      </c>
      <c r="K3" s="64">
        <v>2017</v>
      </c>
      <c r="L3" s="64" t="s">
        <v>68</v>
      </c>
      <c r="M3" s="64"/>
      <c r="N3" s="64"/>
      <c r="O3" s="64">
        <v>20170620</v>
      </c>
      <c r="P3" s="64"/>
      <c r="Q3" s="64"/>
      <c r="R3" s="64"/>
      <c r="S3" s="64"/>
      <c r="T3" s="64"/>
      <c r="U3" s="64"/>
      <c r="V3" s="64"/>
      <c r="W3" s="64"/>
      <c r="X3" s="64"/>
      <c r="Y3" s="64"/>
      <c r="Z3" s="64">
        <v>652</v>
      </c>
      <c r="AA3" s="64">
        <v>17</v>
      </c>
      <c r="AB3" s="64">
        <v>1</v>
      </c>
      <c r="AC3" s="64"/>
      <c r="AD3" s="64"/>
      <c r="AE3" s="64" t="s">
        <v>69</v>
      </c>
      <c r="AF3" s="64"/>
      <c r="AG3" s="65"/>
      <c r="AH3" s="65"/>
      <c r="AI3" s="65"/>
      <c r="AJ3" s="65"/>
      <c r="AK3" s="65"/>
      <c r="AL3" s="66"/>
      <c r="AM3" s="65"/>
      <c r="AN3" s="66"/>
      <c r="AO3" s="63"/>
      <c r="AP3" s="63"/>
      <c r="AQ3" s="63"/>
      <c r="AR3" s="63"/>
      <c r="AS3" s="63"/>
      <c r="AT3" s="63"/>
      <c r="AU3" s="63"/>
      <c r="AV3" s="63"/>
      <c r="AW3" s="63"/>
      <c r="AX3" s="63"/>
      <c r="AY3" s="63"/>
      <c r="AZ3" s="63"/>
      <c r="BA3" s="63"/>
      <c r="BB3" s="63"/>
      <c r="BC3" s="63"/>
      <c r="BD3" s="63"/>
    </row>
    <row r="4" spans="1:56" x14ac:dyDescent="0.2">
      <c r="B4" s="8" t="s">
        <v>70</v>
      </c>
      <c r="C4" s="8"/>
      <c r="D4" s="11" t="s">
        <v>71</v>
      </c>
      <c r="E4" s="11"/>
      <c r="F4" s="11"/>
      <c r="G4" s="11"/>
      <c r="H4" s="11" t="s">
        <v>72</v>
      </c>
      <c r="I4" s="11" t="s">
        <v>73</v>
      </c>
      <c r="J4" s="11" t="s">
        <v>74</v>
      </c>
      <c r="K4" s="11">
        <v>2017</v>
      </c>
      <c r="L4" s="11" t="s">
        <v>75</v>
      </c>
      <c r="M4" s="11" t="s">
        <v>76</v>
      </c>
      <c r="N4" s="13"/>
      <c r="O4" s="11"/>
      <c r="P4" s="11" t="s">
        <v>77</v>
      </c>
      <c r="Q4" s="11">
        <v>462</v>
      </c>
      <c r="R4" s="11"/>
      <c r="S4" s="11"/>
      <c r="T4" s="11"/>
      <c r="U4" s="11"/>
      <c r="V4" s="11"/>
      <c r="W4" s="11"/>
      <c r="X4" s="11"/>
      <c r="Y4" s="11"/>
      <c r="Z4" s="11">
        <v>651</v>
      </c>
      <c r="AA4" s="52">
        <v>123</v>
      </c>
      <c r="AB4" s="52"/>
      <c r="AC4" s="52"/>
      <c r="AD4" s="52">
        <v>101</v>
      </c>
      <c r="AE4" s="52">
        <v>106</v>
      </c>
      <c r="AF4" s="52"/>
      <c r="AG4" s="52" t="s">
        <v>78</v>
      </c>
      <c r="AH4" s="52"/>
      <c r="AI4" s="52" t="s">
        <v>79</v>
      </c>
      <c r="AJ4" s="52" t="s">
        <v>80</v>
      </c>
      <c r="AK4" s="52" t="s">
        <v>81</v>
      </c>
      <c r="AL4" s="52"/>
      <c r="AM4" s="52" t="s">
        <v>82</v>
      </c>
      <c r="AN4" s="52"/>
      <c r="AO4" s="11"/>
      <c r="AP4" s="11"/>
      <c r="AQ4" s="11"/>
      <c r="AR4" s="11"/>
      <c r="AS4" s="11"/>
      <c r="AT4" s="11"/>
      <c r="AU4" s="11"/>
      <c r="AV4" s="11"/>
      <c r="AW4" s="11"/>
      <c r="AX4" s="11"/>
      <c r="AY4" s="11"/>
      <c r="AZ4" s="11"/>
      <c r="BA4" s="11"/>
      <c r="BB4" s="11"/>
      <c r="BC4" s="11"/>
      <c r="BD4" s="11"/>
    </row>
    <row r="5" spans="1:56" x14ac:dyDescent="0.2">
      <c r="B5" s="2" t="s">
        <v>83</v>
      </c>
      <c r="D5" s="3" t="s">
        <v>84</v>
      </c>
      <c r="E5" s="3" t="s">
        <v>63</v>
      </c>
      <c r="F5" s="9" t="s">
        <v>64</v>
      </c>
      <c r="G5" s="11" t="s">
        <v>64</v>
      </c>
      <c r="H5" s="11" t="s">
        <v>85</v>
      </c>
      <c r="I5" s="11" t="s">
        <v>86</v>
      </c>
      <c r="J5" s="11" t="s">
        <v>87</v>
      </c>
      <c r="K5" s="11">
        <v>2017</v>
      </c>
      <c r="L5" s="11" t="s">
        <v>88</v>
      </c>
      <c r="M5" s="31" t="s">
        <v>89</v>
      </c>
      <c r="N5" s="32"/>
      <c r="O5" s="31"/>
      <c r="P5" s="11" t="s">
        <v>90</v>
      </c>
      <c r="Q5" s="11">
        <v>461</v>
      </c>
      <c r="R5" s="11"/>
      <c r="S5" s="11"/>
      <c r="T5" s="11"/>
      <c r="U5" s="11"/>
      <c r="V5" s="11"/>
      <c r="W5" s="11"/>
      <c r="X5" s="11"/>
      <c r="Y5" s="11"/>
      <c r="Z5" s="11">
        <v>650</v>
      </c>
      <c r="AA5" s="52">
        <v>8</v>
      </c>
      <c r="AB5" s="52"/>
      <c r="AC5" s="52">
        <v>13953</v>
      </c>
      <c r="AD5" s="52"/>
      <c r="AE5" s="52"/>
      <c r="AF5" s="52"/>
      <c r="AG5" s="52" t="s">
        <v>78</v>
      </c>
      <c r="AH5" s="52"/>
      <c r="AI5" s="52" t="s">
        <v>91</v>
      </c>
      <c r="AJ5" s="52"/>
      <c r="AK5" s="52" t="s">
        <v>92</v>
      </c>
      <c r="AL5" s="52"/>
      <c r="AM5" s="52" t="s">
        <v>93</v>
      </c>
      <c r="AN5" s="52"/>
      <c r="AO5" s="11"/>
      <c r="AP5" s="11"/>
      <c r="AQ5" s="11"/>
      <c r="AR5" s="11"/>
      <c r="AS5" s="11"/>
      <c r="AT5" s="11"/>
      <c r="AU5" s="11"/>
      <c r="AV5" s="11"/>
      <c r="AW5" s="11"/>
      <c r="AX5" s="11"/>
      <c r="AY5" s="11"/>
      <c r="AZ5" s="11"/>
      <c r="BA5" s="11"/>
      <c r="BB5" s="11"/>
      <c r="BC5" s="11"/>
      <c r="BD5" s="11"/>
    </row>
    <row r="6" spans="1:56" x14ac:dyDescent="0.2">
      <c r="B6" s="7" t="s">
        <v>94</v>
      </c>
      <c r="D6" s="12" t="s">
        <v>95</v>
      </c>
      <c r="E6" s="7"/>
      <c r="F6" s="7"/>
      <c r="G6" s="12"/>
      <c r="H6" s="12" t="s">
        <v>72</v>
      </c>
      <c r="I6" s="7" t="s">
        <v>96</v>
      </c>
      <c r="J6" s="7" t="s">
        <v>97</v>
      </c>
      <c r="K6" s="7">
        <v>2017</v>
      </c>
      <c r="L6" s="7" t="s">
        <v>98</v>
      </c>
      <c r="M6" s="7">
        <v>1</v>
      </c>
      <c r="N6" s="7" t="s">
        <v>99</v>
      </c>
      <c r="O6" s="6">
        <v>42836.038495370369</v>
      </c>
      <c r="P6" s="12"/>
      <c r="Q6" s="6"/>
      <c r="R6" s="7"/>
      <c r="S6" s="7"/>
      <c r="T6" s="7"/>
      <c r="U6" s="7"/>
      <c r="V6" s="4"/>
      <c r="W6" s="4"/>
      <c r="X6" s="4"/>
      <c r="Y6" s="4"/>
      <c r="Z6" s="11">
        <v>649</v>
      </c>
      <c r="AA6" s="73"/>
      <c r="AB6" s="73"/>
      <c r="AC6" s="73"/>
      <c r="AD6" s="73"/>
      <c r="AE6" s="73"/>
      <c r="AF6" s="73"/>
      <c r="AG6" s="73"/>
      <c r="AH6" s="73"/>
      <c r="AI6" s="73"/>
      <c r="AJ6" s="73"/>
      <c r="AK6" s="73"/>
      <c r="AL6" s="54"/>
      <c r="AM6" s="73"/>
      <c r="AN6" s="54"/>
      <c r="AO6" s="4"/>
      <c r="AP6" s="4"/>
      <c r="AQ6" s="4"/>
      <c r="AR6" s="4"/>
      <c r="AS6" s="4"/>
      <c r="AT6" s="4"/>
      <c r="AU6" s="4"/>
      <c r="AV6" s="4"/>
      <c r="AW6" s="4"/>
      <c r="AX6" s="4"/>
      <c r="AY6" s="4"/>
      <c r="AZ6" s="4"/>
      <c r="BA6" s="4"/>
      <c r="BB6" s="4"/>
      <c r="BC6" s="4"/>
      <c r="BD6" s="4"/>
    </row>
    <row r="7" spans="1:56" x14ac:dyDescent="0.2">
      <c r="B7" s="33" t="s">
        <v>100</v>
      </c>
      <c r="D7" s="38" t="s">
        <v>101</v>
      </c>
      <c r="E7" s="38"/>
      <c r="F7" s="38"/>
      <c r="G7" s="11" t="s">
        <v>64</v>
      </c>
      <c r="H7" s="11" t="s">
        <v>85</v>
      </c>
      <c r="I7" s="11" t="s">
        <v>102</v>
      </c>
      <c r="J7" s="11" t="s">
        <v>103</v>
      </c>
      <c r="K7" s="11">
        <v>2017</v>
      </c>
      <c r="L7" s="11" t="s">
        <v>104</v>
      </c>
      <c r="M7" s="31" t="s">
        <v>105</v>
      </c>
      <c r="N7" s="32"/>
      <c r="O7" s="31"/>
      <c r="P7" s="11" t="s">
        <v>106</v>
      </c>
      <c r="Q7" s="11">
        <v>460</v>
      </c>
      <c r="R7" s="11"/>
      <c r="S7" s="11"/>
      <c r="T7" s="11"/>
      <c r="U7" s="11"/>
      <c r="V7" s="11"/>
      <c r="W7" s="11"/>
      <c r="X7" s="11"/>
      <c r="Y7" s="11"/>
      <c r="Z7" s="11">
        <v>647</v>
      </c>
      <c r="AA7" s="52">
        <v>118</v>
      </c>
      <c r="AB7" s="52">
        <v>3</v>
      </c>
      <c r="AC7" s="52"/>
      <c r="AD7" s="52">
        <v>221</v>
      </c>
      <c r="AE7" s="52">
        <v>228</v>
      </c>
      <c r="AF7" s="52"/>
      <c r="AG7" s="52" t="s">
        <v>78</v>
      </c>
      <c r="AH7" s="52"/>
      <c r="AI7" s="52" t="s">
        <v>107</v>
      </c>
      <c r="AJ7" s="52"/>
      <c r="AK7" s="52"/>
      <c r="AL7" s="52"/>
      <c r="AM7" s="52" t="s">
        <v>108</v>
      </c>
      <c r="AN7" s="52"/>
      <c r="AO7" s="11"/>
      <c r="AP7" s="11"/>
      <c r="AQ7" s="11"/>
      <c r="AR7" s="11"/>
      <c r="AS7" s="11"/>
      <c r="AT7" s="11"/>
      <c r="AU7" s="11"/>
      <c r="AV7" s="11"/>
      <c r="AW7" s="11"/>
      <c r="AX7" s="11"/>
      <c r="AY7" s="11"/>
      <c r="AZ7" s="11"/>
      <c r="BA7" s="11"/>
      <c r="BB7" s="11"/>
      <c r="BC7" s="11"/>
      <c r="BD7" s="11"/>
    </row>
    <row r="8" spans="1:56" x14ac:dyDescent="0.2">
      <c r="A8" s="2">
        <f>COUNTIF(O:O,O2)</f>
        <v>49</v>
      </c>
      <c r="B8" s="63" t="s">
        <v>109</v>
      </c>
      <c r="C8" s="2" t="s">
        <v>110</v>
      </c>
      <c r="D8" s="12"/>
      <c r="E8" s="7"/>
      <c r="F8" s="7"/>
      <c r="G8" s="12"/>
      <c r="H8" s="12" t="s">
        <v>111</v>
      </c>
      <c r="I8" s="7" t="s">
        <v>112</v>
      </c>
      <c r="J8" s="7" t="s">
        <v>113</v>
      </c>
      <c r="K8" s="7">
        <v>2017</v>
      </c>
      <c r="L8" s="7" t="s">
        <v>114</v>
      </c>
      <c r="M8" s="7">
        <v>1</v>
      </c>
      <c r="N8" s="7" t="s">
        <v>115</v>
      </c>
      <c r="O8" s="6">
        <v>42836.040833333333</v>
      </c>
      <c r="P8" s="12"/>
      <c r="Q8" s="6"/>
      <c r="R8" s="7"/>
      <c r="S8" s="7"/>
      <c r="T8" s="7"/>
      <c r="U8" s="7"/>
      <c r="V8" s="4"/>
      <c r="W8" s="4"/>
      <c r="X8" s="4"/>
      <c r="Y8" s="4"/>
      <c r="Z8" s="2">
        <v>646</v>
      </c>
      <c r="AA8" s="73"/>
      <c r="AB8" s="73"/>
      <c r="AC8" s="73"/>
      <c r="AD8" s="73"/>
      <c r="AE8" s="73"/>
      <c r="AF8" s="73"/>
      <c r="AG8" s="73"/>
      <c r="AH8" s="73"/>
      <c r="AI8" s="73"/>
      <c r="AJ8" s="73"/>
      <c r="AK8" s="73"/>
      <c r="AL8" s="54"/>
      <c r="AM8" s="73"/>
      <c r="AN8" s="54"/>
      <c r="AO8" s="4"/>
      <c r="AP8" s="4"/>
      <c r="AQ8" s="4"/>
      <c r="AR8" s="4"/>
      <c r="AS8" s="4"/>
      <c r="AT8" s="4"/>
      <c r="AU8" s="4"/>
      <c r="AV8" s="4"/>
      <c r="AW8" s="4"/>
      <c r="AX8" s="4"/>
      <c r="AY8" s="4"/>
      <c r="AZ8" s="4"/>
      <c r="BA8" s="4"/>
      <c r="BB8" s="4"/>
      <c r="BC8" s="4"/>
      <c r="BD8" s="4"/>
    </row>
    <row r="9" spans="1:56" ht="15" x14ac:dyDescent="0.2">
      <c r="A9" s="34" t="s">
        <v>116</v>
      </c>
      <c r="B9" s="35"/>
      <c r="C9" s="36"/>
      <c r="D9" s="62" t="s">
        <v>117</v>
      </c>
      <c r="E9" s="63"/>
      <c r="F9" s="63"/>
      <c r="G9" s="62"/>
      <c r="H9" s="62" t="s">
        <v>65</v>
      </c>
      <c r="I9" s="64" t="s">
        <v>118</v>
      </c>
      <c r="J9" s="64" t="s">
        <v>119</v>
      </c>
      <c r="K9" s="64">
        <v>2017</v>
      </c>
      <c r="L9" s="64" t="s">
        <v>59</v>
      </c>
      <c r="M9" s="64"/>
      <c r="N9" s="64"/>
      <c r="O9" s="64">
        <v>20170620</v>
      </c>
      <c r="P9" s="64"/>
      <c r="Q9" s="64"/>
      <c r="R9" s="64"/>
      <c r="S9" s="64"/>
      <c r="T9" s="64"/>
      <c r="U9" s="64"/>
      <c r="V9" s="64"/>
      <c r="W9" s="64"/>
      <c r="X9" s="64"/>
      <c r="Y9" s="64"/>
      <c r="Z9" s="64">
        <v>645</v>
      </c>
      <c r="AA9" s="64"/>
      <c r="AB9" s="64"/>
      <c r="AC9" s="64">
        <v>139733</v>
      </c>
      <c r="AD9" s="64"/>
      <c r="AE9" s="64" t="s">
        <v>60</v>
      </c>
      <c r="AF9" s="64"/>
      <c r="AG9" s="65"/>
      <c r="AH9" s="65"/>
      <c r="AI9" s="65"/>
      <c r="AJ9" s="65"/>
      <c r="AK9" s="65"/>
      <c r="AL9" s="66"/>
      <c r="AM9" s="65"/>
      <c r="AN9" s="66"/>
      <c r="AO9" s="63"/>
      <c r="AP9" s="63"/>
      <c r="AQ9" s="63"/>
      <c r="AR9" s="63"/>
      <c r="AS9" s="63"/>
      <c r="AT9" s="63"/>
      <c r="AU9" s="63"/>
      <c r="AV9" s="63"/>
      <c r="AW9" s="63"/>
      <c r="AX9" s="63"/>
      <c r="AY9" s="63"/>
      <c r="AZ9" s="63"/>
      <c r="BA9" s="63"/>
      <c r="BB9" s="63"/>
      <c r="BC9" s="63"/>
      <c r="BD9" s="63"/>
    </row>
    <row r="10" spans="1:56" ht="15" x14ac:dyDescent="0.2">
      <c r="A10" s="37"/>
      <c r="B10" s="38" t="s">
        <v>120</v>
      </c>
      <c r="C10" s="39">
        <v>37</v>
      </c>
      <c r="D10" s="15" t="s">
        <v>121</v>
      </c>
      <c r="E10" s="8"/>
      <c r="F10" s="8"/>
      <c r="G10" s="15"/>
      <c r="H10" s="15" t="s">
        <v>65</v>
      </c>
      <c r="I10" s="75" t="s">
        <v>122</v>
      </c>
      <c r="J10" s="75" t="s">
        <v>123</v>
      </c>
      <c r="K10" s="64">
        <v>2017</v>
      </c>
      <c r="L10" s="64" t="s">
        <v>124</v>
      </c>
      <c r="M10" s="64"/>
      <c r="N10" s="64"/>
      <c r="O10" s="64">
        <v>20170620</v>
      </c>
      <c r="P10" s="64"/>
      <c r="Q10" s="64"/>
      <c r="R10" s="64"/>
      <c r="S10" s="64"/>
      <c r="T10" s="64"/>
      <c r="U10" s="64"/>
      <c r="V10" s="64"/>
      <c r="W10" s="64"/>
      <c r="X10" s="64"/>
      <c r="Y10" s="64"/>
      <c r="Z10" s="64">
        <v>644</v>
      </c>
      <c r="AA10" s="64"/>
      <c r="AB10" s="64"/>
      <c r="AC10" s="64"/>
      <c r="AD10" s="64"/>
      <c r="AE10" s="64" t="s">
        <v>125</v>
      </c>
      <c r="AF10" s="64"/>
      <c r="AG10" s="65"/>
      <c r="AH10" s="65"/>
      <c r="AI10" s="65"/>
      <c r="AJ10" s="65"/>
      <c r="AK10" s="65"/>
      <c r="AL10" s="66"/>
      <c r="AM10" s="65"/>
      <c r="AN10" s="66"/>
      <c r="AO10" s="63"/>
      <c r="AP10" s="63"/>
      <c r="AQ10" s="63"/>
      <c r="AR10" s="63"/>
      <c r="AS10" s="63"/>
      <c r="AT10" s="63"/>
      <c r="AU10" s="63"/>
      <c r="AV10" s="63"/>
      <c r="AW10" s="63"/>
      <c r="AX10" s="63"/>
      <c r="AY10" s="63"/>
      <c r="AZ10" s="63"/>
      <c r="BA10" s="63"/>
      <c r="BB10" s="63"/>
      <c r="BC10" s="63"/>
      <c r="BD10" s="63"/>
    </row>
    <row r="11" spans="1:56" x14ac:dyDescent="0.2">
      <c r="A11" s="37"/>
      <c r="B11" s="38" t="s">
        <v>126</v>
      </c>
      <c r="C11" s="39">
        <v>56</v>
      </c>
      <c r="D11" s="11" t="s">
        <v>95</v>
      </c>
      <c r="E11" s="11"/>
      <c r="F11" s="11"/>
      <c r="G11" s="11"/>
      <c r="H11" s="11" t="s">
        <v>72</v>
      </c>
      <c r="I11" s="11" t="s">
        <v>127</v>
      </c>
      <c r="J11" s="11" t="s">
        <v>128</v>
      </c>
      <c r="K11" s="11">
        <v>2017</v>
      </c>
      <c r="L11" s="11" t="s">
        <v>129</v>
      </c>
      <c r="M11" s="31" t="s">
        <v>130</v>
      </c>
      <c r="N11" s="32"/>
      <c r="O11" s="31"/>
      <c r="P11" s="11" t="s">
        <v>131</v>
      </c>
      <c r="Q11" s="11">
        <v>459</v>
      </c>
      <c r="R11" s="11"/>
      <c r="S11" s="11"/>
      <c r="T11" s="11"/>
      <c r="U11" s="11"/>
      <c r="V11" s="11"/>
      <c r="W11" s="11"/>
      <c r="X11" s="11"/>
      <c r="Y11" s="11"/>
      <c r="Z11" s="11">
        <v>643</v>
      </c>
      <c r="AA11" s="52">
        <v>7</v>
      </c>
      <c r="AB11" s="52"/>
      <c r="AC11" s="52">
        <v>42766</v>
      </c>
      <c r="AD11" s="52"/>
      <c r="AE11" s="52"/>
      <c r="AF11" s="52"/>
      <c r="AG11" s="52" t="s">
        <v>78</v>
      </c>
      <c r="AH11" s="52"/>
      <c r="AI11" s="52" t="s">
        <v>132</v>
      </c>
      <c r="AJ11" s="52"/>
      <c r="AK11" s="52"/>
      <c r="AL11" s="52"/>
      <c r="AM11" s="52" t="s">
        <v>133</v>
      </c>
      <c r="AN11" s="52"/>
      <c r="AO11" s="11"/>
      <c r="AP11" s="11"/>
      <c r="AQ11" s="11"/>
      <c r="AR11" s="11"/>
      <c r="AS11" s="11"/>
      <c r="AT11" s="11"/>
      <c r="AU11" s="11"/>
      <c r="AV11" s="11"/>
      <c r="AW11" s="11"/>
      <c r="AX11" s="11"/>
      <c r="AY11" s="11"/>
      <c r="AZ11" s="11"/>
      <c r="BA11" s="11"/>
      <c r="BB11" s="11"/>
      <c r="BC11" s="11"/>
      <c r="BD11" s="11"/>
    </row>
    <row r="12" spans="1:56" ht="15" x14ac:dyDescent="0.2">
      <c r="A12" s="37"/>
      <c r="B12" s="38" t="s">
        <v>134</v>
      </c>
      <c r="C12" s="39">
        <v>19</v>
      </c>
      <c r="D12" s="62"/>
      <c r="E12" s="63"/>
      <c r="F12" s="63"/>
      <c r="G12" s="62" t="s">
        <v>135</v>
      </c>
      <c r="H12" s="62" t="s">
        <v>135</v>
      </c>
      <c r="I12" s="64" t="s">
        <v>136</v>
      </c>
      <c r="J12" s="64" t="s">
        <v>137</v>
      </c>
      <c r="K12" s="64">
        <v>2017</v>
      </c>
      <c r="L12" s="64" t="s">
        <v>138</v>
      </c>
      <c r="M12" s="64"/>
      <c r="N12" s="64"/>
      <c r="O12" s="64">
        <v>20170620</v>
      </c>
      <c r="P12" s="64"/>
      <c r="Q12" s="64"/>
      <c r="R12" s="64"/>
      <c r="S12" s="64"/>
      <c r="T12" s="64"/>
      <c r="U12" s="64"/>
      <c r="V12" s="64"/>
      <c r="W12" s="64"/>
      <c r="X12" s="64"/>
      <c r="Y12" s="64"/>
      <c r="Z12" s="64">
        <v>642</v>
      </c>
      <c r="AA12" s="64">
        <v>45</v>
      </c>
      <c r="AB12" s="64" t="s">
        <v>139</v>
      </c>
      <c r="AC12" s="64" t="s">
        <v>140</v>
      </c>
      <c r="AD12" s="64"/>
      <c r="AE12" s="64" t="s">
        <v>141</v>
      </c>
      <c r="AF12" s="64"/>
      <c r="AG12" s="65"/>
      <c r="AH12" s="65"/>
      <c r="AI12" s="65"/>
      <c r="AJ12" s="65"/>
      <c r="AK12" s="65"/>
      <c r="AL12" s="66"/>
      <c r="AM12" s="65"/>
      <c r="AN12" s="66"/>
      <c r="AO12" s="63"/>
      <c r="AP12" s="63"/>
      <c r="AQ12" s="63"/>
      <c r="AR12" s="63"/>
      <c r="AS12" s="63"/>
      <c r="AT12" s="63"/>
      <c r="AU12" s="63"/>
      <c r="AV12" s="63"/>
      <c r="AW12" s="63"/>
      <c r="AX12" s="63"/>
      <c r="AY12" s="63"/>
      <c r="AZ12" s="63"/>
      <c r="BA12" s="63"/>
      <c r="BB12" s="63"/>
      <c r="BC12" s="63"/>
      <c r="BD12" s="63"/>
    </row>
    <row r="13" spans="1:56" x14ac:dyDescent="0.2">
      <c r="A13" s="37" t="s">
        <v>142</v>
      </c>
      <c r="B13" s="38"/>
      <c r="C13" s="39"/>
      <c r="D13" s="11" t="s">
        <v>95</v>
      </c>
      <c r="E13" s="11"/>
      <c r="F13" s="11"/>
      <c r="G13" s="11"/>
      <c r="H13" s="11" t="s">
        <v>72</v>
      </c>
      <c r="I13" s="11" t="s">
        <v>143</v>
      </c>
      <c r="J13" s="11" t="s">
        <v>144</v>
      </c>
      <c r="K13" s="11">
        <v>2017</v>
      </c>
      <c r="L13" s="11" t="s">
        <v>145</v>
      </c>
      <c r="M13" s="11" t="s">
        <v>146</v>
      </c>
      <c r="N13" s="13"/>
      <c r="O13" s="11"/>
      <c r="P13" s="11" t="s">
        <v>147</v>
      </c>
      <c r="Q13" s="11">
        <v>458</v>
      </c>
      <c r="R13" s="11"/>
      <c r="S13" s="11"/>
      <c r="T13" s="11"/>
      <c r="U13" s="11"/>
      <c r="V13" s="11"/>
      <c r="W13" s="11"/>
      <c r="X13" s="11"/>
      <c r="Y13" s="11"/>
      <c r="Z13" s="11">
        <v>641</v>
      </c>
      <c r="AA13" s="52">
        <v>13</v>
      </c>
      <c r="AB13" s="52">
        <v>1</v>
      </c>
      <c r="AC13" s="52" t="s">
        <v>148</v>
      </c>
      <c r="AD13" s="52"/>
      <c r="AE13" s="52"/>
      <c r="AF13" s="52"/>
      <c r="AG13" s="52" t="s">
        <v>78</v>
      </c>
      <c r="AH13" s="52"/>
      <c r="AI13" s="52" t="s">
        <v>149</v>
      </c>
      <c r="AJ13" s="52"/>
      <c r="AK13" s="52" t="s">
        <v>150</v>
      </c>
      <c r="AL13" s="52"/>
      <c r="AM13" s="52" t="s">
        <v>151</v>
      </c>
      <c r="AN13" s="52"/>
      <c r="AO13" s="11"/>
      <c r="AP13" s="11"/>
      <c r="AQ13" s="11"/>
      <c r="AR13" s="11"/>
      <c r="AS13" s="11"/>
      <c r="AT13" s="11"/>
      <c r="AU13" s="11"/>
      <c r="AV13" s="11"/>
      <c r="AW13" s="11"/>
      <c r="AX13" s="11"/>
      <c r="AY13" s="11"/>
      <c r="AZ13" s="11"/>
      <c r="BA13" s="11"/>
      <c r="BB13" s="11"/>
      <c r="BC13" s="11"/>
      <c r="BD13" s="11"/>
    </row>
    <row r="14" spans="1:56" ht="15" x14ac:dyDescent="0.2">
      <c r="A14" s="37" t="s">
        <v>152</v>
      </c>
      <c r="B14" s="38">
        <v>15</v>
      </c>
      <c r="C14" s="39"/>
      <c r="D14" s="15" t="s">
        <v>153</v>
      </c>
      <c r="E14" s="8"/>
      <c r="F14" s="8"/>
      <c r="G14" s="15"/>
      <c r="H14" s="15" t="s">
        <v>65</v>
      </c>
      <c r="I14" s="64" t="s">
        <v>154</v>
      </c>
      <c r="J14" s="64" t="s">
        <v>155</v>
      </c>
      <c r="K14" s="64">
        <v>2017</v>
      </c>
      <c r="L14" s="64" t="s">
        <v>156</v>
      </c>
      <c r="M14" s="64"/>
      <c r="N14" s="64"/>
      <c r="O14" s="64">
        <v>20170620</v>
      </c>
      <c r="P14" s="64"/>
      <c r="Q14" s="64"/>
      <c r="R14" s="64"/>
      <c r="S14" s="64"/>
      <c r="T14" s="64"/>
      <c r="U14" s="64"/>
      <c r="V14" s="64"/>
      <c r="W14" s="64"/>
      <c r="X14" s="64"/>
      <c r="Y14" s="64"/>
      <c r="Z14" s="64">
        <v>640</v>
      </c>
      <c r="AA14" s="64">
        <v>5</v>
      </c>
      <c r="AB14" s="64"/>
      <c r="AC14" s="64">
        <v>38</v>
      </c>
      <c r="AD14" s="64"/>
      <c r="AE14" s="64" t="s">
        <v>157</v>
      </c>
      <c r="AF14" s="64"/>
      <c r="AG14" s="65"/>
      <c r="AH14" s="65"/>
      <c r="AI14" s="65"/>
      <c r="AJ14" s="65"/>
      <c r="AK14" s="65"/>
      <c r="AL14" s="66"/>
      <c r="AM14" s="65"/>
      <c r="AN14" s="66"/>
      <c r="AO14" s="63"/>
      <c r="AP14" s="63"/>
      <c r="AQ14" s="63"/>
      <c r="AR14" s="63"/>
      <c r="AS14" s="63"/>
      <c r="AT14" s="63"/>
      <c r="AU14" s="63"/>
      <c r="AV14" s="63"/>
      <c r="AW14" s="63"/>
      <c r="AX14" s="63"/>
      <c r="AY14" s="63"/>
      <c r="AZ14" s="63"/>
      <c r="BA14" s="63"/>
      <c r="BB14" s="63"/>
      <c r="BC14" s="63"/>
      <c r="BD14" s="63"/>
    </row>
    <row r="15" spans="1:56" ht="15" x14ac:dyDescent="0.2">
      <c r="A15" s="37" t="s">
        <v>158</v>
      </c>
      <c r="B15" s="38" t="s">
        <v>159</v>
      </c>
      <c r="C15" s="39">
        <f>COUNTIF(Table24[Year],2017)</f>
        <v>81</v>
      </c>
      <c r="D15" s="15" t="s">
        <v>121</v>
      </c>
      <c r="E15" s="8"/>
      <c r="F15" s="8"/>
      <c r="G15" s="15"/>
      <c r="H15" s="15" t="s">
        <v>65</v>
      </c>
      <c r="I15" s="64" t="s">
        <v>160</v>
      </c>
      <c r="J15" s="64" t="s">
        <v>161</v>
      </c>
      <c r="K15" s="64">
        <v>2017</v>
      </c>
      <c r="L15" s="64"/>
      <c r="M15" s="64"/>
      <c r="N15" s="64"/>
      <c r="O15" s="64">
        <v>20170620</v>
      </c>
      <c r="P15" s="64"/>
      <c r="Q15" s="64"/>
      <c r="R15" s="64"/>
      <c r="S15" s="64"/>
      <c r="T15" s="64"/>
      <c r="U15" s="64"/>
      <c r="V15" s="64"/>
      <c r="W15" s="64"/>
      <c r="X15" s="64"/>
      <c r="Y15" s="64"/>
      <c r="Z15" s="64">
        <v>639</v>
      </c>
      <c r="AA15" s="64"/>
      <c r="AB15" s="64"/>
      <c r="AC15" s="64"/>
      <c r="AD15" s="64"/>
      <c r="AE15" s="64" t="s">
        <v>162</v>
      </c>
      <c r="AF15" s="64"/>
      <c r="AG15" s="65"/>
      <c r="AH15" s="65"/>
      <c r="AI15" s="65"/>
      <c r="AJ15" s="65"/>
      <c r="AK15" s="65"/>
      <c r="AL15" s="66"/>
      <c r="AM15" s="65"/>
      <c r="AN15" s="66"/>
      <c r="AO15" s="63"/>
      <c r="AP15" s="63"/>
      <c r="AQ15" s="63"/>
      <c r="AR15" s="63"/>
      <c r="AS15" s="63"/>
      <c r="AT15" s="63"/>
      <c r="AU15" s="63"/>
      <c r="AV15" s="63"/>
      <c r="AW15" s="63"/>
      <c r="AX15" s="63"/>
      <c r="AY15" s="63"/>
      <c r="AZ15" s="63"/>
      <c r="BA15" s="63"/>
      <c r="BB15" s="63"/>
      <c r="BC15" s="63"/>
      <c r="BD15" s="63"/>
    </row>
    <row r="16" spans="1:56" x14ac:dyDescent="0.2">
      <c r="A16" s="37"/>
      <c r="B16" s="38" t="s">
        <v>163</v>
      </c>
      <c r="C16" s="39">
        <f>COUNTIF(M2:M53,1)</f>
        <v>8</v>
      </c>
      <c r="D16" s="12"/>
      <c r="E16" s="7"/>
      <c r="F16" s="7"/>
      <c r="G16" s="12" t="s">
        <v>135</v>
      </c>
      <c r="H16" s="12" t="s">
        <v>164</v>
      </c>
      <c r="I16" s="7" t="s">
        <v>165</v>
      </c>
      <c r="J16" s="7" t="s">
        <v>166</v>
      </c>
      <c r="K16" s="7">
        <v>2017</v>
      </c>
      <c r="L16" s="7" t="s">
        <v>167</v>
      </c>
      <c r="M16" s="7">
        <v>1</v>
      </c>
      <c r="N16" s="7" t="s">
        <v>168</v>
      </c>
      <c r="O16" s="6">
        <v>42836.040833333333</v>
      </c>
      <c r="P16" s="12"/>
      <c r="Q16" s="6"/>
      <c r="R16" s="7"/>
      <c r="S16" s="7"/>
      <c r="T16" s="7"/>
      <c r="U16" s="7"/>
      <c r="V16" s="4"/>
      <c r="W16" s="4"/>
      <c r="X16" s="4"/>
      <c r="Y16" s="4"/>
      <c r="Z16" s="11">
        <v>638</v>
      </c>
      <c r="AA16" s="73"/>
      <c r="AB16" s="73"/>
      <c r="AC16" s="73"/>
      <c r="AD16" s="73"/>
      <c r="AE16" s="73"/>
      <c r="AF16" s="73"/>
      <c r="AG16" s="73"/>
      <c r="AH16" s="73"/>
      <c r="AI16" s="73"/>
      <c r="AJ16" s="73"/>
      <c r="AK16" s="73"/>
      <c r="AL16" s="54"/>
      <c r="AM16" s="73"/>
      <c r="AN16" s="54"/>
      <c r="AO16" s="4"/>
      <c r="AP16" s="4"/>
      <c r="AQ16" s="4"/>
      <c r="AR16" s="4"/>
      <c r="AS16" s="4"/>
      <c r="AT16" s="4"/>
      <c r="AU16" s="4"/>
      <c r="AV16" s="4"/>
      <c r="AW16" s="4"/>
      <c r="AX16" s="4"/>
      <c r="AY16" s="4"/>
      <c r="AZ16" s="4"/>
      <c r="BA16" s="4"/>
      <c r="BB16" s="4"/>
      <c r="BC16" s="4"/>
      <c r="BD16" s="4"/>
    </row>
    <row r="17" spans="1:56" x14ac:dyDescent="0.2">
      <c r="A17" s="42"/>
      <c r="B17" s="43" t="s">
        <v>169</v>
      </c>
      <c r="C17" s="44">
        <f>C15-C16</f>
        <v>73</v>
      </c>
      <c r="D17" s="10" t="s">
        <v>170</v>
      </c>
      <c r="E17" s="11" t="s">
        <v>64</v>
      </c>
      <c r="F17" s="11"/>
      <c r="G17" s="11" t="s">
        <v>64</v>
      </c>
      <c r="H17" s="11" t="s">
        <v>171</v>
      </c>
      <c r="I17" s="11" t="s">
        <v>172</v>
      </c>
      <c r="J17" s="11" t="s">
        <v>173</v>
      </c>
      <c r="K17" s="11">
        <v>2017</v>
      </c>
      <c r="L17" s="11" t="s">
        <v>174</v>
      </c>
      <c r="M17" s="11" t="s">
        <v>175</v>
      </c>
      <c r="N17" s="40" t="s">
        <v>176</v>
      </c>
      <c r="O17" s="41"/>
      <c r="P17" s="11" t="s">
        <v>177</v>
      </c>
      <c r="Q17" s="11">
        <v>457</v>
      </c>
      <c r="R17" s="3" t="s">
        <v>178</v>
      </c>
      <c r="S17" s="3" t="s">
        <v>179</v>
      </c>
      <c r="T17" s="11"/>
      <c r="U17" s="11"/>
      <c r="V17" s="11"/>
      <c r="W17" s="11"/>
      <c r="X17" s="11"/>
      <c r="Y17" s="11"/>
      <c r="Z17" s="2">
        <v>637</v>
      </c>
      <c r="AA17" s="52">
        <v>12</v>
      </c>
      <c r="AB17" s="52">
        <v>1</v>
      </c>
      <c r="AC17" s="52">
        <v>170332</v>
      </c>
      <c r="AD17" s="52"/>
      <c r="AE17" s="52"/>
      <c r="AF17" s="52"/>
      <c r="AG17" s="52" t="s">
        <v>78</v>
      </c>
      <c r="AH17" s="52"/>
      <c r="AI17" s="52" t="s">
        <v>180</v>
      </c>
      <c r="AJ17" s="52"/>
      <c r="AK17" s="52" t="s">
        <v>181</v>
      </c>
      <c r="AL17" s="52"/>
      <c r="AM17" s="52" t="s">
        <v>182</v>
      </c>
      <c r="AN17" s="52"/>
      <c r="AO17" s="11"/>
      <c r="AP17" s="11"/>
      <c r="AQ17" s="11"/>
      <c r="AR17" s="11"/>
      <c r="AS17" s="11"/>
      <c r="AT17" s="11"/>
      <c r="AU17" s="11"/>
      <c r="AV17" s="11"/>
      <c r="AW17" s="11"/>
      <c r="AX17" s="11"/>
      <c r="AY17" s="11"/>
      <c r="AZ17" s="11"/>
      <c r="BA17" s="11"/>
      <c r="BB17" s="11"/>
      <c r="BC17" s="11"/>
      <c r="BD17" s="11"/>
    </row>
    <row r="18" spans="1:56" ht="15" x14ac:dyDescent="0.2">
      <c r="D18" s="62" t="s">
        <v>183</v>
      </c>
      <c r="E18" s="63"/>
      <c r="F18" s="63"/>
      <c r="G18" s="62"/>
      <c r="H18" s="62" t="s">
        <v>65</v>
      </c>
      <c r="I18" s="64" t="s">
        <v>184</v>
      </c>
      <c r="J18" s="64" t="s">
        <v>185</v>
      </c>
      <c r="K18" s="64">
        <v>2017</v>
      </c>
      <c r="L18" s="64" t="s">
        <v>186</v>
      </c>
      <c r="M18" s="64"/>
      <c r="N18" s="64"/>
      <c r="O18" s="64">
        <v>20170620</v>
      </c>
      <c r="P18" s="64"/>
      <c r="Q18" s="64"/>
      <c r="R18" s="64"/>
      <c r="S18" s="64"/>
      <c r="T18" s="64"/>
      <c r="U18" s="64"/>
      <c r="V18" s="64"/>
      <c r="W18" s="64"/>
      <c r="X18" s="64"/>
      <c r="Y18" s="64"/>
      <c r="Z18" s="64">
        <v>636</v>
      </c>
      <c r="AA18" s="64">
        <v>205</v>
      </c>
      <c r="AB18" s="64" t="s">
        <v>187</v>
      </c>
      <c r="AC18" s="64" t="s">
        <v>188</v>
      </c>
      <c r="AD18" s="64"/>
      <c r="AE18" s="64" t="s">
        <v>189</v>
      </c>
      <c r="AF18" s="64"/>
      <c r="AG18" s="65"/>
      <c r="AH18" s="65"/>
      <c r="AI18" s="65"/>
      <c r="AJ18" s="65"/>
      <c r="AK18" s="65"/>
      <c r="AL18" s="66"/>
      <c r="AM18" s="65"/>
      <c r="AN18" s="66"/>
      <c r="AO18" s="63"/>
      <c r="AP18" s="63"/>
      <c r="AQ18" s="63"/>
      <c r="AR18" s="63"/>
      <c r="AS18" s="63"/>
      <c r="AT18" s="63"/>
      <c r="AU18" s="63"/>
      <c r="AV18" s="63"/>
      <c r="AW18" s="63"/>
      <c r="AX18" s="63"/>
      <c r="AY18" s="63"/>
      <c r="AZ18" s="63"/>
      <c r="BA18" s="63"/>
      <c r="BB18" s="63"/>
      <c r="BC18" s="63"/>
      <c r="BD18" s="63"/>
    </row>
    <row r="19" spans="1:56" ht="15" x14ac:dyDescent="0.2">
      <c r="A19" s="34" t="s">
        <v>190</v>
      </c>
      <c r="B19" s="35"/>
      <c r="C19" s="36"/>
      <c r="D19" s="62" t="s">
        <v>121</v>
      </c>
      <c r="E19" s="63"/>
      <c r="F19" s="63"/>
      <c r="G19" s="62"/>
      <c r="H19" s="62" t="s">
        <v>65</v>
      </c>
      <c r="I19" s="64" t="s">
        <v>191</v>
      </c>
      <c r="J19" s="64" t="s">
        <v>192</v>
      </c>
      <c r="K19" s="64">
        <v>2017</v>
      </c>
      <c r="L19" s="64" t="s">
        <v>114</v>
      </c>
      <c r="M19" s="64"/>
      <c r="N19" s="64"/>
      <c r="O19" s="64">
        <v>20170620</v>
      </c>
      <c r="P19" s="64"/>
      <c r="Q19" s="64"/>
      <c r="R19" s="64"/>
      <c r="S19" s="64"/>
      <c r="T19" s="64"/>
      <c r="U19" s="64"/>
      <c r="V19" s="64"/>
      <c r="W19" s="64"/>
      <c r="X19" s="64"/>
      <c r="Y19" s="64"/>
      <c r="Z19" s="64">
        <v>635</v>
      </c>
      <c r="AA19" s="64">
        <v>206</v>
      </c>
      <c r="AB19" s="64">
        <v>2</v>
      </c>
      <c r="AC19" s="64" t="s">
        <v>193</v>
      </c>
      <c r="AD19" s="64"/>
      <c r="AE19" s="64" t="s">
        <v>162</v>
      </c>
      <c r="AF19" s="64"/>
      <c r="AG19" s="65"/>
      <c r="AH19" s="65"/>
      <c r="AI19" s="65"/>
      <c r="AJ19" s="65"/>
      <c r="AK19" s="65"/>
      <c r="AL19" s="66"/>
      <c r="AM19" s="65"/>
      <c r="AN19" s="66"/>
      <c r="AO19" s="63"/>
      <c r="AP19" s="63"/>
      <c r="AQ19" s="63"/>
      <c r="AR19" s="63"/>
      <c r="AS19" s="63"/>
      <c r="AT19" s="63"/>
      <c r="AU19" s="63"/>
      <c r="AV19" s="63"/>
      <c r="AW19" s="63"/>
      <c r="AX19" s="63"/>
      <c r="AY19" s="63"/>
      <c r="AZ19" s="63"/>
      <c r="BA19" s="63"/>
      <c r="BB19" s="63"/>
      <c r="BC19" s="63"/>
      <c r="BD19" s="63"/>
    </row>
    <row r="20" spans="1:56" ht="15" x14ac:dyDescent="0.2">
      <c r="A20" s="37"/>
      <c r="B20" s="38" t="s">
        <v>194</v>
      </c>
      <c r="C20" s="39">
        <v>127</v>
      </c>
      <c r="D20" s="62" t="s">
        <v>195</v>
      </c>
      <c r="E20" s="63" t="s">
        <v>63</v>
      </c>
      <c r="F20" s="63" t="s">
        <v>64</v>
      </c>
      <c r="G20" s="62"/>
      <c r="H20" s="62" t="s">
        <v>65</v>
      </c>
      <c r="I20" s="64" t="s">
        <v>196</v>
      </c>
      <c r="J20" s="64" t="s">
        <v>197</v>
      </c>
      <c r="K20" s="64">
        <v>2017</v>
      </c>
      <c r="L20" s="64" t="s">
        <v>198</v>
      </c>
      <c r="M20" s="64"/>
      <c r="N20" s="64"/>
      <c r="O20" s="64">
        <v>20170620</v>
      </c>
      <c r="P20" s="64"/>
      <c r="Q20" s="64"/>
      <c r="R20" s="64"/>
      <c r="S20" s="64"/>
      <c r="T20" s="64"/>
      <c r="U20" s="64"/>
      <c r="V20" s="64"/>
      <c r="W20" s="64"/>
      <c r="X20" s="64"/>
      <c r="Y20" s="64"/>
      <c r="Z20" s="64">
        <v>634</v>
      </c>
      <c r="AA20" s="64"/>
      <c r="AB20" s="64"/>
      <c r="AC20" s="64"/>
      <c r="AD20" s="64"/>
      <c r="AE20" s="64" t="s">
        <v>199</v>
      </c>
      <c r="AF20" s="64"/>
      <c r="AG20" s="65"/>
      <c r="AH20" s="65"/>
      <c r="AI20" s="65"/>
      <c r="AJ20" s="65"/>
      <c r="AK20" s="65"/>
      <c r="AL20" s="66"/>
      <c r="AM20" s="65"/>
      <c r="AN20" s="66"/>
      <c r="AO20" s="63"/>
      <c r="AP20" s="63"/>
      <c r="AQ20" s="63"/>
      <c r="AR20" s="63"/>
      <c r="AS20" s="63"/>
      <c r="AT20" s="63"/>
      <c r="AU20" s="63"/>
      <c r="AV20" s="63"/>
      <c r="AW20" s="63"/>
      <c r="AX20" s="63"/>
      <c r="AY20" s="63"/>
      <c r="AZ20" s="63"/>
      <c r="BA20" s="63"/>
      <c r="BB20" s="63"/>
      <c r="BC20" s="63"/>
      <c r="BD20" s="63"/>
    </row>
    <row r="21" spans="1:56" ht="15" x14ac:dyDescent="0.2">
      <c r="A21" s="37"/>
      <c r="B21" s="38" t="s">
        <v>159</v>
      </c>
      <c r="C21" s="39"/>
      <c r="D21" s="62" t="s">
        <v>200</v>
      </c>
      <c r="E21" s="63"/>
      <c r="F21" s="63"/>
      <c r="G21" s="62"/>
      <c r="H21" s="62" t="s">
        <v>65</v>
      </c>
      <c r="I21" s="64" t="s">
        <v>201</v>
      </c>
      <c r="J21" s="64" t="s">
        <v>202</v>
      </c>
      <c r="K21" s="64">
        <v>2017</v>
      </c>
      <c r="L21" s="64" t="s">
        <v>156</v>
      </c>
      <c r="M21" s="64"/>
      <c r="N21" s="64"/>
      <c r="O21" s="64">
        <v>20170620</v>
      </c>
      <c r="P21" s="64"/>
      <c r="Q21" s="64"/>
      <c r="R21" s="64"/>
      <c r="S21" s="64"/>
      <c r="T21" s="64"/>
      <c r="U21" s="64"/>
      <c r="V21" s="64"/>
      <c r="W21" s="64"/>
      <c r="X21" s="64"/>
      <c r="Y21" s="64"/>
      <c r="Z21" s="64">
        <v>633</v>
      </c>
      <c r="AA21" s="64">
        <v>5</v>
      </c>
      <c r="AB21" s="64"/>
      <c r="AC21" s="64">
        <v>61</v>
      </c>
      <c r="AD21" s="64"/>
      <c r="AE21" s="64" t="s">
        <v>157</v>
      </c>
      <c r="AF21" s="64"/>
      <c r="AG21" s="65"/>
      <c r="AH21" s="65"/>
      <c r="AI21" s="65"/>
      <c r="AJ21" s="65"/>
      <c r="AK21" s="65"/>
      <c r="AL21" s="66"/>
      <c r="AM21" s="65"/>
      <c r="AN21" s="66"/>
      <c r="AO21" s="63"/>
      <c r="AP21" s="63"/>
      <c r="AQ21" s="63"/>
      <c r="AR21" s="63"/>
      <c r="AS21" s="63"/>
      <c r="AT21" s="63"/>
      <c r="AU21" s="63"/>
      <c r="AV21" s="63"/>
      <c r="AW21" s="63"/>
      <c r="AX21" s="63"/>
      <c r="AY21" s="63"/>
      <c r="AZ21" s="63"/>
      <c r="BA21" s="63"/>
      <c r="BB21" s="63"/>
      <c r="BC21" s="63"/>
      <c r="BD21" s="63"/>
    </row>
    <row r="22" spans="1:56" x14ac:dyDescent="0.2">
      <c r="A22" s="37"/>
      <c r="B22" s="38" t="s">
        <v>203</v>
      </c>
      <c r="C22" s="39">
        <v>97</v>
      </c>
      <c r="D22" s="11" t="s">
        <v>95</v>
      </c>
      <c r="E22" s="11"/>
      <c r="F22" s="11"/>
      <c r="G22" s="11"/>
      <c r="H22" s="11" t="s">
        <v>72</v>
      </c>
      <c r="I22" s="11" t="s">
        <v>204</v>
      </c>
      <c r="J22" s="11" t="s">
        <v>205</v>
      </c>
      <c r="K22" s="11">
        <v>2017</v>
      </c>
      <c r="L22" s="11" t="s">
        <v>206</v>
      </c>
      <c r="M22" s="11" t="s">
        <v>207</v>
      </c>
      <c r="N22" s="13"/>
      <c r="O22" s="11"/>
      <c r="P22" s="11" t="s">
        <v>208</v>
      </c>
      <c r="Q22" s="11">
        <v>456</v>
      </c>
      <c r="R22" s="11"/>
      <c r="S22" s="11"/>
      <c r="T22" s="11"/>
      <c r="U22" s="11"/>
      <c r="V22" s="11"/>
      <c r="W22" s="11"/>
      <c r="X22" s="11"/>
      <c r="Y22" s="11"/>
      <c r="Z22" s="11">
        <v>632</v>
      </c>
      <c r="AA22" s="52">
        <v>34</v>
      </c>
      <c r="AB22" s="52">
        <v>1</v>
      </c>
      <c r="AC22" s="52"/>
      <c r="AD22" s="52">
        <v>174</v>
      </c>
      <c r="AE22" s="52">
        <v>184</v>
      </c>
      <c r="AF22" s="52"/>
      <c r="AG22" s="52" t="s">
        <v>78</v>
      </c>
      <c r="AH22" s="52"/>
      <c r="AI22" s="52" t="s">
        <v>209</v>
      </c>
      <c r="AJ22" s="52" t="s">
        <v>210</v>
      </c>
      <c r="AK22" s="52" t="s">
        <v>211</v>
      </c>
      <c r="AL22" s="52"/>
      <c r="AM22" s="52" t="s">
        <v>212</v>
      </c>
      <c r="AN22" s="52"/>
      <c r="AO22" s="11"/>
      <c r="AP22" s="11"/>
      <c r="AQ22" s="11"/>
      <c r="AR22" s="11"/>
      <c r="AS22" s="11"/>
      <c r="AT22" s="11"/>
      <c r="AU22" s="11"/>
      <c r="AV22" s="11"/>
      <c r="AW22" s="11"/>
      <c r="AX22" s="11"/>
      <c r="AY22" s="11"/>
      <c r="AZ22" s="11"/>
      <c r="BA22" s="11"/>
      <c r="BB22" s="11"/>
      <c r="BC22" s="11"/>
      <c r="BD22" s="11"/>
    </row>
    <row r="23" spans="1:56" x14ac:dyDescent="0.2">
      <c r="A23" s="37" t="s">
        <v>142</v>
      </c>
      <c r="B23" s="38"/>
      <c r="C23" s="39"/>
      <c r="D23" s="10" t="s">
        <v>213</v>
      </c>
      <c r="E23" s="10"/>
      <c r="F23" s="10"/>
      <c r="G23" s="11" t="s">
        <v>64</v>
      </c>
      <c r="H23" s="11" t="s">
        <v>85</v>
      </c>
      <c r="I23" s="11" t="s">
        <v>214</v>
      </c>
      <c r="J23" s="11" t="s">
        <v>215</v>
      </c>
      <c r="K23" s="11">
        <v>2017</v>
      </c>
      <c r="L23" s="11" t="s">
        <v>216</v>
      </c>
      <c r="M23" s="11" t="s">
        <v>217</v>
      </c>
      <c r="N23" s="13" t="s">
        <v>218</v>
      </c>
      <c r="O23" s="11"/>
      <c r="P23" s="11" t="s">
        <v>219</v>
      </c>
      <c r="Q23" s="11">
        <v>455</v>
      </c>
      <c r="R23" s="11"/>
      <c r="S23" s="11"/>
      <c r="T23" s="11"/>
      <c r="U23" s="11"/>
      <c r="V23" s="11"/>
      <c r="W23" s="11"/>
      <c r="X23" s="11"/>
      <c r="Y23" s="11"/>
      <c r="Z23" s="11">
        <v>631</v>
      </c>
      <c r="AA23" s="52">
        <v>47</v>
      </c>
      <c r="AB23" s="52">
        <v>2</v>
      </c>
      <c r="AC23" s="52"/>
      <c r="AD23" s="52">
        <v>227</v>
      </c>
      <c r="AE23" s="52">
        <v>243</v>
      </c>
      <c r="AF23" s="52"/>
      <c r="AG23" s="52" t="s">
        <v>78</v>
      </c>
      <c r="AH23" s="52"/>
      <c r="AI23" s="52" t="s">
        <v>220</v>
      </c>
      <c r="AJ23" s="52" t="s">
        <v>221</v>
      </c>
      <c r="AK23" s="52"/>
      <c r="AL23" s="52"/>
      <c r="AM23" s="52" t="s">
        <v>222</v>
      </c>
      <c r="AN23" s="52"/>
      <c r="AO23" s="11"/>
      <c r="AP23" s="11"/>
      <c r="AQ23" s="11"/>
      <c r="AR23" s="11"/>
      <c r="AS23" s="11"/>
      <c r="AT23" s="11"/>
      <c r="AU23" s="11"/>
      <c r="AV23" s="11"/>
      <c r="AW23" s="11"/>
      <c r="AX23" s="11"/>
      <c r="AY23" s="11"/>
      <c r="AZ23" s="11"/>
      <c r="BA23" s="11"/>
      <c r="BB23" s="11"/>
      <c r="BC23" s="11"/>
      <c r="BD23" s="11"/>
    </row>
    <row r="24" spans="1:56" x14ac:dyDescent="0.2">
      <c r="A24" s="37" t="s">
        <v>152</v>
      </c>
      <c r="B24" s="38"/>
      <c r="C24" s="39"/>
      <c r="D24" s="12" t="s">
        <v>223</v>
      </c>
      <c r="E24" s="7"/>
      <c r="F24" s="7"/>
      <c r="G24" s="12" t="s">
        <v>135</v>
      </c>
      <c r="H24" s="12" t="s">
        <v>135</v>
      </c>
      <c r="I24" s="7" t="s">
        <v>224</v>
      </c>
      <c r="J24" s="7" t="s">
        <v>225</v>
      </c>
      <c r="K24" s="7">
        <v>2017</v>
      </c>
      <c r="L24" s="7"/>
      <c r="M24" s="7">
        <v>1</v>
      </c>
      <c r="N24" s="7" t="s">
        <v>226</v>
      </c>
      <c r="O24" s="6">
        <v>42836.040833333333</v>
      </c>
      <c r="P24" s="12"/>
      <c r="Q24" s="6"/>
      <c r="R24" s="7"/>
      <c r="S24" s="7"/>
      <c r="T24" s="7"/>
      <c r="U24" s="7"/>
      <c r="V24" s="4"/>
      <c r="W24" s="4"/>
      <c r="X24" s="4"/>
      <c r="Y24" s="4"/>
      <c r="Z24" s="11">
        <v>630</v>
      </c>
      <c r="AA24" s="73"/>
      <c r="AB24" s="73"/>
      <c r="AC24" s="73"/>
      <c r="AD24" s="73"/>
      <c r="AE24" s="73"/>
      <c r="AF24" s="73"/>
      <c r="AG24" s="73"/>
      <c r="AH24" s="73"/>
      <c r="AI24" s="73"/>
      <c r="AJ24" s="73"/>
      <c r="AK24" s="73"/>
      <c r="AL24" s="54"/>
      <c r="AM24" s="73"/>
      <c r="AN24" s="54"/>
      <c r="AO24" s="4"/>
      <c r="AP24" s="4"/>
      <c r="AQ24" s="4"/>
      <c r="AR24" s="4"/>
      <c r="AS24" s="4"/>
      <c r="AT24" s="4"/>
      <c r="AU24" s="4"/>
      <c r="AV24" s="4"/>
      <c r="AW24" s="4"/>
      <c r="AX24" s="4"/>
      <c r="AY24" s="4"/>
      <c r="AZ24" s="4"/>
      <c r="BA24" s="4"/>
      <c r="BB24" s="4"/>
      <c r="BC24" s="4"/>
      <c r="BD24" s="4"/>
    </row>
    <row r="25" spans="1:56" ht="15" x14ac:dyDescent="0.2">
      <c r="A25" s="37" t="s">
        <v>158</v>
      </c>
      <c r="B25" s="38" t="s">
        <v>159</v>
      </c>
      <c r="C25" s="39">
        <f>COUNTIF(Table24[Year],2016)</f>
        <v>125</v>
      </c>
      <c r="D25" s="62" t="s">
        <v>227</v>
      </c>
      <c r="E25" s="63"/>
      <c r="F25" s="63"/>
      <c r="G25" s="62" t="s">
        <v>135</v>
      </c>
      <c r="H25" s="62" t="s">
        <v>65</v>
      </c>
      <c r="I25" s="64" t="s">
        <v>228</v>
      </c>
      <c r="J25" s="64" t="s">
        <v>229</v>
      </c>
      <c r="K25" s="64">
        <v>2017</v>
      </c>
      <c r="L25" s="64" t="s">
        <v>230</v>
      </c>
      <c r="M25" s="64"/>
      <c r="N25" s="64"/>
      <c r="O25" s="64">
        <v>20170620</v>
      </c>
      <c r="P25" s="64"/>
      <c r="Q25" s="64"/>
      <c r="R25" s="64"/>
      <c r="S25" s="64"/>
      <c r="T25" s="64"/>
      <c r="U25" s="64"/>
      <c r="V25" s="64"/>
      <c r="W25" s="64"/>
      <c r="X25" s="64"/>
      <c r="Y25" s="64"/>
      <c r="Z25" s="64">
        <v>629</v>
      </c>
      <c r="AA25" s="64">
        <v>17</v>
      </c>
      <c r="AB25" s="64">
        <v>1</v>
      </c>
      <c r="AC25" s="64">
        <v>134</v>
      </c>
      <c r="AD25" s="64"/>
      <c r="AE25" s="64" t="s">
        <v>231</v>
      </c>
      <c r="AF25" s="64"/>
      <c r="AG25" s="65"/>
      <c r="AH25" s="65"/>
      <c r="AI25" s="65"/>
      <c r="AJ25" s="65"/>
      <c r="AK25" s="65"/>
      <c r="AL25" s="66"/>
      <c r="AM25" s="65"/>
      <c r="AN25" s="66"/>
      <c r="AO25" s="63"/>
      <c r="AP25" s="63"/>
      <c r="AQ25" s="63"/>
      <c r="AR25" s="63"/>
      <c r="AS25" s="63"/>
      <c r="AT25" s="63"/>
      <c r="AU25" s="63"/>
      <c r="AV25" s="63"/>
      <c r="AW25" s="63"/>
      <c r="AX25" s="63"/>
      <c r="AY25" s="63"/>
      <c r="AZ25" s="63"/>
      <c r="BA25" s="63"/>
      <c r="BB25" s="63"/>
      <c r="BC25" s="63"/>
      <c r="BD25" s="63"/>
    </row>
    <row r="26" spans="1:56" x14ac:dyDescent="0.2">
      <c r="A26" s="37"/>
      <c r="B26" s="38" t="s">
        <v>163</v>
      </c>
      <c r="C26" s="39">
        <f>COUNTIF(N41:N168,1)</f>
        <v>17</v>
      </c>
      <c r="D26" s="11" t="s">
        <v>232</v>
      </c>
      <c r="E26" s="11"/>
      <c r="F26" s="11"/>
      <c r="G26" s="11"/>
      <c r="H26" s="11" t="s">
        <v>72</v>
      </c>
      <c r="I26" s="11" t="s">
        <v>233</v>
      </c>
      <c r="J26" s="11" t="s">
        <v>234</v>
      </c>
      <c r="K26" s="11">
        <v>2017</v>
      </c>
      <c r="L26" s="11" t="s">
        <v>235</v>
      </c>
      <c r="M26" s="11" t="s">
        <v>236</v>
      </c>
      <c r="N26" s="13"/>
      <c r="O26" s="11"/>
      <c r="P26" s="11" t="s">
        <v>237</v>
      </c>
      <c r="Q26" s="11">
        <v>454</v>
      </c>
      <c r="R26" s="11"/>
      <c r="S26" s="11"/>
      <c r="T26" s="11"/>
      <c r="U26" s="11"/>
      <c r="V26" s="11"/>
      <c r="W26" s="11"/>
      <c r="X26" s="11"/>
      <c r="Y26" s="11"/>
      <c r="Z26" s="2">
        <v>628</v>
      </c>
      <c r="AA26" s="52">
        <v>29</v>
      </c>
      <c r="AB26" s="52">
        <v>1</v>
      </c>
      <c r="AC26" s="52"/>
      <c r="AD26" s="52">
        <v>5</v>
      </c>
      <c r="AE26" s="52">
        <v>19</v>
      </c>
      <c r="AF26" s="52"/>
      <c r="AG26" s="52" t="s">
        <v>78</v>
      </c>
      <c r="AH26" s="52"/>
      <c r="AI26" s="52" t="s">
        <v>238</v>
      </c>
      <c r="AJ26" s="52"/>
      <c r="AK26" s="52"/>
      <c r="AL26" s="52"/>
      <c r="AM26" s="52" t="s">
        <v>239</v>
      </c>
      <c r="AN26" s="52"/>
      <c r="AO26" s="11"/>
      <c r="AP26" s="11"/>
      <c r="AQ26" s="11"/>
      <c r="AR26" s="11"/>
      <c r="AS26" s="11"/>
      <c r="AT26" s="11"/>
      <c r="AU26" s="11"/>
      <c r="AV26" s="11"/>
      <c r="AW26" s="11"/>
      <c r="AX26" s="11"/>
      <c r="AY26" s="11"/>
      <c r="AZ26" s="11"/>
      <c r="BA26" s="11"/>
      <c r="BB26" s="11"/>
      <c r="BC26" s="11"/>
      <c r="BD26" s="11"/>
    </row>
    <row r="27" spans="1:56" ht="15" x14ac:dyDescent="0.2">
      <c r="A27" s="42"/>
      <c r="B27" s="43" t="s">
        <v>169</v>
      </c>
      <c r="C27" s="44">
        <f>C25-C26</f>
        <v>108</v>
      </c>
      <c r="D27" s="62" t="s">
        <v>240</v>
      </c>
      <c r="E27" s="63" t="s">
        <v>63</v>
      </c>
      <c r="F27" s="63" t="s">
        <v>64</v>
      </c>
      <c r="G27" s="62"/>
      <c r="H27" s="62" t="s">
        <v>241</v>
      </c>
      <c r="I27" s="64" t="s">
        <v>242</v>
      </c>
      <c r="J27" s="64" t="s">
        <v>243</v>
      </c>
      <c r="K27" s="64">
        <v>2017</v>
      </c>
      <c r="L27" s="64" t="s">
        <v>244</v>
      </c>
      <c r="M27" s="64"/>
      <c r="N27" s="64"/>
      <c r="O27" s="64">
        <v>20170620</v>
      </c>
      <c r="P27" s="64"/>
      <c r="Q27" s="64"/>
      <c r="R27" s="64"/>
      <c r="S27" s="64"/>
      <c r="T27" s="64"/>
      <c r="U27" s="64"/>
      <c r="V27" s="64"/>
      <c r="W27" s="64"/>
      <c r="X27" s="64"/>
      <c r="Y27" s="64"/>
      <c r="Z27" s="64">
        <v>627</v>
      </c>
      <c r="AA27" s="64"/>
      <c r="AB27" s="64"/>
      <c r="AC27" s="64"/>
      <c r="AD27" s="64"/>
      <c r="AE27" s="64" t="s">
        <v>199</v>
      </c>
      <c r="AF27" s="64"/>
      <c r="AG27" s="65"/>
      <c r="AH27" s="65"/>
      <c r="AI27" s="65"/>
      <c r="AJ27" s="65"/>
      <c r="AK27" s="65"/>
      <c r="AL27" s="66"/>
      <c r="AM27" s="65"/>
      <c r="AN27" s="66"/>
      <c r="AO27" s="63"/>
      <c r="AP27" s="63"/>
      <c r="AQ27" s="63"/>
      <c r="AR27" s="63"/>
      <c r="AS27" s="63"/>
      <c r="AT27" s="63"/>
      <c r="AU27" s="63"/>
      <c r="AV27" s="63"/>
      <c r="AW27" s="63"/>
      <c r="AX27" s="63"/>
      <c r="AY27" s="63"/>
      <c r="AZ27" s="63"/>
      <c r="BA27" s="63"/>
      <c r="BB27" s="63"/>
      <c r="BC27" s="63"/>
      <c r="BD27" s="63"/>
    </row>
    <row r="28" spans="1:56" x14ac:dyDescent="0.2">
      <c r="D28" s="12"/>
      <c r="E28" s="7"/>
      <c r="F28" s="7"/>
      <c r="G28" s="12" t="s">
        <v>135</v>
      </c>
      <c r="H28" s="12" t="s">
        <v>164</v>
      </c>
      <c r="I28" s="7" t="s">
        <v>245</v>
      </c>
      <c r="J28" s="7" t="s">
        <v>246</v>
      </c>
      <c r="K28" s="7">
        <v>2017</v>
      </c>
      <c r="L28" s="7" t="s">
        <v>247</v>
      </c>
      <c r="M28" s="7">
        <v>1</v>
      </c>
      <c r="N28" s="7" t="s">
        <v>248</v>
      </c>
      <c r="O28" s="6">
        <v>42836.040833333333</v>
      </c>
      <c r="P28" s="12"/>
      <c r="Q28" s="6"/>
      <c r="R28" s="7"/>
      <c r="S28" s="7"/>
      <c r="T28" s="7"/>
      <c r="U28" s="7"/>
      <c r="V28" s="4"/>
      <c r="W28" s="4"/>
      <c r="X28" s="4"/>
      <c r="Y28" s="4"/>
      <c r="Z28" s="11">
        <v>626</v>
      </c>
      <c r="AA28" s="73"/>
      <c r="AB28" s="73"/>
      <c r="AC28" s="73"/>
      <c r="AD28" s="73"/>
      <c r="AE28" s="73"/>
      <c r="AF28" s="73"/>
      <c r="AG28" s="73"/>
      <c r="AH28" s="73"/>
      <c r="AI28" s="73"/>
      <c r="AJ28" s="73"/>
      <c r="AK28" s="73"/>
      <c r="AL28" s="54"/>
      <c r="AM28" s="73"/>
      <c r="AN28" s="54"/>
      <c r="AO28" s="4"/>
      <c r="AP28" s="4"/>
      <c r="AQ28" s="4"/>
      <c r="AR28" s="4"/>
      <c r="AS28" s="4"/>
      <c r="AT28" s="4"/>
      <c r="AU28" s="4"/>
      <c r="AV28" s="4"/>
      <c r="AW28" s="4"/>
      <c r="AX28" s="4"/>
      <c r="AY28" s="4"/>
      <c r="AZ28" s="4"/>
      <c r="BA28" s="4"/>
      <c r="BB28" s="4"/>
      <c r="BC28" s="4"/>
      <c r="BD28" s="4"/>
    </row>
    <row r="29" spans="1:56" ht="15" x14ac:dyDescent="0.2">
      <c r="A29" s="34" t="s">
        <v>249</v>
      </c>
      <c r="B29" s="35"/>
      <c r="C29" s="36"/>
      <c r="D29" s="62" t="s">
        <v>250</v>
      </c>
      <c r="E29" s="63"/>
      <c r="F29" s="63"/>
      <c r="G29" s="62"/>
      <c r="H29" s="62" t="s">
        <v>65</v>
      </c>
      <c r="I29" s="64" t="s">
        <v>251</v>
      </c>
      <c r="J29" s="64" t="s">
        <v>252</v>
      </c>
      <c r="K29" s="64">
        <v>2017</v>
      </c>
      <c r="L29" s="64" t="s">
        <v>253</v>
      </c>
      <c r="M29" s="64"/>
      <c r="N29" s="64"/>
      <c r="O29" s="64">
        <v>20170620</v>
      </c>
      <c r="P29" s="64"/>
      <c r="Q29" s="64"/>
      <c r="R29" s="64"/>
      <c r="S29" s="64"/>
      <c r="T29" s="64"/>
      <c r="U29" s="64"/>
      <c r="V29" s="64"/>
      <c r="W29" s="64"/>
      <c r="X29" s="64"/>
      <c r="Y29" s="64"/>
      <c r="Z29" s="64">
        <v>625</v>
      </c>
      <c r="AA29" s="64"/>
      <c r="AB29" s="64"/>
      <c r="AC29" s="64" t="s">
        <v>254</v>
      </c>
      <c r="AD29" s="64"/>
      <c r="AE29" s="64" t="s">
        <v>69</v>
      </c>
      <c r="AF29" s="64"/>
      <c r="AG29" s="65"/>
      <c r="AH29" s="65"/>
      <c r="AI29" s="65"/>
      <c r="AJ29" s="65"/>
      <c r="AK29" s="65"/>
      <c r="AL29" s="66"/>
      <c r="AM29" s="65"/>
      <c r="AN29" s="66"/>
      <c r="AO29" s="63"/>
      <c r="AP29" s="63"/>
      <c r="AQ29" s="63"/>
      <c r="AR29" s="63"/>
      <c r="AS29" s="63"/>
      <c r="AT29" s="63"/>
      <c r="AU29" s="63"/>
      <c r="AV29" s="63"/>
      <c r="AW29" s="63"/>
      <c r="AX29" s="63"/>
      <c r="AY29" s="63"/>
      <c r="AZ29" s="63"/>
      <c r="BA29" s="63"/>
      <c r="BB29" s="63"/>
      <c r="BC29" s="63"/>
      <c r="BD29" s="63"/>
    </row>
    <row r="30" spans="1:56" ht="15" x14ac:dyDescent="0.2">
      <c r="A30" s="37"/>
      <c r="B30" s="38" t="s">
        <v>194</v>
      </c>
      <c r="C30" s="39">
        <v>148</v>
      </c>
      <c r="D30" s="62" t="s">
        <v>255</v>
      </c>
      <c r="E30" s="63"/>
      <c r="F30" s="63"/>
      <c r="G30" s="62"/>
      <c r="H30" s="62" t="s">
        <v>241</v>
      </c>
      <c r="I30" s="64" t="s">
        <v>256</v>
      </c>
      <c r="J30" s="64" t="s">
        <v>257</v>
      </c>
      <c r="K30" s="64">
        <v>2017</v>
      </c>
      <c r="L30" s="64" t="s">
        <v>59</v>
      </c>
      <c r="M30" s="64"/>
      <c r="N30" s="64"/>
      <c r="O30" s="64">
        <v>20170620</v>
      </c>
      <c r="P30" s="64"/>
      <c r="Q30" s="64"/>
      <c r="R30" s="64"/>
      <c r="S30" s="64"/>
      <c r="T30" s="64"/>
      <c r="U30" s="64"/>
      <c r="V30" s="64"/>
      <c r="W30" s="64"/>
      <c r="X30" s="64"/>
      <c r="Y30" s="64"/>
      <c r="Z30" s="64">
        <v>624</v>
      </c>
      <c r="AA30" s="64"/>
      <c r="AB30" s="64"/>
      <c r="AC30" s="64">
        <v>134429</v>
      </c>
      <c r="AD30" s="64"/>
      <c r="AE30" s="64" t="s">
        <v>60</v>
      </c>
      <c r="AF30" s="64"/>
      <c r="AG30" s="65"/>
      <c r="AH30" s="65"/>
      <c r="AI30" s="65"/>
      <c r="AJ30" s="65"/>
      <c r="AK30" s="65"/>
      <c r="AL30" s="66"/>
      <c r="AM30" s="65"/>
      <c r="AN30" s="66"/>
      <c r="AO30" s="63"/>
      <c r="AP30" s="63"/>
      <c r="AQ30" s="63"/>
      <c r="AR30" s="63"/>
      <c r="AS30" s="63"/>
      <c r="AT30" s="63"/>
      <c r="AU30" s="63"/>
      <c r="AV30" s="63"/>
      <c r="AW30" s="63"/>
      <c r="AX30" s="63"/>
      <c r="AY30" s="63"/>
      <c r="AZ30" s="63"/>
      <c r="BA30" s="63"/>
      <c r="BB30" s="63"/>
      <c r="BC30" s="63"/>
      <c r="BD30" s="63"/>
    </row>
    <row r="31" spans="1:56" ht="15" x14ac:dyDescent="0.2">
      <c r="A31" s="37"/>
      <c r="B31" s="38" t="s">
        <v>159</v>
      </c>
      <c r="C31" s="39"/>
      <c r="D31" s="62"/>
      <c r="E31" s="63"/>
      <c r="F31" s="63"/>
      <c r="G31" s="62"/>
      <c r="H31" s="62" t="s">
        <v>258</v>
      </c>
      <c r="I31" s="64" t="s">
        <v>259</v>
      </c>
      <c r="J31" s="64" t="s">
        <v>260</v>
      </c>
      <c r="K31" s="64">
        <v>2017</v>
      </c>
      <c r="L31" s="64" t="s">
        <v>59</v>
      </c>
      <c r="M31" s="64"/>
      <c r="N31" s="64"/>
      <c r="O31" s="64">
        <v>20170620</v>
      </c>
      <c r="P31" s="64"/>
      <c r="Q31" s="64"/>
      <c r="R31" s="64"/>
      <c r="S31" s="64"/>
      <c r="T31" s="64"/>
      <c r="U31" s="64"/>
      <c r="V31" s="64"/>
      <c r="W31" s="64"/>
      <c r="X31" s="64"/>
      <c r="Y31" s="64"/>
      <c r="Z31" s="64">
        <v>623</v>
      </c>
      <c r="AA31" s="64"/>
      <c r="AB31" s="64"/>
      <c r="AC31" s="64">
        <v>117176</v>
      </c>
      <c r="AD31" s="64"/>
      <c r="AE31" s="64" t="s">
        <v>60</v>
      </c>
      <c r="AF31" s="64"/>
      <c r="AG31" s="65"/>
      <c r="AH31" s="65"/>
      <c r="AI31" s="65"/>
      <c r="AJ31" s="65"/>
      <c r="AK31" s="65"/>
      <c r="AL31" s="66"/>
      <c r="AM31" s="65"/>
      <c r="AN31" s="66"/>
      <c r="AO31" s="63"/>
      <c r="AP31" s="63"/>
      <c r="AQ31" s="63"/>
      <c r="AR31" s="63"/>
      <c r="AS31" s="63"/>
      <c r="AT31" s="63"/>
      <c r="AU31" s="63"/>
      <c r="AV31" s="63"/>
      <c r="AW31" s="63"/>
      <c r="AX31" s="63"/>
      <c r="AY31" s="63"/>
      <c r="AZ31" s="63"/>
      <c r="BA31" s="63"/>
      <c r="BB31" s="63"/>
      <c r="BC31" s="63"/>
      <c r="BD31" s="63"/>
    </row>
    <row r="32" spans="1:56" x14ac:dyDescent="0.2">
      <c r="A32" s="37"/>
      <c r="B32" s="38" t="s">
        <v>203</v>
      </c>
      <c r="C32" s="39">
        <v>117</v>
      </c>
      <c r="D32" s="10" t="s">
        <v>261</v>
      </c>
      <c r="E32" s="11" t="s">
        <v>262</v>
      </c>
      <c r="F32" s="11"/>
      <c r="G32" s="11"/>
      <c r="H32" s="11" t="s">
        <v>85</v>
      </c>
      <c r="I32" s="11" t="s">
        <v>263</v>
      </c>
      <c r="J32" s="11" t="s">
        <v>264</v>
      </c>
      <c r="K32" s="11">
        <v>2017</v>
      </c>
      <c r="L32" s="11" t="s">
        <v>265</v>
      </c>
      <c r="M32" s="11" t="s">
        <v>266</v>
      </c>
      <c r="N32" s="40" t="s">
        <v>267</v>
      </c>
      <c r="O32" s="41"/>
      <c r="P32" s="11" t="s">
        <v>268</v>
      </c>
      <c r="Q32" s="11">
        <v>453</v>
      </c>
      <c r="R32" s="3" t="s">
        <v>269</v>
      </c>
      <c r="S32" s="11"/>
      <c r="T32" s="11"/>
      <c r="U32" s="11"/>
      <c r="V32" s="11"/>
      <c r="W32" s="11"/>
      <c r="X32" s="11"/>
      <c r="Y32" s="11"/>
      <c r="Z32" s="11">
        <v>622</v>
      </c>
      <c r="AA32" s="52">
        <v>26</v>
      </c>
      <c r="AB32" s="52">
        <v>6</v>
      </c>
      <c r="AC32" s="52"/>
      <c r="AD32" s="52">
        <v>1533</v>
      </c>
      <c r="AE32" s="52">
        <v>1546</v>
      </c>
      <c r="AF32" s="52"/>
      <c r="AG32" s="52" t="s">
        <v>78</v>
      </c>
      <c r="AH32" s="52"/>
      <c r="AI32" s="52" t="s">
        <v>270</v>
      </c>
      <c r="AJ32" s="52" t="s">
        <v>271</v>
      </c>
      <c r="AK32" s="52"/>
      <c r="AL32" s="52"/>
      <c r="AM32" s="52" t="s">
        <v>272</v>
      </c>
      <c r="AN32" s="52"/>
      <c r="AO32" s="11"/>
      <c r="AP32" s="11"/>
      <c r="AQ32" s="11"/>
      <c r="AR32" s="11"/>
      <c r="AS32" s="11"/>
      <c r="AT32" s="11"/>
      <c r="AU32" s="11"/>
      <c r="AV32" s="11"/>
      <c r="AW32" s="11"/>
      <c r="AX32" s="11"/>
      <c r="AY32" s="11"/>
      <c r="AZ32" s="11"/>
      <c r="BA32" s="11"/>
      <c r="BB32" s="11"/>
      <c r="BC32" s="11"/>
      <c r="BD32" s="11"/>
    </row>
    <row r="33" spans="1:56" x14ac:dyDescent="0.2">
      <c r="A33" s="37" t="s">
        <v>142</v>
      </c>
      <c r="B33" s="38"/>
      <c r="C33" s="39"/>
      <c r="D33" s="11" t="s">
        <v>273</v>
      </c>
      <c r="E33" s="11"/>
      <c r="F33" s="11"/>
      <c r="G33" s="11"/>
      <c r="H33" s="11" t="s">
        <v>72</v>
      </c>
      <c r="I33" s="11" t="s">
        <v>274</v>
      </c>
      <c r="J33" s="11" t="s">
        <v>275</v>
      </c>
      <c r="K33" s="11">
        <v>2017</v>
      </c>
      <c r="L33" s="11" t="s">
        <v>276</v>
      </c>
      <c r="M33" s="11" t="s">
        <v>277</v>
      </c>
      <c r="N33" s="13"/>
      <c r="O33" s="11"/>
      <c r="P33" s="11" t="s">
        <v>278</v>
      </c>
      <c r="Q33" s="11">
        <v>452</v>
      </c>
      <c r="R33" s="11"/>
      <c r="S33" s="11"/>
      <c r="T33" s="11"/>
      <c r="U33" s="11"/>
      <c r="V33" s="11"/>
      <c r="W33" s="11"/>
      <c r="X33" s="11"/>
      <c r="Y33" s="11"/>
      <c r="Z33" s="2">
        <v>621</v>
      </c>
      <c r="AA33" s="52">
        <v>24</v>
      </c>
      <c r="AB33" s="52">
        <v>3</v>
      </c>
      <c r="AC33" s="52"/>
      <c r="AD33" s="52">
        <v>234</v>
      </c>
      <c r="AE33" s="52">
        <v>242</v>
      </c>
      <c r="AF33" s="52"/>
      <c r="AG33" s="52" t="s">
        <v>78</v>
      </c>
      <c r="AH33" s="52"/>
      <c r="AI33" s="52" t="s">
        <v>279</v>
      </c>
      <c r="AJ33" s="52"/>
      <c r="AK33" s="52"/>
      <c r="AL33" s="52"/>
      <c r="AM33" s="52" t="s">
        <v>280</v>
      </c>
      <c r="AN33" s="52"/>
      <c r="AO33" s="11"/>
      <c r="AP33" s="11"/>
      <c r="AQ33" s="11"/>
      <c r="AR33" s="11"/>
      <c r="AS33" s="11"/>
      <c r="AT33" s="11"/>
      <c r="AU33" s="11"/>
      <c r="AV33" s="11"/>
      <c r="AW33" s="11"/>
      <c r="AX33" s="11"/>
      <c r="AY33" s="11"/>
      <c r="AZ33" s="11"/>
      <c r="BA33" s="11"/>
      <c r="BB33" s="11"/>
      <c r="BC33" s="11"/>
      <c r="BD33" s="11"/>
    </row>
    <row r="34" spans="1:56" x14ac:dyDescent="0.2">
      <c r="A34" s="37" t="s">
        <v>152</v>
      </c>
      <c r="B34" s="38"/>
      <c r="C34" s="39"/>
      <c r="D34" s="12"/>
      <c r="E34" s="7"/>
      <c r="F34" s="7"/>
      <c r="G34" s="12" t="s">
        <v>135</v>
      </c>
      <c r="H34" s="12" t="s">
        <v>281</v>
      </c>
      <c r="I34" s="7" t="s">
        <v>282</v>
      </c>
      <c r="J34" s="7" t="s">
        <v>283</v>
      </c>
      <c r="K34" s="7">
        <v>2017</v>
      </c>
      <c r="L34" s="7"/>
      <c r="M34" s="7">
        <v>1</v>
      </c>
      <c r="N34" s="7" t="s">
        <v>284</v>
      </c>
      <c r="O34" s="6">
        <v>42836.040833333333</v>
      </c>
      <c r="P34" s="12"/>
      <c r="Q34" s="6"/>
      <c r="R34" s="7"/>
      <c r="S34" s="7"/>
      <c r="T34" s="7"/>
      <c r="U34" s="7"/>
      <c r="V34" s="4"/>
      <c r="W34" s="4"/>
      <c r="X34" s="4"/>
      <c r="Y34" s="4"/>
      <c r="Z34" s="11">
        <v>620</v>
      </c>
      <c r="AA34" s="73"/>
      <c r="AB34" s="73"/>
      <c r="AC34" s="73"/>
      <c r="AD34" s="73"/>
      <c r="AE34" s="73"/>
      <c r="AF34" s="73"/>
      <c r="AG34" s="73"/>
      <c r="AH34" s="73"/>
      <c r="AI34" s="73"/>
      <c r="AJ34" s="73"/>
      <c r="AK34" s="73"/>
      <c r="AL34" s="54"/>
      <c r="AM34" s="73"/>
      <c r="AN34" s="54"/>
      <c r="AO34" s="4"/>
      <c r="AP34" s="4"/>
      <c r="AQ34" s="4"/>
      <c r="AR34" s="4"/>
      <c r="AS34" s="4"/>
      <c r="AT34" s="4"/>
      <c r="AU34" s="4"/>
      <c r="AV34" s="4"/>
      <c r="AW34" s="4"/>
      <c r="AX34" s="4"/>
      <c r="AY34" s="4"/>
      <c r="AZ34" s="4"/>
      <c r="BA34" s="4"/>
      <c r="BB34" s="4"/>
      <c r="BC34" s="4"/>
      <c r="BD34" s="4"/>
    </row>
    <row r="35" spans="1:56" ht="15" x14ac:dyDescent="0.2">
      <c r="A35" s="37" t="s">
        <v>158</v>
      </c>
      <c r="B35" s="38" t="s">
        <v>159</v>
      </c>
      <c r="C35" s="39">
        <f>COUNTIF(Table24[Year],2015)</f>
        <v>147</v>
      </c>
      <c r="D35" s="62" t="s">
        <v>285</v>
      </c>
      <c r="E35" s="63"/>
      <c r="F35" s="63"/>
      <c r="G35" s="62"/>
      <c r="H35" s="62" t="s">
        <v>241</v>
      </c>
      <c r="I35" s="64" t="s">
        <v>286</v>
      </c>
      <c r="J35" s="64" t="s">
        <v>287</v>
      </c>
      <c r="K35" s="64">
        <v>2017</v>
      </c>
      <c r="L35" s="64" t="s">
        <v>288</v>
      </c>
      <c r="M35" s="64"/>
      <c r="N35" s="64"/>
      <c r="O35" s="64">
        <v>20170620</v>
      </c>
      <c r="P35" s="64"/>
      <c r="Q35" s="64"/>
      <c r="R35" s="64"/>
      <c r="S35" s="64"/>
      <c r="T35" s="64"/>
      <c r="U35" s="64"/>
      <c r="V35" s="64"/>
      <c r="W35" s="64"/>
      <c r="X35" s="64"/>
      <c r="Y35" s="64"/>
      <c r="Z35" s="64">
        <v>619</v>
      </c>
      <c r="AA35" s="64">
        <v>6</v>
      </c>
      <c r="AB35" s="64"/>
      <c r="AC35" s="64" t="s">
        <v>289</v>
      </c>
      <c r="AD35" s="64"/>
      <c r="AE35" s="64" t="s">
        <v>290</v>
      </c>
      <c r="AF35" s="64"/>
      <c r="AG35" s="65"/>
      <c r="AH35" s="65"/>
      <c r="AI35" s="65"/>
      <c r="AJ35" s="65"/>
      <c r="AK35" s="65"/>
      <c r="AL35" s="66"/>
      <c r="AM35" s="65"/>
      <c r="AN35" s="66"/>
      <c r="AO35" s="63"/>
      <c r="AP35" s="63"/>
      <c r="AQ35" s="63"/>
      <c r="AR35" s="63"/>
      <c r="AS35" s="63"/>
      <c r="AT35" s="63"/>
      <c r="AU35" s="63"/>
      <c r="AV35" s="63"/>
      <c r="AW35" s="63"/>
      <c r="AX35" s="63"/>
      <c r="AY35" s="63"/>
      <c r="AZ35" s="63"/>
      <c r="BA35" s="63"/>
      <c r="BB35" s="63"/>
      <c r="BC35" s="63"/>
      <c r="BD35" s="63"/>
    </row>
    <row r="36" spans="1:56" ht="15" x14ac:dyDescent="0.2">
      <c r="A36" s="37"/>
      <c r="B36" s="38" t="s">
        <v>163</v>
      </c>
      <c r="C36" s="39">
        <f>COUNTIF(N170:N315,1)</f>
        <v>32</v>
      </c>
      <c r="D36" s="62" t="s">
        <v>291</v>
      </c>
      <c r="E36" s="63" t="s">
        <v>63</v>
      </c>
      <c r="F36" s="63" t="s">
        <v>64</v>
      </c>
      <c r="G36" s="62" t="s">
        <v>292</v>
      </c>
      <c r="H36" s="62" t="s">
        <v>241</v>
      </c>
      <c r="I36" s="64" t="s">
        <v>293</v>
      </c>
      <c r="J36" s="64" t="s">
        <v>294</v>
      </c>
      <c r="K36" s="64">
        <v>2017</v>
      </c>
      <c r="L36" s="64" t="s">
        <v>59</v>
      </c>
      <c r="M36" s="64"/>
      <c r="N36" s="64"/>
      <c r="O36" s="64">
        <v>20170620</v>
      </c>
      <c r="P36" s="64"/>
      <c r="Q36" s="64"/>
      <c r="R36" s="64"/>
      <c r="S36" s="64"/>
      <c r="T36" s="64"/>
      <c r="U36" s="64"/>
      <c r="V36" s="64"/>
      <c r="W36" s="64"/>
      <c r="X36" s="64"/>
      <c r="Y36" s="64"/>
      <c r="Z36" s="64">
        <v>618</v>
      </c>
      <c r="AA36" s="64"/>
      <c r="AB36" s="64"/>
      <c r="AC36" s="64">
        <v>129999</v>
      </c>
      <c r="AD36" s="64"/>
      <c r="AE36" s="64" t="s">
        <v>60</v>
      </c>
      <c r="AF36" s="64"/>
      <c r="AG36" s="65"/>
      <c r="AH36" s="65"/>
      <c r="AI36" s="65"/>
      <c r="AJ36" s="65"/>
      <c r="AK36" s="65"/>
      <c r="AL36" s="66"/>
      <c r="AM36" s="65"/>
      <c r="AN36" s="66"/>
      <c r="AO36" s="63"/>
      <c r="AP36" s="63"/>
      <c r="AQ36" s="63"/>
      <c r="AR36" s="63"/>
      <c r="AS36" s="63"/>
      <c r="AT36" s="63"/>
      <c r="AU36" s="63"/>
      <c r="AV36" s="63"/>
      <c r="AW36" s="63"/>
      <c r="AX36" s="63"/>
      <c r="AY36" s="63"/>
      <c r="AZ36" s="63"/>
      <c r="BA36" s="63"/>
      <c r="BB36" s="63"/>
      <c r="BC36" s="63"/>
      <c r="BD36" s="63"/>
    </row>
    <row r="37" spans="1:56" ht="15" x14ac:dyDescent="0.2">
      <c r="A37" s="42"/>
      <c r="B37" s="43" t="s">
        <v>169</v>
      </c>
      <c r="C37" s="44">
        <f>C35-C36</f>
        <v>115</v>
      </c>
      <c r="D37" s="62" t="s">
        <v>295</v>
      </c>
      <c r="E37" s="63"/>
      <c r="F37" s="63"/>
      <c r="G37" s="62" t="s">
        <v>292</v>
      </c>
      <c r="H37" s="62" t="s">
        <v>241</v>
      </c>
      <c r="I37" s="64" t="s">
        <v>296</v>
      </c>
      <c r="J37" s="64" t="s">
        <v>297</v>
      </c>
      <c r="K37" s="64">
        <v>2017</v>
      </c>
      <c r="L37" s="64" t="s">
        <v>247</v>
      </c>
      <c r="M37" s="64"/>
      <c r="N37" s="64"/>
      <c r="O37" s="64">
        <v>20170620</v>
      </c>
      <c r="P37" s="64"/>
      <c r="Q37" s="64"/>
      <c r="R37" s="64"/>
      <c r="S37" s="64"/>
      <c r="T37" s="64"/>
      <c r="U37" s="64"/>
      <c r="V37" s="64"/>
      <c r="W37" s="64"/>
      <c r="X37" s="64"/>
      <c r="Y37" s="64"/>
      <c r="Z37" s="64">
        <v>617</v>
      </c>
      <c r="AA37" s="64">
        <v>7</v>
      </c>
      <c r="AB37" s="64">
        <v>6</v>
      </c>
      <c r="AC37" s="64" t="s">
        <v>298</v>
      </c>
      <c r="AD37" s="64"/>
      <c r="AE37" s="64" t="s">
        <v>247</v>
      </c>
      <c r="AF37" s="64"/>
      <c r="AG37" s="65"/>
      <c r="AH37" s="65"/>
      <c r="AI37" s="65"/>
      <c r="AJ37" s="65"/>
      <c r="AK37" s="65"/>
      <c r="AL37" s="66"/>
      <c r="AM37" s="65"/>
      <c r="AN37" s="66"/>
      <c r="AO37" s="63"/>
      <c r="AP37" s="63"/>
      <c r="AQ37" s="63"/>
      <c r="AR37" s="63"/>
      <c r="AS37" s="63"/>
      <c r="AT37" s="63"/>
      <c r="AU37" s="63"/>
      <c r="AV37" s="63"/>
      <c r="AW37" s="63"/>
      <c r="AX37" s="63"/>
      <c r="AY37" s="63"/>
      <c r="AZ37" s="63"/>
      <c r="BA37" s="63"/>
      <c r="BB37" s="63"/>
      <c r="BC37" s="63"/>
      <c r="BD37" s="63"/>
    </row>
    <row r="38" spans="1:56" ht="15" x14ac:dyDescent="0.2">
      <c r="D38" s="76" t="s">
        <v>299</v>
      </c>
      <c r="E38" s="63"/>
      <c r="F38" s="63"/>
      <c r="G38" s="62"/>
      <c r="H38" s="62" t="s">
        <v>300</v>
      </c>
      <c r="I38" s="64" t="s">
        <v>301</v>
      </c>
      <c r="J38" s="64" t="s">
        <v>302</v>
      </c>
      <c r="K38" s="64">
        <v>2017</v>
      </c>
      <c r="L38" s="64" t="s">
        <v>303</v>
      </c>
      <c r="M38" s="64"/>
      <c r="N38" s="64"/>
      <c r="O38" s="64">
        <v>20170620</v>
      </c>
      <c r="P38" s="64"/>
      <c r="Q38" s="64"/>
      <c r="R38" s="64"/>
      <c r="S38" s="64"/>
      <c r="T38" s="64"/>
      <c r="U38" s="64"/>
      <c r="V38" s="64"/>
      <c r="W38" s="64"/>
      <c r="X38" s="64"/>
      <c r="Y38" s="64"/>
      <c r="Z38" s="64">
        <v>616</v>
      </c>
      <c r="AA38" s="64"/>
      <c r="AB38" s="64"/>
      <c r="AC38" s="64"/>
      <c r="AD38" s="64"/>
      <c r="AE38" s="64" t="s">
        <v>125</v>
      </c>
      <c r="AF38" s="64"/>
      <c r="AG38" s="65"/>
      <c r="AH38" s="65"/>
      <c r="AI38" s="65"/>
      <c r="AJ38" s="65"/>
      <c r="AK38" s="65"/>
      <c r="AL38" s="66"/>
      <c r="AM38" s="65"/>
      <c r="AN38" s="66"/>
      <c r="AO38" s="63"/>
      <c r="AP38" s="63"/>
      <c r="AQ38" s="63"/>
      <c r="AR38" s="63"/>
      <c r="AS38" s="63"/>
      <c r="AT38" s="63"/>
      <c r="AU38" s="63"/>
      <c r="AV38" s="63"/>
      <c r="AW38" s="63"/>
      <c r="AX38" s="63"/>
      <c r="AY38" s="63"/>
      <c r="AZ38" s="63"/>
      <c r="BA38" s="63"/>
      <c r="BB38" s="63"/>
      <c r="BC38" s="63"/>
      <c r="BD38" s="63"/>
    </row>
    <row r="39" spans="1:56" ht="15" x14ac:dyDescent="0.2">
      <c r="A39" s="34" t="s">
        <v>304</v>
      </c>
      <c r="B39" s="35"/>
      <c r="C39" s="36"/>
      <c r="D39" s="62" t="s">
        <v>305</v>
      </c>
      <c r="E39" s="63"/>
      <c r="F39" s="63"/>
      <c r="G39" s="62"/>
      <c r="H39" s="62" t="s">
        <v>300</v>
      </c>
      <c r="I39" s="64" t="s">
        <v>306</v>
      </c>
      <c r="J39" s="64" t="s">
        <v>307</v>
      </c>
      <c r="K39" s="64">
        <v>2017</v>
      </c>
      <c r="L39" s="64" t="s">
        <v>59</v>
      </c>
      <c r="M39" s="64"/>
      <c r="N39" s="64"/>
      <c r="O39" s="64">
        <v>20170620</v>
      </c>
      <c r="P39" s="64"/>
      <c r="Q39" s="64"/>
      <c r="R39" s="64"/>
      <c r="S39" s="64"/>
      <c r="T39" s="64"/>
      <c r="U39" s="64"/>
      <c r="V39" s="64"/>
      <c r="W39" s="64"/>
      <c r="X39" s="64"/>
      <c r="Y39" s="64"/>
      <c r="Z39" s="64">
        <v>615</v>
      </c>
      <c r="AA39" s="64"/>
      <c r="AB39" s="64"/>
      <c r="AC39" s="64">
        <v>128926</v>
      </c>
      <c r="AD39" s="64"/>
      <c r="AE39" s="64" t="s">
        <v>60</v>
      </c>
      <c r="AF39" s="64"/>
      <c r="AG39" s="65"/>
      <c r="AH39" s="65"/>
      <c r="AI39" s="65"/>
      <c r="AJ39" s="65"/>
      <c r="AK39" s="65"/>
      <c r="AL39" s="66"/>
      <c r="AM39" s="65"/>
      <c r="AN39" s="66"/>
      <c r="AO39" s="63"/>
      <c r="AP39" s="63"/>
      <c r="AQ39" s="63"/>
      <c r="AR39" s="63"/>
      <c r="AS39" s="63"/>
      <c r="AT39" s="63"/>
      <c r="AU39" s="63"/>
      <c r="AV39" s="63"/>
      <c r="AW39" s="63"/>
      <c r="AX39" s="63"/>
      <c r="AY39" s="63"/>
      <c r="AZ39" s="63"/>
      <c r="BA39" s="63"/>
      <c r="BB39" s="63"/>
      <c r="BC39" s="63"/>
      <c r="BD39" s="63"/>
    </row>
    <row r="40" spans="1:56" x14ac:dyDescent="0.2">
      <c r="A40" s="37"/>
      <c r="B40" s="38" t="s">
        <v>194</v>
      </c>
      <c r="C40" s="39">
        <v>146</v>
      </c>
      <c r="D40" s="14"/>
      <c r="E40" s="14"/>
      <c r="F40" s="14"/>
      <c r="G40" s="14"/>
      <c r="H40" s="14"/>
      <c r="I40" s="14" t="s">
        <v>308</v>
      </c>
      <c r="J40" s="14" t="s">
        <v>309</v>
      </c>
      <c r="K40" s="14">
        <v>2017</v>
      </c>
      <c r="L40" s="14" t="s">
        <v>310</v>
      </c>
      <c r="M40" s="14" t="s">
        <v>311</v>
      </c>
      <c r="N40" s="13"/>
      <c r="O40" s="11"/>
      <c r="P40" s="14" t="s">
        <v>312</v>
      </c>
      <c r="Q40" s="14">
        <v>451</v>
      </c>
      <c r="R40" s="11"/>
      <c r="S40" s="11"/>
      <c r="T40" s="11"/>
      <c r="U40" s="11"/>
      <c r="V40" s="11"/>
      <c r="W40" s="11"/>
      <c r="X40" s="11"/>
      <c r="Y40" s="11"/>
      <c r="Z40" s="11">
        <v>614</v>
      </c>
      <c r="AA40" s="52">
        <v>73</v>
      </c>
      <c r="AB40" s="52">
        <v>3</v>
      </c>
      <c r="AC40" s="52"/>
      <c r="AD40" s="52">
        <v>493</v>
      </c>
      <c r="AE40" s="52">
        <v>499</v>
      </c>
      <c r="AF40" s="52"/>
      <c r="AG40" s="52" t="s">
        <v>121</v>
      </c>
      <c r="AH40" s="52"/>
      <c r="AI40" s="52" t="s">
        <v>313</v>
      </c>
      <c r="AJ40" s="52" t="s">
        <v>314</v>
      </c>
      <c r="AK40" s="52" t="s">
        <v>315</v>
      </c>
      <c r="AL40" s="52"/>
      <c r="AM40" s="52" t="s">
        <v>316</v>
      </c>
      <c r="AN40" s="52"/>
      <c r="AO40" s="11"/>
      <c r="AP40" s="11"/>
      <c r="AQ40" s="11"/>
      <c r="AR40" s="11"/>
      <c r="AS40" s="11"/>
      <c r="AT40" s="11"/>
      <c r="AU40" s="11"/>
      <c r="AV40" s="11"/>
      <c r="AW40" s="11"/>
      <c r="AX40" s="11"/>
      <c r="AY40" s="11"/>
      <c r="AZ40" s="11"/>
      <c r="BA40" s="11"/>
      <c r="BB40" s="11"/>
      <c r="BC40" s="11"/>
      <c r="BD40" s="11"/>
    </row>
    <row r="41" spans="1:56" ht="15" x14ac:dyDescent="0.2">
      <c r="A41" s="37"/>
      <c r="B41" s="38" t="s">
        <v>159</v>
      </c>
      <c r="C41" s="39"/>
      <c r="D41" s="62" t="s">
        <v>317</v>
      </c>
      <c r="E41" s="63" t="s">
        <v>64</v>
      </c>
      <c r="F41" s="63" t="s">
        <v>318</v>
      </c>
      <c r="G41" s="62"/>
      <c r="H41" s="62" t="s">
        <v>300</v>
      </c>
      <c r="I41" s="64" t="s">
        <v>319</v>
      </c>
      <c r="J41" s="64" t="s">
        <v>320</v>
      </c>
      <c r="K41" s="64">
        <v>2017</v>
      </c>
      <c r="L41" s="64" t="s">
        <v>98</v>
      </c>
      <c r="M41" s="64"/>
      <c r="N41" s="64"/>
      <c r="O41" s="64">
        <v>20170620</v>
      </c>
      <c r="P41" s="64"/>
      <c r="Q41" s="64" t="s">
        <v>321</v>
      </c>
      <c r="R41" s="64" t="s">
        <v>322</v>
      </c>
      <c r="S41" s="64"/>
      <c r="T41" s="64"/>
      <c r="U41" s="64"/>
      <c r="V41" s="64"/>
      <c r="W41" s="64"/>
      <c r="X41" s="64"/>
      <c r="Y41" s="64"/>
      <c r="Z41" s="64">
        <v>613</v>
      </c>
      <c r="AA41" s="64">
        <v>9</v>
      </c>
      <c r="AB41" s="64">
        <v>5</v>
      </c>
      <c r="AC41" s="64" t="s">
        <v>323</v>
      </c>
      <c r="AD41" s="64"/>
      <c r="AE41" s="64" t="s">
        <v>69</v>
      </c>
      <c r="AF41" s="64"/>
      <c r="AG41" s="65"/>
      <c r="AH41" s="65"/>
      <c r="AI41" s="65"/>
      <c r="AJ41" s="65"/>
      <c r="AK41" s="65"/>
      <c r="AL41" s="66"/>
      <c r="AM41" s="65"/>
      <c r="AN41" s="66"/>
      <c r="AO41" s="63"/>
      <c r="AP41" s="63"/>
      <c r="AQ41" s="63"/>
      <c r="AR41" s="63"/>
      <c r="AS41" s="63"/>
      <c r="AT41" s="63"/>
      <c r="AU41" s="63"/>
      <c r="AV41" s="63"/>
      <c r="AW41" s="63"/>
      <c r="AX41" s="63"/>
      <c r="AY41" s="63"/>
      <c r="AZ41" s="63"/>
      <c r="BA41" s="63"/>
      <c r="BB41" s="63"/>
      <c r="BC41" s="63"/>
      <c r="BD41" s="63"/>
    </row>
    <row r="42" spans="1:56" ht="15" x14ac:dyDescent="0.2">
      <c r="A42" s="37"/>
      <c r="B42" s="38" t="s">
        <v>203</v>
      </c>
      <c r="C42" s="39">
        <v>110</v>
      </c>
      <c r="D42" s="62" t="s">
        <v>324</v>
      </c>
      <c r="E42" s="63" t="s">
        <v>64</v>
      </c>
      <c r="F42" s="63"/>
      <c r="G42" s="62" t="s">
        <v>292</v>
      </c>
      <c r="H42" s="62" t="s">
        <v>325</v>
      </c>
      <c r="I42" s="64" t="s">
        <v>326</v>
      </c>
      <c r="J42" s="64" t="s">
        <v>327</v>
      </c>
      <c r="K42" s="64">
        <v>2017</v>
      </c>
      <c r="L42" s="64" t="s">
        <v>247</v>
      </c>
      <c r="M42" s="64"/>
      <c r="N42" s="64"/>
      <c r="O42" s="64">
        <v>20170620</v>
      </c>
      <c r="P42" s="64"/>
      <c r="Q42" s="64" t="s">
        <v>328</v>
      </c>
      <c r="R42" s="64" t="s">
        <v>329</v>
      </c>
      <c r="S42" s="64"/>
      <c r="T42" s="64"/>
      <c r="U42" s="64"/>
      <c r="V42" s="64"/>
      <c r="W42" s="64"/>
      <c r="X42" s="64"/>
      <c r="Y42" s="64"/>
      <c r="Z42" s="64">
        <v>612</v>
      </c>
      <c r="AA42" s="64"/>
      <c r="AB42" s="64"/>
      <c r="AC42" s="64" t="s">
        <v>330</v>
      </c>
      <c r="AD42" s="64"/>
      <c r="AE42" s="64" t="s">
        <v>247</v>
      </c>
      <c r="AF42" s="64"/>
      <c r="AG42" s="65"/>
      <c r="AH42" s="65"/>
      <c r="AI42" s="65"/>
      <c r="AJ42" s="65"/>
      <c r="AK42" s="65"/>
      <c r="AL42" s="66"/>
      <c r="AM42" s="65"/>
      <c r="AN42" s="66"/>
      <c r="AO42" s="63"/>
      <c r="AP42" s="63"/>
      <c r="AQ42" s="63"/>
      <c r="AR42" s="63"/>
      <c r="AS42" s="63"/>
      <c r="AT42" s="63"/>
      <c r="AU42" s="63"/>
      <c r="AV42" s="63"/>
      <c r="AW42" s="63"/>
      <c r="AX42" s="63"/>
      <c r="AY42" s="63"/>
      <c r="AZ42" s="63"/>
      <c r="BA42" s="63"/>
      <c r="BB42" s="63"/>
      <c r="BC42" s="63"/>
      <c r="BD42" s="63"/>
    </row>
    <row r="43" spans="1:56" ht="15" x14ac:dyDescent="0.2">
      <c r="A43" s="37" t="s">
        <v>142</v>
      </c>
      <c r="B43" s="38"/>
      <c r="C43" s="39"/>
      <c r="D43" s="77" t="s">
        <v>331</v>
      </c>
      <c r="E43" s="78"/>
      <c r="F43" s="78"/>
      <c r="G43" s="77"/>
      <c r="H43" s="77" t="s">
        <v>300</v>
      </c>
      <c r="I43" s="79" t="s">
        <v>332</v>
      </c>
      <c r="J43" s="64" t="s">
        <v>333</v>
      </c>
      <c r="K43" s="64">
        <v>2017</v>
      </c>
      <c r="L43" s="64" t="s">
        <v>334</v>
      </c>
      <c r="M43" s="64"/>
      <c r="N43" s="64"/>
      <c r="O43" s="64">
        <v>20170620</v>
      </c>
      <c r="P43" s="64"/>
      <c r="Q43" s="64" t="s">
        <v>335</v>
      </c>
      <c r="R43" s="64"/>
      <c r="S43" s="64"/>
      <c r="T43" s="64"/>
      <c r="U43" s="64"/>
      <c r="V43" s="64"/>
      <c r="W43" s="64"/>
      <c r="X43" s="64"/>
      <c r="Y43" s="64"/>
      <c r="Z43" s="64">
        <v>611</v>
      </c>
      <c r="AA43" s="64"/>
      <c r="AB43" s="64"/>
      <c r="AC43" s="64"/>
      <c r="AD43" s="64"/>
      <c r="AE43" s="64" t="s">
        <v>125</v>
      </c>
      <c r="AF43" s="64"/>
      <c r="AG43" s="65"/>
      <c r="AH43" s="65"/>
      <c r="AI43" s="65"/>
      <c r="AJ43" s="65"/>
      <c r="AK43" s="65"/>
      <c r="AL43" s="66"/>
      <c r="AM43" s="65"/>
      <c r="AN43" s="66"/>
      <c r="AO43" s="63"/>
      <c r="AP43" s="63"/>
      <c r="AQ43" s="63"/>
      <c r="AR43" s="63"/>
      <c r="AS43" s="63"/>
      <c r="AT43" s="63"/>
      <c r="AU43" s="63"/>
      <c r="AV43" s="63"/>
      <c r="AW43" s="63"/>
      <c r="AX43" s="63"/>
      <c r="AY43" s="63"/>
      <c r="AZ43" s="63"/>
      <c r="BA43" s="63"/>
      <c r="BB43" s="63"/>
      <c r="BC43" s="63"/>
      <c r="BD43" s="63"/>
    </row>
    <row r="44" spans="1:56" ht="15" x14ac:dyDescent="0.2">
      <c r="A44" s="37" t="s">
        <v>152</v>
      </c>
      <c r="B44" s="38"/>
      <c r="C44" s="39"/>
      <c r="D44" s="62"/>
      <c r="E44" s="63"/>
      <c r="F44" s="63"/>
      <c r="G44" s="62" t="s">
        <v>336</v>
      </c>
      <c r="H44" s="62" t="s">
        <v>336</v>
      </c>
      <c r="I44" s="64" t="s">
        <v>337</v>
      </c>
      <c r="J44" s="64" t="s">
        <v>338</v>
      </c>
      <c r="K44" s="64">
        <v>2017</v>
      </c>
      <c r="L44" s="64" t="s">
        <v>114</v>
      </c>
      <c r="M44" s="64"/>
      <c r="N44" s="64"/>
      <c r="O44" s="64">
        <v>20170620</v>
      </c>
      <c r="P44" s="64"/>
      <c r="Q44" s="64" t="s">
        <v>339</v>
      </c>
      <c r="R44" s="64"/>
      <c r="S44" s="64"/>
      <c r="T44" s="64"/>
      <c r="U44" s="64"/>
      <c r="V44" s="64"/>
      <c r="W44" s="64"/>
      <c r="X44" s="64"/>
      <c r="Y44" s="64"/>
      <c r="Z44" s="64">
        <v>610</v>
      </c>
      <c r="AA44" s="64">
        <v>206</v>
      </c>
      <c r="AB44" s="64">
        <v>1</v>
      </c>
      <c r="AC44" s="64" t="s">
        <v>340</v>
      </c>
      <c r="AD44" s="64"/>
      <c r="AE44" s="64" t="s">
        <v>162</v>
      </c>
      <c r="AF44" s="64"/>
      <c r="AG44" s="65"/>
      <c r="AH44" s="65"/>
      <c r="AI44" s="65"/>
      <c r="AJ44" s="65"/>
      <c r="AK44" s="65"/>
      <c r="AL44" s="66"/>
      <c r="AM44" s="65"/>
      <c r="AN44" s="66"/>
      <c r="AO44" s="63"/>
      <c r="AP44" s="63"/>
      <c r="AQ44" s="63"/>
      <c r="AR44" s="63"/>
      <c r="AS44" s="63"/>
      <c r="AT44" s="63"/>
      <c r="AU44" s="63"/>
      <c r="AV44" s="63"/>
      <c r="AW44" s="63"/>
      <c r="AX44" s="63"/>
      <c r="AY44" s="63"/>
      <c r="AZ44" s="63"/>
      <c r="BA44" s="63"/>
      <c r="BB44" s="63"/>
      <c r="BC44" s="63"/>
      <c r="BD44" s="63"/>
    </row>
    <row r="45" spans="1:56" ht="15" x14ac:dyDescent="0.2">
      <c r="A45" s="37" t="s">
        <v>158</v>
      </c>
      <c r="B45" s="38" t="s">
        <v>159</v>
      </c>
      <c r="C45" s="39">
        <f>COUNTIF(Table24[Year],2014)</f>
        <v>145</v>
      </c>
      <c r="D45" s="62" t="s">
        <v>305</v>
      </c>
      <c r="E45" s="63"/>
      <c r="F45" s="63"/>
      <c r="G45" s="62"/>
      <c r="H45" s="62" t="s">
        <v>300</v>
      </c>
      <c r="I45" s="64" t="s">
        <v>341</v>
      </c>
      <c r="J45" s="64" t="s">
        <v>342</v>
      </c>
      <c r="K45" s="64">
        <v>2017</v>
      </c>
      <c r="L45" s="64" t="s">
        <v>59</v>
      </c>
      <c r="M45" s="64"/>
      <c r="N45" s="64"/>
      <c r="O45" s="64">
        <v>20170620</v>
      </c>
      <c r="P45" s="64"/>
      <c r="Q45" s="64" t="s">
        <v>343</v>
      </c>
      <c r="R45" s="64"/>
      <c r="S45" s="64"/>
      <c r="T45" s="64"/>
      <c r="U45" s="64"/>
      <c r="V45" s="64"/>
      <c r="W45" s="64"/>
      <c r="X45" s="64"/>
      <c r="Y45" s="64"/>
      <c r="Z45" s="64">
        <v>609</v>
      </c>
      <c r="AA45" s="64"/>
      <c r="AB45" s="64"/>
      <c r="AC45" s="64">
        <v>106476</v>
      </c>
      <c r="AD45" s="64"/>
      <c r="AE45" s="64" t="s">
        <v>60</v>
      </c>
      <c r="AF45" s="64"/>
      <c r="AG45" s="65"/>
      <c r="AH45" s="65"/>
      <c r="AI45" s="65"/>
      <c r="AJ45" s="65"/>
      <c r="AK45" s="65"/>
      <c r="AL45" s="66"/>
      <c r="AM45" s="65"/>
      <c r="AN45" s="66"/>
      <c r="AO45" s="63"/>
      <c r="AP45" s="63"/>
      <c r="AQ45" s="63"/>
      <c r="AR45" s="63"/>
      <c r="AS45" s="63"/>
      <c r="AT45" s="63"/>
      <c r="AU45" s="63"/>
      <c r="AV45" s="63"/>
      <c r="AW45" s="63"/>
      <c r="AX45" s="63"/>
      <c r="AY45" s="63"/>
      <c r="AZ45" s="63"/>
      <c r="BA45" s="63"/>
      <c r="BB45" s="63"/>
      <c r="BC45" s="63"/>
      <c r="BD45" s="63"/>
    </row>
    <row r="46" spans="1:56" ht="15" x14ac:dyDescent="0.2">
      <c r="A46" s="37"/>
      <c r="B46" s="38" t="s">
        <v>163</v>
      </c>
      <c r="C46" s="39">
        <f>COUNTIF(N316:N460,1)</f>
        <v>34</v>
      </c>
      <c r="D46" s="12"/>
      <c r="E46" s="7"/>
      <c r="F46" s="7"/>
      <c r="G46" s="12" t="s">
        <v>135</v>
      </c>
      <c r="H46" s="12" t="s">
        <v>72</v>
      </c>
      <c r="I46" s="7" t="s">
        <v>344</v>
      </c>
      <c r="J46" s="7" t="s">
        <v>345</v>
      </c>
      <c r="K46" s="7">
        <v>2017</v>
      </c>
      <c r="L46" s="7"/>
      <c r="M46" s="7">
        <v>1</v>
      </c>
      <c r="N46" s="7" t="s">
        <v>346</v>
      </c>
      <c r="O46" s="6">
        <v>42836.040833333333</v>
      </c>
      <c r="P46" s="12"/>
      <c r="Q46" s="64" t="s">
        <v>347</v>
      </c>
      <c r="R46" s="7"/>
      <c r="S46" s="7"/>
      <c r="T46" s="7"/>
      <c r="U46" s="7"/>
      <c r="V46" s="4"/>
      <c r="W46" s="4"/>
      <c r="X46" s="4"/>
      <c r="Y46" s="4"/>
      <c r="Z46" s="2">
        <v>608</v>
      </c>
      <c r="AA46" s="73"/>
      <c r="AB46" s="73"/>
      <c r="AC46" s="73"/>
      <c r="AD46" s="73"/>
      <c r="AE46" s="73"/>
      <c r="AF46" s="73"/>
      <c r="AG46" s="73"/>
      <c r="AH46" s="73"/>
      <c r="AI46" s="73"/>
      <c r="AJ46" s="73"/>
      <c r="AK46" s="73"/>
      <c r="AL46" s="54"/>
      <c r="AM46" s="73"/>
      <c r="AN46" s="54"/>
      <c r="AO46" s="4"/>
      <c r="AP46" s="4"/>
      <c r="AQ46" s="4"/>
      <c r="AR46" s="4"/>
      <c r="AS46" s="4"/>
      <c r="AT46" s="4"/>
      <c r="AU46" s="4"/>
      <c r="AV46" s="4"/>
      <c r="AW46" s="4"/>
      <c r="AX46" s="4"/>
      <c r="AY46" s="4"/>
      <c r="AZ46" s="4"/>
      <c r="BA46" s="4"/>
      <c r="BB46" s="4"/>
      <c r="BC46" s="4"/>
      <c r="BD46" s="4"/>
    </row>
    <row r="47" spans="1:56" ht="15" x14ac:dyDescent="0.2">
      <c r="A47" s="42"/>
      <c r="B47" s="43" t="s">
        <v>169</v>
      </c>
      <c r="C47" s="44">
        <f>C45-C46</f>
        <v>111</v>
      </c>
      <c r="D47" s="62" t="s">
        <v>348</v>
      </c>
      <c r="E47" s="63"/>
      <c r="F47" s="63"/>
      <c r="G47" s="62"/>
      <c r="H47" s="62" t="s">
        <v>300</v>
      </c>
      <c r="I47" s="64" t="s">
        <v>349</v>
      </c>
      <c r="J47" s="64" t="s">
        <v>350</v>
      </c>
      <c r="K47" s="64">
        <v>2017</v>
      </c>
      <c r="L47" s="64" t="s">
        <v>114</v>
      </c>
      <c r="M47" s="64"/>
      <c r="N47" s="64"/>
      <c r="O47" s="64">
        <v>20170620</v>
      </c>
      <c r="P47" s="64"/>
      <c r="Q47" s="64" t="s">
        <v>343</v>
      </c>
      <c r="R47" s="64"/>
      <c r="S47" s="64"/>
      <c r="T47" s="64"/>
      <c r="U47" s="64"/>
      <c r="V47" s="64"/>
      <c r="W47" s="64"/>
      <c r="X47" s="64"/>
      <c r="Y47" s="64"/>
      <c r="Z47" s="64">
        <v>607</v>
      </c>
      <c r="AA47" s="64">
        <v>206</v>
      </c>
      <c r="AB47" s="64">
        <v>2</v>
      </c>
      <c r="AC47" s="64" t="s">
        <v>351</v>
      </c>
      <c r="AD47" s="64"/>
      <c r="AE47" s="64" t="s">
        <v>162</v>
      </c>
      <c r="AF47" s="64"/>
      <c r="AG47" s="65"/>
      <c r="AH47" s="65"/>
      <c r="AI47" s="65"/>
      <c r="AJ47" s="65"/>
      <c r="AK47" s="65"/>
      <c r="AL47" s="66"/>
      <c r="AM47" s="65"/>
      <c r="AN47" s="66"/>
      <c r="AO47" s="63"/>
      <c r="AP47" s="63"/>
      <c r="AQ47" s="63"/>
      <c r="AR47" s="63"/>
      <c r="AS47" s="63"/>
      <c r="AT47" s="63"/>
      <c r="AU47" s="63"/>
      <c r="AV47" s="63"/>
      <c r="AW47" s="63"/>
      <c r="AX47" s="63"/>
      <c r="AY47" s="63"/>
      <c r="AZ47" s="63"/>
      <c r="BA47" s="63"/>
      <c r="BB47" s="63"/>
      <c r="BC47" s="63"/>
      <c r="BD47" s="63"/>
    </row>
    <row r="48" spans="1:56" x14ac:dyDescent="0.2">
      <c r="D48" s="2" t="s">
        <v>352</v>
      </c>
      <c r="E48" s="11" t="s">
        <v>64</v>
      </c>
      <c r="G48" s="11"/>
      <c r="H48" s="11" t="s">
        <v>85</v>
      </c>
      <c r="I48" s="11" t="s">
        <v>353</v>
      </c>
      <c r="J48" s="11" t="s">
        <v>354</v>
      </c>
      <c r="K48" s="11">
        <v>2017</v>
      </c>
      <c r="L48" s="11" t="s">
        <v>174</v>
      </c>
      <c r="M48" s="11" t="s">
        <v>355</v>
      </c>
      <c r="N48" s="13" t="s">
        <v>356</v>
      </c>
      <c r="O48" s="11"/>
      <c r="P48" s="11" t="s">
        <v>357</v>
      </c>
      <c r="Q48" s="11">
        <v>450</v>
      </c>
      <c r="R48" s="3" t="s">
        <v>358</v>
      </c>
      <c r="S48" s="11"/>
      <c r="T48" s="11"/>
      <c r="U48" s="11"/>
      <c r="V48" s="11"/>
      <c r="W48" s="11"/>
      <c r="X48" s="11"/>
      <c r="Y48" s="11"/>
      <c r="Z48" s="11">
        <v>606</v>
      </c>
      <c r="AA48" s="52">
        <v>12</v>
      </c>
      <c r="AB48" s="52">
        <v>2</v>
      </c>
      <c r="AC48" s="52" t="s">
        <v>359</v>
      </c>
      <c r="AD48" s="52"/>
      <c r="AE48" s="52"/>
      <c r="AF48" s="52"/>
      <c r="AG48" s="52" t="s">
        <v>78</v>
      </c>
      <c r="AH48" s="52"/>
      <c r="AI48" s="52" t="s">
        <v>360</v>
      </c>
      <c r="AJ48" s="52"/>
      <c r="AK48" s="52"/>
      <c r="AL48" s="52"/>
      <c r="AM48" s="52" t="s">
        <v>361</v>
      </c>
      <c r="AN48" s="52"/>
      <c r="AO48" s="11"/>
      <c r="AP48" s="11"/>
      <c r="AQ48" s="11"/>
      <c r="AR48" s="11"/>
      <c r="AS48" s="11"/>
      <c r="AT48" s="11"/>
      <c r="AU48" s="11"/>
      <c r="AV48" s="11"/>
      <c r="AW48" s="11"/>
      <c r="AX48" s="11"/>
      <c r="AY48" s="11"/>
      <c r="AZ48" s="11"/>
      <c r="BA48" s="11"/>
      <c r="BB48" s="11"/>
      <c r="BC48" s="11"/>
      <c r="BD48" s="11"/>
    </row>
    <row r="49" spans="1:56" ht="15" x14ac:dyDescent="0.2">
      <c r="D49" s="62" t="s">
        <v>362</v>
      </c>
      <c r="E49" s="63"/>
      <c r="F49" s="63"/>
      <c r="G49" s="62"/>
      <c r="H49" s="62" t="s">
        <v>300</v>
      </c>
      <c r="I49" s="64" t="s">
        <v>363</v>
      </c>
      <c r="J49" s="64" t="s">
        <v>364</v>
      </c>
      <c r="K49" s="64">
        <v>2017</v>
      </c>
      <c r="L49" s="64" t="s">
        <v>365</v>
      </c>
      <c r="M49" s="64"/>
      <c r="N49" s="64"/>
      <c r="O49" s="64">
        <v>20170620</v>
      </c>
      <c r="P49" s="64"/>
      <c r="Q49" s="64"/>
      <c r="R49" s="64"/>
      <c r="S49" s="64"/>
      <c r="T49" s="64"/>
      <c r="U49" s="64"/>
      <c r="V49" s="64"/>
      <c r="W49" s="64"/>
      <c r="X49" s="64"/>
      <c r="Y49" s="64"/>
      <c r="Z49" s="64">
        <v>605</v>
      </c>
      <c r="AA49" s="64">
        <v>34</v>
      </c>
      <c r="AB49" s="64">
        <v>2</v>
      </c>
      <c r="AC49" s="64" t="s">
        <v>366</v>
      </c>
      <c r="AD49" s="64"/>
      <c r="AE49" s="64" t="s">
        <v>69</v>
      </c>
      <c r="AF49" s="64"/>
      <c r="AG49" s="65"/>
      <c r="AH49" s="65"/>
      <c r="AI49" s="65"/>
      <c r="AJ49" s="65"/>
      <c r="AK49" s="65"/>
      <c r="AL49" s="66"/>
      <c r="AM49" s="65"/>
      <c r="AN49" s="66"/>
      <c r="AO49" s="63"/>
      <c r="AP49" s="63"/>
      <c r="AQ49" s="63"/>
      <c r="AR49" s="63"/>
      <c r="AS49" s="63"/>
      <c r="AT49" s="63"/>
      <c r="AU49" s="63"/>
      <c r="AV49" s="63"/>
      <c r="AW49" s="63"/>
      <c r="AX49" s="63"/>
      <c r="AY49" s="63"/>
      <c r="AZ49" s="63"/>
      <c r="BA49" s="63"/>
      <c r="BB49" s="63"/>
      <c r="BC49" s="63"/>
      <c r="BD49" s="63"/>
    </row>
    <row r="50" spans="1:56" ht="15" x14ac:dyDescent="0.2">
      <c r="D50" s="62" t="s">
        <v>367</v>
      </c>
      <c r="E50" s="63"/>
      <c r="F50" s="63"/>
      <c r="G50" s="62"/>
      <c r="H50" s="62" t="s">
        <v>300</v>
      </c>
      <c r="I50" s="64" t="s">
        <v>368</v>
      </c>
      <c r="J50" s="64" t="s">
        <v>369</v>
      </c>
      <c r="K50" s="64">
        <v>2017</v>
      </c>
      <c r="L50" s="64" t="s">
        <v>247</v>
      </c>
      <c r="M50" s="64"/>
      <c r="N50" s="64"/>
      <c r="O50" s="64">
        <v>20170620</v>
      </c>
      <c r="P50" s="64"/>
      <c r="Q50" s="64"/>
      <c r="R50" s="64"/>
      <c r="S50" s="64"/>
      <c r="T50" s="64"/>
      <c r="U50" s="64"/>
      <c r="V50" s="64"/>
      <c r="W50" s="64"/>
      <c r="X50" s="64"/>
      <c r="Y50" s="64"/>
      <c r="Z50" s="64">
        <v>604</v>
      </c>
      <c r="AA50" s="64">
        <v>7</v>
      </c>
      <c r="AB50" s="64">
        <v>6</v>
      </c>
      <c r="AC50" s="64" t="s">
        <v>370</v>
      </c>
      <c r="AD50" s="64"/>
      <c r="AE50" s="64" t="s">
        <v>247</v>
      </c>
      <c r="AF50" s="64"/>
      <c r="AG50" s="65"/>
      <c r="AH50" s="65"/>
      <c r="AI50" s="65"/>
      <c r="AJ50" s="65"/>
      <c r="AK50" s="65"/>
      <c r="AL50" s="66"/>
      <c r="AM50" s="65"/>
      <c r="AN50" s="66"/>
      <c r="AO50" s="63"/>
      <c r="AP50" s="63"/>
      <c r="AQ50" s="63"/>
      <c r="AR50" s="63"/>
      <c r="AS50" s="63"/>
      <c r="AT50" s="63"/>
      <c r="AU50" s="63"/>
      <c r="AV50" s="63"/>
      <c r="AW50" s="63"/>
      <c r="AX50" s="63"/>
      <c r="AY50" s="63"/>
      <c r="AZ50" s="63"/>
      <c r="BA50" s="63"/>
      <c r="BB50" s="63"/>
      <c r="BC50" s="63"/>
      <c r="BD50" s="63"/>
    </row>
    <row r="51" spans="1:56" ht="15" x14ac:dyDescent="0.2">
      <c r="D51" s="62" t="s">
        <v>371</v>
      </c>
      <c r="E51" s="63"/>
      <c r="F51" s="63"/>
      <c r="G51" s="62"/>
      <c r="H51" s="62" t="s">
        <v>300</v>
      </c>
      <c r="I51" s="64" t="s">
        <v>372</v>
      </c>
      <c r="J51" s="64" t="s">
        <v>373</v>
      </c>
      <c r="K51" s="64">
        <v>2017</v>
      </c>
      <c r="L51" s="64" t="s">
        <v>374</v>
      </c>
      <c r="M51" s="64"/>
      <c r="N51" s="64"/>
      <c r="O51" s="64">
        <v>20170620</v>
      </c>
      <c r="P51" s="64"/>
      <c r="Q51" s="64"/>
      <c r="R51" s="64"/>
      <c r="S51" s="64"/>
      <c r="T51" s="64"/>
      <c r="U51" s="64"/>
      <c r="V51" s="64"/>
      <c r="W51" s="64"/>
      <c r="X51" s="64"/>
      <c r="Y51" s="64"/>
      <c r="Z51" s="64">
        <v>603</v>
      </c>
      <c r="AA51" s="64">
        <v>3</v>
      </c>
      <c r="AB51" s="64">
        <v>4</v>
      </c>
      <c r="AC51" s="64" t="s">
        <v>375</v>
      </c>
      <c r="AD51" s="64"/>
      <c r="AE51" s="64" t="s">
        <v>376</v>
      </c>
      <c r="AF51" s="64"/>
      <c r="AG51" s="65"/>
      <c r="AH51" s="65"/>
      <c r="AI51" s="65"/>
      <c r="AJ51" s="65"/>
      <c r="AK51" s="65"/>
      <c r="AL51" s="66"/>
      <c r="AM51" s="65"/>
      <c r="AN51" s="66"/>
      <c r="AO51" s="63"/>
      <c r="AP51" s="63"/>
      <c r="AQ51" s="63"/>
      <c r="AR51" s="63"/>
      <c r="AS51" s="63"/>
      <c r="AT51" s="63"/>
      <c r="AU51" s="63"/>
      <c r="AV51" s="63"/>
      <c r="AW51" s="63"/>
      <c r="AX51" s="63"/>
      <c r="AY51" s="63"/>
      <c r="AZ51" s="63"/>
      <c r="BA51" s="63"/>
      <c r="BB51" s="63"/>
      <c r="BC51" s="63"/>
      <c r="BD51" s="63"/>
    </row>
    <row r="52" spans="1:56" x14ac:dyDescent="0.2">
      <c r="A52" s="34" t="s">
        <v>377</v>
      </c>
      <c r="B52" s="35"/>
      <c r="C52" s="36"/>
      <c r="D52" s="12"/>
      <c r="E52" s="7"/>
      <c r="F52" s="7"/>
      <c r="G52" s="12" t="s">
        <v>135</v>
      </c>
      <c r="H52" s="12" t="s">
        <v>281</v>
      </c>
      <c r="I52" s="7" t="s">
        <v>378</v>
      </c>
      <c r="J52" s="7" t="s">
        <v>379</v>
      </c>
      <c r="K52" s="7">
        <v>2017</v>
      </c>
      <c r="L52" s="7" t="s">
        <v>59</v>
      </c>
      <c r="M52" s="7">
        <v>1</v>
      </c>
      <c r="N52" s="7" t="s">
        <v>380</v>
      </c>
      <c r="O52" s="6">
        <v>42836.040833333333</v>
      </c>
      <c r="P52" s="12"/>
      <c r="Q52" s="6"/>
      <c r="R52" s="7"/>
      <c r="S52" s="7"/>
      <c r="T52" s="7"/>
      <c r="U52" s="7"/>
      <c r="V52" s="4"/>
      <c r="W52" s="4"/>
      <c r="X52" s="4"/>
      <c r="Y52" s="4"/>
      <c r="Z52" s="11">
        <v>602</v>
      </c>
      <c r="AA52" s="73"/>
      <c r="AB52" s="73"/>
      <c r="AC52" s="73"/>
      <c r="AD52" s="73"/>
      <c r="AE52" s="73"/>
      <c r="AF52" s="73"/>
      <c r="AG52" s="73"/>
      <c r="AH52" s="73"/>
      <c r="AI52" s="73"/>
      <c r="AJ52" s="73"/>
      <c r="AK52" s="73"/>
      <c r="AL52" s="54"/>
      <c r="AM52" s="73"/>
      <c r="AN52" s="54"/>
      <c r="AO52" s="4"/>
      <c r="AP52" s="4"/>
      <c r="AQ52" s="4"/>
      <c r="AR52" s="4"/>
      <c r="AS52" s="4"/>
      <c r="AT52" s="4"/>
      <c r="AU52" s="4"/>
      <c r="AV52" s="4"/>
      <c r="AW52" s="4"/>
      <c r="AX52" s="4"/>
      <c r="AY52" s="4"/>
      <c r="AZ52" s="4"/>
      <c r="BA52" s="4"/>
      <c r="BB52" s="4"/>
      <c r="BC52" s="4"/>
      <c r="BD52" s="4"/>
    </row>
    <row r="53" spans="1:56" ht="15" x14ac:dyDescent="0.2">
      <c r="A53" s="37"/>
      <c r="B53" s="38" t="s">
        <v>194</v>
      </c>
      <c r="C53" s="39">
        <v>86</v>
      </c>
      <c r="D53" s="62"/>
      <c r="E53" s="63"/>
      <c r="F53" s="63"/>
      <c r="G53" s="62"/>
      <c r="H53" s="62"/>
      <c r="I53" s="64" t="s">
        <v>381</v>
      </c>
      <c r="J53" s="64" t="s">
        <v>382</v>
      </c>
      <c r="K53" s="64">
        <v>2017</v>
      </c>
      <c r="L53" s="64" t="s">
        <v>114</v>
      </c>
      <c r="M53" s="64"/>
      <c r="N53" s="64"/>
      <c r="O53" s="64">
        <v>20170620</v>
      </c>
      <c r="P53" s="64"/>
      <c r="Q53" s="64"/>
      <c r="R53" s="64"/>
      <c r="S53" s="64"/>
      <c r="T53" s="64"/>
      <c r="U53" s="64"/>
      <c r="V53" s="64"/>
      <c r="W53" s="64"/>
      <c r="X53" s="64"/>
      <c r="Y53" s="64"/>
      <c r="Z53" s="64">
        <v>601</v>
      </c>
      <c r="AA53" s="64"/>
      <c r="AB53" s="64"/>
      <c r="AC53" s="64" t="s">
        <v>383</v>
      </c>
      <c r="AD53" s="64"/>
      <c r="AE53" s="64" t="s">
        <v>162</v>
      </c>
      <c r="AF53" s="64"/>
      <c r="AG53" s="65"/>
      <c r="AH53" s="65"/>
      <c r="AI53" s="65"/>
      <c r="AJ53" s="65"/>
      <c r="AK53" s="65"/>
      <c r="AL53" s="66"/>
      <c r="AM53" s="65"/>
      <c r="AN53" s="66"/>
      <c r="AO53" s="63"/>
      <c r="AP53" s="63"/>
      <c r="AQ53" s="63"/>
      <c r="AR53" s="63"/>
      <c r="AS53" s="63"/>
      <c r="AT53" s="63"/>
      <c r="AU53" s="63"/>
      <c r="AV53" s="63"/>
      <c r="AW53" s="63"/>
      <c r="AX53" s="63"/>
      <c r="AY53" s="63"/>
      <c r="AZ53" s="63"/>
      <c r="BA53" s="63"/>
      <c r="BB53" s="63"/>
      <c r="BC53" s="63"/>
      <c r="BD53" s="63"/>
    </row>
    <row r="54" spans="1:56" x14ac:dyDescent="0.2">
      <c r="A54" s="37"/>
      <c r="B54" s="38" t="s">
        <v>159</v>
      </c>
      <c r="C54" s="39"/>
      <c r="D54" s="12" t="s">
        <v>384</v>
      </c>
      <c r="E54" s="7"/>
      <c r="F54" s="7"/>
      <c r="G54" s="12"/>
      <c r="H54" s="12" t="s">
        <v>281</v>
      </c>
      <c r="I54" s="7" t="s">
        <v>385</v>
      </c>
      <c r="J54" s="7" t="s">
        <v>386</v>
      </c>
      <c r="K54" s="7">
        <v>2017</v>
      </c>
      <c r="L54" s="7" t="s">
        <v>387</v>
      </c>
      <c r="M54" s="7">
        <v>1</v>
      </c>
      <c r="N54" s="7" t="s">
        <v>388</v>
      </c>
      <c r="O54" s="6">
        <v>42836.038495370369</v>
      </c>
      <c r="P54" s="12"/>
      <c r="Q54" s="6"/>
      <c r="R54" s="7"/>
      <c r="S54" s="7"/>
      <c r="T54" s="7"/>
      <c r="U54" s="7"/>
      <c r="V54" s="4"/>
      <c r="W54" s="4"/>
      <c r="X54" s="4"/>
      <c r="Y54" s="4"/>
      <c r="Z54" s="2">
        <v>600</v>
      </c>
      <c r="AA54" s="73"/>
      <c r="AB54" s="73"/>
      <c r="AC54" s="73"/>
      <c r="AD54" s="73"/>
      <c r="AE54" s="73"/>
      <c r="AF54" s="73"/>
      <c r="AG54" s="73"/>
      <c r="AH54" s="73"/>
      <c r="AI54" s="73"/>
      <c r="AJ54" s="73"/>
      <c r="AK54" s="73"/>
      <c r="AL54" s="54"/>
      <c r="AM54" s="73"/>
      <c r="AN54" s="54"/>
      <c r="AO54" s="4"/>
      <c r="AP54" s="4"/>
      <c r="AQ54" s="4"/>
      <c r="AR54" s="4"/>
      <c r="AS54" s="4"/>
      <c r="AT54" s="4"/>
      <c r="AU54" s="4"/>
      <c r="AV54" s="4"/>
      <c r="AW54" s="4"/>
      <c r="AX54" s="4"/>
      <c r="AY54" s="4"/>
      <c r="AZ54" s="4"/>
      <c r="BA54" s="4"/>
      <c r="BB54" s="4"/>
      <c r="BC54" s="4"/>
      <c r="BD54" s="4"/>
    </row>
    <row r="55" spans="1:56" ht="15" x14ac:dyDescent="0.2">
      <c r="A55" s="37"/>
      <c r="B55" s="38" t="s">
        <v>203</v>
      </c>
      <c r="C55" s="39">
        <v>72</v>
      </c>
      <c r="D55" s="77" t="s">
        <v>389</v>
      </c>
      <c r="E55" s="78"/>
      <c r="F55" s="78"/>
      <c r="G55" s="77"/>
      <c r="H55" s="77" t="s">
        <v>300</v>
      </c>
      <c r="I55" s="64" t="s">
        <v>390</v>
      </c>
      <c r="J55" s="64" t="s">
        <v>391</v>
      </c>
      <c r="K55" s="64">
        <v>2017</v>
      </c>
      <c r="L55" s="64" t="s">
        <v>392</v>
      </c>
      <c r="M55" s="64"/>
      <c r="N55" s="64"/>
      <c r="O55" s="64">
        <v>20170620</v>
      </c>
      <c r="P55" s="64"/>
      <c r="Q55" s="64"/>
      <c r="R55" s="64"/>
      <c r="S55" s="64"/>
      <c r="T55" s="64"/>
      <c r="U55" s="64"/>
      <c r="V55" s="64"/>
      <c r="W55" s="64"/>
      <c r="X55" s="64"/>
      <c r="Y55" s="64"/>
      <c r="Z55" s="64">
        <v>599</v>
      </c>
      <c r="AA55" s="64"/>
      <c r="AB55" s="64"/>
      <c r="AC55" s="64"/>
      <c r="AD55" s="64"/>
      <c r="AE55" s="64" t="s">
        <v>125</v>
      </c>
      <c r="AF55" s="64"/>
      <c r="AG55" s="65"/>
      <c r="AH55" s="65"/>
      <c r="AI55" s="65"/>
      <c r="AJ55" s="65"/>
      <c r="AK55" s="65"/>
      <c r="AL55" s="66"/>
      <c r="AM55" s="65"/>
      <c r="AN55" s="66"/>
      <c r="AO55" s="63"/>
      <c r="AP55" s="63"/>
      <c r="AQ55" s="63"/>
      <c r="AR55" s="63"/>
      <c r="AS55" s="63"/>
      <c r="AT55" s="63"/>
      <c r="AU55" s="63"/>
      <c r="AV55" s="63"/>
      <c r="AW55" s="63"/>
      <c r="AX55" s="63"/>
      <c r="AY55" s="63"/>
      <c r="AZ55" s="63"/>
      <c r="BA55" s="63"/>
      <c r="BB55" s="63"/>
      <c r="BC55" s="63"/>
      <c r="BD55" s="63"/>
    </row>
    <row r="56" spans="1:56" x14ac:dyDescent="0.2">
      <c r="A56" s="37" t="s">
        <v>142</v>
      </c>
      <c r="B56" s="38"/>
      <c r="C56" s="39"/>
      <c r="G56" s="11" t="s">
        <v>336</v>
      </c>
      <c r="H56" s="11" t="s">
        <v>336</v>
      </c>
      <c r="I56" s="11" t="s">
        <v>393</v>
      </c>
      <c r="J56" s="11" t="s">
        <v>394</v>
      </c>
      <c r="K56" s="11">
        <v>2017</v>
      </c>
      <c r="L56" s="11" t="s">
        <v>104</v>
      </c>
      <c r="M56" s="11" t="s">
        <v>395</v>
      </c>
      <c r="N56" s="13"/>
      <c r="O56" s="11"/>
      <c r="P56" s="11" t="s">
        <v>396</v>
      </c>
      <c r="Q56" s="11">
        <v>449</v>
      </c>
      <c r="R56" s="11"/>
      <c r="S56" s="11"/>
      <c r="T56" s="11"/>
      <c r="U56" s="11"/>
      <c r="V56" s="11"/>
      <c r="W56" s="11"/>
      <c r="X56" s="11"/>
      <c r="Y56" s="11"/>
      <c r="Z56" s="11">
        <v>598</v>
      </c>
      <c r="AA56" s="52">
        <v>118</v>
      </c>
      <c r="AB56" s="52">
        <v>1</v>
      </c>
      <c r="AC56" s="52"/>
      <c r="AD56" s="52">
        <v>78</v>
      </c>
      <c r="AE56" s="52">
        <v>87</v>
      </c>
      <c r="AF56" s="52"/>
      <c r="AG56" s="52" t="s">
        <v>78</v>
      </c>
      <c r="AH56" s="52"/>
      <c r="AI56" s="52" t="s">
        <v>397</v>
      </c>
      <c r="AJ56" s="52"/>
      <c r="AK56" s="52" t="s">
        <v>398</v>
      </c>
      <c r="AL56" s="52"/>
      <c r="AM56" s="52" t="s">
        <v>399</v>
      </c>
      <c r="AN56" s="52"/>
      <c r="AO56" s="11"/>
      <c r="AP56" s="11"/>
      <c r="AQ56" s="11"/>
      <c r="AR56" s="11"/>
      <c r="AS56" s="11"/>
      <c r="AT56" s="11"/>
      <c r="AU56" s="11"/>
      <c r="AV56" s="11"/>
      <c r="AW56" s="11"/>
      <c r="AX56" s="11"/>
      <c r="AY56" s="11"/>
      <c r="AZ56" s="11"/>
      <c r="BA56" s="11"/>
      <c r="BB56" s="11"/>
      <c r="BC56" s="11"/>
      <c r="BD56" s="11"/>
    </row>
    <row r="57" spans="1:56" x14ac:dyDescent="0.2">
      <c r="A57" s="37" t="s">
        <v>152</v>
      </c>
      <c r="B57" s="38"/>
      <c r="C57" s="39"/>
      <c r="G57" s="11" t="s">
        <v>336</v>
      </c>
      <c r="H57" s="80"/>
      <c r="I57" s="11" t="s">
        <v>400</v>
      </c>
      <c r="J57" s="11" t="s">
        <v>401</v>
      </c>
      <c r="K57" s="11">
        <v>2017</v>
      </c>
      <c r="L57" s="11" t="s">
        <v>265</v>
      </c>
      <c r="M57" s="11" t="s">
        <v>402</v>
      </c>
      <c r="N57" s="13"/>
      <c r="O57" s="11"/>
      <c r="P57" s="11" t="s">
        <v>403</v>
      </c>
      <c r="Q57" s="11">
        <v>448</v>
      </c>
      <c r="R57" s="11"/>
      <c r="S57" s="11"/>
      <c r="T57" s="11"/>
      <c r="U57" s="11"/>
      <c r="V57" s="11"/>
      <c r="W57" s="11"/>
      <c r="X57" s="11"/>
      <c r="Y57" s="11"/>
      <c r="Z57" s="11">
        <v>597</v>
      </c>
      <c r="AA57" s="52">
        <v>26</v>
      </c>
      <c r="AB57" s="52">
        <v>2</v>
      </c>
      <c r="AC57" s="52"/>
      <c r="AD57" s="52">
        <v>519</v>
      </c>
      <c r="AE57" s="52">
        <v>535</v>
      </c>
      <c r="AF57" s="52"/>
      <c r="AG57" s="52" t="s">
        <v>78</v>
      </c>
      <c r="AH57" s="52"/>
      <c r="AI57" s="52" t="s">
        <v>404</v>
      </c>
      <c r="AJ57" s="52" t="s">
        <v>405</v>
      </c>
      <c r="AK57" s="52"/>
      <c r="AL57" s="52"/>
      <c r="AM57" s="52" t="s">
        <v>406</v>
      </c>
      <c r="AN57" s="52"/>
      <c r="AO57" s="11"/>
      <c r="AP57" s="11"/>
      <c r="AQ57" s="11"/>
      <c r="AR57" s="11"/>
      <c r="AS57" s="11"/>
      <c r="AT57" s="11"/>
      <c r="AU57" s="11"/>
      <c r="AV57" s="11"/>
      <c r="AW57" s="11"/>
      <c r="AX57" s="11"/>
      <c r="AY57" s="11"/>
      <c r="AZ57" s="11"/>
      <c r="BA57" s="11"/>
      <c r="BB57" s="11"/>
      <c r="BC57" s="11"/>
      <c r="BD57" s="11"/>
    </row>
    <row r="58" spans="1:56" ht="15" x14ac:dyDescent="0.2">
      <c r="A58" s="37" t="s">
        <v>158</v>
      </c>
      <c r="B58" s="38" t="s">
        <v>159</v>
      </c>
      <c r="C58" s="39">
        <f>COUNTIF(Table24[Year],2013)</f>
        <v>86</v>
      </c>
      <c r="D58" s="62"/>
      <c r="E58" s="63"/>
      <c r="F58" s="63"/>
      <c r="G58" s="62" t="s">
        <v>336</v>
      </c>
      <c r="H58" s="11" t="s">
        <v>336</v>
      </c>
      <c r="I58" s="64" t="s">
        <v>407</v>
      </c>
      <c r="J58" s="64" t="s">
        <v>408</v>
      </c>
      <c r="K58" s="64">
        <v>2017</v>
      </c>
      <c r="L58" s="64" t="s">
        <v>409</v>
      </c>
      <c r="M58" s="64"/>
      <c r="N58" s="64"/>
      <c r="O58" s="64">
        <v>20170620</v>
      </c>
      <c r="P58" s="64"/>
      <c r="Q58" s="64"/>
      <c r="R58" s="64"/>
      <c r="S58" s="64"/>
      <c r="T58" s="64"/>
      <c r="U58" s="64"/>
      <c r="V58" s="64"/>
      <c r="W58" s="64"/>
      <c r="X58" s="64"/>
      <c r="Y58" s="64"/>
      <c r="Z58" s="64">
        <v>596</v>
      </c>
      <c r="AA58" s="64"/>
      <c r="AB58" s="64"/>
      <c r="AC58" s="64"/>
      <c r="AD58" s="64"/>
      <c r="AE58" s="64" t="s">
        <v>410</v>
      </c>
      <c r="AF58" s="64"/>
      <c r="AG58" s="65"/>
      <c r="AH58" s="65"/>
      <c r="AI58" s="65"/>
      <c r="AJ58" s="65"/>
      <c r="AK58" s="65"/>
      <c r="AL58" s="66"/>
      <c r="AM58" s="65"/>
      <c r="AN58" s="66"/>
      <c r="AO58" s="63"/>
      <c r="AP58" s="63"/>
      <c r="AQ58" s="63"/>
      <c r="AR58" s="63"/>
      <c r="AS58" s="63"/>
      <c r="AT58" s="63"/>
      <c r="AU58" s="63"/>
      <c r="AV58" s="63"/>
      <c r="AW58" s="63"/>
      <c r="AX58" s="63"/>
      <c r="AY58" s="63"/>
      <c r="AZ58" s="63"/>
      <c r="BA58" s="63"/>
      <c r="BB58" s="63"/>
      <c r="BC58" s="63"/>
      <c r="BD58" s="63"/>
    </row>
    <row r="59" spans="1:56" x14ac:dyDescent="0.2">
      <c r="A59" s="37"/>
      <c r="B59" s="38" t="s">
        <v>163</v>
      </c>
      <c r="C59" s="39">
        <v>22</v>
      </c>
      <c r="D59" s="78"/>
      <c r="E59" s="78"/>
      <c r="F59" s="78"/>
      <c r="G59" s="81"/>
      <c r="H59" s="14" t="s">
        <v>336</v>
      </c>
      <c r="I59" s="14" t="s">
        <v>411</v>
      </c>
      <c r="J59" s="14" t="s">
        <v>412</v>
      </c>
      <c r="K59" s="14">
        <v>2017</v>
      </c>
      <c r="L59" s="14" t="s">
        <v>413</v>
      </c>
      <c r="M59" s="14" t="s">
        <v>414</v>
      </c>
      <c r="N59" s="13"/>
      <c r="O59" s="11"/>
      <c r="P59" s="14" t="s">
        <v>415</v>
      </c>
      <c r="Q59" s="14">
        <v>447</v>
      </c>
      <c r="R59" s="11"/>
      <c r="S59" s="11"/>
      <c r="T59" s="11"/>
      <c r="U59" s="11"/>
      <c r="V59" s="11"/>
      <c r="W59" s="11"/>
      <c r="X59" s="11"/>
      <c r="Y59" s="11"/>
      <c r="Z59" s="2">
        <v>595</v>
      </c>
      <c r="AA59" s="52">
        <v>36</v>
      </c>
      <c r="AB59" s="52"/>
      <c r="AC59" s="52"/>
      <c r="AD59" s="52">
        <v>7</v>
      </c>
      <c r="AE59" s="52">
        <v>14</v>
      </c>
      <c r="AF59" s="52"/>
      <c r="AG59" s="52" t="s">
        <v>121</v>
      </c>
      <c r="AH59" s="52"/>
      <c r="AI59" s="52" t="s">
        <v>416</v>
      </c>
      <c r="AJ59" s="52"/>
      <c r="AK59" s="52" t="s">
        <v>417</v>
      </c>
      <c r="AL59" s="52"/>
      <c r="AM59" s="52" t="s">
        <v>418</v>
      </c>
      <c r="AN59" s="52"/>
      <c r="AO59" s="11"/>
      <c r="AP59" s="11"/>
      <c r="AQ59" s="11"/>
      <c r="AR59" s="11"/>
      <c r="AS59" s="11"/>
      <c r="AT59" s="11"/>
      <c r="AU59" s="11"/>
      <c r="AV59" s="11"/>
      <c r="AW59" s="11"/>
      <c r="AX59" s="11"/>
      <c r="AY59" s="11"/>
      <c r="AZ59" s="11"/>
      <c r="BA59" s="11"/>
      <c r="BB59" s="11"/>
      <c r="BC59" s="11"/>
      <c r="BD59" s="11"/>
    </row>
    <row r="60" spans="1:56" ht="15" x14ac:dyDescent="0.2">
      <c r="A60" s="42"/>
      <c r="B60" s="43" t="s">
        <v>169</v>
      </c>
      <c r="C60" s="44">
        <f>C58-C59</f>
        <v>64</v>
      </c>
      <c r="D60" s="62"/>
      <c r="E60" s="63"/>
      <c r="F60" s="63"/>
      <c r="G60" s="62" t="s">
        <v>135</v>
      </c>
      <c r="H60" s="62" t="s">
        <v>135</v>
      </c>
      <c r="I60" s="64" t="s">
        <v>419</v>
      </c>
      <c r="J60" s="64" t="s">
        <v>420</v>
      </c>
      <c r="K60" s="64">
        <v>2017</v>
      </c>
      <c r="L60" s="64" t="s">
        <v>421</v>
      </c>
      <c r="M60" s="64"/>
      <c r="N60" s="64"/>
      <c r="O60" s="64">
        <v>20170620</v>
      </c>
      <c r="P60" s="64"/>
      <c r="Q60" s="64" t="s">
        <v>422</v>
      </c>
      <c r="R60" s="64"/>
      <c r="S60" s="64"/>
      <c r="T60" s="64"/>
      <c r="U60" s="64"/>
      <c r="V60" s="64"/>
      <c r="W60" s="64"/>
      <c r="X60" s="64"/>
      <c r="Y60" s="64"/>
      <c r="Z60" s="64">
        <v>594</v>
      </c>
      <c r="AA60" s="64">
        <v>9</v>
      </c>
      <c r="AB60" s="64">
        <v>3</v>
      </c>
      <c r="AC60" s="64" t="s">
        <v>188</v>
      </c>
      <c r="AD60" s="64"/>
      <c r="AE60" s="64" t="s">
        <v>69</v>
      </c>
      <c r="AF60" s="64"/>
      <c r="AG60" s="65"/>
      <c r="AH60" s="65"/>
      <c r="AI60" s="65"/>
      <c r="AJ60" s="65"/>
      <c r="AK60" s="65"/>
      <c r="AL60" s="66"/>
      <c r="AM60" s="65"/>
      <c r="AN60" s="66"/>
      <c r="AO60" s="63"/>
      <c r="AP60" s="63"/>
      <c r="AQ60" s="63"/>
      <c r="AR60" s="63"/>
      <c r="AS60" s="63"/>
      <c r="AT60" s="63"/>
      <c r="AU60" s="63"/>
      <c r="AV60" s="63"/>
      <c r="AW60" s="63"/>
      <c r="AX60" s="63"/>
      <c r="AY60" s="63"/>
      <c r="AZ60" s="63"/>
      <c r="BA60" s="63"/>
      <c r="BB60" s="63"/>
      <c r="BC60" s="63"/>
      <c r="BD60" s="63"/>
    </row>
    <row r="61" spans="1:56" ht="15" x14ac:dyDescent="0.2">
      <c r="D61" s="64" t="s">
        <v>423</v>
      </c>
      <c r="E61" s="63" t="s">
        <v>64</v>
      </c>
      <c r="F61" s="63"/>
      <c r="G61" s="62" t="s">
        <v>292</v>
      </c>
      <c r="H61" s="62" t="s">
        <v>300</v>
      </c>
      <c r="I61" s="64" t="s">
        <v>424</v>
      </c>
      <c r="J61" s="64" t="s">
        <v>425</v>
      </c>
      <c r="K61" s="64">
        <v>2017</v>
      </c>
      <c r="L61" s="64" t="s">
        <v>114</v>
      </c>
      <c r="M61" s="64"/>
      <c r="N61" s="64"/>
      <c r="O61" s="64">
        <v>20170620</v>
      </c>
      <c r="P61" s="64"/>
      <c r="Q61" s="64" t="s">
        <v>426</v>
      </c>
      <c r="R61" s="64" t="s">
        <v>427</v>
      </c>
      <c r="S61" s="64"/>
      <c r="T61" s="64"/>
      <c r="U61" s="64"/>
      <c r="V61" s="64"/>
      <c r="W61" s="64"/>
      <c r="X61" s="64"/>
      <c r="Y61" s="64"/>
      <c r="Z61" s="64">
        <v>593</v>
      </c>
      <c r="AA61" s="64"/>
      <c r="AB61" s="64"/>
      <c r="AC61" s="64" t="s">
        <v>428</v>
      </c>
      <c r="AD61" s="64"/>
      <c r="AE61" s="64" t="s">
        <v>162</v>
      </c>
      <c r="AF61" s="64"/>
      <c r="AG61" s="65"/>
      <c r="AH61" s="65"/>
      <c r="AI61" s="65"/>
      <c r="AJ61" s="65"/>
      <c r="AK61" s="65"/>
      <c r="AL61" s="66"/>
      <c r="AM61" s="65"/>
      <c r="AN61" s="66"/>
      <c r="AO61" s="63"/>
      <c r="AP61" s="63"/>
      <c r="AQ61" s="63"/>
      <c r="AR61" s="63"/>
      <c r="AS61" s="63"/>
      <c r="AT61" s="63"/>
      <c r="AU61" s="63"/>
      <c r="AV61" s="63"/>
      <c r="AW61" s="63"/>
      <c r="AX61" s="63"/>
      <c r="AY61" s="63"/>
      <c r="AZ61" s="63"/>
      <c r="BA61" s="63"/>
      <c r="BB61" s="63"/>
      <c r="BC61" s="63"/>
      <c r="BD61" s="63"/>
    </row>
    <row r="62" spans="1:56" ht="15" x14ac:dyDescent="0.2">
      <c r="A62" s="34" t="s">
        <v>429</v>
      </c>
      <c r="B62" s="35"/>
      <c r="C62" s="36"/>
      <c r="D62" s="62" t="s">
        <v>430</v>
      </c>
      <c r="E62" s="63"/>
      <c r="F62" s="63"/>
      <c r="G62" s="62"/>
      <c r="H62" s="62" t="s">
        <v>431</v>
      </c>
      <c r="I62" s="64" t="s">
        <v>432</v>
      </c>
      <c r="J62" s="64" t="s">
        <v>433</v>
      </c>
      <c r="K62" s="64">
        <v>2017</v>
      </c>
      <c r="L62" s="64" t="s">
        <v>434</v>
      </c>
      <c r="M62" s="64"/>
      <c r="N62" s="64"/>
      <c r="O62" s="64">
        <v>20170620</v>
      </c>
      <c r="P62" s="64"/>
      <c r="Q62" s="64" t="s">
        <v>435</v>
      </c>
      <c r="R62" s="64"/>
      <c r="S62" s="64"/>
      <c r="T62" s="64"/>
      <c r="U62" s="64"/>
      <c r="V62" s="64"/>
      <c r="W62" s="64"/>
      <c r="X62" s="64"/>
      <c r="Y62" s="64"/>
      <c r="Z62" s="64">
        <v>592</v>
      </c>
      <c r="AA62" s="64">
        <v>13</v>
      </c>
      <c r="AB62" s="64">
        <v>4</v>
      </c>
      <c r="AC62" s="64" t="s">
        <v>436</v>
      </c>
      <c r="AD62" s="64"/>
      <c r="AE62" s="64" t="s">
        <v>437</v>
      </c>
      <c r="AF62" s="64"/>
      <c r="AG62" s="65"/>
      <c r="AH62" s="65"/>
      <c r="AI62" s="65"/>
      <c r="AJ62" s="65"/>
      <c r="AK62" s="65"/>
      <c r="AL62" s="66"/>
      <c r="AM62" s="65"/>
      <c r="AN62" s="66"/>
      <c r="AO62" s="63"/>
      <c r="AP62" s="63"/>
      <c r="AQ62" s="63"/>
      <c r="AR62" s="63"/>
      <c r="AS62" s="63"/>
      <c r="AT62" s="63"/>
      <c r="AU62" s="63"/>
      <c r="AV62" s="63"/>
      <c r="AW62" s="63"/>
      <c r="AX62" s="63"/>
      <c r="AY62" s="63"/>
      <c r="AZ62" s="63"/>
      <c r="BA62" s="63"/>
      <c r="BB62" s="63"/>
      <c r="BC62" s="63"/>
      <c r="BD62" s="63"/>
    </row>
    <row r="63" spans="1:56" x14ac:dyDescent="0.2">
      <c r="A63" s="37"/>
      <c r="B63" s="38" t="s">
        <v>194</v>
      </c>
      <c r="C63" s="39">
        <v>61</v>
      </c>
      <c r="D63" s="2" t="s">
        <v>438</v>
      </c>
      <c r="E63" s="11" t="s">
        <v>64</v>
      </c>
      <c r="G63" s="11" t="s">
        <v>64</v>
      </c>
      <c r="H63" s="11" t="s">
        <v>85</v>
      </c>
      <c r="I63" s="11" t="s">
        <v>439</v>
      </c>
      <c r="J63" s="11" t="s">
        <v>440</v>
      </c>
      <c r="K63" s="11">
        <v>2017</v>
      </c>
      <c r="L63" s="11" t="s">
        <v>104</v>
      </c>
      <c r="M63" s="11" t="s">
        <v>441</v>
      </c>
      <c r="N63" s="13" t="s">
        <v>442</v>
      </c>
      <c r="O63" s="11"/>
      <c r="P63" s="11" t="s">
        <v>443</v>
      </c>
      <c r="Q63" s="11">
        <v>446</v>
      </c>
      <c r="R63" s="3" t="s">
        <v>444</v>
      </c>
      <c r="S63" s="3" t="s">
        <v>445</v>
      </c>
      <c r="T63" s="11"/>
      <c r="U63" s="11"/>
      <c r="V63" s="11"/>
      <c r="W63" s="11"/>
      <c r="X63" s="11"/>
      <c r="Y63" s="11"/>
      <c r="Z63" s="11">
        <v>591</v>
      </c>
      <c r="AA63" s="52">
        <v>118</v>
      </c>
      <c r="AB63" s="52">
        <v>4</v>
      </c>
      <c r="AC63" s="52"/>
      <c r="AD63" s="52">
        <v>340</v>
      </c>
      <c r="AE63" s="52">
        <v>347</v>
      </c>
      <c r="AF63" s="52"/>
      <c r="AG63" s="52" t="s">
        <v>78</v>
      </c>
      <c r="AH63" s="52"/>
      <c r="AI63" s="52" t="s">
        <v>446</v>
      </c>
      <c r="AJ63" s="52"/>
      <c r="AK63" s="52" t="s">
        <v>81</v>
      </c>
      <c r="AL63" s="52"/>
      <c r="AM63" s="52" t="s">
        <v>447</v>
      </c>
      <c r="AN63" s="52"/>
      <c r="AO63" s="11"/>
      <c r="AP63" s="11"/>
      <c r="AQ63" s="11"/>
      <c r="AR63" s="11"/>
      <c r="AS63" s="11"/>
      <c r="AT63" s="11"/>
      <c r="AU63" s="11"/>
      <c r="AV63" s="11"/>
      <c r="AW63" s="11"/>
      <c r="AX63" s="11"/>
      <c r="AY63" s="11"/>
      <c r="AZ63" s="11"/>
      <c r="BA63" s="11"/>
      <c r="BB63" s="11"/>
      <c r="BC63" s="11"/>
      <c r="BD63" s="11"/>
    </row>
    <row r="64" spans="1:56" ht="15" x14ac:dyDescent="0.2">
      <c r="A64" s="37"/>
      <c r="B64" s="38" t="s">
        <v>159</v>
      </c>
      <c r="C64" s="39"/>
      <c r="D64" s="62" t="s">
        <v>448</v>
      </c>
      <c r="E64" s="63" t="s">
        <v>64</v>
      </c>
      <c r="F64" s="63"/>
      <c r="G64" s="62"/>
      <c r="H64" s="62" t="s">
        <v>431</v>
      </c>
      <c r="I64" s="64" t="s">
        <v>449</v>
      </c>
      <c r="J64" s="64" t="s">
        <v>450</v>
      </c>
      <c r="K64" s="64">
        <v>2017</v>
      </c>
      <c r="L64" s="64" t="s">
        <v>451</v>
      </c>
      <c r="M64" s="64"/>
      <c r="N64" s="64"/>
      <c r="O64" s="64">
        <v>20170620</v>
      </c>
      <c r="P64" s="64"/>
      <c r="Q64" s="64" t="s">
        <v>452</v>
      </c>
      <c r="R64" s="64" t="s">
        <v>453</v>
      </c>
      <c r="S64" s="64" t="s">
        <v>454</v>
      </c>
      <c r="T64" s="64"/>
      <c r="U64" s="64"/>
      <c r="V64" s="64"/>
      <c r="W64" s="64"/>
      <c r="X64" s="64"/>
      <c r="Y64" s="64"/>
      <c r="Z64" s="64">
        <v>590</v>
      </c>
      <c r="AA64" s="64">
        <v>190</v>
      </c>
      <c r="AB64" s="64">
        <v>1</v>
      </c>
      <c r="AC64" s="64" t="s">
        <v>455</v>
      </c>
      <c r="AD64" s="64"/>
      <c r="AE64" s="64" t="s">
        <v>456</v>
      </c>
      <c r="AF64" s="64"/>
      <c r="AG64" s="65"/>
      <c r="AH64" s="65"/>
      <c r="AI64" s="65"/>
      <c r="AJ64" s="65"/>
      <c r="AK64" s="65"/>
      <c r="AL64" s="66"/>
      <c r="AM64" s="65"/>
      <c r="AN64" s="66"/>
      <c r="AO64" s="63"/>
      <c r="AP64" s="63"/>
      <c r="AQ64" s="63"/>
      <c r="AR64" s="63"/>
      <c r="AS64" s="63"/>
      <c r="AT64" s="63"/>
      <c r="AU64" s="63"/>
      <c r="AV64" s="63"/>
      <c r="AW64" s="63"/>
      <c r="AX64" s="63"/>
      <c r="AY64" s="63"/>
      <c r="AZ64" s="63"/>
      <c r="BA64" s="63"/>
      <c r="BB64" s="63"/>
      <c r="BC64" s="63"/>
      <c r="BD64" s="63"/>
    </row>
    <row r="65" spans="1:56" ht="15" x14ac:dyDescent="0.2">
      <c r="A65" s="37"/>
      <c r="B65" s="38" t="s">
        <v>203</v>
      </c>
      <c r="C65" s="39">
        <v>44</v>
      </c>
      <c r="D65" s="62" t="s">
        <v>457</v>
      </c>
      <c r="E65" s="63" t="s">
        <v>458</v>
      </c>
      <c r="F65" s="63" t="s">
        <v>459</v>
      </c>
      <c r="G65" s="62"/>
      <c r="H65" s="62" t="s">
        <v>431</v>
      </c>
      <c r="I65" s="64" t="s">
        <v>460</v>
      </c>
      <c r="J65" s="64" t="s">
        <v>461</v>
      </c>
      <c r="K65" s="64">
        <v>2017</v>
      </c>
      <c r="L65" s="64" t="s">
        <v>462</v>
      </c>
      <c r="M65" s="64"/>
      <c r="N65" s="64"/>
      <c r="O65" s="64">
        <v>20170620</v>
      </c>
      <c r="P65" s="64"/>
      <c r="Q65" s="64" t="s">
        <v>463</v>
      </c>
      <c r="R65" s="64"/>
      <c r="S65" s="64"/>
      <c r="T65" s="64"/>
      <c r="U65" s="64"/>
      <c r="V65" s="64"/>
      <c r="W65" s="64"/>
      <c r="X65" s="64"/>
      <c r="Y65" s="64"/>
      <c r="Z65" s="64">
        <v>589</v>
      </c>
      <c r="AA65" s="64"/>
      <c r="AB65" s="64"/>
      <c r="AC65" s="64"/>
      <c r="AD65" s="64"/>
      <c r="AE65" s="64" t="s">
        <v>410</v>
      </c>
      <c r="AF65" s="64"/>
      <c r="AG65" s="65"/>
      <c r="AH65" s="65"/>
      <c r="AI65" s="65"/>
      <c r="AJ65" s="65"/>
      <c r="AK65" s="65"/>
      <c r="AL65" s="66"/>
      <c r="AM65" s="65"/>
      <c r="AN65" s="66"/>
      <c r="AO65" s="63"/>
      <c r="AP65" s="63"/>
      <c r="AQ65" s="63"/>
      <c r="AR65" s="63"/>
      <c r="AS65" s="63"/>
      <c r="AT65" s="63"/>
      <c r="AU65" s="63"/>
      <c r="AV65" s="63"/>
      <c r="AW65" s="63"/>
      <c r="AX65" s="63"/>
      <c r="AY65" s="63"/>
      <c r="AZ65" s="63"/>
      <c r="BA65" s="63"/>
      <c r="BB65" s="63"/>
      <c r="BC65" s="63"/>
      <c r="BD65" s="63"/>
    </row>
    <row r="66" spans="1:56" x14ac:dyDescent="0.2">
      <c r="A66" s="37" t="s">
        <v>142</v>
      </c>
      <c r="B66" s="38"/>
      <c r="C66" s="39"/>
      <c r="D66" s="11" t="s">
        <v>464</v>
      </c>
      <c r="E66" s="11"/>
      <c r="F66" s="11"/>
      <c r="G66" s="11"/>
      <c r="H66" s="11" t="s">
        <v>72</v>
      </c>
      <c r="I66" s="11" t="s">
        <v>465</v>
      </c>
      <c r="J66" s="11" t="s">
        <v>466</v>
      </c>
      <c r="K66" s="11">
        <v>2017</v>
      </c>
      <c r="L66" s="11" t="s">
        <v>467</v>
      </c>
      <c r="M66" s="11" t="s">
        <v>468</v>
      </c>
      <c r="N66" s="13"/>
      <c r="O66" s="11"/>
      <c r="P66" s="11" t="s">
        <v>469</v>
      </c>
      <c r="Q66" s="11">
        <v>445</v>
      </c>
      <c r="R66" s="11"/>
      <c r="S66" s="11"/>
      <c r="T66" s="11"/>
      <c r="U66" s="11"/>
      <c r="V66" s="11"/>
      <c r="W66" s="11"/>
      <c r="X66" s="11"/>
      <c r="Y66" s="11"/>
      <c r="Z66" s="2">
        <v>588</v>
      </c>
      <c r="AA66" s="52">
        <v>114</v>
      </c>
      <c r="AB66" s="52"/>
      <c r="AC66" s="52"/>
      <c r="AD66" s="52">
        <v>88</v>
      </c>
      <c r="AE66" s="52">
        <v>94</v>
      </c>
      <c r="AF66" s="52"/>
      <c r="AG66" s="52" t="s">
        <v>78</v>
      </c>
      <c r="AH66" s="52"/>
      <c r="AI66" s="52" t="s">
        <v>470</v>
      </c>
      <c r="AJ66" s="52" t="s">
        <v>471</v>
      </c>
      <c r="AK66" s="52" t="s">
        <v>472</v>
      </c>
      <c r="AL66" s="52"/>
      <c r="AM66" s="52" t="s">
        <v>473</v>
      </c>
      <c r="AN66" s="52"/>
      <c r="AO66" s="11"/>
      <c r="AP66" s="11"/>
      <c r="AQ66" s="11"/>
      <c r="AR66" s="11"/>
      <c r="AS66" s="11"/>
      <c r="AT66" s="11"/>
      <c r="AU66" s="11"/>
      <c r="AV66" s="11"/>
      <c r="AW66" s="11"/>
      <c r="AX66" s="11"/>
      <c r="AY66" s="11"/>
      <c r="AZ66" s="11"/>
      <c r="BA66" s="11"/>
      <c r="BB66" s="11"/>
      <c r="BC66" s="11"/>
      <c r="BD66" s="11"/>
    </row>
    <row r="67" spans="1:56" ht="15" x14ac:dyDescent="0.2">
      <c r="A67" s="37" t="s">
        <v>152</v>
      </c>
      <c r="B67" s="38"/>
      <c r="C67" s="39"/>
      <c r="D67" s="62"/>
      <c r="E67" s="63"/>
      <c r="F67" s="63"/>
      <c r="G67" s="62" t="s">
        <v>336</v>
      </c>
      <c r="H67" s="62" t="s">
        <v>336</v>
      </c>
      <c r="I67" s="64" t="s">
        <v>474</v>
      </c>
      <c r="J67" s="64" t="s">
        <v>475</v>
      </c>
      <c r="K67" s="64">
        <v>2017</v>
      </c>
      <c r="L67" s="64" t="s">
        <v>114</v>
      </c>
      <c r="M67" s="64"/>
      <c r="N67" s="64"/>
      <c r="O67" s="64">
        <v>20170620</v>
      </c>
      <c r="P67" s="64"/>
      <c r="Q67" s="6" t="s">
        <v>476</v>
      </c>
      <c r="R67" s="64"/>
      <c r="S67" s="64"/>
      <c r="T67" s="64"/>
      <c r="U67" s="64"/>
      <c r="V67" s="64"/>
      <c r="W67" s="64"/>
      <c r="X67" s="64"/>
      <c r="Y67" s="64"/>
      <c r="Z67" s="64">
        <v>587</v>
      </c>
      <c r="AA67" s="64">
        <v>206</v>
      </c>
      <c r="AB67" s="64">
        <v>2</v>
      </c>
      <c r="AC67" s="64" t="s">
        <v>477</v>
      </c>
      <c r="AD67" s="64"/>
      <c r="AE67" s="64" t="s">
        <v>162</v>
      </c>
      <c r="AF67" s="64"/>
      <c r="AG67" s="65"/>
      <c r="AH67" s="65"/>
      <c r="AI67" s="65"/>
      <c r="AJ67" s="65"/>
      <c r="AK67" s="65"/>
      <c r="AL67" s="66"/>
      <c r="AM67" s="65"/>
      <c r="AN67" s="66"/>
      <c r="AO67" s="63"/>
      <c r="AP67" s="63"/>
      <c r="AQ67" s="63"/>
      <c r="AR67" s="63"/>
      <c r="AS67" s="63"/>
      <c r="AT67" s="63"/>
      <c r="AU67" s="63"/>
      <c r="AV67" s="63"/>
      <c r="AW67" s="63"/>
      <c r="AX67" s="63"/>
      <c r="AY67" s="63"/>
      <c r="AZ67" s="63"/>
      <c r="BA67" s="63"/>
      <c r="BB67" s="63"/>
      <c r="BC67" s="63"/>
      <c r="BD67" s="63"/>
    </row>
    <row r="68" spans="1:56" ht="15" x14ac:dyDescent="0.2">
      <c r="A68" s="37" t="s">
        <v>158</v>
      </c>
      <c r="B68" s="38" t="s">
        <v>159</v>
      </c>
      <c r="C68" s="39">
        <f>COUNTIF(Table24[Year],2012)</f>
        <v>59</v>
      </c>
      <c r="D68" s="62" t="s">
        <v>478</v>
      </c>
      <c r="E68" s="63"/>
      <c r="F68" s="63"/>
      <c r="G68" s="62" t="s">
        <v>336</v>
      </c>
      <c r="H68" s="62" t="s">
        <v>431</v>
      </c>
      <c r="I68" s="64" t="s">
        <v>479</v>
      </c>
      <c r="J68" s="64" t="s">
        <v>480</v>
      </c>
      <c r="K68" s="64">
        <v>2017</v>
      </c>
      <c r="L68" s="64" t="s">
        <v>59</v>
      </c>
      <c r="M68" s="64"/>
      <c r="N68" s="64"/>
      <c r="O68" s="64">
        <v>20170620</v>
      </c>
      <c r="P68" s="64"/>
      <c r="Q68" s="6" t="s">
        <v>481</v>
      </c>
      <c r="R68" s="64"/>
      <c r="S68" s="64"/>
      <c r="T68" s="64"/>
      <c r="U68" s="64"/>
      <c r="V68" s="64"/>
      <c r="W68" s="64"/>
      <c r="X68" s="64"/>
      <c r="Y68" s="64"/>
      <c r="Z68" s="64">
        <v>586</v>
      </c>
      <c r="AA68" s="64"/>
      <c r="AB68" s="64"/>
      <c r="AC68" s="64">
        <v>116582</v>
      </c>
      <c r="AD68" s="64"/>
      <c r="AE68" s="64" t="s">
        <v>60</v>
      </c>
      <c r="AF68" s="64"/>
      <c r="AG68" s="65"/>
      <c r="AH68" s="65"/>
      <c r="AI68" s="65"/>
      <c r="AJ68" s="65"/>
      <c r="AK68" s="65"/>
      <c r="AL68" s="66"/>
      <c r="AM68" s="65"/>
      <c r="AN68" s="66"/>
      <c r="AO68" s="63"/>
      <c r="AP68" s="63"/>
      <c r="AQ68" s="63"/>
      <c r="AR68" s="63"/>
      <c r="AS68" s="63"/>
      <c r="AT68" s="63"/>
      <c r="AU68" s="63"/>
      <c r="AV68" s="63"/>
      <c r="AW68" s="63"/>
      <c r="AX68" s="63"/>
      <c r="AY68" s="63"/>
      <c r="AZ68" s="63"/>
      <c r="BA68" s="63"/>
      <c r="BB68" s="63"/>
      <c r="BC68" s="63"/>
      <c r="BD68" s="63"/>
    </row>
    <row r="69" spans="1:56" ht="15" x14ac:dyDescent="0.2">
      <c r="A69" s="37"/>
      <c r="B69" s="38" t="s">
        <v>163</v>
      </c>
      <c r="C69" s="39">
        <v>18</v>
      </c>
      <c r="D69" s="62" t="s">
        <v>482</v>
      </c>
      <c r="E69" s="63"/>
      <c r="F69" s="63"/>
      <c r="G69" s="62"/>
      <c r="H69" s="62" t="s">
        <v>431</v>
      </c>
      <c r="I69" s="64" t="s">
        <v>483</v>
      </c>
      <c r="J69" s="64" t="s">
        <v>484</v>
      </c>
      <c r="K69" s="64">
        <v>2017</v>
      </c>
      <c r="L69" s="64" t="s">
        <v>485</v>
      </c>
      <c r="M69" s="64"/>
      <c r="N69" s="64"/>
      <c r="O69" s="64">
        <v>20170620</v>
      </c>
      <c r="P69" s="64"/>
      <c r="Q69" s="6" t="s">
        <v>486</v>
      </c>
      <c r="R69" s="64"/>
      <c r="S69" s="64"/>
      <c r="T69" s="64"/>
      <c r="U69" s="64"/>
      <c r="V69" s="64"/>
      <c r="W69" s="64"/>
      <c r="X69" s="64"/>
      <c r="Y69" s="64"/>
      <c r="Z69" s="64">
        <v>585</v>
      </c>
      <c r="AA69" s="64">
        <v>356</v>
      </c>
      <c r="AB69" s="64">
        <v>6337</v>
      </c>
      <c r="AC69" s="64" t="s">
        <v>487</v>
      </c>
      <c r="AD69" s="64"/>
      <c r="AE69" s="64" t="s">
        <v>376</v>
      </c>
      <c r="AF69" s="64"/>
      <c r="AG69" s="65"/>
      <c r="AH69" s="65"/>
      <c r="AI69" s="65"/>
      <c r="AJ69" s="65"/>
      <c r="AK69" s="65"/>
      <c r="AL69" s="66"/>
      <c r="AM69" s="65"/>
      <c r="AN69" s="66"/>
      <c r="AO69" s="63"/>
      <c r="AP69" s="63"/>
      <c r="AQ69" s="63"/>
      <c r="AR69" s="63"/>
      <c r="AS69" s="63"/>
      <c r="AT69" s="63"/>
      <c r="AU69" s="63"/>
      <c r="AV69" s="63"/>
      <c r="AW69" s="63"/>
      <c r="AX69" s="63"/>
      <c r="AY69" s="63"/>
      <c r="AZ69" s="63"/>
      <c r="BA69" s="63"/>
      <c r="BB69" s="63"/>
      <c r="BC69" s="63"/>
      <c r="BD69" s="63"/>
    </row>
    <row r="70" spans="1:56" ht="15" x14ac:dyDescent="0.2">
      <c r="A70" s="42"/>
      <c r="B70" s="43" t="s">
        <v>169</v>
      </c>
      <c r="C70" s="44">
        <v>44</v>
      </c>
      <c r="D70" s="64" t="s">
        <v>488</v>
      </c>
      <c r="E70" s="63" t="s">
        <v>458</v>
      </c>
      <c r="F70" s="63" t="s">
        <v>64</v>
      </c>
      <c r="G70" s="62"/>
      <c r="H70" s="62" t="s">
        <v>431</v>
      </c>
      <c r="I70" s="64" t="s">
        <v>489</v>
      </c>
      <c r="J70" s="64" t="s">
        <v>490</v>
      </c>
      <c r="K70" s="64">
        <v>2017</v>
      </c>
      <c r="L70" s="64" t="s">
        <v>129</v>
      </c>
      <c r="M70" s="64"/>
      <c r="N70" s="64"/>
      <c r="O70" s="64">
        <v>20170620</v>
      </c>
      <c r="P70" s="64"/>
      <c r="Q70" s="6" t="s">
        <v>491</v>
      </c>
      <c r="R70" s="64"/>
      <c r="S70" s="64"/>
      <c r="T70" s="64"/>
      <c r="U70" s="64"/>
      <c r="V70" s="64"/>
      <c r="W70" s="64"/>
      <c r="X70" s="64"/>
      <c r="Y70" s="64"/>
      <c r="Z70" s="64">
        <v>584</v>
      </c>
      <c r="AA70" s="64">
        <v>7</v>
      </c>
      <c r="AB70" s="64"/>
      <c r="AC70" s="64"/>
      <c r="AD70" s="64"/>
      <c r="AE70" s="64" t="s">
        <v>492</v>
      </c>
      <c r="AF70" s="64"/>
      <c r="AG70" s="65"/>
      <c r="AH70" s="65"/>
      <c r="AI70" s="65"/>
      <c r="AJ70" s="65"/>
      <c r="AK70" s="65"/>
      <c r="AL70" s="66"/>
      <c r="AM70" s="65"/>
      <c r="AN70" s="66"/>
      <c r="AO70" s="63"/>
      <c r="AP70" s="63"/>
      <c r="AQ70" s="63"/>
      <c r="AR70" s="63"/>
      <c r="AS70" s="63"/>
      <c r="AT70" s="63"/>
      <c r="AU70" s="63"/>
      <c r="AV70" s="63"/>
      <c r="AW70" s="63"/>
      <c r="AX70" s="63"/>
      <c r="AY70" s="63"/>
      <c r="AZ70" s="63"/>
      <c r="BA70" s="63"/>
      <c r="BB70" s="63"/>
      <c r="BC70" s="63"/>
      <c r="BD70" s="63"/>
    </row>
    <row r="71" spans="1:56" ht="15" x14ac:dyDescent="0.2">
      <c r="D71" s="62" t="s">
        <v>493</v>
      </c>
      <c r="E71" s="63" t="s">
        <v>64</v>
      </c>
      <c r="F71" s="63"/>
      <c r="G71" s="62"/>
      <c r="H71" s="62" t="s">
        <v>431</v>
      </c>
      <c r="I71" s="64" t="s">
        <v>494</v>
      </c>
      <c r="J71" s="64" t="s">
        <v>495</v>
      </c>
      <c r="K71" s="64">
        <v>2017</v>
      </c>
      <c r="L71" s="64" t="s">
        <v>247</v>
      </c>
      <c r="M71" s="64"/>
      <c r="N71" s="64"/>
      <c r="O71" s="64">
        <v>20170620</v>
      </c>
      <c r="P71" s="64"/>
      <c r="Q71" s="6" t="s">
        <v>496</v>
      </c>
      <c r="R71" s="64" t="s">
        <v>497</v>
      </c>
      <c r="S71" s="64" t="s">
        <v>498</v>
      </c>
      <c r="T71" s="64" t="s">
        <v>499</v>
      </c>
      <c r="U71" s="64" t="s">
        <v>500</v>
      </c>
      <c r="V71" s="64"/>
      <c r="W71" s="64"/>
      <c r="X71" s="64"/>
      <c r="Y71" s="64"/>
      <c r="Z71" s="64">
        <v>583</v>
      </c>
      <c r="AA71" s="64">
        <v>7</v>
      </c>
      <c r="AB71" s="64">
        <v>5</v>
      </c>
      <c r="AC71" s="64" t="s">
        <v>501</v>
      </c>
      <c r="AD71" s="64"/>
      <c r="AE71" s="64" t="s">
        <v>247</v>
      </c>
      <c r="AF71" s="64"/>
      <c r="AG71" s="65"/>
      <c r="AH71" s="65"/>
      <c r="AI71" s="65"/>
      <c r="AJ71" s="65"/>
      <c r="AK71" s="65"/>
      <c r="AL71" s="66"/>
      <c r="AM71" s="65"/>
      <c r="AN71" s="66"/>
      <c r="AO71" s="63"/>
      <c r="AP71" s="63"/>
      <c r="AQ71" s="63"/>
      <c r="AR71" s="63"/>
      <c r="AS71" s="63"/>
      <c r="AT71" s="63"/>
      <c r="AU71" s="63"/>
      <c r="AV71" s="63"/>
      <c r="AW71" s="63"/>
      <c r="AX71" s="63"/>
      <c r="AY71" s="63"/>
      <c r="AZ71" s="63"/>
      <c r="BA71" s="63"/>
      <c r="BB71" s="63"/>
      <c r="BC71" s="63"/>
      <c r="BD71" s="63"/>
    </row>
    <row r="72" spans="1:56" ht="15" x14ac:dyDescent="0.2">
      <c r="D72" s="62"/>
      <c r="E72" s="63"/>
      <c r="F72" s="63"/>
      <c r="G72" s="62"/>
      <c r="H72" s="62" t="s">
        <v>502</v>
      </c>
      <c r="I72" s="64" t="s">
        <v>503</v>
      </c>
      <c r="J72" s="64" t="s">
        <v>504</v>
      </c>
      <c r="K72" s="64">
        <v>2017</v>
      </c>
      <c r="L72" s="64"/>
      <c r="M72" s="64"/>
      <c r="N72" s="64"/>
      <c r="O72" s="64">
        <v>20170620</v>
      </c>
      <c r="P72" s="64"/>
      <c r="Q72" s="6" t="s">
        <v>505</v>
      </c>
      <c r="R72" s="64"/>
      <c r="S72" s="64"/>
      <c r="T72" s="64"/>
      <c r="U72" s="64"/>
      <c r="V72" s="64"/>
      <c r="W72" s="64"/>
      <c r="X72" s="64"/>
      <c r="Y72" s="64"/>
      <c r="Z72" s="64">
        <v>582</v>
      </c>
      <c r="AA72" s="64"/>
      <c r="AB72" s="64"/>
      <c r="AC72" s="64"/>
      <c r="AD72" s="64"/>
      <c r="AE72" s="64" t="s">
        <v>506</v>
      </c>
      <c r="AF72" s="64"/>
      <c r="AG72" s="65"/>
      <c r="AH72" s="65"/>
      <c r="AI72" s="65"/>
      <c r="AJ72" s="65"/>
      <c r="AK72" s="65"/>
      <c r="AL72" s="66"/>
      <c r="AM72" s="65"/>
      <c r="AN72" s="66"/>
      <c r="AO72" s="63"/>
      <c r="AP72" s="63"/>
      <c r="AQ72" s="63"/>
      <c r="AR72" s="63"/>
      <c r="AS72" s="63"/>
      <c r="AT72" s="63"/>
      <c r="AU72" s="63"/>
      <c r="AV72" s="63"/>
      <c r="AW72" s="63"/>
      <c r="AX72" s="63"/>
      <c r="AY72" s="63"/>
      <c r="AZ72" s="63"/>
      <c r="BA72" s="63"/>
      <c r="BB72" s="63"/>
      <c r="BC72" s="63"/>
      <c r="BD72" s="63"/>
    </row>
    <row r="73" spans="1:56" x14ac:dyDescent="0.2">
      <c r="D73" s="12" t="s">
        <v>507</v>
      </c>
      <c r="E73" s="7"/>
      <c r="F73" s="7"/>
      <c r="G73" s="12"/>
      <c r="H73" s="12" t="s">
        <v>281</v>
      </c>
      <c r="I73" s="7" t="s">
        <v>508</v>
      </c>
      <c r="J73" s="7" t="s">
        <v>509</v>
      </c>
      <c r="K73" s="7">
        <v>2017</v>
      </c>
      <c r="L73" s="7" t="s">
        <v>510</v>
      </c>
      <c r="M73" s="7">
        <v>1</v>
      </c>
      <c r="N73" s="7" t="s">
        <v>511</v>
      </c>
      <c r="O73" s="6">
        <v>42836.040833333333</v>
      </c>
      <c r="P73" s="12"/>
      <c r="Q73" s="6" t="s">
        <v>512</v>
      </c>
      <c r="R73" s="7"/>
      <c r="S73" s="7"/>
      <c r="T73" s="7"/>
      <c r="U73" s="7"/>
      <c r="V73" s="4"/>
      <c r="W73" s="4"/>
      <c r="X73" s="4"/>
      <c r="Y73" s="4"/>
      <c r="Z73" s="11">
        <v>581</v>
      </c>
      <c r="AA73" s="73"/>
      <c r="AB73" s="73"/>
      <c r="AC73" s="73"/>
      <c r="AD73" s="73"/>
      <c r="AE73" s="73"/>
      <c r="AF73" s="73"/>
      <c r="AG73" s="73"/>
      <c r="AH73" s="73"/>
      <c r="AI73" s="73"/>
      <c r="AJ73" s="73"/>
      <c r="AK73" s="73"/>
      <c r="AL73" s="54"/>
      <c r="AM73" s="73"/>
      <c r="AN73" s="54"/>
      <c r="AO73" s="4"/>
      <c r="AP73" s="4"/>
      <c r="AQ73" s="4"/>
      <c r="AR73" s="4"/>
      <c r="AS73" s="4"/>
      <c r="AT73" s="4"/>
      <c r="AU73" s="4"/>
      <c r="AV73" s="4"/>
      <c r="AW73" s="4"/>
      <c r="AX73" s="4"/>
      <c r="AY73" s="4"/>
      <c r="AZ73" s="4"/>
      <c r="BA73" s="4"/>
      <c r="BB73" s="4"/>
      <c r="BC73" s="4"/>
      <c r="BD73" s="4"/>
    </row>
    <row r="74" spans="1:56" x14ac:dyDescent="0.2">
      <c r="D74" s="12" t="s">
        <v>513</v>
      </c>
      <c r="E74" s="7"/>
      <c r="F74" s="7"/>
      <c r="G74" s="12"/>
      <c r="H74" s="12" t="s">
        <v>281</v>
      </c>
      <c r="I74" s="7" t="s">
        <v>514</v>
      </c>
      <c r="J74" s="7" t="s">
        <v>509</v>
      </c>
      <c r="K74" s="7">
        <v>2017</v>
      </c>
      <c r="L74" s="7"/>
      <c r="M74" s="7">
        <v>1</v>
      </c>
      <c r="N74" s="7" t="s">
        <v>515</v>
      </c>
      <c r="O74" s="6">
        <v>42836.040833333333</v>
      </c>
      <c r="P74" s="12"/>
      <c r="Q74" s="6" t="s">
        <v>516</v>
      </c>
      <c r="R74" s="7"/>
      <c r="S74" s="7"/>
      <c r="T74" s="7"/>
      <c r="U74" s="7"/>
      <c r="V74" s="4"/>
      <c r="W74" s="4"/>
      <c r="X74" s="4"/>
      <c r="Y74" s="4"/>
      <c r="Z74" s="11">
        <v>580</v>
      </c>
      <c r="AA74" s="73"/>
      <c r="AB74" s="73"/>
      <c r="AC74" s="73"/>
      <c r="AD74" s="73"/>
      <c r="AE74" s="73"/>
      <c r="AF74" s="73"/>
      <c r="AG74" s="73"/>
      <c r="AH74" s="73"/>
      <c r="AI74" s="73"/>
      <c r="AJ74" s="73"/>
      <c r="AK74" s="73"/>
      <c r="AL74" s="54"/>
      <c r="AM74" s="73"/>
      <c r="AN74" s="54"/>
      <c r="AO74" s="4"/>
      <c r="AP74" s="4"/>
      <c r="AQ74" s="4"/>
      <c r="AR74" s="4"/>
      <c r="AS74" s="4"/>
      <c r="AT74" s="4"/>
      <c r="AU74" s="4"/>
      <c r="AV74" s="4"/>
      <c r="AW74" s="4"/>
      <c r="AX74" s="4"/>
      <c r="AY74" s="4"/>
      <c r="AZ74" s="4"/>
      <c r="BA74" s="4"/>
      <c r="BB74" s="4"/>
      <c r="BC74" s="4"/>
      <c r="BD74" s="4"/>
    </row>
    <row r="75" spans="1:56" ht="15" x14ac:dyDescent="0.2">
      <c r="D75" s="62" t="s">
        <v>517</v>
      </c>
      <c r="E75" s="63" t="s">
        <v>64</v>
      </c>
      <c r="F75" s="63"/>
      <c r="G75" s="62"/>
      <c r="H75" s="62" t="s">
        <v>431</v>
      </c>
      <c r="I75" s="64" t="s">
        <v>518</v>
      </c>
      <c r="J75" s="64" t="s">
        <v>519</v>
      </c>
      <c r="K75" s="64">
        <v>2017</v>
      </c>
      <c r="L75" s="64" t="s">
        <v>520</v>
      </c>
      <c r="M75" s="64"/>
      <c r="N75" s="64"/>
      <c r="O75" s="64">
        <v>20170620</v>
      </c>
      <c r="P75" s="64"/>
      <c r="Q75" s="6" t="s">
        <v>521</v>
      </c>
      <c r="R75" s="64" t="s">
        <v>522</v>
      </c>
      <c r="S75" s="64" t="s">
        <v>523</v>
      </c>
      <c r="T75" s="64" t="s">
        <v>524</v>
      </c>
      <c r="U75" s="64"/>
      <c r="V75" s="64"/>
      <c r="W75" s="64"/>
      <c r="X75" s="64"/>
      <c r="Y75" s="64"/>
      <c r="Z75" s="64">
        <v>579</v>
      </c>
      <c r="AA75" s="64">
        <v>42</v>
      </c>
      <c r="AB75" s="64">
        <v>4</v>
      </c>
      <c r="AC75" s="64" t="s">
        <v>525</v>
      </c>
      <c r="AD75" s="64"/>
      <c r="AE75" s="64" t="s">
        <v>69</v>
      </c>
      <c r="AF75" s="64"/>
      <c r="AG75" s="65"/>
      <c r="AH75" s="65"/>
      <c r="AI75" s="65"/>
      <c r="AJ75" s="65"/>
      <c r="AK75" s="65"/>
      <c r="AL75" s="66"/>
      <c r="AM75" s="65"/>
      <c r="AN75" s="66"/>
      <c r="AO75" s="63"/>
      <c r="AP75" s="63"/>
      <c r="AQ75" s="63"/>
      <c r="AR75" s="63"/>
      <c r="AS75" s="63"/>
      <c r="AT75" s="63"/>
      <c r="AU75" s="63"/>
      <c r="AV75" s="63"/>
      <c r="AW75" s="63"/>
      <c r="AX75" s="63"/>
      <c r="AY75" s="63"/>
      <c r="AZ75" s="63"/>
      <c r="BA75" s="63"/>
      <c r="BB75" s="63"/>
      <c r="BC75" s="63"/>
      <c r="BD75" s="63"/>
    </row>
    <row r="76" spans="1:56" x14ac:dyDescent="0.2">
      <c r="D76" s="12" t="s">
        <v>526</v>
      </c>
      <c r="E76" s="7"/>
      <c r="F76" s="7"/>
      <c r="G76" s="12" t="s">
        <v>135</v>
      </c>
      <c r="H76" s="12" t="s">
        <v>281</v>
      </c>
      <c r="I76" s="7" t="s">
        <v>527</v>
      </c>
      <c r="J76" s="7" t="s">
        <v>528</v>
      </c>
      <c r="K76" s="7">
        <v>2017</v>
      </c>
      <c r="L76" s="7" t="s">
        <v>104</v>
      </c>
      <c r="M76" s="7">
        <v>1</v>
      </c>
      <c r="N76" s="7" t="s">
        <v>529</v>
      </c>
      <c r="O76" s="6">
        <v>42836.040833333333</v>
      </c>
      <c r="P76" s="12"/>
      <c r="Q76" s="6" t="s">
        <v>530</v>
      </c>
      <c r="R76" s="7"/>
      <c r="S76" s="7"/>
      <c r="T76" s="7"/>
      <c r="U76" s="7"/>
      <c r="V76" s="4"/>
      <c r="W76" s="4"/>
      <c r="X76" s="4"/>
      <c r="Y76" s="4"/>
      <c r="Z76" s="2">
        <v>578</v>
      </c>
      <c r="AA76" s="73"/>
      <c r="AB76" s="73"/>
      <c r="AC76" s="73"/>
      <c r="AD76" s="73"/>
      <c r="AE76" s="73"/>
      <c r="AF76" s="73"/>
      <c r="AG76" s="73"/>
      <c r="AH76" s="73"/>
      <c r="AI76" s="73"/>
      <c r="AJ76" s="73"/>
      <c r="AK76" s="73"/>
      <c r="AL76" s="54"/>
      <c r="AM76" s="73"/>
      <c r="AN76" s="54"/>
      <c r="AO76" s="4"/>
      <c r="AP76" s="4"/>
      <c r="AQ76" s="4"/>
      <c r="AR76" s="4"/>
      <c r="AS76" s="4"/>
      <c r="AT76" s="4"/>
      <c r="AU76" s="4"/>
      <c r="AV76" s="4"/>
      <c r="AW76" s="4"/>
      <c r="AX76" s="4"/>
      <c r="AY76" s="4"/>
      <c r="AZ76" s="4"/>
      <c r="BA76" s="4"/>
      <c r="BB76" s="4"/>
      <c r="BC76" s="4"/>
      <c r="BD76" s="4"/>
    </row>
    <row r="77" spans="1:56" ht="15" x14ac:dyDescent="0.2">
      <c r="D77" s="62" t="s">
        <v>531</v>
      </c>
      <c r="E77" s="63" t="s">
        <v>64</v>
      </c>
      <c r="F77" s="63"/>
      <c r="G77" s="62"/>
      <c r="H77" s="62" t="s">
        <v>431</v>
      </c>
      <c r="I77" s="64" t="s">
        <v>532</v>
      </c>
      <c r="J77" s="64" t="s">
        <v>533</v>
      </c>
      <c r="K77" s="64">
        <v>2017</v>
      </c>
      <c r="L77" s="64" t="s">
        <v>534</v>
      </c>
      <c r="M77" s="64"/>
      <c r="N77" s="64"/>
      <c r="O77" s="64">
        <v>20170620</v>
      </c>
      <c r="P77" s="64"/>
      <c r="Q77" s="6" t="s">
        <v>535</v>
      </c>
      <c r="R77" s="64"/>
      <c r="S77" s="64"/>
      <c r="T77" s="64"/>
      <c r="U77" s="64"/>
      <c r="V77" s="64"/>
      <c r="W77" s="64"/>
      <c r="X77" s="64"/>
      <c r="Y77" s="64"/>
      <c r="Z77" s="64">
        <v>577</v>
      </c>
      <c r="AA77" s="64">
        <v>13</v>
      </c>
      <c r="AB77" s="64">
        <v>3</v>
      </c>
      <c r="AC77" s="64" t="s">
        <v>536</v>
      </c>
      <c r="AD77" s="64"/>
      <c r="AE77" s="64" t="s">
        <v>437</v>
      </c>
      <c r="AF77" s="64"/>
      <c r="AG77" s="65"/>
      <c r="AH77" s="65"/>
      <c r="AI77" s="65"/>
      <c r="AJ77" s="65"/>
      <c r="AK77" s="65"/>
      <c r="AL77" s="66"/>
      <c r="AM77" s="65"/>
      <c r="AN77" s="66"/>
      <c r="AO77" s="63"/>
      <c r="AP77" s="63"/>
      <c r="AQ77" s="63"/>
      <c r="AR77" s="63"/>
      <c r="AS77" s="63"/>
      <c r="AT77" s="63"/>
      <c r="AU77" s="63"/>
      <c r="AV77" s="63"/>
      <c r="AW77" s="63"/>
      <c r="AX77" s="63"/>
      <c r="AY77" s="63"/>
      <c r="AZ77" s="63"/>
      <c r="BA77" s="63"/>
      <c r="BB77" s="63"/>
      <c r="BC77" s="63"/>
      <c r="BD77" s="63"/>
    </row>
    <row r="78" spans="1:56" ht="15" x14ac:dyDescent="0.2">
      <c r="D78" s="64" t="s">
        <v>537</v>
      </c>
      <c r="E78" s="63"/>
      <c r="F78" s="63"/>
      <c r="G78" s="62"/>
      <c r="H78" s="62"/>
      <c r="I78" s="64" t="s">
        <v>538</v>
      </c>
      <c r="J78" s="64" t="s">
        <v>539</v>
      </c>
      <c r="K78" s="64">
        <v>2017</v>
      </c>
      <c r="L78" s="64" t="s">
        <v>114</v>
      </c>
      <c r="M78" s="64"/>
      <c r="N78" s="64"/>
      <c r="O78" s="64">
        <v>20170620</v>
      </c>
      <c r="P78" s="64"/>
      <c r="Q78" s="6" t="s">
        <v>540</v>
      </c>
      <c r="R78" s="64"/>
      <c r="S78" s="64"/>
      <c r="T78" s="64"/>
      <c r="U78" s="64"/>
      <c r="V78" s="64"/>
      <c r="W78" s="64"/>
      <c r="X78" s="64"/>
      <c r="Y78" s="64"/>
      <c r="Z78" s="64">
        <v>576</v>
      </c>
      <c r="AA78" s="64">
        <v>206</v>
      </c>
      <c r="AB78" s="64">
        <v>1</v>
      </c>
      <c r="AC78" s="64" t="s">
        <v>541</v>
      </c>
      <c r="AD78" s="64"/>
      <c r="AE78" s="64" t="s">
        <v>162</v>
      </c>
      <c r="AF78" s="64"/>
      <c r="AG78" s="65"/>
      <c r="AH78" s="65"/>
      <c r="AI78" s="65"/>
      <c r="AJ78" s="65"/>
      <c r="AK78" s="65"/>
      <c r="AL78" s="66"/>
      <c r="AM78" s="65"/>
      <c r="AN78" s="66"/>
      <c r="AO78" s="63"/>
      <c r="AP78" s="63"/>
      <c r="AQ78" s="63"/>
      <c r="AR78" s="63"/>
      <c r="AS78" s="63"/>
      <c r="AT78" s="63"/>
      <c r="AU78" s="63"/>
      <c r="AV78" s="63"/>
      <c r="AW78" s="63"/>
      <c r="AX78" s="63"/>
      <c r="AY78" s="63"/>
      <c r="AZ78" s="63"/>
      <c r="BA78" s="63"/>
      <c r="BB78" s="63"/>
      <c r="BC78" s="63"/>
      <c r="BD78" s="63"/>
    </row>
    <row r="79" spans="1:56" x14ac:dyDescent="0.2">
      <c r="D79" s="12" t="s">
        <v>542</v>
      </c>
      <c r="E79" s="7"/>
      <c r="F79" s="7"/>
      <c r="G79" s="12" t="s">
        <v>135</v>
      </c>
      <c r="H79" s="12" t="s">
        <v>281</v>
      </c>
      <c r="I79" s="7" t="s">
        <v>543</v>
      </c>
      <c r="J79" s="7" t="s">
        <v>544</v>
      </c>
      <c r="K79" s="7">
        <v>2017</v>
      </c>
      <c r="L79" s="7" t="s">
        <v>545</v>
      </c>
      <c r="M79" s="7">
        <v>1</v>
      </c>
      <c r="N79" s="7" t="s">
        <v>546</v>
      </c>
      <c r="O79" s="6">
        <v>42836.038495370369</v>
      </c>
      <c r="P79" s="12"/>
      <c r="Q79" s="6" t="s">
        <v>535</v>
      </c>
      <c r="R79" s="7"/>
      <c r="S79" s="7"/>
      <c r="T79" s="7"/>
      <c r="U79" s="7"/>
      <c r="V79" s="4"/>
      <c r="W79" s="4"/>
      <c r="X79" s="4"/>
      <c r="Y79" s="4"/>
      <c r="Z79" s="11">
        <v>575</v>
      </c>
      <c r="AA79" s="73"/>
      <c r="AB79" s="73"/>
      <c r="AC79" s="73"/>
      <c r="AD79" s="73"/>
      <c r="AE79" s="73"/>
      <c r="AF79" s="73"/>
      <c r="AG79" s="73"/>
      <c r="AH79" s="73"/>
      <c r="AI79" s="73"/>
      <c r="AJ79" s="73"/>
      <c r="AK79" s="73"/>
      <c r="AL79" s="54"/>
      <c r="AM79" s="73"/>
      <c r="AN79" s="54"/>
      <c r="AO79" s="4"/>
      <c r="AP79" s="4"/>
      <c r="AQ79" s="4"/>
      <c r="AR79" s="4"/>
      <c r="AS79" s="4"/>
      <c r="AT79" s="4"/>
      <c r="AU79" s="4"/>
      <c r="AV79" s="4"/>
      <c r="AW79" s="4"/>
      <c r="AX79" s="4"/>
      <c r="AY79" s="4"/>
      <c r="AZ79" s="4"/>
      <c r="BA79" s="4"/>
      <c r="BB79" s="4"/>
      <c r="BC79" s="4"/>
      <c r="BD79" s="4"/>
    </row>
    <row r="80" spans="1:56" x14ac:dyDescent="0.2">
      <c r="D80" s="14"/>
      <c r="E80" s="14"/>
      <c r="F80" s="14"/>
      <c r="G80" s="14"/>
      <c r="H80" s="14"/>
      <c r="I80" s="14" t="s">
        <v>547</v>
      </c>
      <c r="J80" s="14" t="s">
        <v>548</v>
      </c>
      <c r="K80" s="14">
        <v>2017</v>
      </c>
      <c r="L80" s="14" t="s">
        <v>549</v>
      </c>
      <c r="M80" s="14" t="s">
        <v>550</v>
      </c>
      <c r="N80" s="13"/>
      <c r="O80" s="11"/>
      <c r="P80" s="14" t="s">
        <v>551</v>
      </c>
      <c r="Q80" s="14">
        <v>444</v>
      </c>
      <c r="R80" s="11"/>
      <c r="S80" s="11"/>
      <c r="T80" s="11"/>
      <c r="U80" s="11"/>
      <c r="V80" s="11"/>
      <c r="W80" s="11"/>
      <c r="X80" s="11"/>
      <c r="Y80" s="11"/>
      <c r="Z80" s="2">
        <v>574</v>
      </c>
      <c r="AA80" s="52">
        <v>18</v>
      </c>
      <c r="AB80" s="52">
        <v>2</v>
      </c>
      <c r="AC80" s="52"/>
      <c r="AD80" s="52">
        <v>87</v>
      </c>
      <c r="AE80" s="52">
        <v>100</v>
      </c>
      <c r="AF80" s="52"/>
      <c r="AG80" s="52" t="s">
        <v>121</v>
      </c>
      <c r="AH80" s="52"/>
      <c r="AI80" s="52" t="s">
        <v>552</v>
      </c>
      <c r="AJ80" s="52"/>
      <c r="AK80" s="52"/>
      <c r="AL80" s="52"/>
      <c r="AM80" s="52" t="s">
        <v>553</v>
      </c>
      <c r="AN80" s="52"/>
      <c r="AO80" s="11"/>
      <c r="AP80" s="11"/>
      <c r="AQ80" s="11"/>
      <c r="AR80" s="11"/>
      <c r="AS80" s="11"/>
      <c r="AT80" s="11"/>
      <c r="AU80" s="11"/>
      <c r="AV80" s="11"/>
      <c r="AW80" s="11"/>
      <c r="AX80" s="11"/>
      <c r="AY80" s="11"/>
      <c r="AZ80" s="11"/>
      <c r="BA80" s="11"/>
      <c r="BB80" s="11"/>
      <c r="BC80" s="11"/>
      <c r="BD80" s="11"/>
    </row>
    <row r="81" spans="4:56" ht="15" x14ac:dyDescent="0.2">
      <c r="D81" s="62"/>
      <c r="E81" s="63"/>
      <c r="F81" s="63" t="s">
        <v>135</v>
      </c>
      <c r="G81" s="62"/>
      <c r="H81" s="62" t="s">
        <v>135</v>
      </c>
      <c r="I81" s="64" t="s">
        <v>554</v>
      </c>
      <c r="J81" s="64" t="s">
        <v>555</v>
      </c>
      <c r="K81" s="64">
        <v>2017</v>
      </c>
      <c r="L81" s="64" t="s">
        <v>59</v>
      </c>
      <c r="M81" s="64"/>
      <c r="N81" s="64"/>
      <c r="O81" s="64">
        <v>20170620</v>
      </c>
      <c r="P81" s="64"/>
      <c r="Q81" s="64"/>
      <c r="R81" s="64"/>
      <c r="S81" s="64"/>
      <c r="T81" s="64"/>
      <c r="U81" s="64"/>
      <c r="V81" s="64"/>
      <c r="W81" s="64"/>
      <c r="X81" s="64"/>
      <c r="Y81" s="64"/>
      <c r="Z81" s="64">
        <v>573</v>
      </c>
      <c r="AA81" s="64"/>
      <c r="AB81" s="64"/>
      <c r="AC81" s="64">
        <v>139246</v>
      </c>
      <c r="AD81" s="64"/>
      <c r="AE81" s="64" t="s">
        <v>60</v>
      </c>
      <c r="AF81" s="64"/>
      <c r="AG81" s="65"/>
      <c r="AH81" s="65"/>
      <c r="AI81" s="65"/>
      <c r="AJ81" s="65"/>
      <c r="AK81" s="65"/>
      <c r="AL81" s="66"/>
      <c r="AM81" s="65"/>
      <c r="AN81" s="66"/>
      <c r="AO81" s="63"/>
      <c r="AP81" s="63"/>
      <c r="AQ81" s="63"/>
      <c r="AR81" s="63"/>
      <c r="AS81" s="63"/>
      <c r="AT81" s="63"/>
      <c r="AU81" s="63"/>
      <c r="AV81" s="63"/>
      <c r="AW81" s="63"/>
      <c r="AX81" s="63"/>
      <c r="AY81" s="63"/>
      <c r="AZ81" s="63"/>
      <c r="BA81" s="63"/>
      <c r="BB81" s="63"/>
      <c r="BC81" s="63"/>
      <c r="BD81" s="63"/>
    </row>
    <row r="82" spans="4:56" ht="15" x14ac:dyDescent="0.2">
      <c r="D82" s="62"/>
      <c r="E82" s="63"/>
      <c r="F82" s="63" t="s">
        <v>135</v>
      </c>
      <c r="G82" s="62"/>
      <c r="H82" s="62" t="s">
        <v>135</v>
      </c>
      <c r="I82" s="64" t="s">
        <v>556</v>
      </c>
      <c r="J82" s="64" t="s">
        <v>557</v>
      </c>
      <c r="K82" s="64">
        <v>2017</v>
      </c>
      <c r="L82" s="64" t="s">
        <v>462</v>
      </c>
      <c r="M82" s="64"/>
      <c r="N82" s="64"/>
      <c r="O82" s="64">
        <v>20170620</v>
      </c>
      <c r="P82" s="64"/>
      <c r="Q82" s="64"/>
      <c r="R82" s="64"/>
      <c r="S82" s="64"/>
      <c r="T82" s="64"/>
      <c r="U82" s="64"/>
      <c r="V82" s="64"/>
      <c r="W82" s="64"/>
      <c r="X82" s="64"/>
      <c r="Y82" s="64"/>
      <c r="Z82" s="64">
        <v>572</v>
      </c>
      <c r="AA82" s="64">
        <v>49</v>
      </c>
      <c r="AB82" s="64">
        <v>6</v>
      </c>
      <c r="AC82" s="64" t="s">
        <v>558</v>
      </c>
      <c r="AD82" s="64"/>
      <c r="AE82" s="64" t="s">
        <v>410</v>
      </c>
      <c r="AF82" s="64"/>
      <c r="AG82" s="65"/>
      <c r="AH82" s="65"/>
      <c r="AI82" s="65"/>
      <c r="AJ82" s="65"/>
      <c r="AK82" s="65"/>
      <c r="AL82" s="66"/>
      <c r="AM82" s="65"/>
      <c r="AN82" s="66"/>
      <c r="AO82" s="63"/>
      <c r="AP82" s="63"/>
      <c r="AQ82" s="63"/>
      <c r="AR82" s="63"/>
      <c r="AS82" s="63"/>
      <c r="AT82" s="63"/>
      <c r="AU82" s="63"/>
      <c r="AV82" s="63"/>
      <c r="AW82" s="63"/>
      <c r="AX82" s="63"/>
      <c r="AY82" s="63"/>
      <c r="AZ82" s="63"/>
      <c r="BA82" s="63"/>
      <c r="BB82" s="63"/>
      <c r="BC82" s="63"/>
      <c r="BD82" s="63"/>
    </row>
    <row r="83" spans="4:56" x14ac:dyDescent="0.2">
      <c r="D83" s="11" t="s">
        <v>559</v>
      </c>
      <c r="E83" s="11" t="s">
        <v>458</v>
      </c>
      <c r="F83" s="9" t="s">
        <v>64</v>
      </c>
      <c r="G83" s="11" t="s">
        <v>64</v>
      </c>
      <c r="H83" s="11" t="s">
        <v>85</v>
      </c>
      <c r="I83" s="11" t="s">
        <v>560</v>
      </c>
      <c r="J83" s="11" t="s">
        <v>74</v>
      </c>
      <c r="K83" s="11">
        <v>2016</v>
      </c>
      <c r="L83" s="11" t="s">
        <v>561</v>
      </c>
      <c r="M83" s="11" t="s">
        <v>562</v>
      </c>
      <c r="N83" s="13"/>
      <c r="O83" s="11"/>
      <c r="P83" s="11" t="s">
        <v>563</v>
      </c>
      <c r="Q83" s="11">
        <v>443</v>
      </c>
      <c r="R83" s="11"/>
      <c r="S83" s="11"/>
      <c r="T83" s="11"/>
      <c r="U83" s="11"/>
      <c r="V83" s="11"/>
      <c r="W83" s="11"/>
      <c r="X83" s="11"/>
      <c r="Y83" s="11"/>
      <c r="Z83" s="11">
        <v>571</v>
      </c>
      <c r="AA83" s="52">
        <v>27</v>
      </c>
      <c r="AB83" s="52">
        <v>3</v>
      </c>
      <c r="AC83" s="52"/>
      <c r="AD83" s="52">
        <v>820</v>
      </c>
      <c r="AE83" s="52">
        <v>828</v>
      </c>
      <c r="AF83" s="52"/>
      <c r="AG83" s="52" t="s">
        <v>78</v>
      </c>
      <c r="AH83" s="52">
        <v>1</v>
      </c>
      <c r="AI83" s="52" t="s">
        <v>564</v>
      </c>
      <c r="AJ83" s="52" t="s">
        <v>565</v>
      </c>
      <c r="AK83" s="52" t="s">
        <v>81</v>
      </c>
      <c r="AL83" s="52"/>
      <c r="AM83" s="52" t="s">
        <v>566</v>
      </c>
      <c r="AN83" s="52"/>
      <c r="AO83" s="11"/>
      <c r="AP83" s="11"/>
      <c r="AQ83" s="11"/>
      <c r="AR83" s="11"/>
      <c r="AS83" s="11"/>
      <c r="AT83" s="11"/>
      <c r="AU83" s="11"/>
      <c r="AV83" s="11"/>
      <c r="AW83" s="11"/>
      <c r="AX83" s="11"/>
      <c r="AY83" s="11"/>
      <c r="AZ83" s="11"/>
      <c r="BA83" s="11"/>
      <c r="BB83" s="11"/>
      <c r="BC83" s="11"/>
      <c r="BD83" s="11"/>
    </row>
    <row r="84" spans="4:56" x14ac:dyDescent="0.2">
      <c r="D84" s="45" t="s">
        <v>567</v>
      </c>
      <c r="E84" s="11" t="s">
        <v>64</v>
      </c>
      <c r="F84" s="11"/>
      <c r="G84" s="11" t="s">
        <v>64</v>
      </c>
      <c r="H84" s="11" t="s">
        <v>85</v>
      </c>
      <c r="I84" s="11" t="s">
        <v>568</v>
      </c>
      <c r="J84" s="11" t="s">
        <v>569</v>
      </c>
      <c r="K84" s="11">
        <v>2016</v>
      </c>
      <c r="L84" s="11" t="s">
        <v>570</v>
      </c>
      <c r="M84" s="11" t="s">
        <v>571</v>
      </c>
      <c r="N84" s="13"/>
      <c r="O84" s="11"/>
      <c r="P84" s="11" t="s">
        <v>572</v>
      </c>
      <c r="Q84" s="11">
        <v>442</v>
      </c>
      <c r="R84" s="3" t="s">
        <v>573</v>
      </c>
      <c r="S84" s="11"/>
      <c r="T84" s="11"/>
      <c r="U84" s="11"/>
      <c r="V84" s="11"/>
      <c r="W84" s="11"/>
      <c r="X84" s="11"/>
      <c r="Y84" s="11"/>
      <c r="Z84" s="11">
        <v>570</v>
      </c>
      <c r="AA84" s="52">
        <v>12</v>
      </c>
      <c r="AB84" s="52">
        <v>12</v>
      </c>
      <c r="AC84" s="52">
        <v>657</v>
      </c>
      <c r="AD84" s="52"/>
      <c r="AE84" s="52"/>
      <c r="AF84" s="52"/>
      <c r="AG84" s="52" t="s">
        <v>78</v>
      </c>
      <c r="AH84" s="52"/>
      <c r="AI84" s="52" t="s">
        <v>574</v>
      </c>
      <c r="AJ84" s="52" t="s">
        <v>575</v>
      </c>
      <c r="AK84" s="52" t="s">
        <v>81</v>
      </c>
      <c r="AL84" s="52"/>
      <c r="AM84" s="52" t="s">
        <v>576</v>
      </c>
      <c r="AN84" s="52"/>
      <c r="AO84" s="11"/>
      <c r="AP84" s="11"/>
      <c r="AQ84" s="11"/>
      <c r="AR84" s="11"/>
      <c r="AS84" s="11"/>
      <c r="AT84" s="11"/>
      <c r="AU84" s="11"/>
      <c r="AV84" s="11"/>
      <c r="AW84" s="11"/>
      <c r="AX84" s="11"/>
      <c r="AY84" s="11"/>
      <c r="AZ84" s="11"/>
      <c r="BA84" s="11"/>
      <c r="BB84" s="11"/>
      <c r="BC84" s="11"/>
      <c r="BD84" s="11"/>
    </row>
    <row r="85" spans="4:56" x14ac:dyDescent="0.2">
      <c r="D85" s="11" t="s">
        <v>577</v>
      </c>
      <c r="E85" s="11" t="s">
        <v>64</v>
      </c>
      <c r="F85" s="11"/>
      <c r="G85" s="11" t="s">
        <v>64</v>
      </c>
      <c r="H85" s="11" t="s">
        <v>85</v>
      </c>
      <c r="I85" s="11" t="s">
        <v>578</v>
      </c>
      <c r="J85" s="11" t="s">
        <v>579</v>
      </c>
      <c r="K85" s="11">
        <v>2016</v>
      </c>
      <c r="L85" s="11" t="s">
        <v>244</v>
      </c>
      <c r="M85" s="11" t="s">
        <v>580</v>
      </c>
      <c r="N85" s="40" t="s">
        <v>581</v>
      </c>
      <c r="O85" s="41"/>
      <c r="P85" s="11" t="s">
        <v>582</v>
      </c>
      <c r="Q85" s="11">
        <v>441</v>
      </c>
      <c r="R85" s="3" t="s">
        <v>583</v>
      </c>
      <c r="S85" s="11"/>
      <c r="T85" s="11"/>
      <c r="U85" s="11"/>
      <c r="V85" s="11"/>
      <c r="W85" s="11"/>
      <c r="X85" s="11"/>
      <c r="Y85" s="11"/>
      <c r="Z85" s="2">
        <v>569</v>
      </c>
      <c r="AA85" s="52">
        <v>29</v>
      </c>
      <c r="AB85" s="52">
        <v>2</v>
      </c>
      <c r="AC85" s="52"/>
      <c r="AD85" s="52">
        <v>461</v>
      </c>
      <c r="AE85" s="52">
        <v>468</v>
      </c>
      <c r="AF85" s="52"/>
      <c r="AG85" s="52" t="s">
        <v>78</v>
      </c>
      <c r="AH85" s="52">
        <v>4</v>
      </c>
      <c r="AI85" s="52" t="s">
        <v>584</v>
      </c>
      <c r="AJ85" s="52" t="s">
        <v>585</v>
      </c>
      <c r="AK85" s="52" t="s">
        <v>586</v>
      </c>
      <c r="AL85" s="52"/>
      <c r="AM85" s="52" t="s">
        <v>587</v>
      </c>
      <c r="AN85" s="52"/>
      <c r="AO85" s="11"/>
      <c r="AP85" s="11"/>
      <c r="AQ85" s="11"/>
      <c r="AR85" s="11"/>
      <c r="AS85" s="11"/>
      <c r="AT85" s="11"/>
      <c r="AU85" s="11"/>
      <c r="AV85" s="11"/>
      <c r="AW85" s="11"/>
      <c r="AX85" s="11"/>
      <c r="AY85" s="11"/>
      <c r="AZ85" s="11"/>
      <c r="BA85" s="11"/>
      <c r="BB85" s="11"/>
      <c r="BC85" s="11"/>
      <c r="BD85" s="11"/>
    </row>
    <row r="86" spans="4:56" x14ac:dyDescent="0.2">
      <c r="D86" s="11" t="s">
        <v>588</v>
      </c>
      <c r="E86" s="11"/>
      <c r="F86" s="11"/>
      <c r="G86" s="11"/>
      <c r="H86" s="11" t="s">
        <v>72</v>
      </c>
      <c r="I86" s="11" t="s">
        <v>589</v>
      </c>
      <c r="J86" s="11" t="s">
        <v>590</v>
      </c>
      <c r="K86" s="11">
        <v>2016</v>
      </c>
      <c r="L86" s="11" t="s">
        <v>591</v>
      </c>
      <c r="M86" s="11" t="s">
        <v>592</v>
      </c>
      <c r="N86" s="13"/>
      <c r="O86" s="11"/>
      <c r="P86" s="11" t="s">
        <v>593</v>
      </c>
      <c r="Q86" s="11">
        <v>440</v>
      </c>
      <c r="R86" s="11"/>
      <c r="S86" s="11"/>
      <c r="T86" s="11"/>
      <c r="U86" s="11"/>
      <c r="V86" s="11"/>
      <c r="W86" s="11"/>
      <c r="X86" s="11"/>
      <c r="Y86" s="11"/>
      <c r="Z86" s="11">
        <v>568</v>
      </c>
      <c r="AA86" s="52">
        <v>129</v>
      </c>
      <c r="AB86" s="52">
        <v>7</v>
      </c>
      <c r="AC86" s="52"/>
      <c r="AD86" s="52">
        <v>1416</v>
      </c>
      <c r="AE86" s="52">
        <v>1428</v>
      </c>
      <c r="AF86" s="52"/>
      <c r="AG86" s="52" t="s">
        <v>78</v>
      </c>
      <c r="AH86" s="52"/>
      <c r="AI86" s="52" t="s">
        <v>594</v>
      </c>
      <c r="AJ86" s="52" t="s">
        <v>595</v>
      </c>
      <c r="AK86" s="52" t="s">
        <v>596</v>
      </c>
      <c r="AL86" s="52"/>
      <c r="AM86" s="52" t="s">
        <v>597</v>
      </c>
      <c r="AN86" s="52"/>
      <c r="AO86" s="11"/>
      <c r="AP86" s="11"/>
      <c r="AQ86" s="11"/>
      <c r="AR86" s="11"/>
      <c r="AS86" s="11"/>
      <c r="AT86" s="11"/>
      <c r="AU86" s="11"/>
      <c r="AV86" s="11"/>
      <c r="AW86" s="11"/>
      <c r="AX86" s="11"/>
      <c r="AY86" s="11"/>
      <c r="AZ86" s="11"/>
      <c r="BA86" s="11"/>
      <c r="BB86" s="11"/>
      <c r="BC86" s="11"/>
      <c r="BD86" s="11"/>
    </row>
    <row r="87" spans="4:56" x14ac:dyDescent="0.2">
      <c r="D87" s="12" t="s">
        <v>598</v>
      </c>
      <c r="E87" s="7"/>
      <c r="F87" s="7"/>
      <c r="G87" s="12"/>
      <c r="H87" s="12" t="s">
        <v>72</v>
      </c>
      <c r="I87" s="12" t="s">
        <v>599</v>
      </c>
      <c r="J87" s="12" t="s">
        <v>600</v>
      </c>
      <c r="K87" s="12">
        <v>2016</v>
      </c>
      <c r="L87" s="12"/>
      <c r="M87" s="12" t="s">
        <v>601</v>
      </c>
      <c r="N87" s="7">
        <v>1</v>
      </c>
      <c r="O87" s="7"/>
      <c r="P87" s="12"/>
      <c r="Q87" s="7"/>
      <c r="R87" s="7"/>
      <c r="S87" s="7"/>
      <c r="T87" s="7"/>
      <c r="U87" s="7"/>
      <c r="V87" s="7"/>
      <c r="W87" s="7"/>
      <c r="X87" s="4"/>
      <c r="Y87" s="4"/>
      <c r="Z87" s="11">
        <v>567</v>
      </c>
      <c r="AA87" s="73"/>
      <c r="AB87" s="73"/>
      <c r="AC87" s="73"/>
      <c r="AD87" s="73"/>
      <c r="AE87" s="73"/>
      <c r="AF87" s="73"/>
      <c r="AG87" s="73"/>
      <c r="AH87" s="73"/>
      <c r="AI87" s="73"/>
      <c r="AJ87" s="73"/>
      <c r="AK87" s="73"/>
      <c r="AL87" s="54"/>
      <c r="AM87" s="73"/>
      <c r="AN87" s="54"/>
      <c r="AO87" s="4"/>
      <c r="AP87" s="4"/>
      <c r="AQ87" s="4"/>
      <c r="AR87" s="4"/>
      <c r="AS87" s="4"/>
      <c r="AT87" s="4"/>
      <c r="AU87" s="4"/>
      <c r="AV87" s="4"/>
      <c r="AW87" s="4"/>
      <c r="AX87" s="4"/>
      <c r="AY87" s="4"/>
      <c r="AZ87" s="4"/>
      <c r="BA87" s="4"/>
      <c r="BB87" s="4"/>
      <c r="BC87" s="4"/>
      <c r="BD87" s="4"/>
    </row>
    <row r="88" spans="4:56" x14ac:dyDescent="0.2">
      <c r="D88" s="14"/>
      <c r="E88" s="14"/>
      <c r="F88" s="14"/>
      <c r="G88" s="14"/>
      <c r="H88" s="14"/>
      <c r="I88" s="14" t="s">
        <v>602</v>
      </c>
      <c r="J88" s="14" t="s">
        <v>603</v>
      </c>
      <c r="K88" s="14">
        <v>2016</v>
      </c>
      <c r="L88" s="14" t="s">
        <v>604</v>
      </c>
      <c r="M88" s="14" t="s">
        <v>605</v>
      </c>
      <c r="N88" s="13"/>
      <c r="O88" s="11"/>
      <c r="P88" s="14" t="s">
        <v>606</v>
      </c>
      <c r="Q88" s="14">
        <v>439</v>
      </c>
      <c r="R88" s="11"/>
      <c r="S88" s="11"/>
      <c r="T88" s="11"/>
      <c r="U88" s="11"/>
      <c r="V88" s="11"/>
      <c r="W88" s="11"/>
      <c r="X88" s="11"/>
      <c r="Y88" s="11"/>
      <c r="Z88" s="11">
        <v>566</v>
      </c>
      <c r="AA88" s="52">
        <v>124</v>
      </c>
      <c r="AB88" s="52">
        <v>7</v>
      </c>
      <c r="AC88" s="52"/>
      <c r="AD88" s="52" t="s">
        <v>607</v>
      </c>
      <c r="AE88" s="52"/>
      <c r="AF88" s="52"/>
      <c r="AG88" s="52" t="s">
        <v>608</v>
      </c>
      <c r="AH88" s="52"/>
      <c r="AI88" s="52" t="s">
        <v>609</v>
      </c>
      <c r="AJ88" s="52"/>
      <c r="AK88" s="52"/>
      <c r="AL88" s="52"/>
      <c r="AM88" s="52" t="s">
        <v>610</v>
      </c>
      <c r="AN88" s="52"/>
      <c r="AO88" s="11"/>
      <c r="AP88" s="11"/>
      <c r="AQ88" s="11"/>
      <c r="AR88" s="11"/>
      <c r="AS88" s="11"/>
      <c r="AT88" s="11"/>
      <c r="AU88" s="11"/>
      <c r="AV88" s="11"/>
      <c r="AW88" s="11"/>
      <c r="AX88" s="11"/>
      <c r="AY88" s="11"/>
      <c r="AZ88" s="11"/>
      <c r="BA88" s="11"/>
      <c r="BB88" s="11"/>
      <c r="BC88" s="11"/>
      <c r="BD88" s="11"/>
    </row>
    <row r="89" spans="4:56" x14ac:dyDescent="0.2">
      <c r="D89" s="11" t="s">
        <v>611</v>
      </c>
      <c r="E89" s="11" t="s">
        <v>64</v>
      </c>
      <c r="F89" s="11"/>
      <c r="G89" s="11"/>
      <c r="H89" s="11" t="s">
        <v>72</v>
      </c>
      <c r="I89" s="11" t="s">
        <v>612</v>
      </c>
      <c r="J89" s="11" t="s">
        <v>613</v>
      </c>
      <c r="K89" s="11">
        <v>2016</v>
      </c>
      <c r="L89" s="11" t="s">
        <v>247</v>
      </c>
      <c r="M89" s="11" t="s">
        <v>614</v>
      </c>
      <c r="N89" s="13"/>
      <c r="O89" s="11"/>
      <c r="P89" s="11" t="s">
        <v>615</v>
      </c>
      <c r="Q89" s="11">
        <v>438</v>
      </c>
      <c r="R89" s="1" t="s">
        <v>616</v>
      </c>
      <c r="S89" s="11"/>
      <c r="T89" s="11"/>
      <c r="U89" s="11"/>
      <c r="V89" s="11"/>
      <c r="W89" s="11"/>
      <c r="X89" s="11"/>
      <c r="Y89" s="11"/>
      <c r="Z89" s="2">
        <v>565</v>
      </c>
      <c r="AA89" s="52">
        <v>6</v>
      </c>
      <c r="AB89" s="52">
        <v>8</v>
      </c>
      <c r="AC89" s="52"/>
      <c r="AD89" s="52">
        <v>2573</v>
      </c>
      <c r="AE89" s="52">
        <v>2581</v>
      </c>
      <c r="AF89" s="52"/>
      <c r="AG89" s="52" t="s">
        <v>78</v>
      </c>
      <c r="AH89" s="52">
        <v>2</v>
      </c>
      <c r="AI89" s="52" t="s">
        <v>617</v>
      </c>
      <c r="AJ89" s="52" t="s">
        <v>618</v>
      </c>
      <c r="AK89" s="52"/>
      <c r="AL89" s="52"/>
      <c r="AM89" s="52" t="s">
        <v>619</v>
      </c>
      <c r="AN89" s="52"/>
      <c r="AO89" s="11"/>
      <c r="AP89" s="11"/>
      <c r="AQ89" s="11"/>
      <c r="AR89" s="11"/>
      <c r="AS89" s="11"/>
      <c r="AT89" s="11"/>
      <c r="AU89" s="11"/>
      <c r="AV89" s="11"/>
      <c r="AW89" s="11"/>
      <c r="AX89" s="11"/>
      <c r="AY89" s="11"/>
      <c r="AZ89" s="11"/>
      <c r="BA89" s="11"/>
      <c r="BB89" s="11"/>
      <c r="BC89" s="11"/>
      <c r="BD89" s="11"/>
    </row>
    <row r="90" spans="4:56" x14ac:dyDescent="0.2">
      <c r="D90" s="11" t="s">
        <v>95</v>
      </c>
      <c r="E90" s="11"/>
      <c r="F90" s="11"/>
      <c r="G90" s="11"/>
      <c r="H90" s="11" t="s">
        <v>72</v>
      </c>
      <c r="I90" s="11" t="s">
        <v>620</v>
      </c>
      <c r="J90" s="11" t="s">
        <v>621</v>
      </c>
      <c r="K90" s="11">
        <v>2016</v>
      </c>
      <c r="L90" s="11" t="s">
        <v>265</v>
      </c>
      <c r="M90" s="11" t="s">
        <v>622</v>
      </c>
      <c r="N90" s="13"/>
      <c r="O90" s="11"/>
      <c r="P90" s="11" t="s">
        <v>623</v>
      </c>
      <c r="Q90" s="11">
        <v>437</v>
      </c>
      <c r="R90" s="11"/>
      <c r="S90" s="11"/>
      <c r="T90" s="11"/>
      <c r="U90" s="11"/>
      <c r="V90" s="11"/>
      <c r="W90" s="11"/>
      <c r="X90" s="11"/>
      <c r="Y90" s="11"/>
      <c r="Z90" s="11">
        <v>564</v>
      </c>
      <c r="AA90" s="52">
        <v>25</v>
      </c>
      <c r="AB90" s="52">
        <v>5</v>
      </c>
      <c r="AC90" s="52"/>
      <c r="AD90" s="52">
        <v>1157</v>
      </c>
      <c r="AE90" s="52">
        <v>1174</v>
      </c>
      <c r="AF90" s="52"/>
      <c r="AG90" s="52" t="s">
        <v>78</v>
      </c>
      <c r="AH90" s="52">
        <v>13</v>
      </c>
      <c r="AI90" s="52" t="s">
        <v>624</v>
      </c>
      <c r="AJ90" s="52" t="s">
        <v>625</v>
      </c>
      <c r="AK90" s="52" t="s">
        <v>626</v>
      </c>
      <c r="AL90" s="52"/>
      <c r="AM90" s="52" t="s">
        <v>627</v>
      </c>
      <c r="AN90" s="52"/>
      <c r="AO90" s="11"/>
      <c r="AP90" s="11"/>
      <c r="AQ90" s="11"/>
      <c r="AR90" s="11"/>
      <c r="AS90" s="11"/>
      <c r="AT90" s="11"/>
      <c r="AU90" s="11"/>
      <c r="AV90" s="11"/>
      <c r="AW90" s="11"/>
      <c r="AX90" s="11"/>
      <c r="AY90" s="11"/>
      <c r="AZ90" s="11"/>
      <c r="BA90" s="11"/>
      <c r="BB90" s="11"/>
      <c r="BC90" s="11"/>
      <c r="BD90" s="11"/>
    </row>
    <row r="91" spans="4:56" x14ac:dyDescent="0.2">
      <c r="D91" s="11" t="s">
        <v>95</v>
      </c>
      <c r="E91" s="11"/>
      <c r="F91" s="11"/>
      <c r="G91" s="11"/>
      <c r="H91" s="11" t="s">
        <v>72</v>
      </c>
      <c r="I91" s="11" t="s">
        <v>628</v>
      </c>
      <c r="J91" s="11" t="s">
        <v>629</v>
      </c>
      <c r="K91" s="11">
        <v>2016</v>
      </c>
      <c r="L91" s="11" t="s">
        <v>265</v>
      </c>
      <c r="M91" s="11" t="s">
        <v>630</v>
      </c>
      <c r="N91" s="13"/>
      <c r="O91" s="11"/>
      <c r="P91" s="11" t="s">
        <v>631</v>
      </c>
      <c r="Q91" s="11">
        <v>436</v>
      </c>
      <c r="R91" s="11"/>
      <c r="S91" s="11"/>
      <c r="T91" s="11"/>
      <c r="U91" s="11"/>
      <c r="V91" s="11"/>
      <c r="W91" s="11"/>
      <c r="X91" s="11"/>
      <c r="Y91" s="11"/>
      <c r="Z91" s="11">
        <v>563</v>
      </c>
      <c r="AA91" s="52">
        <v>25</v>
      </c>
      <c r="AB91" s="52">
        <v>5</v>
      </c>
      <c r="AC91" s="52"/>
      <c r="AD91" s="52">
        <v>1175</v>
      </c>
      <c r="AE91" s="52">
        <v>1191</v>
      </c>
      <c r="AF91" s="52"/>
      <c r="AG91" s="52" t="s">
        <v>78</v>
      </c>
      <c r="AH91" s="52">
        <v>4</v>
      </c>
      <c r="AI91" s="52" t="s">
        <v>632</v>
      </c>
      <c r="AJ91" s="52" t="s">
        <v>633</v>
      </c>
      <c r="AK91" s="52" t="s">
        <v>634</v>
      </c>
      <c r="AL91" s="52"/>
      <c r="AM91" s="52" t="s">
        <v>635</v>
      </c>
      <c r="AN91" s="52"/>
      <c r="AO91" s="11"/>
      <c r="AP91" s="11"/>
      <c r="AQ91" s="11"/>
      <c r="AR91" s="11"/>
      <c r="AS91" s="11"/>
      <c r="AT91" s="11"/>
      <c r="AU91" s="11"/>
      <c r="AV91" s="11"/>
      <c r="AW91" s="11"/>
      <c r="AX91" s="11"/>
      <c r="AY91" s="11"/>
      <c r="AZ91" s="11"/>
      <c r="BA91" s="11"/>
      <c r="BB91" s="11"/>
      <c r="BC91" s="11"/>
      <c r="BD91" s="11"/>
    </row>
    <row r="92" spans="4:56" x14ac:dyDescent="0.2">
      <c r="D92" s="11" t="s">
        <v>95</v>
      </c>
      <c r="E92" s="11"/>
      <c r="F92" s="11"/>
      <c r="G92" s="11"/>
      <c r="H92" s="11" t="s">
        <v>72</v>
      </c>
      <c r="I92" s="11" t="s">
        <v>636</v>
      </c>
      <c r="J92" s="11" t="s">
        <v>637</v>
      </c>
      <c r="K92" s="11">
        <v>2016</v>
      </c>
      <c r="L92" s="11" t="s">
        <v>387</v>
      </c>
      <c r="M92" s="11" t="s">
        <v>638</v>
      </c>
      <c r="N92" s="13"/>
      <c r="O92" s="11"/>
      <c r="P92" s="11" t="s">
        <v>639</v>
      </c>
      <c r="Q92" s="11">
        <v>435</v>
      </c>
      <c r="R92" s="11"/>
      <c r="S92" s="11"/>
      <c r="T92" s="11"/>
      <c r="U92" s="11"/>
      <c r="V92" s="11"/>
      <c r="W92" s="11"/>
      <c r="X92" s="11"/>
      <c r="Y92" s="11"/>
      <c r="Z92" s="11">
        <v>562</v>
      </c>
      <c r="AA92" s="52">
        <v>16</v>
      </c>
      <c r="AB92" s="52">
        <v>4</v>
      </c>
      <c r="AC92" s="52"/>
      <c r="AD92" s="52">
        <v>874</v>
      </c>
      <c r="AE92" s="52">
        <v>882</v>
      </c>
      <c r="AF92" s="52"/>
      <c r="AG92" s="52" t="s">
        <v>78</v>
      </c>
      <c r="AH92" s="52"/>
      <c r="AI92" s="52" t="s">
        <v>640</v>
      </c>
      <c r="AJ92" s="52" t="s">
        <v>641</v>
      </c>
      <c r="AK92" s="52"/>
      <c r="AL92" s="52"/>
      <c r="AM92" s="52" t="s">
        <v>642</v>
      </c>
      <c r="AN92" s="52"/>
      <c r="AO92" s="11"/>
      <c r="AP92" s="11"/>
      <c r="AQ92" s="11"/>
      <c r="AR92" s="11"/>
      <c r="AS92" s="11"/>
      <c r="AT92" s="11"/>
      <c r="AU92" s="11"/>
      <c r="AV92" s="11"/>
      <c r="AW92" s="11"/>
      <c r="AX92" s="11"/>
      <c r="AY92" s="11"/>
      <c r="AZ92" s="11"/>
      <c r="BA92" s="11"/>
      <c r="BB92" s="11"/>
      <c r="BC92" s="11"/>
      <c r="BD92" s="11"/>
    </row>
    <row r="93" spans="4:56" x14ac:dyDescent="0.2">
      <c r="D93" s="12" t="s">
        <v>643</v>
      </c>
      <c r="E93" s="7" t="s">
        <v>458</v>
      </c>
      <c r="F93" s="7" t="s">
        <v>644</v>
      </c>
      <c r="G93" s="12" t="s">
        <v>292</v>
      </c>
      <c r="H93" s="12" t="s">
        <v>281</v>
      </c>
      <c r="I93" s="12" t="s">
        <v>645</v>
      </c>
      <c r="J93" s="12" t="s">
        <v>646</v>
      </c>
      <c r="K93" s="12">
        <v>2016</v>
      </c>
      <c r="L93" s="12" t="s">
        <v>647</v>
      </c>
      <c r="M93" s="12" t="s">
        <v>601</v>
      </c>
      <c r="N93" s="7">
        <v>1</v>
      </c>
      <c r="O93" s="7"/>
      <c r="P93" s="12"/>
      <c r="Q93" s="7"/>
      <c r="R93" s="7"/>
      <c r="S93" s="7"/>
      <c r="T93" s="7"/>
      <c r="U93" s="7"/>
      <c r="V93" s="7"/>
      <c r="W93" s="7"/>
      <c r="X93" s="4"/>
      <c r="Y93" s="4"/>
      <c r="Z93" s="2">
        <v>561</v>
      </c>
      <c r="AA93" s="73"/>
      <c r="AB93" s="73"/>
      <c r="AC93" s="73"/>
      <c r="AD93" s="73"/>
      <c r="AE93" s="73"/>
      <c r="AF93" s="73"/>
      <c r="AG93" s="73"/>
      <c r="AH93" s="73"/>
      <c r="AI93" s="73"/>
      <c r="AJ93" s="73"/>
      <c r="AK93" s="73"/>
      <c r="AL93" s="54"/>
      <c r="AM93" s="73"/>
      <c r="AN93" s="54"/>
      <c r="AO93" s="4"/>
      <c r="AP93" s="4"/>
      <c r="AQ93" s="4"/>
      <c r="AR93" s="4"/>
      <c r="AS93" s="4"/>
      <c r="AT93" s="4"/>
      <c r="AU93" s="4"/>
      <c r="AV93" s="4"/>
      <c r="AW93" s="4"/>
      <c r="AX93" s="4"/>
      <c r="AY93" s="4"/>
      <c r="AZ93" s="4"/>
      <c r="BA93" s="4"/>
      <c r="BB93" s="4"/>
      <c r="BC93" s="4"/>
      <c r="BD93" s="4"/>
    </row>
    <row r="94" spans="4:56" x14ac:dyDescent="0.2">
      <c r="D94" s="11"/>
      <c r="E94" s="11"/>
      <c r="F94" s="11"/>
      <c r="G94" s="11"/>
      <c r="H94" s="11"/>
      <c r="I94" s="11" t="s">
        <v>648</v>
      </c>
      <c r="J94" s="11" t="s">
        <v>649</v>
      </c>
      <c r="K94" s="11">
        <v>2016</v>
      </c>
      <c r="L94" s="11" t="s">
        <v>650</v>
      </c>
      <c r="M94" s="11" t="s">
        <v>651</v>
      </c>
      <c r="N94" s="13"/>
      <c r="O94" s="11"/>
      <c r="P94" s="11" t="s">
        <v>652</v>
      </c>
      <c r="Q94" s="11">
        <v>434</v>
      </c>
      <c r="R94" s="11"/>
      <c r="S94" s="11"/>
      <c r="T94" s="11"/>
      <c r="U94" s="11"/>
      <c r="V94" s="11"/>
      <c r="W94" s="11"/>
      <c r="X94" s="11"/>
      <c r="Y94" s="11"/>
      <c r="Z94" s="11">
        <v>560</v>
      </c>
      <c r="AA94" s="52">
        <v>26</v>
      </c>
      <c r="AB94" s="52">
        <v>1</v>
      </c>
      <c r="AC94" s="52"/>
      <c r="AD94" s="52">
        <v>38</v>
      </c>
      <c r="AE94" s="52">
        <v>51</v>
      </c>
      <c r="AF94" s="52"/>
      <c r="AG94" s="52" t="s">
        <v>78</v>
      </c>
      <c r="AH94" s="52">
        <v>12</v>
      </c>
      <c r="AI94" s="52" t="s">
        <v>653</v>
      </c>
      <c r="AJ94" s="52" t="s">
        <v>654</v>
      </c>
      <c r="AK94" s="52"/>
      <c r="AL94" s="52"/>
      <c r="AM94" s="52" t="s">
        <v>655</v>
      </c>
      <c r="AN94" s="52"/>
      <c r="AO94" s="11"/>
      <c r="AP94" s="11"/>
      <c r="AQ94" s="11"/>
      <c r="AR94" s="11"/>
      <c r="AS94" s="11"/>
      <c r="AT94" s="11"/>
      <c r="AU94" s="11"/>
      <c r="AV94" s="11"/>
      <c r="AW94" s="11"/>
      <c r="AX94" s="11"/>
      <c r="AY94" s="11"/>
      <c r="AZ94" s="11"/>
      <c r="BA94" s="11"/>
      <c r="BB94" s="11"/>
      <c r="BC94" s="11"/>
      <c r="BD94" s="11"/>
    </row>
    <row r="95" spans="4:56" x14ac:dyDescent="0.2">
      <c r="D95" s="11" t="s">
        <v>656</v>
      </c>
      <c r="E95" s="11"/>
      <c r="F95" s="11"/>
      <c r="G95" s="11"/>
      <c r="H95" s="11" t="s">
        <v>171</v>
      </c>
      <c r="I95" s="11" t="s">
        <v>657</v>
      </c>
      <c r="J95" s="11" t="s">
        <v>658</v>
      </c>
      <c r="K95" s="11">
        <v>2016</v>
      </c>
      <c r="L95" s="11" t="s">
        <v>659</v>
      </c>
      <c r="M95" s="11" t="s">
        <v>660</v>
      </c>
      <c r="N95" s="13"/>
      <c r="O95" s="11"/>
      <c r="P95" s="11" t="s">
        <v>661</v>
      </c>
      <c r="Q95" s="11">
        <v>433</v>
      </c>
      <c r="R95" s="11"/>
      <c r="S95" s="11"/>
      <c r="T95" s="11"/>
      <c r="U95" s="11"/>
      <c r="V95" s="11"/>
      <c r="W95" s="11"/>
      <c r="X95" s="11"/>
      <c r="Y95" s="11"/>
      <c r="Z95" s="11">
        <v>559</v>
      </c>
      <c r="AA95" s="52">
        <v>12</v>
      </c>
      <c r="AB95" s="52">
        <v>1</v>
      </c>
      <c r="AC95" s="52" t="s">
        <v>662</v>
      </c>
      <c r="AD95" s="52"/>
      <c r="AE95" s="52"/>
      <c r="AF95" s="52">
        <v>21</v>
      </c>
      <c r="AG95" s="52" t="s">
        <v>78</v>
      </c>
      <c r="AH95" s="52">
        <v>3</v>
      </c>
      <c r="AI95" s="52" t="s">
        <v>663</v>
      </c>
      <c r="AJ95" s="52"/>
      <c r="AK95" s="52" t="s">
        <v>664</v>
      </c>
      <c r="AL95" s="52"/>
      <c r="AM95" s="52" t="s">
        <v>665</v>
      </c>
      <c r="AN95" s="52"/>
      <c r="AO95" s="11"/>
      <c r="AP95" s="11"/>
      <c r="AQ95" s="11"/>
      <c r="AR95" s="11"/>
      <c r="AS95" s="11"/>
      <c r="AT95" s="11"/>
      <c r="AU95" s="11"/>
      <c r="AV95" s="11"/>
      <c r="AW95" s="11"/>
      <c r="AX95" s="11"/>
      <c r="AY95" s="11"/>
      <c r="AZ95" s="11"/>
      <c r="BA95" s="11"/>
      <c r="BB95" s="11"/>
      <c r="BC95" s="11"/>
      <c r="BD95" s="11"/>
    </row>
    <row r="96" spans="4:56" x14ac:dyDescent="0.2">
      <c r="D96" s="11"/>
      <c r="E96" s="11"/>
      <c r="F96" s="11"/>
      <c r="G96" s="11"/>
      <c r="H96" s="11" t="s">
        <v>666</v>
      </c>
      <c r="I96" s="11" t="s">
        <v>667</v>
      </c>
      <c r="J96" s="11" t="s">
        <v>668</v>
      </c>
      <c r="K96" s="11">
        <v>2016</v>
      </c>
      <c r="L96" s="11" t="s">
        <v>669</v>
      </c>
      <c r="M96" s="11" t="s">
        <v>670</v>
      </c>
      <c r="N96" s="13"/>
      <c r="O96" s="11"/>
      <c r="P96" s="11" t="s">
        <v>671</v>
      </c>
      <c r="Q96" s="11">
        <v>432</v>
      </c>
      <c r="R96" s="11"/>
      <c r="S96" s="11"/>
      <c r="T96" s="11"/>
      <c r="U96" s="11"/>
      <c r="V96" s="11"/>
      <c r="W96" s="11"/>
      <c r="X96" s="11"/>
      <c r="Y96" s="11"/>
      <c r="Z96" s="11">
        <v>558</v>
      </c>
      <c r="AA96" s="52">
        <v>14</v>
      </c>
      <c r="AB96" s="52">
        <v>4</v>
      </c>
      <c r="AC96" s="52">
        <v>1650017</v>
      </c>
      <c r="AD96" s="52"/>
      <c r="AE96" s="52"/>
      <c r="AF96" s="52"/>
      <c r="AG96" s="52" t="s">
        <v>78</v>
      </c>
      <c r="AH96" s="52"/>
      <c r="AI96" s="52" t="s">
        <v>672</v>
      </c>
      <c r="AJ96" s="52" t="s">
        <v>673</v>
      </c>
      <c r="AK96" s="52"/>
      <c r="AL96" s="52"/>
      <c r="AM96" s="52" t="s">
        <v>674</v>
      </c>
      <c r="AN96" s="52"/>
      <c r="AO96" s="11"/>
      <c r="AP96" s="11"/>
      <c r="AQ96" s="11"/>
      <c r="AR96" s="11"/>
      <c r="AS96" s="11"/>
      <c r="AT96" s="11"/>
      <c r="AU96" s="11"/>
      <c r="AV96" s="11"/>
      <c r="AW96" s="11"/>
      <c r="AX96" s="11"/>
      <c r="AY96" s="11"/>
      <c r="AZ96" s="11"/>
      <c r="BA96" s="11"/>
      <c r="BB96" s="11"/>
      <c r="BC96" s="11"/>
      <c r="BD96" s="11"/>
    </row>
    <row r="97" spans="4:56" x14ac:dyDescent="0.2">
      <c r="D97" s="12" t="s">
        <v>675</v>
      </c>
      <c r="E97" s="7" t="s">
        <v>676</v>
      </c>
      <c r="F97" s="7"/>
      <c r="G97" s="12"/>
      <c r="H97" s="12" t="s">
        <v>281</v>
      </c>
      <c r="I97" s="12" t="s">
        <v>677</v>
      </c>
      <c r="J97" s="12" t="s">
        <v>678</v>
      </c>
      <c r="K97" s="12">
        <v>2016</v>
      </c>
      <c r="L97" s="12"/>
      <c r="M97" s="12" t="s">
        <v>601</v>
      </c>
      <c r="N97" s="7">
        <v>1</v>
      </c>
      <c r="O97" s="7"/>
      <c r="P97" s="12"/>
      <c r="Q97" s="7"/>
      <c r="R97" s="7"/>
      <c r="S97" s="7"/>
      <c r="T97" s="7"/>
      <c r="U97" s="7"/>
      <c r="V97" s="7"/>
      <c r="W97" s="7"/>
      <c r="X97" s="4"/>
      <c r="Y97" s="4"/>
      <c r="Z97" s="2">
        <v>557</v>
      </c>
      <c r="AA97" s="73"/>
      <c r="AB97" s="73"/>
      <c r="AC97" s="73"/>
      <c r="AD97" s="73"/>
      <c r="AE97" s="73"/>
      <c r="AF97" s="73"/>
      <c r="AG97" s="73"/>
      <c r="AH97" s="73"/>
      <c r="AI97" s="73"/>
      <c r="AJ97" s="73"/>
      <c r="AK97" s="73"/>
      <c r="AL97" s="54"/>
      <c r="AM97" s="73"/>
      <c r="AN97" s="54"/>
      <c r="AO97" s="4"/>
      <c r="AP97" s="4"/>
      <c r="AQ97" s="4"/>
      <c r="AR97" s="4"/>
      <c r="AS97" s="4"/>
      <c r="AT97" s="4"/>
      <c r="AU97" s="4"/>
      <c r="AV97" s="4"/>
      <c r="AW97" s="4"/>
      <c r="AX97" s="4"/>
      <c r="AY97" s="4"/>
      <c r="AZ97" s="4"/>
      <c r="BA97" s="4"/>
      <c r="BB97" s="4"/>
      <c r="BC97" s="4"/>
      <c r="BD97" s="4"/>
    </row>
    <row r="98" spans="4:56" x14ac:dyDescent="0.2">
      <c r="D98" s="14"/>
      <c r="E98" s="14"/>
      <c r="F98" s="14"/>
      <c r="G98" s="14"/>
      <c r="H98" s="14"/>
      <c r="I98" s="14" t="s">
        <v>679</v>
      </c>
      <c r="J98" s="14" t="s">
        <v>680</v>
      </c>
      <c r="K98" s="14">
        <v>2016</v>
      </c>
      <c r="L98" s="14" t="s">
        <v>681</v>
      </c>
      <c r="M98" s="14" t="s">
        <v>682</v>
      </c>
      <c r="N98" s="13"/>
      <c r="O98" s="11"/>
      <c r="P98" s="14" t="s">
        <v>683</v>
      </c>
      <c r="Q98" s="14">
        <v>431</v>
      </c>
      <c r="R98" s="11"/>
      <c r="S98" s="11"/>
      <c r="T98" s="11"/>
      <c r="U98" s="11"/>
      <c r="V98" s="11"/>
      <c r="W98" s="11"/>
      <c r="X98" s="11"/>
      <c r="Y98" s="11"/>
      <c r="Z98" s="11">
        <v>556</v>
      </c>
      <c r="AA98" s="52">
        <v>113</v>
      </c>
      <c r="AB98" s="52">
        <v>43</v>
      </c>
      <c r="AC98" s="52"/>
      <c r="AD98" s="52" t="s">
        <v>684</v>
      </c>
      <c r="AE98" s="52" t="s">
        <v>685</v>
      </c>
      <c r="AF98" s="52"/>
      <c r="AG98" s="52" t="s">
        <v>686</v>
      </c>
      <c r="AH98" s="52"/>
      <c r="AI98" s="52" t="s">
        <v>687</v>
      </c>
      <c r="AJ98" s="52" t="s">
        <v>688</v>
      </c>
      <c r="AK98" s="52"/>
      <c r="AL98" s="52"/>
      <c r="AM98" s="52" t="s">
        <v>689</v>
      </c>
      <c r="AN98" s="52"/>
      <c r="AO98" s="11"/>
      <c r="AP98" s="11"/>
      <c r="AQ98" s="11"/>
      <c r="AR98" s="11"/>
      <c r="AS98" s="11"/>
      <c r="AT98" s="11"/>
      <c r="AU98" s="11"/>
      <c r="AV98" s="11"/>
      <c r="AW98" s="11"/>
      <c r="AX98" s="11"/>
      <c r="AY98" s="11"/>
      <c r="AZ98" s="11"/>
      <c r="BA98" s="11"/>
      <c r="BB98" s="11"/>
      <c r="BC98" s="11"/>
      <c r="BD98" s="11"/>
    </row>
    <row r="99" spans="4:56" x14ac:dyDescent="0.2">
      <c r="D99" s="11" t="s">
        <v>95</v>
      </c>
      <c r="E99" s="11"/>
      <c r="F99" s="11"/>
      <c r="G99" s="11"/>
      <c r="H99" s="11" t="s">
        <v>72</v>
      </c>
      <c r="I99" s="11" t="s">
        <v>690</v>
      </c>
      <c r="J99" s="11" t="s">
        <v>691</v>
      </c>
      <c r="K99" s="11">
        <v>2016</v>
      </c>
      <c r="L99" s="11" t="s">
        <v>206</v>
      </c>
      <c r="M99" s="11" t="s">
        <v>692</v>
      </c>
      <c r="N99" s="13"/>
      <c r="O99" s="11"/>
      <c r="P99" s="11" t="s">
        <v>693</v>
      </c>
      <c r="Q99" s="11">
        <v>430</v>
      </c>
      <c r="R99" s="11"/>
      <c r="S99" s="11"/>
      <c r="T99" s="11"/>
      <c r="U99" s="11"/>
      <c r="V99" s="11"/>
      <c r="W99" s="11"/>
      <c r="X99" s="11"/>
      <c r="Y99" s="11"/>
      <c r="Z99" s="11">
        <v>555</v>
      </c>
      <c r="AA99" s="52">
        <v>33</v>
      </c>
      <c r="AB99" s="52">
        <v>2</v>
      </c>
      <c r="AC99" s="52"/>
      <c r="AD99" s="52">
        <v>442</v>
      </c>
      <c r="AE99" s="52">
        <v>455</v>
      </c>
      <c r="AF99" s="52"/>
      <c r="AG99" s="52" t="s">
        <v>78</v>
      </c>
      <c r="AH99" s="52">
        <v>4</v>
      </c>
      <c r="AI99" s="52" t="s">
        <v>694</v>
      </c>
      <c r="AJ99" s="52" t="s">
        <v>695</v>
      </c>
      <c r="AK99" s="52" t="s">
        <v>696</v>
      </c>
      <c r="AL99" s="52"/>
      <c r="AM99" s="52" t="s">
        <v>697</v>
      </c>
      <c r="AN99" s="52"/>
      <c r="AO99" s="11"/>
      <c r="AP99" s="11"/>
      <c r="AQ99" s="11"/>
      <c r="AR99" s="11"/>
      <c r="AS99" s="11"/>
      <c r="AT99" s="11"/>
      <c r="AU99" s="11"/>
      <c r="AV99" s="11"/>
      <c r="AW99" s="11"/>
      <c r="AX99" s="11"/>
      <c r="AY99" s="11"/>
      <c r="AZ99" s="11"/>
      <c r="BA99" s="11"/>
      <c r="BB99" s="11"/>
      <c r="BC99" s="11"/>
      <c r="BD99" s="11"/>
    </row>
    <row r="100" spans="4:56" x14ac:dyDescent="0.2">
      <c r="D100" s="12" t="s">
        <v>698</v>
      </c>
      <c r="E100" s="7"/>
      <c r="F100" s="7"/>
      <c r="G100" s="12" t="s">
        <v>135</v>
      </c>
      <c r="H100" s="12" t="s">
        <v>281</v>
      </c>
      <c r="I100" s="12" t="s">
        <v>699</v>
      </c>
      <c r="J100" s="12" t="s">
        <v>700</v>
      </c>
      <c r="K100" s="12">
        <v>2016</v>
      </c>
      <c r="L100" s="12" t="s">
        <v>701</v>
      </c>
      <c r="M100" s="12" t="s">
        <v>601</v>
      </c>
      <c r="N100" s="7">
        <v>1</v>
      </c>
      <c r="O100" s="7"/>
      <c r="P100" s="12"/>
      <c r="Q100" s="7"/>
      <c r="R100" s="7"/>
      <c r="S100" s="7"/>
      <c r="T100" s="7"/>
      <c r="U100" s="7"/>
      <c r="V100" s="7"/>
      <c r="W100" s="7"/>
      <c r="X100" s="4"/>
      <c r="Y100" s="4"/>
      <c r="Z100" s="11">
        <v>554</v>
      </c>
      <c r="AA100" s="73"/>
      <c r="AB100" s="73"/>
      <c r="AC100" s="73"/>
      <c r="AD100" s="73"/>
      <c r="AE100" s="73"/>
      <c r="AF100" s="73"/>
      <c r="AG100" s="73"/>
      <c r="AH100" s="73"/>
      <c r="AI100" s="73"/>
      <c r="AJ100" s="73"/>
      <c r="AK100" s="73"/>
      <c r="AL100" s="54"/>
      <c r="AM100" s="73"/>
      <c r="AN100" s="54"/>
      <c r="AO100" s="4"/>
      <c r="AP100" s="4"/>
      <c r="AQ100" s="4"/>
      <c r="AR100" s="4"/>
      <c r="AS100" s="4"/>
      <c r="AT100" s="4"/>
      <c r="AU100" s="4"/>
      <c r="AV100" s="4"/>
      <c r="AW100" s="4"/>
      <c r="AX100" s="4"/>
      <c r="AY100" s="4"/>
      <c r="AZ100" s="4"/>
      <c r="BA100" s="4"/>
      <c r="BB100" s="4"/>
      <c r="BC100" s="4"/>
      <c r="BD100" s="4"/>
    </row>
    <row r="101" spans="4:56" x14ac:dyDescent="0.2">
      <c r="D101" s="17" t="s">
        <v>702</v>
      </c>
      <c r="E101" s="11" t="s">
        <v>64</v>
      </c>
      <c r="F101" s="11" t="s">
        <v>459</v>
      </c>
      <c r="G101" s="11" t="s">
        <v>64</v>
      </c>
      <c r="H101" s="11" t="s">
        <v>171</v>
      </c>
      <c r="I101" s="11" t="s">
        <v>703</v>
      </c>
      <c r="J101" s="11" t="s">
        <v>704</v>
      </c>
      <c r="K101" s="11">
        <v>2016</v>
      </c>
      <c r="L101" s="11" t="s">
        <v>705</v>
      </c>
      <c r="M101" s="11" t="s">
        <v>706</v>
      </c>
      <c r="N101" s="13" t="s">
        <v>707</v>
      </c>
      <c r="O101" s="11"/>
      <c r="P101" s="11" t="s">
        <v>708</v>
      </c>
      <c r="Q101" s="11">
        <v>429</v>
      </c>
      <c r="R101" s="3" t="s">
        <v>709</v>
      </c>
      <c r="S101" s="3" t="s">
        <v>710</v>
      </c>
      <c r="T101" s="3" t="s">
        <v>710</v>
      </c>
      <c r="U101" s="11"/>
      <c r="V101" s="11"/>
      <c r="W101" s="11"/>
      <c r="X101" s="11"/>
      <c r="Y101" s="11"/>
      <c r="Z101" s="2">
        <v>553</v>
      </c>
      <c r="AA101" s="52">
        <v>82</v>
      </c>
      <c r="AB101" s="52">
        <v>2</v>
      </c>
      <c r="AC101" s="52"/>
      <c r="AD101" s="52">
        <v>671</v>
      </c>
      <c r="AE101" s="52">
        <v>679</v>
      </c>
      <c r="AF101" s="52"/>
      <c r="AG101" s="52" t="s">
        <v>78</v>
      </c>
      <c r="AH101" s="52">
        <v>8</v>
      </c>
      <c r="AI101" s="52" t="s">
        <v>711</v>
      </c>
      <c r="AJ101" s="52"/>
      <c r="AK101" s="52" t="s">
        <v>712</v>
      </c>
      <c r="AL101" s="52"/>
      <c r="AM101" s="52" t="s">
        <v>713</v>
      </c>
      <c r="AN101" s="52"/>
      <c r="AO101" s="11"/>
      <c r="AP101" s="11"/>
      <c r="AQ101" s="11"/>
      <c r="AR101" s="11"/>
      <c r="AS101" s="11"/>
      <c r="AT101" s="11"/>
      <c r="AU101" s="11"/>
      <c r="AV101" s="11"/>
      <c r="AW101" s="11"/>
      <c r="AX101" s="11"/>
      <c r="AY101" s="11"/>
      <c r="AZ101" s="11"/>
      <c r="BA101" s="11"/>
      <c r="BB101" s="11"/>
      <c r="BC101" s="11"/>
      <c r="BD101" s="11"/>
    </row>
    <row r="102" spans="4:56" x14ac:dyDescent="0.2">
      <c r="D102" s="18" t="s">
        <v>714</v>
      </c>
      <c r="E102" s="11" t="s">
        <v>63</v>
      </c>
      <c r="F102" s="11" t="s">
        <v>63</v>
      </c>
      <c r="G102" s="11" t="s">
        <v>64</v>
      </c>
      <c r="H102" s="11" t="s">
        <v>85</v>
      </c>
      <c r="I102" s="11" t="s">
        <v>715</v>
      </c>
      <c r="J102" s="11" t="s">
        <v>716</v>
      </c>
      <c r="K102" s="11">
        <v>2016</v>
      </c>
      <c r="L102" s="11" t="s">
        <v>717</v>
      </c>
      <c r="M102" s="11" t="s">
        <v>718</v>
      </c>
      <c r="N102" s="13"/>
      <c r="O102" s="11"/>
      <c r="P102" s="11" t="s">
        <v>719</v>
      </c>
      <c r="Q102" s="11">
        <v>428</v>
      </c>
      <c r="R102" s="11"/>
      <c r="S102" s="11"/>
      <c r="T102" s="11"/>
      <c r="U102" s="11"/>
      <c r="V102" s="11"/>
      <c r="W102" s="11"/>
      <c r="X102" s="11"/>
      <c r="Y102" s="11"/>
      <c r="Z102" s="11">
        <v>552</v>
      </c>
      <c r="AA102" s="52">
        <v>70</v>
      </c>
      <c r="AB102" s="52">
        <v>4</v>
      </c>
      <c r="AC102" s="52"/>
      <c r="AD102" s="52">
        <v>781</v>
      </c>
      <c r="AE102" s="52">
        <v>795</v>
      </c>
      <c r="AF102" s="52"/>
      <c r="AG102" s="52" t="s">
        <v>78</v>
      </c>
      <c r="AH102" s="52">
        <v>1</v>
      </c>
      <c r="AI102" s="52" t="s">
        <v>720</v>
      </c>
      <c r="AJ102" s="52" t="s">
        <v>721</v>
      </c>
      <c r="AK102" s="52" t="s">
        <v>722</v>
      </c>
      <c r="AL102" s="52"/>
      <c r="AM102" s="52" t="s">
        <v>723</v>
      </c>
      <c r="AN102" s="52"/>
      <c r="AO102" s="11"/>
      <c r="AP102" s="11"/>
      <c r="AQ102" s="11"/>
      <c r="AR102" s="11"/>
      <c r="AS102" s="11"/>
      <c r="AT102" s="11"/>
      <c r="AU102" s="11"/>
      <c r="AV102" s="11"/>
      <c r="AW102" s="11"/>
      <c r="AX102" s="11"/>
      <c r="AY102" s="11"/>
      <c r="AZ102" s="11"/>
      <c r="BA102" s="11"/>
      <c r="BB102" s="11"/>
      <c r="BC102" s="11"/>
      <c r="BD102" s="11"/>
    </row>
    <row r="103" spans="4:56" x14ac:dyDescent="0.2">
      <c r="D103" s="11"/>
      <c r="E103" s="11"/>
      <c r="F103" s="11"/>
      <c r="G103" s="11" t="s">
        <v>135</v>
      </c>
      <c r="H103" s="11" t="s">
        <v>135</v>
      </c>
      <c r="I103" s="11" t="s">
        <v>724</v>
      </c>
      <c r="J103" s="11" t="s">
        <v>725</v>
      </c>
      <c r="K103" s="11">
        <v>2016</v>
      </c>
      <c r="L103" s="11" t="s">
        <v>114</v>
      </c>
      <c r="M103" s="11" t="s">
        <v>726</v>
      </c>
      <c r="N103" s="13"/>
      <c r="O103" s="11"/>
      <c r="P103" s="11" t="s">
        <v>727</v>
      </c>
      <c r="Q103" s="11">
        <v>427</v>
      </c>
      <c r="R103" s="11"/>
      <c r="S103" s="11"/>
      <c r="T103" s="11"/>
      <c r="U103" s="11"/>
      <c r="V103" s="11"/>
      <c r="W103" s="11"/>
      <c r="X103" s="11"/>
      <c r="Y103" s="11"/>
      <c r="Z103" s="11">
        <v>551</v>
      </c>
      <c r="AA103" s="52">
        <v>204</v>
      </c>
      <c r="AB103" s="52">
        <v>1</v>
      </c>
      <c r="AC103" s="52"/>
      <c r="AD103" s="52">
        <v>371</v>
      </c>
      <c r="AE103" s="52">
        <v>383</v>
      </c>
      <c r="AF103" s="52"/>
      <c r="AG103" s="52" t="s">
        <v>78</v>
      </c>
      <c r="AH103" s="52">
        <v>2</v>
      </c>
      <c r="AI103" s="52" t="s">
        <v>728</v>
      </c>
      <c r="AJ103" s="52" t="s">
        <v>729</v>
      </c>
      <c r="AK103" s="52"/>
      <c r="AL103" s="52"/>
      <c r="AM103" s="52" t="s">
        <v>730</v>
      </c>
      <c r="AN103" s="52"/>
      <c r="AO103" s="11"/>
      <c r="AP103" s="11"/>
      <c r="AQ103" s="11"/>
      <c r="AR103" s="11"/>
      <c r="AS103" s="11"/>
      <c r="AT103" s="11"/>
      <c r="AU103" s="11"/>
      <c r="AV103" s="11"/>
      <c r="AW103" s="11"/>
      <c r="AX103" s="11"/>
      <c r="AY103" s="11"/>
      <c r="AZ103" s="11"/>
      <c r="BA103" s="11"/>
      <c r="BB103" s="11"/>
      <c r="BC103" s="11"/>
      <c r="BD103" s="11"/>
    </row>
    <row r="104" spans="4:56" x14ac:dyDescent="0.2">
      <c r="D104" s="9" t="s">
        <v>731</v>
      </c>
      <c r="E104" s="11" t="s">
        <v>262</v>
      </c>
      <c r="F104" s="11"/>
      <c r="G104" s="11" t="s">
        <v>64</v>
      </c>
      <c r="H104" s="11" t="s">
        <v>85</v>
      </c>
      <c r="I104" s="11" t="s">
        <v>732</v>
      </c>
      <c r="J104" s="11" t="s">
        <v>733</v>
      </c>
      <c r="K104" s="11">
        <v>2016</v>
      </c>
      <c r="L104" s="11" t="s">
        <v>174</v>
      </c>
      <c r="M104" s="11" t="s">
        <v>734</v>
      </c>
      <c r="N104" s="13" t="s">
        <v>735</v>
      </c>
      <c r="O104" s="11"/>
      <c r="P104" s="11" t="s">
        <v>736</v>
      </c>
      <c r="Q104" s="11">
        <v>426</v>
      </c>
      <c r="R104" s="11"/>
      <c r="S104" s="11"/>
      <c r="T104" s="11"/>
      <c r="U104" s="11"/>
      <c r="V104" s="11"/>
      <c r="W104" s="11"/>
      <c r="X104" s="11"/>
      <c r="Y104" s="11"/>
      <c r="Z104" s="11">
        <v>550</v>
      </c>
      <c r="AA104" s="52">
        <v>11</v>
      </c>
      <c r="AB104" s="52">
        <v>8</v>
      </c>
      <c r="AC104" s="52" t="s">
        <v>737</v>
      </c>
      <c r="AD104" s="52"/>
      <c r="AE104" s="52"/>
      <c r="AF104" s="52"/>
      <c r="AG104" s="52" t="s">
        <v>78</v>
      </c>
      <c r="AH104" s="52"/>
      <c r="AI104" s="52" t="s">
        <v>738</v>
      </c>
      <c r="AJ104" s="52"/>
      <c r="AK104" s="52"/>
      <c r="AL104" s="52"/>
      <c r="AM104" s="52" t="s">
        <v>739</v>
      </c>
      <c r="AN104" s="52"/>
      <c r="AO104" s="11"/>
      <c r="AP104" s="11"/>
      <c r="AQ104" s="11"/>
      <c r="AR104" s="11"/>
      <c r="AS104" s="11"/>
      <c r="AT104" s="11"/>
      <c r="AU104" s="11"/>
      <c r="AV104" s="11"/>
      <c r="AW104" s="11"/>
      <c r="AX104" s="11"/>
      <c r="AY104" s="11"/>
      <c r="AZ104" s="11"/>
      <c r="BA104" s="11"/>
      <c r="BB104" s="11"/>
      <c r="BC104" s="11"/>
      <c r="BD104" s="11"/>
    </row>
    <row r="105" spans="4:56" x14ac:dyDescent="0.2">
      <c r="D105" s="11" t="s">
        <v>740</v>
      </c>
      <c r="E105" s="11" t="s">
        <v>262</v>
      </c>
      <c r="F105" s="11"/>
      <c r="G105" s="11" t="s">
        <v>64</v>
      </c>
      <c r="H105" s="11" t="s">
        <v>85</v>
      </c>
      <c r="I105" s="11" t="s">
        <v>741</v>
      </c>
      <c r="J105" s="11" t="s">
        <v>742</v>
      </c>
      <c r="K105" s="11">
        <v>2016</v>
      </c>
      <c r="L105" s="11" t="s">
        <v>743</v>
      </c>
      <c r="M105" s="11" t="s">
        <v>744</v>
      </c>
      <c r="N105" s="13" t="s">
        <v>745</v>
      </c>
      <c r="O105" s="11"/>
      <c r="P105" s="11" t="s">
        <v>746</v>
      </c>
      <c r="Q105" s="11">
        <v>425</v>
      </c>
      <c r="R105" s="3" t="s">
        <v>747</v>
      </c>
      <c r="S105" s="11"/>
      <c r="T105" s="11"/>
      <c r="U105" s="11"/>
      <c r="V105" s="11"/>
      <c r="W105" s="11"/>
      <c r="X105" s="11"/>
      <c r="Y105" s="11"/>
      <c r="Z105" s="2">
        <v>549</v>
      </c>
      <c r="AA105" s="52">
        <v>2016</v>
      </c>
      <c r="AB105" s="52"/>
      <c r="AC105" s="52">
        <v>2157494</v>
      </c>
      <c r="AD105" s="52"/>
      <c r="AE105" s="52"/>
      <c r="AF105" s="52"/>
      <c r="AG105" s="52" t="s">
        <v>78</v>
      </c>
      <c r="AH105" s="52">
        <v>1</v>
      </c>
      <c r="AI105" s="52" t="s">
        <v>748</v>
      </c>
      <c r="AJ105" s="52"/>
      <c r="AK105" s="52"/>
      <c r="AL105" s="52"/>
      <c r="AM105" s="52" t="s">
        <v>749</v>
      </c>
      <c r="AN105" s="52"/>
      <c r="AO105" s="11"/>
      <c r="AP105" s="11"/>
      <c r="AQ105" s="11"/>
      <c r="AR105" s="11"/>
      <c r="AS105" s="11"/>
      <c r="AT105" s="11"/>
      <c r="AU105" s="11"/>
      <c r="AV105" s="11"/>
      <c r="AW105" s="11"/>
      <c r="AX105" s="11"/>
      <c r="AY105" s="11"/>
      <c r="AZ105" s="11"/>
      <c r="BA105" s="11"/>
      <c r="BB105" s="11"/>
      <c r="BC105" s="11"/>
      <c r="BD105" s="11"/>
    </row>
    <row r="106" spans="4:56" x14ac:dyDescent="0.2">
      <c r="D106" s="11" t="s">
        <v>95</v>
      </c>
      <c r="E106" s="11"/>
      <c r="F106" s="11"/>
      <c r="G106" s="11"/>
      <c r="H106" s="11" t="s">
        <v>72</v>
      </c>
      <c r="I106" s="11" t="s">
        <v>750</v>
      </c>
      <c r="J106" s="11" t="s">
        <v>751</v>
      </c>
      <c r="K106" s="11">
        <v>2016</v>
      </c>
      <c r="L106" s="11" t="s">
        <v>114</v>
      </c>
      <c r="M106" s="11" t="s">
        <v>752</v>
      </c>
      <c r="N106" s="13"/>
      <c r="O106" s="11"/>
      <c r="P106" s="11" t="s">
        <v>753</v>
      </c>
      <c r="Q106" s="11">
        <v>424</v>
      </c>
      <c r="R106" s="11"/>
      <c r="S106" s="11"/>
      <c r="T106" s="11"/>
      <c r="U106" s="11"/>
      <c r="V106" s="11"/>
      <c r="W106" s="11"/>
      <c r="X106" s="11"/>
      <c r="Y106" s="11"/>
      <c r="Z106" s="11">
        <v>548</v>
      </c>
      <c r="AA106" s="52">
        <v>203</v>
      </c>
      <c r="AB106" s="52">
        <v>4</v>
      </c>
      <c r="AC106" s="52"/>
      <c r="AD106" s="52">
        <v>1871</v>
      </c>
      <c r="AE106" s="52">
        <v>1883</v>
      </c>
      <c r="AF106" s="52"/>
      <c r="AG106" s="52" t="s">
        <v>78</v>
      </c>
      <c r="AH106" s="52">
        <v>2</v>
      </c>
      <c r="AI106" s="52" t="s">
        <v>754</v>
      </c>
      <c r="AJ106" s="52" t="s">
        <v>755</v>
      </c>
      <c r="AK106" s="52"/>
      <c r="AL106" s="52"/>
      <c r="AM106" s="52" t="s">
        <v>756</v>
      </c>
      <c r="AN106" s="52"/>
      <c r="AO106" s="11"/>
      <c r="AP106" s="11"/>
      <c r="AQ106" s="11"/>
      <c r="AR106" s="11"/>
      <c r="AS106" s="11"/>
      <c r="AT106" s="11"/>
      <c r="AU106" s="11"/>
      <c r="AV106" s="11"/>
      <c r="AW106" s="11"/>
      <c r="AX106" s="11"/>
      <c r="AY106" s="11"/>
      <c r="AZ106" s="11"/>
      <c r="BA106" s="11"/>
      <c r="BB106" s="11"/>
      <c r="BC106" s="11"/>
      <c r="BD106" s="11"/>
    </row>
    <row r="107" spans="4:56" x14ac:dyDescent="0.2">
      <c r="D107" s="11" t="s">
        <v>95</v>
      </c>
      <c r="E107" s="11"/>
      <c r="F107" s="11"/>
      <c r="G107" s="11"/>
      <c r="H107" s="11" t="s">
        <v>72</v>
      </c>
      <c r="I107" s="11" t="s">
        <v>757</v>
      </c>
      <c r="J107" s="11" t="s">
        <v>758</v>
      </c>
      <c r="K107" s="11">
        <v>2016</v>
      </c>
      <c r="L107" s="11" t="s">
        <v>145</v>
      </c>
      <c r="M107" s="11" t="s">
        <v>759</v>
      </c>
      <c r="N107" s="13"/>
      <c r="O107" s="11"/>
      <c r="P107" s="11" t="s">
        <v>760</v>
      </c>
      <c r="Q107" s="11">
        <v>423</v>
      </c>
      <c r="R107" s="11"/>
      <c r="S107" s="11"/>
      <c r="T107" s="11"/>
      <c r="U107" s="11"/>
      <c r="V107" s="11"/>
      <c r="W107" s="11"/>
      <c r="X107" s="11"/>
      <c r="Y107" s="11"/>
      <c r="Z107" s="11">
        <v>547</v>
      </c>
      <c r="AA107" s="52">
        <v>12</v>
      </c>
      <c r="AB107" s="52">
        <v>8</v>
      </c>
      <c r="AC107" s="52" t="s">
        <v>761</v>
      </c>
      <c r="AD107" s="52"/>
      <c r="AE107" s="52"/>
      <c r="AF107" s="52">
        <v>24</v>
      </c>
      <c r="AG107" s="52" t="s">
        <v>78</v>
      </c>
      <c r="AH107" s="52">
        <v>3</v>
      </c>
      <c r="AI107" s="52" t="s">
        <v>762</v>
      </c>
      <c r="AJ107" s="52"/>
      <c r="AK107" s="52" t="s">
        <v>763</v>
      </c>
      <c r="AL107" s="52"/>
      <c r="AM107" s="52" t="s">
        <v>764</v>
      </c>
      <c r="AN107" s="52"/>
      <c r="AO107" s="11"/>
      <c r="AP107" s="11"/>
      <c r="AQ107" s="11"/>
      <c r="AR107" s="11"/>
      <c r="AS107" s="11"/>
      <c r="AT107" s="11"/>
      <c r="AU107" s="11"/>
      <c r="AV107" s="11"/>
      <c r="AW107" s="11"/>
      <c r="AX107" s="11"/>
      <c r="AY107" s="11"/>
      <c r="AZ107" s="11"/>
      <c r="BA107" s="11"/>
      <c r="BB107" s="11"/>
      <c r="BC107" s="11"/>
      <c r="BD107" s="11"/>
    </row>
    <row r="108" spans="4:56" x14ac:dyDescent="0.2">
      <c r="D108" s="14"/>
      <c r="E108" s="14"/>
      <c r="F108" s="14"/>
      <c r="G108" s="14"/>
      <c r="H108" s="14"/>
      <c r="I108" s="14" t="s">
        <v>765</v>
      </c>
      <c r="J108" s="14" t="s">
        <v>766</v>
      </c>
      <c r="K108" s="14">
        <v>2016</v>
      </c>
      <c r="L108" s="14" t="s">
        <v>650</v>
      </c>
      <c r="M108" s="14" t="s">
        <v>767</v>
      </c>
      <c r="N108" s="13"/>
      <c r="O108" s="11"/>
      <c r="P108" s="14" t="s">
        <v>768</v>
      </c>
      <c r="Q108" s="14">
        <v>422</v>
      </c>
      <c r="R108" s="11"/>
      <c r="S108" s="11"/>
      <c r="T108" s="11"/>
      <c r="U108" s="11"/>
      <c r="V108" s="11"/>
      <c r="W108" s="11"/>
      <c r="X108" s="11"/>
      <c r="Y108" s="11"/>
      <c r="Z108" s="11">
        <v>546</v>
      </c>
      <c r="AA108" s="52">
        <v>26</v>
      </c>
      <c r="AB108" s="52">
        <v>20</v>
      </c>
      <c r="AC108" s="52"/>
      <c r="AD108" s="52" t="s">
        <v>769</v>
      </c>
      <c r="AE108" s="52" t="s">
        <v>770</v>
      </c>
      <c r="AF108" s="52"/>
      <c r="AG108" s="52" t="s">
        <v>121</v>
      </c>
      <c r="AH108" s="52">
        <v>1</v>
      </c>
      <c r="AI108" s="52" t="s">
        <v>771</v>
      </c>
      <c r="AJ108" s="52"/>
      <c r="AK108" s="52"/>
      <c r="AL108" s="52"/>
      <c r="AM108" s="52" t="s">
        <v>772</v>
      </c>
      <c r="AN108" s="52"/>
      <c r="AO108" s="11"/>
      <c r="AP108" s="11"/>
      <c r="AQ108" s="11"/>
      <c r="AR108" s="11"/>
      <c r="AS108" s="11"/>
      <c r="AT108" s="11"/>
      <c r="AU108" s="11"/>
      <c r="AV108" s="11"/>
      <c r="AW108" s="11"/>
      <c r="AX108" s="11"/>
      <c r="AY108" s="11"/>
      <c r="AZ108" s="11"/>
      <c r="BA108" s="11"/>
      <c r="BB108" s="11"/>
      <c r="BC108" s="11"/>
      <c r="BD108" s="11"/>
    </row>
    <row r="109" spans="4:56" x14ac:dyDescent="0.2">
      <c r="D109" s="40" t="s">
        <v>773</v>
      </c>
      <c r="E109" s="11"/>
      <c r="F109" s="11"/>
      <c r="G109" s="11" t="s">
        <v>64</v>
      </c>
      <c r="H109" s="11" t="s">
        <v>774</v>
      </c>
      <c r="I109" s="11" t="s">
        <v>775</v>
      </c>
      <c r="J109" s="11" t="s">
        <v>776</v>
      </c>
      <c r="K109" s="11">
        <v>2016</v>
      </c>
      <c r="L109" s="11" t="s">
        <v>114</v>
      </c>
      <c r="M109" s="11" t="s">
        <v>777</v>
      </c>
      <c r="N109" s="13"/>
      <c r="O109" s="11"/>
      <c r="P109" s="11" t="s">
        <v>778</v>
      </c>
      <c r="Q109" s="11">
        <v>421</v>
      </c>
      <c r="R109" s="11"/>
      <c r="S109" s="11"/>
      <c r="T109" s="11"/>
      <c r="U109" s="11"/>
      <c r="V109" s="11"/>
      <c r="W109" s="11"/>
      <c r="X109" s="11"/>
      <c r="Y109" s="11"/>
      <c r="Z109" s="2">
        <v>545</v>
      </c>
      <c r="AA109" s="52">
        <v>202</v>
      </c>
      <c r="AB109" s="52">
        <v>2</v>
      </c>
      <c r="AC109" s="52"/>
      <c r="AD109" s="52">
        <v>843</v>
      </c>
      <c r="AE109" s="52">
        <v>855</v>
      </c>
      <c r="AF109" s="52"/>
      <c r="AG109" s="52" t="s">
        <v>78</v>
      </c>
      <c r="AH109" s="52">
        <v>3</v>
      </c>
      <c r="AI109" s="52" t="s">
        <v>779</v>
      </c>
      <c r="AJ109" s="52" t="s">
        <v>780</v>
      </c>
      <c r="AK109" s="52" t="s">
        <v>781</v>
      </c>
      <c r="AL109" s="52"/>
      <c r="AM109" s="52" t="s">
        <v>782</v>
      </c>
      <c r="AN109" s="52"/>
      <c r="AO109" s="11"/>
      <c r="AP109" s="11"/>
      <c r="AQ109" s="11"/>
      <c r="AR109" s="11"/>
      <c r="AS109" s="11"/>
      <c r="AT109" s="11"/>
      <c r="AU109" s="11"/>
      <c r="AV109" s="11"/>
      <c r="AW109" s="11"/>
      <c r="AX109" s="11"/>
      <c r="AY109" s="11"/>
      <c r="AZ109" s="11"/>
      <c r="BA109" s="11"/>
      <c r="BB109" s="11"/>
      <c r="BC109" s="11"/>
      <c r="BD109" s="11"/>
    </row>
    <row r="110" spans="4:56" x14ac:dyDescent="0.2">
      <c r="D110" s="11" t="s">
        <v>95</v>
      </c>
      <c r="E110" s="11"/>
      <c r="F110" s="11"/>
      <c r="G110" s="11"/>
      <c r="H110" s="11" t="s">
        <v>72</v>
      </c>
      <c r="I110" s="11" t="s">
        <v>783</v>
      </c>
      <c r="J110" s="11" t="s">
        <v>784</v>
      </c>
      <c r="K110" s="11">
        <v>2016</v>
      </c>
      <c r="L110" s="11" t="s">
        <v>114</v>
      </c>
      <c r="M110" s="11" t="s">
        <v>785</v>
      </c>
      <c r="N110" s="13"/>
      <c r="O110" s="11"/>
      <c r="P110" s="11" t="s">
        <v>786</v>
      </c>
      <c r="Q110" s="11">
        <v>420</v>
      </c>
      <c r="R110" s="11"/>
      <c r="S110" s="11"/>
      <c r="T110" s="11"/>
      <c r="U110" s="11"/>
      <c r="V110" s="11"/>
      <c r="W110" s="11"/>
      <c r="X110" s="11"/>
      <c r="Y110" s="11"/>
      <c r="Z110" s="11">
        <v>544</v>
      </c>
      <c r="AA110" s="52">
        <v>203</v>
      </c>
      <c r="AB110" s="52">
        <v>3</v>
      </c>
      <c r="AC110" s="52"/>
      <c r="AD110" s="52">
        <v>1177</v>
      </c>
      <c r="AE110" s="52">
        <v>1190</v>
      </c>
      <c r="AF110" s="52"/>
      <c r="AG110" s="52" t="s">
        <v>78</v>
      </c>
      <c r="AH110" s="52">
        <v>2</v>
      </c>
      <c r="AI110" s="52" t="s">
        <v>787</v>
      </c>
      <c r="AJ110" s="52" t="s">
        <v>788</v>
      </c>
      <c r="AK110" s="52" t="s">
        <v>789</v>
      </c>
      <c r="AL110" s="52"/>
      <c r="AM110" s="52" t="s">
        <v>790</v>
      </c>
      <c r="AN110" s="52"/>
      <c r="AO110" s="11"/>
      <c r="AP110" s="11"/>
      <c r="AQ110" s="11"/>
      <c r="AR110" s="11"/>
      <c r="AS110" s="11"/>
      <c r="AT110" s="11"/>
      <c r="AU110" s="11"/>
      <c r="AV110" s="11"/>
      <c r="AW110" s="11"/>
      <c r="AX110" s="11"/>
      <c r="AY110" s="11"/>
      <c r="AZ110" s="11"/>
      <c r="BA110" s="11"/>
      <c r="BB110" s="11"/>
      <c r="BC110" s="11"/>
      <c r="BD110" s="11"/>
    </row>
    <row r="111" spans="4:56" x14ac:dyDescent="0.2">
      <c r="D111" s="11" t="s">
        <v>791</v>
      </c>
      <c r="E111" s="11" t="s">
        <v>63</v>
      </c>
      <c r="F111" s="11" t="s">
        <v>459</v>
      </c>
      <c r="G111" s="11" t="s">
        <v>64</v>
      </c>
      <c r="H111" s="11" t="s">
        <v>774</v>
      </c>
      <c r="I111" s="11" t="s">
        <v>792</v>
      </c>
      <c r="J111" s="11" t="s">
        <v>793</v>
      </c>
      <c r="K111" s="11">
        <v>2016</v>
      </c>
      <c r="L111" s="11" t="s">
        <v>244</v>
      </c>
      <c r="M111" s="11" t="s">
        <v>794</v>
      </c>
      <c r="N111" s="13"/>
      <c r="O111" s="11"/>
      <c r="P111" s="11" t="s">
        <v>795</v>
      </c>
      <c r="Q111" s="11">
        <v>419</v>
      </c>
      <c r="R111" s="11"/>
      <c r="S111" s="11"/>
      <c r="T111" s="11"/>
      <c r="U111" s="11"/>
      <c r="V111" s="11"/>
      <c r="W111" s="11"/>
      <c r="X111" s="11"/>
      <c r="Y111" s="11"/>
      <c r="Z111" s="11">
        <v>543</v>
      </c>
      <c r="AA111" s="52">
        <v>29</v>
      </c>
      <c r="AB111" s="52">
        <v>5</v>
      </c>
      <c r="AC111" s="52"/>
      <c r="AD111" s="52">
        <v>1030</v>
      </c>
      <c r="AE111" s="52">
        <v>1044</v>
      </c>
      <c r="AF111" s="52"/>
      <c r="AG111" s="52" t="s">
        <v>78</v>
      </c>
      <c r="AH111" s="52">
        <v>1</v>
      </c>
      <c r="AI111" s="52" t="s">
        <v>796</v>
      </c>
      <c r="AJ111" s="52" t="s">
        <v>797</v>
      </c>
      <c r="AK111" s="52"/>
      <c r="AL111" s="52"/>
      <c r="AM111" s="52" t="s">
        <v>798</v>
      </c>
      <c r="AN111" s="52"/>
      <c r="AO111" s="11"/>
      <c r="AP111" s="11"/>
      <c r="AQ111" s="11"/>
      <c r="AR111" s="11"/>
      <c r="AS111" s="11"/>
      <c r="AT111" s="11"/>
      <c r="AU111" s="11"/>
      <c r="AV111" s="11"/>
      <c r="AW111" s="11"/>
      <c r="AX111" s="11"/>
      <c r="AY111" s="11"/>
      <c r="AZ111" s="11"/>
      <c r="BA111" s="11"/>
      <c r="BB111" s="11"/>
      <c r="BC111" s="11"/>
      <c r="BD111" s="11"/>
    </row>
    <row r="112" spans="4:56" x14ac:dyDescent="0.2">
      <c r="D112" s="11"/>
      <c r="E112" s="11"/>
      <c r="F112" s="11"/>
      <c r="G112" s="11" t="s">
        <v>135</v>
      </c>
      <c r="H112" s="11" t="s">
        <v>135</v>
      </c>
      <c r="I112" s="11" t="s">
        <v>799</v>
      </c>
      <c r="J112" s="11" t="s">
        <v>800</v>
      </c>
      <c r="K112" s="11">
        <v>2016</v>
      </c>
      <c r="L112" s="11" t="s">
        <v>801</v>
      </c>
      <c r="M112" s="11" t="s">
        <v>802</v>
      </c>
      <c r="N112" s="13"/>
      <c r="O112" s="11"/>
      <c r="P112" s="11" t="s">
        <v>803</v>
      </c>
      <c r="Q112" s="11">
        <v>418</v>
      </c>
      <c r="R112" s="11"/>
      <c r="S112" s="11"/>
      <c r="T112" s="11"/>
      <c r="U112" s="11"/>
      <c r="V112" s="11"/>
      <c r="W112" s="11"/>
      <c r="X112" s="11"/>
      <c r="Y112" s="11"/>
      <c r="Z112" s="11">
        <v>542</v>
      </c>
      <c r="AA112" s="52">
        <v>25</v>
      </c>
      <c r="AB112" s="52">
        <v>4</v>
      </c>
      <c r="AC112" s="52"/>
      <c r="AD112" s="52">
        <v>385</v>
      </c>
      <c r="AE112" s="52">
        <v>400</v>
      </c>
      <c r="AF112" s="52"/>
      <c r="AG112" s="52" t="s">
        <v>78</v>
      </c>
      <c r="AH112" s="52"/>
      <c r="AI112" s="52" t="s">
        <v>804</v>
      </c>
      <c r="AJ112" s="52" t="s">
        <v>805</v>
      </c>
      <c r="AK112" s="52"/>
      <c r="AL112" s="52"/>
      <c r="AM112" s="52" t="s">
        <v>806</v>
      </c>
      <c r="AN112" s="52"/>
      <c r="AO112" s="11"/>
      <c r="AP112" s="11"/>
      <c r="AQ112" s="11"/>
      <c r="AR112" s="11"/>
      <c r="AS112" s="11"/>
      <c r="AT112" s="11"/>
      <c r="AU112" s="11"/>
      <c r="AV112" s="11"/>
      <c r="AW112" s="11"/>
      <c r="AX112" s="11"/>
      <c r="AY112" s="11"/>
      <c r="AZ112" s="11"/>
      <c r="BA112" s="11"/>
      <c r="BB112" s="11"/>
      <c r="BC112" s="11"/>
      <c r="BD112" s="11"/>
    </row>
    <row r="113" spans="3:56" x14ac:dyDescent="0.2">
      <c r="D113" s="15" t="s">
        <v>121</v>
      </c>
      <c r="E113" s="8"/>
      <c r="F113" s="8"/>
      <c r="G113" s="15"/>
      <c r="H113" s="15" t="s">
        <v>281</v>
      </c>
      <c r="I113" s="15" t="s">
        <v>807</v>
      </c>
      <c r="J113" s="15" t="s">
        <v>808</v>
      </c>
      <c r="K113" s="15">
        <v>2016</v>
      </c>
      <c r="L113" s="15" t="s">
        <v>809</v>
      </c>
      <c r="M113" s="15" t="s">
        <v>601</v>
      </c>
      <c r="N113" s="8">
        <v>1</v>
      </c>
      <c r="O113" s="8"/>
      <c r="P113" s="15"/>
      <c r="Q113" s="8"/>
      <c r="R113" s="7"/>
      <c r="S113" s="7"/>
      <c r="T113" s="7"/>
      <c r="U113" s="7"/>
      <c r="V113" s="7"/>
      <c r="W113" s="7"/>
      <c r="X113" s="4"/>
      <c r="Y113" s="4"/>
      <c r="Z113" s="2">
        <v>541</v>
      </c>
      <c r="AA113" s="73"/>
      <c r="AB113" s="73"/>
      <c r="AC113" s="73"/>
      <c r="AD113" s="73"/>
      <c r="AE113" s="73"/>
      <c r="AF113" s="73"/>
      <c r="AG113" s="73"/>
      <c r="AH113" s="73"/>
      <c r="AI113" s="73"/>
      <c r="AJ113" s="73"/>
      <c r="AK113" s="73"/>
      <c r="AL113" s="54"/>
      <c r="AM113" s="73"/>
      <c r="AN113" s="54"/>
      <c r="AO113" s="4"/>
      <c r="AP113" s="4"/>
      <c r="AQ113" s="4"/>
      <c r="AR113" s="4"/>
      <c r="AS113" s="4"/>
      <c r="AT113" s="4"/>
      <c r="AU113" s="4"/>
      <c r="AV113" s="4"/>
      <c r="AW113" s="4"/>
      <c r="AX113" s="4"/>
      <c r="AY113" s="4"/>
      <c r="AZ113" s="4"/>
      <c r="BA113" s="4"/>
      <c r="BB113" s="4"/>
      <c r="BC113" s="4"/>
      <c r="BD113" s="4"/>
    </row>
    <row r="114" spans="3:56" x14ac:dyDescent="0.2">
      <c r="D114" s="11" t="s">
        <v>95</v>
      </c>
      <c r="E114" s="11"/>
      <c r="F114" s="11"/>
      <c r="G114" s="11"/>
      <c r="H114" s="11" t="s">
        <v>72</v>
      </c>
      <c r="I114" s="11" t="s">
        <v>810</v>
      </c>
      <c r="J114" s="11" t="s">
        <v>811</v>
      </c>
      <c r="K114" s="11">
        <v>2016</v>
      </c>
      <c r="L114" s="11" t="s">
        <v>114</v>
      </c>
      <c r="M114" s="11" t="s">
        <v>812</v>
      </c>
      <c r="N114" s="13"/>
      <c r="O114" s="11"/>
      <c r="P114" s="11" t="s">
        <v>813</v>
      </c>
      <c r="Q114" s="11">
        <v>417</v>
      </c>
      <c r="R114" s="11"/>
      <c r="S114" s="11"/>
      <c r="T114" s="11"/>
      <c r="U114" s="11"/>
      <c r="V114" s="11"/>
      <c r="W114" s="11"/>
      <c r="X114" s="11"/>
      <c r="Y114" s="11"/>
      <c r="Z114" s="11">
        <v>540</v>
      </c>
      <c r="AA114" s="52">
        <v>203</v>
      </c>
      <c r="AB114" s="52">
        <v>2</v>
      </c>
      <c r="AC114" s="52"/>
      <c r="AD114" s="52">
        <v>863</v>
      </c>
      <c r="AE114" s="52">
        <v>880</v>
      </c>
      <c r="AF114" s="52"/>
      <c r="AG114" s="52" t="s">
        <v>78</v>
      </c>
      <c r="AH114" s="52"/>
      <c r="AI114" s="52" t="s">
        <v>814</v>
      </c>
      <c r="AJ114" s="52" t="s">
        <v>815</v>
      </c>
      <c r="AK114" s="52" t="s">
        <v>816</v>
      </c>
      <c r="AL114" s="52"/>
      <c r="AM114" s="52" t="s">
        <v>817</v>
      </c>
      <c r="AN114" s="52"/>
      <c r="AO114" s="11"/>
      <c r="AP114" s="11"/>
      <c r="AQ114" s="11"/>
      <c r="AR114" s="11"/>
      <c r="AS114" s="11"/>
      <c r="AT114" s="11"/>
      <c r="AU114" s="11"/>
      <c r="AV114" s="11"/>
      <c r="AW114" s="11"/>
      <c r="AX114" s="11"/>
      <c r="AY114" s="11"/>
      <c r="AZ114" s="11"/>
      <c r="BA114" s="11"/>
      <c r="BB114" s="11"/>
      <c r="BC114" s="11"/>
      <c r="BD114" s="11"/>
    </row>
    <row r="115" spans="3:56" x14ac:dyDescent="0.2">
      <c r="D115" s="12" t="s">
        <v>818</v>
      </c>
      <c r="E115" s="7"/>
      <c r="F115" s="7"/>
      <c r="G115" s="12"/>
      <c r="H115" s="12" t="s">
        <v>281</v>
      </c>
      <c r="I115" s="12" t="s">
        <v>819</v>
      </c>
      <c r="J115" s="12" t="s">
        <v>820</v>
      </c>
      <c r="K115" s="12">
        <v>2016</v>
      </c>
      <c r="L115" s="12" t="s">
        <v>114</v>
      </c>
      <c r="M115" s="12" t="s">
        <v>601</v>
      </c>
      <c r="N115" s="7">
        <v>1</v>
      </c>
      <c r="O115" s="7"/>
      <c r="P115" s="12"/>
      <c r="Q115" s="7"/>
      <c r="R115" s="7"/>
      <c r="S115" s="7"/>
      <c r="T115" s="7"/>
      <c r="U115" s="7"/>
      <c r="V115" s="7"/>
      <c r="W115" s="7"/>
      <c r="X115" s="4"/>
      <c r="Y115" s="4"/>
      <c r="Z115" s="11">
        <v>539</v>
      </c>
      <c r="AA115" s="73"/>
      <c r="AB115" s="73"/>
      <c r="AC115" s="73"/>
      <c r="AD115" s="73"/>
      <c r="AE115" s="73"/>
      <c r="AF115" s="73"/>
      <c r="AG115" s="73"/>
      <c r="AH115" s="73"/>
      <c r="AI115" s="73"/>
      <c r="AJ115" s="73"/>
      <c r="AK115" s="73"/>
      <c r="AL115" s="54"/>
      <c r="AM115" s="73"/>
      <c r="AN115" s="54"/>
      <c r="AO115" s="4"/>
      <c r="AP115" s="4"/>
      <c r="AQ115" s="4"/>
      <c r="AR115" s="4"/>
      <c r="AS115" s="4"/>
      <c r="AT115" s="4"/>
      <c r="AU115" s="4"/>
      <c r="AV115" s="4"/>
      <c r="AW115" s="4"/>
      <c r="AX115" s="4"/>
      <c r="AY115" s="4"/>
      <c r="AZ115" s="4"/>
      <c r="BA115" s="4"/>
      <c r="BB115" s="4"/>
      <c r="BC115" s="4"/>
      <c r="BD115" s="4"/>
    </row>
    <row r="116" spans="3:56" x14ac:dyDescent="0.2">
      <c r="D116" s="11" t="s">
        <v>821</v>
      </c>
      <c r="E116" s="11"/>
      <c r="F116" s="11"/>
      <c r="G116" s="11"/>
      <c r="H116" s="11" t="s">
        <v>72</v>
      </c>
      <c r="I116" s="11" t="s">
        <v>822</v>
      </c>
      <c r="J116" s="11" t="s">
        <v>823</v>
      </c>
      <c r="K116" s="11">
        <v>2016</v>
      </c>
      <c r="L116" s="11" t="s">
        <v>124</v>
      </c>
      <c r="M116" s="11" t="s">
        <v>824</v>
      </c>
      <c r="N116" s="13"/>
      <c r="O116" s="11"/>
      <c r="P116" s="11" t="s">
        <v>825</v>
      </c>
      <c r="Q116" s="11">
        <v>416</v>
      </c>
      <c r="R116" s="11"/>
      <c r="S116" s="11"/>
      <c r="T116" s="11"/>
      <c r="U116" s="11"/>
      <c r="V116" s="11"/>
      <c r="W116" s="11"/>
      <c r="X116" s="11"/>
      <c r="Y116" s="11"/>
      <c r="Z116" s="11">
        <v>538</v>
      </c>
      <c r="AA116" s="52">
        <v>32</v>
      </c>
      <c r="AB116" s="52">
        <v>3</v>
      </c>
      <c r="AC116" s="52"/>
      <c r="AD116" s="52">
        <v>147</v>
      </c>
      <c r="AE116" s="52">
        <v>154</v>
      </c>
      <c r="AF116" s="52"/>
      <c r="AG116" s="52" t="s">
        <v>78</v>
      </c>
      <c r="AH116" s="52">
        <v>5</v>
      </c>
      <c r="AI116" s="52" t="s">
        <v>826</v>
      </c>
      <c r="AJ116" s="52" t="s">
        <v>827</v>
      </c>
      <c r="AK116" s="52" t="s">
        <v>828</v>
      </c>
      <c r="AL116" s="52"/>
      <c r="AM116" s="52" t="s">
        <v>829</v>
      </c>
      <c r="AN116" s="52"/>
      <c r="AO116" s="11"/>
      <c r="AP116" s="11"/>
      <c r="AQ116" s="11"/>
      <c r="AR116" s="11"/>
      <c r="AS116" s="11"/>
      <c r="AT116" s="11"/>
      <c r="AU116" s="11"/>
      <c r="AV116" s="11"/>
      <c r="AW116" s="11"/>
      <c r="AX116" s="11"/>
      <c r="AY116" s="11"/>
      <c r="AZ116" s="11"/>
      <c r="BA116" s="11"/>
      <c r="BB116" s="11"/>
      <c r="BC116" s="11"/>
      <c r="BD116" s="11"/>
    </row>
    <row r="117" spans="3:56" x14ac:dyDescent="0.2">
      <c r="D117" s="11" t="s">
        <v>830</v>
      </c>
      <c r="E117" s="11"/>
      <c r="F117" s="11"/>
      <c r="G117" s="11"/>
      <c r="H117" s="11" t="s">
        <v>72</v>
      </c>
      <c r="I117" s="11" t="s">
        <v>831</v>
      </c>
      <c r="J117" s="11" t="s">
        <v>832</v>
      </c>
      <c r="K117" s="11">
        <v>2016</v>
      </c>
      <c r="L117" s="11" t="s">
        <v>833</v>
      </c>
      <c r="M117" s="11" t="s">
        <v>834</v>
      </c>
      <c r="N117" s="13"/>
      <c r="O117" s="11"/>
      <c r="P117" s="11" t="s">
        <v>835</v>
      </c>
      <c r="Q117" s="11">
        <v>415</v>
      </c>
      <c r="R117" s="11"/>
      <c r="S117" s="11"/>
      <c r="T117" s="11"/>
      <c r="U117" s="11"/>
      <c r="V117" s="11"/>
      <c r="W117" s="11"/>
      <c r="X117" s="11"/>
      <c r="Y117" s="11"/>
      <c r="Z117" s="2">
        <v>537</v>
      </c>
      <c r="AA117" s="52">
        <v>59</v>
      </c>
      <c r="AB117" s="52"/>
      <c r="AC117" s="52"/>
      <c r="AD117" s="52">
        <v>77</v>
      </c>
      <c r="AE117" s="52">
        <v>85</v>
      </c>
      <c r="AF117" s="52"/>
      <c r="AG117" s="52" t="s">
        <v>78</v>
      </c>
      <c r="AH117" s="52">
        <v>1</v>
      </c>
      <c r="AI117" s="52" t="s">
        <v>836</v>
      </c>
      <c r="AJ117" s="52" t="s">
        <v>837</v>
      </c>
      <c r="AK117" s="52" t="s">
        <v>838</v>
      </c>
      <c r="AL117" s="52"/>
      <c r="AM117" s="52" t="s">
        <v>839</v>
      </c>
      <c r="AN117" s="52"/>
      <c r="AO117" s="11"/>
      <c r="AP117" s="11"/>
      <c r="AQ117" s="11"/>
      <c r="AR117" s="11"/>
      <c r="AS117" s="11"/>
      <c r="AT117" s="11"/>
      <c r="AU117" s="11"/>
      <c r="AV117" s="11"/>
      <c r="AW117" s="11"/>
      <c r="AX117" s="11"/>
      <c r="AY117" s="11"/>
      <c r="AZ117" s="11"/>
      <c r="BA117" s="11"/>
      <c r="BB117" s="11"/>
      <c r="BC117" s="11"/>
      <c r="BD117" s="11"/>
    </row>
    <row r="118" spans="3:56" x14ac:dyDescent="0.2">
      <c r="D118" s="11"/>
      <c r="E118" s="11"/>
      <c r="F118" s="11"/>
      <c r="G118" s="11" t="s">
        <v>135</v>
      </c>
      <c r="H118" s="11" t="s">
        <v>135</v>
      </c>
      <c r="I118" s="11" t="s">
        <v>840</v>
      </c>
      <c r="J118" s="11" t="s">
        <v>841</v>
      </c>
      <c r="K118" s="11">
        <v>2016</v>
      </c>
      <c r="L118" s="11" t="s">
        <v>247</v>
      </c>
      <c r="M118" s="11" t="s">
        <v>842</v>
      </c>
      <c r="N118" s="13"/>
      <c r="O118" s="11"/>
      <c r="P118" s="11" t="s">
        <v>843</v>
      </c>
      <c r="Q118" s="11">
        <v>414</v>
      </c>
      <c r="R118" s="11"/>
      <c r="S118" s="11"/>
      <c r="T118" s="11"/>
      <c r="U118" s="11"/>
      <c r="V118" s="11"/>
      <c r="W118" s="11"/>
      <c r="X118" s="11"/>
      <c r="Y118" s="11"/>
      <c r="Z118" s="11">
        <v>536</v>
      </c>
      <c r="AA118" s="52">
        <v>6</v>
      </c>
      <c r="AB118" s="52">
        <v>6</v>
      </c>
      <c r="AC118" s="52"/>
      <c r="AD118" s="52">
        <v>1573</v>
      </c>
      <c r="AE118" s="52">
        <v>1584</v>
      </c>
      <c r="AF118" s="52"/>
      <c r="AG118" s="52" t="s">
        <v>78</v>
      </c>
      <c r="AH118" s="52"/>
      <c r="AI118" s="52" t="s">
        <v>844</v>
      </c>
      <c r="AJ118" s="52" t="s">
        <v>845</v>
      </c>
      <c r="AK118" s="52"/>
      <c r="AL118" s="52"/>
      <c r="AM118" s="52" t="s">
        <v>846</v>
      </c>
      <c r="AN118" s="52"/>
      <c r="AO118" s="11"/>
      <c r="AP118" s="11"/>
      <c r="AQ118" s="11"/>
      <c r="AR118" s="11"/>
      <c r="AS118" s="11"/>
      <c r="AT118" s="11"/>
      <c r="AU118" s="11"/>
      <c r="AV118" s="11"/>
      <c r="AW118" s="11"/>
      <c r="AX118" s="11"/>
      <c r="AY118" s="11"/>
      <c r="AZ118" s="11"/>
      <c r="BA118" s="11"/>
      <c r="BB118" s="11"/>
      <c r="BC118" s="11"/>
      <c r="BD118" s="11"/>
    </row>
    <row r="119" spans="3:56" x14ac:dyDescent="0.2">
      <c r="D119" s="11" t="s">
        <v>847</v>
      </c>
      <c r="E119" s="11"/>
      <c r="F119" s="11"/>
      <c r="G119" s="11" t="s">
        <v>64</v>
      </c>
      <c r="H119" s="11" t="s">
        <v>774</v>
      </c>
      <c r="I119" s="11" t="s">
        <v>848</v>
      </c>
      <c r="J119" s="11" t="s">
        <v>849</v>
      </c>
      <c r="K119" s="11">
        <v>2016</v>
      </c>
      <c r="L119" s="11" t="s">
        <v>247</v>
      </c>
      <c r="M119" s="11" t="s">
        <v>850</v>
      </c>
      <c r="N119" s="13" t="s">
        <v>851</v>
      </c>
      <c r="O119" s="11"/>
      <c r="P119" s="11" t="s">
        <v>852</v>
      </c>
      <c r="Q119" s="11">
        <v>413</v>
      </c>
      <c r="R119" s="11"/>
      <c r="S119" s="11"/>
      <c r="T119" s="11"/>
      <c r="U119" s="11"/>
      <c r="V119" s="11"/>
      <c r="W119" s="11"/>
      <c r="X119" s="11"/>
      <c r="Y119" s="11"/>
      <c r="Z119" s="11">
        <v>535</v>
      </c>
      <c r="AA119" s="52">
        <v>6</v>
      </c>
      <c r="AB119" s="52">
        <v>10</v>
      </c>
      <c r="AC119" s="52"/>
      <c r="AD119" s="52">
        <v>3185</v>
      </c>
      <c r="AE119" s="52">
        <v>3196</v>
      </c>
      <c r="AF119" s="52"/>
      <c r="AG119" s="52" t="s">
        <v>78</v>
      </c>
      <c r="AH119" s="52"/>
      <c r="AI119" s="52" t="s">
        <v>853</v>
      </c>
      <c r="AJ119" s="52" t="s">
        <v>854</v>
      </c>
      <c r="AK119" s="52"/>
      <c r="AL119" s="52"/>
      <c r="AM119" s="52" t="s">
        <v>855</v>
      </c>
      <c r="AN119" s="52"/>
      <c r="AO119" s="11"/>
      <c r="AP119" s="11"/>
      <c r="AQ119" s="11"/>
      <c r="AR119" s="11"/>
      <c r="AS119" s="11"/>
      <c r="AT119" s="11"/>
      <c r="AU119" s="11"/>
      <c r="AV119" s="11"/>
      <c r="AW119" s="11"/>
      <c r="AX119" s="11"/>
      <c r="AY119" s="11"/>
      <c r="AZ119" s="11"/>
      <c r="BA119" s="11"/>
      <c r="BB119" s="11"/>
      <c r="BC119" s="11"/>
      <c r="BD119" s="11"/>
    </row>
    <row r="120" spans="3:56" x14ac:dyDescent="0.2">
      <c r="D120" s="11" t="s">
        <v>856</v>
      </c>
      <c r="E120" s="11"/>
      <c r="F120" s="11"/>
      <c r="G120" s="11" t="s">
        <v>64</v>
      </c>
      <c r="H120" s="11" t="s">
        <v>774</v>
      </c>
      <c r="I120" s="11" t="s">
        <v>857</v>
      </c>
      <c r="J120" s="11" t="s">
        <v>858</v>
      </c>
      <c r="K120" s="11">
        <v>2016</v>
      </c>
      <c r="L120" s="11" t="s">
        <v>247</v>
      </c>
      <c r="M120" s="11" t="s">
        <v>859</v>
      </c>
      <c r="N120" s="13"/>
      <c r="O120" s="11"/>
      <c r="P120" s="11" t="s">
        <v>860</v>
      </c>
      <c r="Q120" s="11">
        <v>412</v>
      </c>
      <c r="R120" s="11"/>
      <c r="S120" s="11"/>
      <c r="T120" s="11"/>
      <c r="U120" s="11"/>
      <c r="V120" s="11"/>
      <c r="W120" s="11"/>
      <c r="X120" s="11"/>
      <c r="Y120" s="11"/>
      <c r="Z120" s="11">
        <v>534</v>
      </c>
      <c r="AA120" s="52">
        <v>6</v>
      </c>
      <c r="AB120" s="52">
        <v>12</v>
      </c>
      <c r="AC120" s="52"/>
      <c r="AD120" s="52">
        <v>3903</v>
      </c>
      <c r="AE120" s="52">
        <v>3911</v>
      </c>
      <c r="AF120" s="52"/>
      <c r="AG120" s="52" t="s">
        <v>78</v>
      </c>
      <c r="AH120" s="52"/>
      <c r="AI120" s="52" t="s">
        <v>861</v>
      </c>
      <c r="AJ120" s="52" t="s">
        <v>862</v>
      </c>
      <c r="AK120" s="52" t="s">
        <v>863</v>
      </c>
      <c r="AL120" s="52"/>
      <c r="AM120" s="52" t="s">
        <v>864</v>
      </c>
      <c r="AN120" s="52"/>
      <c r="AO120" s="11"/>
      <c r="AP120" s="11"/>
      <c r="AQ120" s="11"/>
      <c r="AR120" s="11"/>
      <c r="AS120" s="11"/>
      <c r="AT120" s="11"/>
      <c r="AU120" s="11"/>
      <c r="AV120" s="11"/>
      <c r="AW120" s="11"/>
      <c r="AX120" s="11"/>
      <c r="AY120" s="11"/>
      <c r="AZ120" s="11"/>
      <c r="BA120" s="11"/>
      <c r="BB120" s="11"/>
      <c r="BC120" s="11"/>
      <c r="BD120" s="11"/>
    </row>
    <row r="121" spans="3:56" x14ac:dyDescent="0.2">
      <c r="C121" s="47"/>
      <c r="D121" s="14"/>
      <c r="E121" s="14"/>
      <c r="F121" s="14"/>
      <c r="G121" s="14"/>
      <c r="H121" s="14"/>
      <c r="I121" s="14" t="s">
        <v>865</v>
      </c>
      <c r="J121" s="14" t="s">
        <v>866</v>
      </c>
      <c r="K121" s="14">
        <v>2016</v>
      </c>
      <c r="L121" s="14" t="s">
        <v>867</v>
      </c>
      <c r="M121" s="14" t="s">
        <v>868</v>
      </c>
      <c r="N121" s="13"/>
      <c r="O121" s="11"/>
      <c r="P121" s="14" t="s">
        <v>869</v>
      </c>
      <c r="Q121" s="14">
        <v>411</v>
      </c>
      <c r="R121" s="11"/>
      <c r="S121" s="11"/>
      <c r="T121" s="11"/>
      <c r="U121" s="11"/>
      <c r="V121" s="11"/>
      <c r="W121" s="11"/>
      <c r="X121" s="11"/>
      <c r="Y121" s="11"/>
      <c r="Z121" s="2">
        <v>533</v>
      </c>
      <c r="AA121" s="52">
        <v>14</v>
      </c>
      <c r="AB121" s="52"/>
      <c r="AC121" s="52"/>
      <c r="AD121" s="52">
        <v>66</v>
      </c>
      <c r="AE121" s="52">
        <v>72</v>
      </c>
      <c r="AF121" s="52"/>
      <c r="AG121" s="52" t="s">
        <v>121</v>
      </c>
      <c r="AH121" s="52">
        <v>2</v>
      </c>
      <c r="AI121" s="52" t="s">
        <v>870</v>
      </c>
      <c r="AJ121" s="52"/>
      <c r="AK121" s="52"/>
      <c r="AL121" s="52"/>
      <c r="AM121" s="52" t="s">
        <v>871</v>
      </c>
      <c r="AN121" s="52"/>
      <c r="AO121" s="11"/>
      <c r="AP121" s="11"/>
      <c r="AQ121" s="11"/>
      <c r="AR121" s="11"/>
      <c r="AS121" s="11"/>
      <c r="AT121" s="11"/>
      <c r="AU121" s="11"/>
      <c r="AV121" s="11"/>
      <c r="AW121" s="11"/>
      <c r="AX121" s="11"/>
      <c r="AY121" s="11"/>
      <c r="AZ121" s="11"/>
      <c r="BA121" s="11"/>
      <c r="BB121" s="11"/>
      <c r="BC121" s="11"/>
      <c r="BD121" s="11"/>
    </row>
    <row r="122" spans="3:56" x14ac:dyDescent="0.2">
      <c r="D122" s="12" t="s">
        <v>872</v>
      </c>
      <c r="E122" s="7"/>
      <c r="F122" s="7"/>
      <c r="G122" s="12"/>
      <c r="H122" s="12" t="s">
        <v>873</v>
      </c>
      <c r="I122" s="12" t="s">
        <v>874</v>
      </c>
      <c r="J122" s="12" t="s">
        <v>875</v>
      </c>
      <c r="K122" s="12">
        <v>2016</v>
      </c>
      <c r="L122" s="12"/>
      <c r="M122" s="12" t="s">
        <v>601</v>
      </c>
      <c r="N122" s="7">
        <v>1</v>
      </c>
      <c r="O122" s="7"/>
      <c r="P122" s="12"/>
      <c r="Q122" s="7"/>
      <c r="R122" s="7"/>
      <c r="S122" s="7"/>
      <c r="T122" s="7"/>
      <c r="U122" s="7"/>
      <c r="V122" s="7"/>
      <c r="W122" s="7"/>
      <c r="X122" s="4"/>
      <c r="Y122" s="4"/>
      <c r="Z122" s="11">
        <v>532</v>
      </c>
      <c r="AA122" s="73"/>
      <c r="AB122" s="73"/>
      <c r="AC122" s="73"/>
      <c r="AD122" s="73"/>
      <c r="AE122" s="73"/>
      <c r="AF122" s="73"/>
      <c r="AG122" s="73"/>
      <c r="AH122" s="73"/>
      <c r="AI122" s="73"/>
      <c r="AJ122" s="73"/>
      <c r="AK122" s="73"/>
      <c r="AL122" s="54"/>
      <c r="AM122" s="73"/>
      <c r="AN122" s="54"/>
      <c r="AO122" s="4"/>
      <c r="AP122" s="4"/>
      <c r="AQ122" s="4"/>
      <c r="AR122" s="4"/>
      <c r="AS122" s="4"/>
      <c r="AT122" s="4"/>
      <c r="AU122" s="4"/>
      <c r="AV122" s="4"/>
      <c r="AW122" s="4"/>
      <c r="AX122" s="4"/>
      <c r="AY122" s="4"/>
      <c r="AZ122" s="4"/>
      <c r="BA122" s="4"/>
      <c r="BB122" s="4"/>
      <c r="BC122" s="4"/>
      <c r="BD122" s="4"/>
    </row>
    <row r="123" spans="3:56" x14ac:dyDescent="0.2">
      <c r="D123" s="12" t="s">
        <v>876</v>
      </c>
      <c r="E123" s="7"/>
      <c r="F123" s="7"/>
      <c r="G123" s="12" t="s">
        <v>135</v>
      </c>
      <c r="H123" s="12" t="s">
        <v>135</v>
      </c>
      <c r="I123" s="12" t="s">
        <v>877</v>
      </c>
      <c r="J123" s="12" t="s">
        <v>878</v>
      </c>
      <c r="K123" s="12">
        <v>2016</v>
      </c>
      <c r="L123" s="12"/>
      <c r="M123" s="12" t="s">
        <v>601</v>
      </c>
      <c r="N123" s="7">
        <v>1</v>
      </c>
      <c r="O123" s="7"/>
      <c r="P123" s="12"/>
      <c r="Q123" s="7"/>
      <c r="R123" s="7"/>
      <c r="S123" s="7"/>
      <c r="T123" s="7"/>
      <c r="U123" s="7"/>
      <c r="V123" s="7"/>
      <c r="W123" s="7"/>
      <c r="X123" s="4"/>
      <c r="Y123" s="4"/>
      <c r="Z123" s="11">
        <v>531</v>
      </c>
      <c r="AA123" s="73"/>
      <c r="AB123" s="73"/>
      <c r="AC123" s="73"/>
      <c r="AD123" s="73"/>
      <c r="AE123" s="73"/>
      <c r="AF123" s="73"/>
      <c r="AG123" s="73"/>
      <c r="AH123" s="73"/>
      <c r="AI123" s="73"/>
      <c r="AJ123" s="73"/>
      <c r="AK123" s="73"/>
      <c r="AL123" s="54"/>
      <c r="AM123" s="73"/>
      <c r="AN123" s="54"/>
      <c r="AO123" s="4"/>
      <c r="AP123" s="4"/>
      <c r="AQ123" s="4"/>
      <c r="AR123" s="4"/>
      <c r="AS123" s="4"/>
      <c r="AT123" s="4"/>
      <c r="AU123" s="4"/>
      <c r="AV123" s="4"/>
      <c r="AW123" s="4"/>
      <c r="AX123" s="4"/>
      <c r="AY123" s="4"/>
      <c r="AZ123" s="4"/>
      <c r="BA123" s="4"/>
      <c r="BB123" s="4"/>
      <c r="BC123" s="4"/>
      <c r="BD123" s="4"/>
    </row>
    <row r="124" spans="3:56" x14ac:dyDescent="0.2">
      <c r="D124" s="11" t="s">
        <v>879</v>
      </c>
      <c r="E124" s="11"/>
      <c r="F124" s="11"/>
      <c r="G124" s="11" t="s">
        <v>64</v>
      </c>
      <c r="H124" s="11" t="s">
        <v>774</v>
      </c>
      <c r="I124" s="11" t="s">
        <v>880</v>
      </c>
      <c r="J124" s="11" t="s">
        <v>881</v>
      </c>
      <c r="K124" s="11">
        <v>2016</v>
      </c>
      <c r="L124" s="11" t="s">
        <v>174</v>
      </c>
      <c r="M124" s="11" t="s">
        <v>882</v>
      </c>
      <c r="N124" s="13"/>
      <c r="O124" s="11"/>
      <c r="P124" s="11" t="s">
        <v>883</v>
      </c>
      <c r="Q124" s="11">
        <v>410</v>
      </c>
      <c r="R124" s="11"/>
      <c r="S124" s="11"/>
      <c r="T124" s="11"/>
      <c r="U124" s="11"/>
      <c r="V124" s="11"/>
      <c r="W124" s="11"/>
      <c r="X124" s="11"/>
      <c r="Y124" s="11"/>
      <c r="Z124" s="11">
        <v>530</v>
      </c>
      <c r="AA124" s="52">
        <v>11</v>
      </c>
      <c r="AB124" s="52">
        <v>9</v>
      </c>
      <c r="AC124" s="52" t="s">
        <v>884</v>
      </c>
      <c r="AD124" s="52"/>
      <c r="AE124" s="52"/>
      <c r="AF124" s="52"/>
      <c r="AG124" s="52" t="s">
        <v>78</v>
      </c>
      <c r="AH124" s="52"/>
      <c r="AI124" s="52" t="s">
        <v>885</v>
      </c>
      <c r="AJ124" s="52"/>
      <c r="AK124" s="52"/>
      <c r="AL124" s="52"/>
      <c r="AM124" s="52" t="s">
        <v>886</v>
      </c>
      <c r="AN124" s="52"/>
      <c r="AO124" s="11"/>
      <c r="AP124" s="11"/>
      <c r="AQ124" s="11"/>
      <c r="AR124" s="11"/>
      <c r="AS124" s="11"/>
      <c r="AT124" s="11"/>
      <c r="AU124" s="11"/>
      <c r="AV124" s="11"/>
      <c r="AW124" s="11"/>
      <c r="AX124" s="11"/>
      <c r="AY124" s="11"/>
      <c r="AZ124" s="11"/>
      <c r="BA124" s="11"/>
      <c r="BB124" s="11"/>
      <c r="BC124" s="11"/>
      <c r="BD124" s="11"/>
    </row>
    <row r="125" spans="3:56" x14ac:dyDescent="0.2">
      <c r="D125" s="40" t="s">
        <v>887</v>
      </c>
      <c r="E125" s="11" t="s">
        <v>64</v>
      </c>
      <c r="F125" s="11"/>
      <c r="G125" s="11" t="s">
        <v>64</v>
      </c>
      <c r="H125" s="11" t="s">
        <v>774</v>
      </c>
      <c r="I125" s="11" t="s">
        <v>888</v>
      </c>
      <c r="J125" s="11" t="s">
        <v>889</v>
      </c>
      <c r="K125" s="11">
        <v>2016</v>
      </c>
      <c r="L125" s="11" t="s">
        <v>890</v>
      </c>
      <c r="M125" s="11" t="s">
        <v>891</v>
      </c>
      <c r="N125" s="13" t="s">
        <v>892</v>
      </c>
      <c r="O125" s="11"/>
      <c r="P125" s="11" t="s">
        <v>893</v>
      </c>
      <c r="Q125" s="11">
        <v>409</v>
      </c>
      <c r="R125" s="3" t="s">
        <v>894</v>
      </c>
      <c r="S125" s="11"/>
      <c r="T125" s="11"/>
      <c r="U125" s="11"/>
      <c r="V125" s="11"/>
      <c r="W125" s="11"/>
      <c r="X125" s="11"/>
      <c r="Y125" s="11"/>
      <c r="Z125" s="2">
        <v>529</v>
      </c>
      <c r="AA125" s="52">
        <v>15</v>
      </c>
      <c r="AB125" s="52">
        <v>2</v>
      </c>
      <c r="AC125" s="52"/>
      <c r="AD125" s="52">
        <v>280</v>
      </c>
      <c r="AE125" s="52">
        <v>290</v>
      </c>
      <c r="AF125" s="52"/>
      <c r="AG125" s="52" t="s">
        <v>78</v>
      </c>
      <c r="AH125" s="52">
        <v>1</v>
      </c>
      <c r="AI125" s="52" t="s">
        <v>895</v>
      </c>
      <c r="AJ125" s="52" t="s">
        <v>896</v>
      </c>
      <c r="AK125" s="52" t="s">
        <v>897</v>
      </c>
      <c r="AL125" s="52"/>
      <c r="AM125" s="52" t="s">
        <v>898</v>
      </c>
      <c r="AN125" s="52"/>
      <c r="AO125" s="11"/>
      <c r="AP125" s="11"/>
      <c r="AQ125" s="11"/>
      <c r="AR125" s="11"/>
      <c r="AS125" s="11"/>
      <c r="AT125" s="11"/>
      <c r="AU125" s="11"/>
      <c r="AV125" s="11"/>
      <c r="AW125" s="11"/>
      <c r="AX125" s="11"/>
      <c r="AY125" s="11"/>
      <c r="AZ125" s="11"/>
      <c r="BA125" s="11"/>
      <c r="BB125" s="11"/>
      <c r="BC125" s="11"/>
      <c r="BD125" s="11"/>
    </row>
    <row r="126" spans="3:56" x14ac:dyDescent="0.2">
      <c r="D126" s="11" t="s">
        <v>95</v>
      </c>
      <c r="E126" s="11"/>
      <c r="F126" s="11"/>
      <c r="G126" s="11"/>
      <c r="H126" s="11" t="s">
        <v>171</v>
      </c>
      <c r="I126" s="11" t="s">
        <v>899</v>
      </c>
      <c r="J126" s="11" t="s">
        <v>900</v>
      </c>
      <c r="K126" s="11">
        <v>2016</v>
      </c>
      <c r="L126" s="11" t="s">
        <v>230</v>
      </c>
      <c r="M126" s="11" t="s">
        <v>901</v>
      </c>
      <c r="N126" s="13"/>
      <c r="O126" s="11"/>
      <c r="P126" s="11" t="s">
        <v>902</v>
      </c>
      <c r="Q126" s="11">
        <v>408</v>
      </c>
      <c r="R126" s="11"/>
      <c r="S126" s="11"/>
      <c r="T126" s="11"/>
      <c r="U126" s="11"/>
      <c r="V126" s="11"/>
      <c r="W126" s="11"/>
      <c r="X126" s="11"/>
      <c r="Y126" s="11"/>
      <c r="Z126" s="11">
        <v>528</v>
      </c>
      <c r="AA126" s="52">
        <v>16</v>
      </c>
      <c r="AB126" s="52">
        <v>1</v>
      </c>
      <c r="AC126" s="52">
        <v>670</v>
      </c>
      <c r="AD126" s="52"/>
      <c r="AE126" s="52"/>
      <c r="AF126" s="52"/>
      <c r="AG126" s="52" t="s">
        <v>78</v>
      </c>
      <c r="AH126" s="52"/>
      <c r="AI126" s="52" t="s">
        <v>903</v>
      </c>
      <c r="AJ126" s="52" t="s">
        <v>904</v>
      </c>
      <c r="AK126" s="52" t="s">
        <v>905</v>
      </c>
      <c r="AL126" s="52"/>
      <c r="AM126" s="52" t="s">
        <v>906</v>
      </c>
      <c r="AN126" s="52"/>
      <c r="AO126" s="11"/>
      <c r="AP126" s="11"/>
      <c r="AQ126" s="11"/>
      <c r="AR126" s="11"/>
      <c r="AS126" s="11"/>
      <c r="AT126" s="11"/>
      <c r="AU126" s="11"/>
      <c r="AV126" s="11"/>
      <c r="AW126" s="11"/>
      <c r="AX126" s="11"/>
      <c r="AY126" s="11"/>
      <c r="AZ126" s="11"/>
      <c r="BA126" s="11"/>
      <c r="BB126" s="11"/>
      <c r="BC126" s="11"/>
      <c r="BD126" s="11"/>
    </row>
    <row r="127" spans="3:56" x14ac:dyDescent="0.2">
      <c r="D127" s="11" t="s">
        <v>907</v>
      </c>
      <c r="E127" s="11" t="s">
        <v>63</v>
      </c>
      <c r="F127" s="11" t="s">
        <v>459</v>
      </c>
      <c r="G127" s="11"/>
      <c r="H127" s="11" t="s">
        <v>72</v>
      </c>
      <c r="I127" s="11" t="s">
        <v>908</v>
      </c>
      <c r="J127" s="11" t="s">
        <v>909</v>
      </c>
      <c r="K127" s="11">
        <v>2016</v>
      </c>
      <c r="L127" s="11" t="s">
        <v>910</v>
      </c>
      <c r="M127" s="11" t="s">
        <v>911</v>
      </c>
      <c r="N127" s="13"/>
      <c r="O127" s="11"/>
      <c r="P127" s="11" t="s">
        <v>912</v>
      </c>
      <c r="Q127" s="11">
        <v>407</v>
      </c>
      <c r="R127" s="11"/>
      <c r="S127" s="11"/>
      <c r="T127" s="11"/>
      <c r="U127" s="11"/>
      <c r="V127" s="11"/>
      <c r="W127" s="11"/>
      <c r="X127" s="11"/>
      <c r="Y127" s="11"/>
      <c r="Z127" s="11">
        <v>527</v>
      </c>
      <c r="AA127" s="52">
        <v>11</v>
      </c>
      <c r="AB127" s="52">
        <v>9</v>
      </c>
      <c r="AC127" s="52"/>
      <c r="AD127" s="52">
        <v>637</v>
      </c>
      <c r="AE127" s="52">
        <v>642</v>
      </c>
      <c r="AF127" s="52"/>
      <c r="AG127" s="52" t="s">
        <v>78</v>
      </c>
      <c r="AH127" s="52"/>
      <c r="AI127" s="52" t="s">
        <v>913</v>
      </c>
      <c r="AJ127" s="52" t="s">
        <v>914</v>
      </c>
      <c r="AK127" s="52" t="s">
        <v>915</v>
      </c>
      <c r="AL127" s="52"/>
      <c r="AM127" s="52" t="s">
        <v>916</v>
      </c>
      <c r="AN127" s="52"/>
      <c r="AO127" s="11"/>
      <c r="AP127" s="11"/>
      <c r="AQ127" s="11"/>
      <c r="AR127" s="11"/>
      <c r="AS127" s="11"/>
      <c r="AT127" s="11"/>
      <c r="AU127" s="11"/>
      <c r="AV127" s="11"/>
      <c r="AW127" s="11"/>
      <c r="AX127" s="11"/>
      <c r="AY127" s="11"/>
      <c r="AZ127" s="11"/>
      <c r="BA127" s="11"/>
      <c r="BB127" s="11"/>
      <c r="BC127" s="11"/>
      <c r="BD127" s="11"/>
    </row>
    <row r="128" spans="3:56" x14ac:dyDescent="0.2">
      <c r="D128" s="11" t="s">
        <v>917</v>
      </c>
      <c r="E128" s="11" t="s">
        <v>64</v>
      </c>
      <c r="F128" s="11"/>
      <c r="G128" s="11" t="s">
        <v>64</v>
      </c>
      <c r="H128" s="11" t="s">
        <v>774</v>
      </c>
      <c r="I128" s="11" t="s">
        <v>918</v>
      </c>
      <c r="J128" s="11" t="s">
        <v>919</v>
      </c>
      <c r="K128" s="11">
        <v>2016</v>
      </c>
      <c r="L128" s="11" t="s">
        <v>230</v>
      </c>
      <c r="M128" s="11" t="s">
        <v>920</v>
      </c>
      <c r="N128" s="40" t="s">
        <v>921</v>
      </c>
      <c r="O128" s="41"/>
      <c r="P128" s="11" t="s">
        <v>922</v>
      </c>
      <c r="Q128" s="11">
        <v>406</v>
      </c>
      <c r="R128" s="3" t="s">
        <v>923</v>
      </c>
      <c r="S128" s="11"/>
      <c r="T128" s="11"/>
      <c r="U128" s="11"/>
      <c r="V128" s="11"/>
      <c r="W128" s="11"/>
      <c r="X128" s="11"/>
      <c r="Y128" s="11"/>
      <c r="Z128" s="11">
        <v>526</v>
      </c>
      <c r="AA128" s="52">
        <v>16</v>
      </c>
      <c r="AB128" s="52">
        <v>1</v>
      </c>
      <c r="AC128" s="52"/>
      <c r="AD128" s="52">
        <v>1</v>
      </c>
      <c r="AE128" s="52">
        <v>14</v>
      </c>
      <c r="AF128" s="52"/>
      <c r="AG128" s="52" t="s">
        <v>78</v>
      </c>
      <c r="AH128" s="52"/>
      <c r="AI128" s="52" t="s">
        <v>924</v>
      </c>
      <c r="AJ128" s="52" t="s">
        <v>925</v>
      </c>
      <c r="AK128" s="52" t="s">
        <v>81</v>
      </c>
      <c r="AL128" s="52"/>
      <c r="AM128" s="52" t="s">
        <v>926</v>
      </c>
      <c r="AN128" s="52"/>
      <c r="AO128" s="11"/>
      <c r="AP128" s="11"/>
      <c r="AQ128" s="11"/>
      <c r="AR128" s="11"/>
      <c r="AS128" s="11"/>
      <c r="AT128" s="11"/>
      <c r="AU128" s="11"/>
      <c r="AV128" s="11"/>
      <c r="AW128" s="11"/>
      <c r="AX128" s="11"/>
      <c r="AY128" s="11"/>
      <c r="AZ128" s="11"/>
      <c r="BA128" s="11"/>
      <c r="BB128" s="11"/>
      <c r="BC128" s="11"/>
      <c r="BD128" s="11"/>
    </row>
    <row r="129" spans="4:56" x14ac:dyDescent="0.2">
      <c r="D129" s="10" t="s">
        <v>927</v>
      </c>
      <c r="E129" s="11" t="s">
        <v>64</v>
      </c>
      <c r="F129" s="11" t="s">
        <v>459</v>
      </c>
      <c r="G129" s="11" t="s">
        <v>64</v>
      </c>
      <c r="H129" s="11" t="s">
        <v>774</v>
      </c>
      <c r="I129" s="11" t="s">
        <v>928</v>
      </c>
      <c r="J129" s="11" t="s">
        <v>929</v>
      </c>
      <c r="K129" s="11">
        <v>2016</v>
      </c>
      <c r="L129" s="11" t="s">
        <v>930</v>
      </c>
      <c r="M129" s="11" t="s">
        <v>931</v>
      </c>
      <c r="N129" s="13" t="s">
        <v>932</v>
      </c>
      <c r="O129" s="11"/>
      <c r="P129" s="11" t="s">
        <v>933</v>
      </c>
      <c r="Q129" s="11">
        <v>405</v>
      </c>
      <c r="R129" s="3" t="s">
        <v>934</v>
      </c>
      <c r="S129" s="11"/>
      <c r="T129" s="11"/>
      <c r="U129" s="11"/>
      <c r="V129" s="11"/>
      <c r="W129" s="11"/>
      <c r="X129" s="11"/>
      <c r="Y129" s="11"/>
      <c r="Z129" s="2">
        <v>525</v>
      </c>
      <c r="AA129" s="52">
        <v>6</v>
      </c>
      <c r="AB129" s="52">
        <v>23</v>
      </c>
      <c r="AC129" s="52"/>
      <c r="AD129" s="52">
        <v>8460</v>
      </c>
      <c r="AE129" s="52">
        <v>8473</v>
      </c>
      <c r="AF129" s="52"/>
      <c r="AG129" s="52" t="s">
        <v>78</v>
      </c>
      <c r="AH129" s="52"/>
      <c r="AI129" s="52" t="s">
        <v>935</v>
      </c>
      <c r="AJ129" s="52" t="s">
        <v>936</v>
      </c>
      <c r="AK129" s="52"/>
      <c r="AL129" s="52"/>
      <c r="AM129" s="52" t="s">
        <v>937</v>
      </c>
      <c r="AN129" s="52"/>
      <c r="AO129" s="11"/>
      <c r="AP129" s="11"/>
      <c r="AQ129" s="11"/>
      <c r="AR129" s="11"/>
      <c r="AS129" s="11"/>
      <c r="AT129" s="11"/>
      <c r="AU129" s="11"/>
      <c r="AV129" s="11"/>
      <c r="AW129" s="11"/>
      <c r="AX129" s="11"/>
      <c r="AY129" s="11"/>
      <c r="AZ129" s="11"/>
      <c r="BA129" s="11"/>
      <c r="BB129" s="11"/>
      <c r="BC129" s="11"/>
      <c r="BD129" s="11"/>
    </row>
    <row r="130" spans="4:56" x14ac:dyDescent="0.2">
      <c r="D130" s="11" t="s">
        <v>938</v>
      </c>
      <c r="E130" s="11"/>
      <c r="F130" s="11"/>
      <c r="G130" s="11"/>
      <c r="H130" s="11" t="s">
        <v>72</v>
      </c>
      <c r="I130" s="11" t="s">
        <v>939</v>
      </c>
      <c r="J130" s="11" t="s">
        <v>940</v>
      </c>
      <c r="K130" s="11">
        <v>2016</v>
      </c>
      <c r="L130" s="11" t="s">
        <v>288</v>
      </c>
      <c r="M130" s="11" t="s">
        <v>941</v>
      </c>
      <c r="N130" s="13"/>
      <c r="O130" s="11"/>
      <c r="P130" s="11" t="s">
        <v>942</v>
      </c>
      <c r="Q130" s="11">
        <v>404</v>
      </c>
      <c r="R130" s="11"/>
      <c r="S130" s="11"/>
      <c r="T130" s="11"/>
      <c r="U130" s="11"/>
      <c r="V130" s="11"/>
      <c r="W130" s="11"/>
      <c r="X130" s="11"/>
      <c r="Y130" s="11"/>
      <c r="Z130" s="11">
        <v>524</v>
      </c>
      <c r="AA130" s="52">
        <v>5</v>
      </c>
      <c r="AB130" s="52">
        <v>42491</v>
      </c>
      <c r="AC130" s="52" t="s">
        <v>943</v>
      </c>
      <c r="AD130" s="52"/>
      <c r="AE130" s="52"/>
      <c r="AF130" s="52"/>
      <c r="AG130" s="52" t="s">
        <v>78</v>
      </c>
      <c r="AH130" s="52">
        <v>1</v>
      </c>
      <c r="AI130" s="52" t="s">
        <v>944</v>
      </c>
      <c r="AJ130" s="52"/>
      <c r="AK130" s="52" t="s">
        <v>945</v>
      </c>
      <c r="AL130" s="52"/>
      <c r="AM130" s="52" t="s">
        <v>946</v>
      </c>
      <c r="AN130" s="52"/>
      <c r="AO130" s="11"/>
      <c r="AP130" s="11"/>
      <c r="AQ130" s="11"/>
      <c r="AR130" s="11"/>
      <c r="AS130" s="11"/>
      <c r="AT130" s="11"/>
      <c r="AU130" s="11"/>
      <c r="AV130" s="11"/>
      <c r="AW130" s="11"/>
      <c r="AX130" s="11"/>
      <c r="AY130" s="11"/>
      <c r="AZ130" s="11"/>
      <c r="BA130" s="11"/>
      <c r="BB130" s="11"/>
      <c r="BC130" s="11"/>
      <c r="BD130" s="11"/>
    </row>
    <row r="131" spans="4:56" x14ac:dyDescent="0.2">
      <c r="D131" s="10" t="s">
        <v>947</v>
      </c>
      <c r="E131" s="11" t="s">
        <v>64</v>
      </c>
      <c r="F131" s="11"/>
      <c r="G131" s="11" t="s">
        <v>64</v>
      </c>
      <c r="H131" s="11" t="s">
        <v>774</v>
      </c>
      <c r="I131" s="11" t="s">
        <v>948</v>
      </c>
      <c r="J131" s="11" t="s">
        <v>949</v>
      </c>
      <c r="K131" s="11">
        <v>2016</v>
      </c>
      <c r="L131" s="11" t="s">
        <v>145</v>
      </c>
      <c r="M131" s="11" t="s">
        <v>950</v>
      </c>
      <c r="N131" s="13" t="s">
        <v>951</v>
      </c>
      <c r="O131" s="11"/>
      <c r="P131" s="11" t="s">
        <v>952</v>
      </c>
      <c r="Q131" s="11">
        <v>403</v>
      </c>
      <c r="R131" s="3" t="s">
        <v>953</v>
      </c>
      <c r="S131" s="11"/>
      <c r="T131" s="11"/>
      <c r="U131" s="11"/>
      <c r="V131" s="11"/>
      <c r="W131" s="11"/>
      <c r="X131" s="11"/>
      <c r="Y131" s="11"/>
      <c r="Z131" s="11">
        <v>523</v>
      </c>
      <c r="AA131" s="52">
        <v>12</v>
      </c>
      <c r="AB131" s="52">
        <v>4</v>
      </c>
      <c r="AC131" s="52" t="s">
        <v>954</v>
      </c>
      <c r="AD131" s="52"/>
      <c r="AE131" s="52"/>
      <c r="AF131" s="52">
        <v>31</v>
      </c>
      <c r="AG131" s="52" t="s">
        <v>78</v>
      </c>
      <c r="AH131" s="52">
        <v>6</v>
      </c>
      <c r="AI131" s="52" t="s">
        <v>955</v>
      </c>
      <c r="AJ131" s="52"/>
      <c r="AK131" s="52"/>
      <c r="AL131" s="52"/>
      <c r="AM131" s="52" t="s">
        <v>956</v>
      </c>
      <c r="AN131" s="52"/>
      <c r="AO131" s="11"/>
      <c r="AP131" s="11"/>
      <c r="AQ131" s="11"/>
      <c r="AR131" s="11"/>
      <c r="AS131" s="11"/>
      <c r="AT131" s="11"/>
      <c r="AU131" s="11"/>
      <c r="AV131" s="11"/>
      <c r="AW131" s="11"/>
      <c r="AX131" s="11"/>
      <c r="AY131" s="11"/>
      <c r="AZ131" s="11"/>
      <c r="BA131" s="11"/>
      <c r="BB131" s="11"/>
      <c r="BC131" s="11"/>
      <c r="BD131" s="11"/>
    </row>
    <row r="132" spans="4:56" x14ac:dyDescent="0.2">
      <c r="D132" s="11" t="s">
        <v>957</v>
      </c>
      <c r="E132" s="11"/>
      <c r="F132" s="11"/>
      <c r="G132" s="11" t="s">
        <v>64</v>
      </c>
      <c r="H132" s="11" t="s">
        <v>774</v>
      </c>
      <c r="I132" s="11" t="s">
        <v>958</v>
      </c>
      <c r="J132" s="11" t="s">
        <v>959</v>
      </c>
      <c r="K132" s="11">
        <v>2016</v>
      </c>
      <c r="L132" s="11" t="s">
        <v>247</v>
      </c>
      <c r="M132" s="11" t="s">
        <v>960</v>
      </c>
      <c r="N132" s="13"/>
      <c r="O132" s="11"/>
      <c r="P132" s="11" t="s">
        <v>961</v>
      </c>
      <c r="Q132" s="11">
        <v>402</v>
      </c>
      <c r="R132" s="11"/>
      <c r="S132" s="11"/>
      <c r="T132" s="11"/>
      <c r="U132" s="11"/>
      <c r="V132" s="11"/>
      <c r="W132" s="11"/>
      <c r="X132" s="11"/>
      <c r="Y132" s="11"/>
      <c r="Z132" s="11">
        <v>522</v>
      </c>
      <c r="AA132" s="52">
        <v>6</v>
      </c>
      <c r="AB132" s="52">
        <v>5</v>
      </c>
      <c r="AC132" s="52"/>
      <c r="AD132" s="52">
        <v>1409</v>
      </c>
      <c r="AE132" s="52">
        <v>1416</v>
      </c>
      <c r="AF132" s="52"/>
      <c r="AG132" s="52" t="s">
        <v>78</v>
      </c>
      <c r="AH132" s="52"/>
      <c r="AI132" s="52" t="s">
        <v>962</v>
      </c>
      <c r="AJ132" s="52" t="s">
        <v>963</v>
      </c>
      <c r="AK132" s="52" t="s">
        <v>964</v>
      </c>
      <c r="AL132" s="52"/>
      <c r="AM132" s="52" t="s">
        <v>965</v>
      </c>
      <c r="AN132" s="52"/>
      <c r="AO132" s="11"/>
      <c r="AP132" s="11"/>
      <c r="AQ132" s="11"/>
      <c r="AR132" s="11"/>
      <c r="AS132" s="11"/>
      <c r="AT132" s="11"/>
      <c r="AU132" s="11"/>
      <c r="AV132" s="11"/>
      <c r="AW132" s="11"/>
      <c r="AX132" s="11"/>
      <c r="AY132" s="11"/>
      <c r="AZ132" s="11"/>
      <c r="BA132" s="11"/>
      <c r="BB132" s="11"/>
      <c r="BC132" s="11"/>
      <c r="BD132" s="11"/>
    </row>
    <row r="133" spans="4:56" x14ac:dyDescent="0.2">
      <c r="D133" s="46" t="s">
        <v>966</v>
      </c>
      <c r="E133" s="11"/>
      <c r="F133" s="11"/>
      <c r="G133" s="11" t="s">
        <v>64</v>
      </c>
      <c r="H133" s="11" t="s">
        <v>774</v>
      </c>
      <c r="I133" s="11" t="s">
        <v>967</v>
      </c>
      <c r="J133" s="11" t="s">
        <v>968</v>
      </c>
      <c r="K133" s="11">
        <v>2016</v>
      </c>
      <c r="L133" s="11" t="s">
        <v>206</v>
      </c>
      <c r="M133" s="11" t="s">
        <v>969</v>
      </c>
      <c r="N133" s="13"/>
      <c r="O133" s="11"/>
      <c r="P133" s="11" t="s">
        <v>970</v>
      </c>
      <c r="Q133" s="11">
        <v>401</v>
      </c>
      <c r="R133" s="11"/>
      <c r="S133" s="11"/>
      <c r="T133" s="11"/>
      <c r="U133" s="11"/>
      <c r="V133" s="11"/>
      <c r="W133" s="11"/>
      <c r="X133" s="11"/>
      <c r="Y133" s="11"/>
      <c r="Z133" s="2">
        <v>521</v>
      </c>
      <c r="AA133" s="52">
        <v>33</v>
      </c>
      <c r="AB133" s="52">
        <v>2</v>
      </c>
      <c r="AC133" s="52"/>
      <c r="AD133" s="52">
        <v>501</v>
      </c>
      <c r="AE133" s="52">
        <v>517</v>
      </c>
      <c r="AF133" s="52"/>
      <c r="AG133" s="52" t="s">
        <v>78</v>
      </c>
      <c r="AH133" s="52">
        <v>1</v>
      </c>
      <c r="AI133" s="52" t="s">
        <v>971</v>
      </c>
      <c r="AJ133" s="52" t="s">
        <v>972</v>
      </c>
      <c r="AK133" s="52" t="s">
        <v>973</v>
      </c>
      <c r="AL133" s="52"/>
      <c r="AM133" s="52" t="s">
        <v>974</v>
      </c>
      <c r="AN133" s="52"/>
      <c r="AO133" s="11"/>
      <c r="AP133" s="11"/>
      <c r="AQ133" s="11"/>
      <c r="AR133" s="11"/>
      <c r="AS133" s="11"/>
      <c r="AT133" s="11"/>
      <c r="AU133" s="11"/>
      <c r="AV133" s="11"/>
      <c r="AW133" s="11"/>
      <c r="AX133" s="11"/>
      <c r="AY133" s="11"/>
      <c r="AZ133" s="11"/>
      <c r="BA133" s="11"/>
      <c r="BB133" s="11"/>
      <c r="BC133" s="11"/>
      <c r="BD133" s="11"/>
    </row>
    <row r="134" spans="4:56" x14ac:dyDescent="0.2">
      <c r="D134" s="11" t="s">
        <v>975</v>
      </c>
      <c r="E134" s="11"/>
      <c r="F134" s="11"/>
      <c r="G134" s="11" t="s">
        <v>64</v>
      </c>
      <c r="H134" s="11" t="s">
        <v>774</v>
      </c>
      <c r="I134" s="11" t="s">
        <v>976</v>
      </c>
      <c r="J134" s="11" t="s">
        <v>977</v>
      </c>
      <c r="K134" s="11">
        <v>2016</v>
      </c>
      <c r="L134" s="11" t="s">
        <v>978</v>
      </c>
      <c r="M134" s="11" t="s">
        <v>979</v>
      </c>
      <c r="N134" s="13"/>
      <c r="O134" s="11"/>
      <c r="P134" s="11" t="s">
        <v>980</v>
      </c>
      <c r="Q134" s="11">
        <v>400</v>
      </c>
      <c r="R134" s="11"/>
      <c r="S134" s="11"/>
      <c r="T134" s="11"/>
      <c r="U134" s="11"/>
      <c r="V134" s="11"/>
      <c r="W134" s="11"/>
      <c r="X134" s="11"/>
      <c r="Y134" s="11"/>
      <c r="Z134" s="11">
        <v>520</v>
      </c>
      <c r="AA134" s="52">
        <v>17</v>
      </c>
      <c r="AB134" s="52">
        <v>1</v>
      </c>
      <c r="AC134" s="52">
        <v>981</v>
      </c>
      <c r="AD134" s="52"/>
      <c r="AE134" s="52"/>
      <c r="AF134" s="52"/>
      <c r="AG134" s="52" t="s">
        <v>78</v>
      </c>
      <c r="AH134" s="52"/>
      <c r="AI134" s="52" t="s">
        <v>981</v>
      </c>
      <c r="AJ134" s="52" t="s">
        <v>982</v>
      </c>
      <c r="AK134" s="52" t="s">
        <v>983</v>
      </c>
      <c r="AL134" s="52"/>
      <c r="AM134" s="52" t="s">
        <v>984</v>
      </c>
      <c r="AN134" s="52"/>
      <c r="AO134" s="11"/>
      <c r="AP134" s="11"/>
      <c r="AQ134" s="11"/>
      <c r="AR134" s="11"/>
      <c r="AS134" s="11"/>
      <c r="AT134" s="11"/>
      <c r="AU134" s="11"/>
      <c r="AV134" s="11"/>
      <c r="AW134" s="11"/>
      <c r="AX134" s="11"/>
      <c r="AY134" s="11"/>
      <c r="AZ134" s="11"/>
      <c r="BA134" s="11"/>
      <c r="BB134" s="11"/>
      <c r="BC134" s="11"/>
      <c r="BD134" s="11"/>
    </row>
    <row r="135" spans="4:56" x14ac:dyDescent="0.2">
      <c r="D135" s="11" t="s">
        <v>985</v>
      </c>
      <c r="E135" s="11"/>
      <c r="F135" s="11"/>
      <c r="G135" s="11"/>
      <c r="H135" s="11" t="s">
        <v>72</v>
      </c>
      <c r="I135" s="11" t="s">
        <v>986</v>
      </c>
      <c r="J135" s="11" t="s">
        <v>987</v>
      </c>
      <c r="K135" s="11">
        <v>2016</v>
      </c>
      <c r="L135" s="11" t="s">
        <v>206</v>
      </c>
      <c r="M135" s="11" t="s">
        <v>988</v>
      </c>
      <c r="N135" s="13"/>
      <c r="O135" s="11"/>
      <c r="P135" s="11" t="s">
        <v>989</v>
      </c>
      <c r="Q135" s="11">
        <v>399</v>
      </c>
      <c r="R135" s="11"/>
      <c r="S135" s="11"/>
      <c r="T135" s="11"/>
      <c r="U135" s="11"/>
      <c r="V135" s="11"/>
      <c r="W135" s="11"/>
      <c r="X135" s="11"/>
      <c r="Y135" s="11"/>
      <c r="Z135" s="11">
        <v>519</v>
      </c>
      <c r="AA135" s="52">
        <v>33</v>
      </c>
      <c r="AB135" s="52">
        <v>5</v>
      </c>
      <c r="AC135" s="52"/>
      <c r="AD135" s="52">
        <v>1317</v>
      </c>
      <c r="AE135" s="52">
        <v>1336</v>
      </c>
      <c r="AF135" s="52"/>
      <c r="AG135" s="52" t="s">
        <v>78</v>
      </c>
      <c r="AH135" s="52">
        <v>9</v>
      </c>
      <c r="AI135" s="52" t="s">
        <v>990</v>
      </c>
      <c r="AJ135" s="52" t="s">
        <v>991</v>
      </c>
      <c r="AK135" s="52" t="s">
        <v>992</v>
      </c>
      <c r="AL135" s="52"/>
      <c r="AM135" s="52" t="s">
        <v>993</v>
      </c>
      <c r="AN135" s="52"/>
      <c r="AO135" s="11"/>
      <c r="AP135" s="11"/>
      <c r="AQ135" s="11"/>
      <c r="AR135" s="11"/>
      <c r="AS135" s="11"/>
      <c r="AT135" s="11"/>
      <c r="AU135" s="11"/>
      <c r="AV135" s="11"/>
      <c r="AW135" s="11"/>
      <c r="AX135" s="11"/>
      <c r="AY135" s="11"/>
      <c r="AZ135" s="11"/>
      <c r="BA135" s="11"/>
      <c r="BB135" s="11"/>
      <c r="BC135" s="11"/>
      <c r="BD135" s="11"/>
    </row>
    <row r="136" spans="4:56" x14ac:dyDescent="0.2">
      <c r="D136" s="11" t="s">
        <v>994</v>
      </c>
      <c r="E136" s="11"/>
      <c r="F136" s="11"/>
      <c r="G136" s="11" t="s">
        <v>336</v>
      </c>
      <c r="H136" s="11" t="s">
        <v>774</v>
      </c>
      <c r="I136" s="11" t="s">
        <v>995</v>
      </c>
      <c r="J136" s="11" t="s">
        <v>996</v>
      </c>
      <c r="K136" s="11">
        <v>2016</v>
      </c>
      <c r="L136" s="11" t="s">
        <v>387</v>
      </c>
      <c r="M136" s="11" t="s">
        <v>997</v>
      </c>
      <c r="N136" s="13"/>
      <c r="O136" s="11"/>
      <c r="P136" s="11" t="s">
        <v>998</v>
      </c>
      <c r="Q136" s="11">
        <v>398</v>
      </c>
      <c r="R136" s="11"/>
      <c r="S136" s="11"/>
      <c r="T136" s="11"/>
      <c r="U136" s="11"/>
      <c r="V136" s="11"/>
      <c r="W136" s="11"/>
      <c r="X136" s="11"/>
      <c r="Y136" s="11"/>
      <c r="Z136" s="11">
        <v>518</v>
      </c>
      <c r="AA136" s="52">
        <v>16</v>
      </c>
      <c r="AB136" s="52">
        <v>3</v>
      </c>
      <c r="AC136" s="52"/>
      <c r="AD136" s="52">
        <v>727</v>
      </c>
      <c r="AE136" s="52">
        <v>741</v>
      </c>
      <c r="AF136" s="52"/>
      <c r="AG136" s="52" t="s">
        <v>78</v>
      </c>
      <c r="AH136" s="52">
        <v>6</v>
      </c>
      <c r="AI136" s="52" t="s">
        <v>999</v>
      </c>
      <c r="AJ136" s="52" t="s">
        <v>1000</v>
      </c>
      <c r="AK136" s="52"/>
      <c r="AL136" s="52"/>
      <c r="AM136" s="52" t="s">
        <v>1001</v>
      </c>
      <c r="AN136" s="52"/>
      <c r="AO136" s="11"/>
      <c r="AP136" s="11"/>
      <c r="AQ136" s="11"/>
      <c r="AR136" s="11"/>
      <c r="AS136" s="11"/>
      <c r="AT136" s="11"/>
      <c r="AU136" s="11"/>
      <c r="AV136" s="11"/>
      <c r="AW136" s="11"/>
      <c r="AX136" s="11"/>
      <c r="AY136" s="11"/>
      <c r="AZ136" s="11"/>
      <c r="BA136" s="11"/>
      <c r="BB136" s="11"/>
      <c r="BC136" s="11"/>
      <c r="BD136" s="11"/>
    </row>
    <row r="137" spans="4:56" x14ac:dyDescent="0.2">
      <c r="D137" s="11" t="s">
        <v>1002</v>
      </c>
      <c r="E137" s="11" t="s">
        <v>64</v>
      </c>
      <c r="F137" s="11"/>
      <c r="G137" s="11" t="s">
        <v>64</v>
      </c>
      <c r="H137" s="11" t="s">
        <v>774</v>
      </c>
      <c r="I137" s="11" t="s">
        <v>1003</v>
      </c>
      <c r="J137" s="11" t="s">
        <v>1004</v>
      </c>
      <c r="K137" s="11">
        <v>2016</v>
      </c>
      <c r="L137" s="11" t="s">
        <v>247</v>
      </c>
      <c r="M137" s="11" t="s">
        <v>1005</v>
      </c>
      <c r="N137" s="13" t="s">
        <v>1006</v>
      </c>
      <c r="O137" s="11"/>
      <c r="P137" s="11" t="s">
        <v>1007</v>
      </c>
      <c r="Q137" s="11">
        <v>397</v>
      </c>
      <c r="R137" s="3" t="s">
        <v>1008</v>
      </c>
      <c r="S137" s="11"/>
      <c r="T137" s="11"/>
      <c r="U137" s="11"/>
      <c r="V137" s="11"/>
      <c r="W137" s="11"/>
      <c r="X137" s="11"/>
      <c r="Y137" s="11"/>
      <c r="Z137" s="2">
        <v>517</v>
      </c>
      <c r="AA137" s="52">
        <v>6</v>
      </c>
      <c r="AB137" s="52">
        <v>12</v>
      </c>
      <c r="AC137" s="52"/>
      <c r="AD137" s="52">
        <v>4151</v>
      </c>
      <c r="AE137" s="52">
        <v>4166</v>
      </c>
      <c r="AF137" s="52"/>
      <c r="AG137" s="52" t="s">
        <v>78</v>
      </c>
      <c r="AH137" s="52"/>
      <c r="AI137" s="52" t="s">
        <v>1009</v>
      </c>
      <c r="AJ137" s="52" t="s">
        <v>1010</v>
      </c>
      <c r="AK137" s="52"/>
      <c r="AL137" s="52"/>
      <c r="AM137" s="52" t="s">
        <v>1011</v>
      </c>
      <c r="AN137" s="52"/>
      <c r="AO137" s="11"/>
      <c r="AP137" s="11"/>
      <c r="AQ137" s="11"/>
      <c r="AR137" s="11"/>
      <c r="AS137" s="11"/>
      <c r="AT137" s="11"/>
      <c r="AU137" s="11"/>
      <c r="AV137" s="11"/>
      <c r="AW137" s="11"/>
      <c r="AX137" s="11"/>
      <c r="AY137" s="11"/>
      <c r="AZ137" s="11"/>
      <c r="BA137" s="11"/>
      <c r="BB137" s="11"/>
      <c r="BC137" s="11"/>
      <c r="BD137" s="11"/>
    </row>
    <row r="138" spans="4:56" x14ac:dyDescent="0.2">
      <c r="D138" s="11" t="s">
        <v>1012</v>
      </c>
      <c r="E138" s="11"/>
      <c r="F138" s="11"/>
      <c r="G138" s="11"/>
      <c r="H138" s="11" t="s">
        <v>72</v>
      </c>
      <c r="I138" s="11" t="s">
        <v>1013</v>
      </c>
      <c r="J138" s="11" t="s">
        <v>1014</v>
      </c>
      <c r="K138" s="11">
        <v>2016</v>
      </c>
      <c r="L138" s="11" t="s">
        <v>114</v>
      </c>
      <c r="M138" s="11" t="s">
        <v>1015</v>
      </c>
      <c r="N138" s="13"/>
      <c r="O138" s="11"/>
      <c r="P138" s="11" t="s">
        <v>1016</v>
      </c>
      <c r="Q138" s="11">
        <v>396</v>
      </c>
      <c r="R138" s="11"/>
      <c r="S138" s="11"/>
      <c r="T138" s="11"/>
      <c r="U138" s="11"/>
      <c r="V138" s="11"/>
      <c r="W138" s="11"/>
      <c r="X138" s="11"/>
      <c r="Y138" s="11"/>
      <c r="Z138" s="11">
        <v>516</v>
      </c>
      <c r="AA138" s="52">
        <v>203</v>
      </c>
      <c r="AB138" s="52">
        <v>2</v>
      </c>
      <c r="AC138" s="52"/>
      <c r="AD138" s="52">
        <v>975</v>
      </c>
      <c r="AE138" s="52">
        <v>984</v>
      </c>
      <c r="AF138" s="52"/>
      <c r="AG138" s="52" t="s">
        <v>78</v>
      </c>
      <c r="AH138" s="52">
        <v>2</v>
      </c>
      <c r="AI138" s="52" t="s">
        <v>1017</v>
      </c>
      <c r="AJ138" s="52" t="s">
        <v>1018</v>
      </c>
      <c r="AK138" s="52"/>
      <c r="AL138" s="52"/>
      <c r="AM138" s="52" t="s">
        <v>1019</v>
      </c>
      <c r="AN138" s="52"/>
      <c r="AO138" s="11"/>
      <c r="AP138" s="11"/>
      <c r="AQ138" s="11"/>
      <c r="AR138" s="11"/>
      <c r="AS138" s="11"/>
      <c r="AT138" s="11"/>
      <c r="AU138" s="11"/>
      <c r="AV138" s="11"/>
      <c r="AW138" s="11"/>
      <c r="AX138" s="11"/>
      <c r="AY138" s="11"/>
      <c r="AZ138" s="11"/>
      <c r="BA138" s="11"/>
      <c r="BB138" s="11"/>
      <c r="BC138" s="11"/>
      <c r="BD138" s="11"/>
    </row>
    <row r="139" spans="4:56" x14ac:dyDescent="0.2">
      <c r="D139" s="12" t="s">
        <v>1020</v>
      </c>
      <c r="E139" s="7"/>
      <c r="F139" s="7"/>
      <c r="G139" s="12" t="s">
        <v>135</v>
      </c>
      <c r="H139" s="12" t="s">
        <v>281</v>
      </c>
      <c r="I139" s="12" t="s">
        <v>1021</v>
      </c>
      <c r="J139" s="12" t="s">
        <v>1022</v>
      </c>
      <c r="K139" s="12">
        <v>2016</v>
      </c>
      <c r="L139" s="12" t="s">
        <v>59</v>
      </c>
      <c r="M139" s="12" t="s">
        <v>601</v>
      </c>
      <c r="N139" s="7">
        <v>1</v>
      </c>
      <c r="O139" s="7"/>
      <c r="P139" s="12"/>
      <c r="Q139" s="7"/>
      <c r="R139" s="7"/>
      <c r="S139" s="7"/>
      <c r="T139" s="7"/>
      <c r="U139" s="7"/>
      <c r="V139" s="7"/>
      <c r="W139" s="7"/>
      <c r="X139" s="4"/>
      <c r="Y139" s="4"/>
      <c r="Z139" s="11">
        <v>515</v>
      </c>
      <c r="AA139" s="73"/>
      <c r="AB139" s="73"/>
      <c r="AC139" s="73"/>
      <c r="AD139" s="73"/>
      <c r="AE139" s="73"/>
      <c r="AF139" s="73"/>
      <c r="AG139" s="73"/>
      <c r="AH139" s="73"/>
      <c r="AI139" s="73"/>
      <c r="AJ139" s="73"/>
      <c r="AK139" s="73"/>
      <c r="AL139" s="54"/>
      <c r="AM139" s="73"/>
      <c r="AN139" s="54"/>
      <c r="AO139" s="4"/>
      <c r="AP139" s="4"/>
      <c r="AQ139" s="4"/>
      <c r="AR139" s="4"/>
      <c r="AS139" s="4"/>
      <c r="AT139" s="4"/>
      <c r="AU139" s="4"/>
      <c r="AV139" s="4"/>
      <c r="AW139" s="4"/>
      <c r="AX139" s="4"/>
      <c r="AY139" s="4"/>
      <c r="AZ139" s="4"/>
      <c r="BA139" s="4"/>
      <c r="BB139" s="4"/>
      <c r="BC139" s="4"/>
      <c r="BD139" s="4"/>
    </row>
    <row r="140" spans="4:56" x14ac:dyDescent="0.2">
      <c r="D140" s="12" t="s">
        <v>1020</v>
      </c>
      <c r="E140" s="7"/>
      <c r="F140" s="7"/>
      <c r="G140" s="12"/>
      <c r="H140" s="12" t="s">
        <v>281</v>
      </c>
      <c r="I140" s="12" t="s">
        <v>1023</v>
      </c>
      <c r="J140" s="12" t="s">
        <v>1024</v>
      </c>
      <c r="K140" s="12">
        <v>2016</v>
      </c>
      <c r="L140" s="12" t="s">
        <v>59</v>
      </c>
      <c r="M140" s="12" t="s">
        <v>601</v>
      </c>
      <c r="N140" s="7">
        <v>1</v>
      </c>
      <c r="O140" s="7"/>
      <c r="P140" s="12"/>
      <c r="Q140" s="7"/>
      <c r="R140" s="7"/>
      <c r="S140" s="7"/>
      <c r="T140" s="7"/>
      <c r="U140" s="7"/>
      <c r="V140" s="7"/>
      <c r="W140" s="7"/>
      <c r="X140" s="4"/>
      <c r="Y140" s="4"/>
      <c r="Z140" s="11">
        <v>514</v>
      </c>
      <c r="AA140" s="73"/>
      <c r="AB140" s="73"/>
      <c r="AC140" s="73"/>
      <c r="AD140" s="73"/>
      <c r="AE140" s="73"/>
      <c r="AF140" s="73"/>
      <c r="AG140" s="73"/>
      <c r="AH140" s="73"/>
      <c r="AI140" s="73"/>
      <c r="AJ140" s="73"/>
      <c r="AK140" s="73"/>
      <c r="AL140" s="54"/>
      <c r="AM140" s="73"/>
      <c r="AN140" s="54"/>
      <c r="AO140" s="4"/>
      <c r="AP140" s="4"/>
      <c r="AQ140" s="4"/>
      <c r="AR140" s="4"/>
      <c r="AS140" s="4"/>
      <c r="AT140" s="4"/>
      <c r="AU140" s="4"/>
      <c r="AV140" s="4"/>
      <c r="AW140" s="4"/>
      <c r="AX140" s="4"/>
      <c r="AY140" s="4"/>
      <c r="AZ140" s="4"/>
      <c r="BA140" s="4"/>
      <c r="BB140" s="4"/>
      <c r="BC140" s="4"/>
      <c r="BD140" s="4"/>
    </row>
    <row r="141" spans="4:56" x14ac:dyDescent="0.2">
      <c r="D141" s="10" t="s">
        <v>1025</v>
      </c>
      <c r="E141" s="11"/>
      <c r="F141" s="11"/>
      <c r="G141" s="11" t="s">
        <v>64</v>
      </c>
      <c r="H141" s="11" t="s">
        <v>1026</v>
      </c>
      <c r="I141" s="11" t="s">
        <v>1027</v>
      </c>
      <c r="J141" s="11" t="s">
        <v>1028</v>
      </c>
      <c r="K141" s="11">
        <v>2016</v>
      </c>
      <c r="L141" s="11" t="s">
        <v>247</v>
      </c>
      <c r="M141" s="11" t="s">
        <v>1029</v>
      </c>
      <c r="N141" s="13"/>
      <c r="O141" s="11"/>
      <c r="P141" s="11" t="s">
        <v>1030</v>
      </c>
      <c r="Q141" s="11">
        <v>395</v>
      </c>
      <c r="R141" s="11"/>
      <c r="S141" s="11"/>
      <c r="T141" s="11"/>
      <c r="U141" s="11"/>
      <c r="V141" s="11"/>
      <c r="W141" s="11"/>
      <c r="X141" s="11"/>
      <c r="Y141" s="11"/>
      <c r="Z141" s="2">
        <v>513</v>
      </c>
      <c r="AA141" s="52">
        <v>6</v>
      </c>
      <c r="AB141" s="52">
        <v>2</v>
      </c>
      <c r="AC141" s="52"/>
      <c r="AD141" s="52">
        <v>391</v>
      </c>
      <c r="AE141" s="52">
        <v>396</v>
      </c>
      <c r="AF141" s="52"/>
      <c r="AG141" s="52" t="s">
        <v>78</v>
      </c>
      <c r="AH141" s="52"/>
      <c r="AI141" s="52" t="s">
        <v>1031</v>
      </c>
      <c r="AJ141" s="52" t="s">
        <v>1032</v>
      </c>
      <c r="AK141" s="52" t="s">
        <v>1033</v>
      </c>
      <c r="AL141" s="52"/>
      <c r="AM141" s="52" t="s">
        <v>1034</v>
      </c>
      <c r="AN141" s="52"/>
      <c r="AO141" s="11"/>
      <c r="AP141" s="11"/>
      <c r="AQ141" s="11"/>
      <c r="AR141" s="11"/>
      <c r="AS141" s="11"/>
      <c r="AT141" s="11"/>
      <c r="AU141" s="11"/>
      <c r="AV141" s="11"/>
      <c r="AW141" s="11"/>
      <c r="AX141" s="11"/>
      <c r="AY141" s="11"/>
      <c r="AZ141" s="11"/>
      <c r="BA141" s="11"/>
      <c r="BB141" s="11"/>
      <c r="BC141" s="11"/>
      <c r="BD141" s="11"/>
    </row>
    <row r="142" spans="4:56" x14ac:dyDescent="0.2">
      <c r="D142" s="12" t="s">
        <v>1035</v>
      </c>
      <c r="E142" s="7"/>
      <c r="F142" s="7"/>
      <c r="G142" s="12"/>
      <c r="H142" s="12" t="s">
        <v>281</v>
      </c>
      <c r="I142" s="12" t="s">
        <v>1036</v>
      </c>
      <c r="J142" s="12" t="s">
        <v>1037</v>
      </c>
      <c r="K142" s="12">
        <v>2016</v>
      </c>
      <c r="L142" s="12" t="s">
        <v>365</v>
      </c>
      <c r="M142" s="12" t="s">
        <v>601</v>
      </c>
      <c r="N142" s="7">
        <v>1</v>
      </c>
      <c r="O142" s="7"/>
      <c r="P142" s="12"/>
      <c r="Q142" s="7"/>
      <c r="R142" s="7"/>
      <c r="S142" s="7"/>
      <c r="T142" s="7"/>
      <c r="U142" s="7"/>
      <c r="V142" s="7"/>
      <c r="W142" s="7"/>
      <c r="X142" s="4"/>
      <c r="Y142" s="4"/>
      <c r="Z142" s="11">
        <v>512</v>
      </c>
      <c r="AA142" s="73"/>
      <c r="AB142" s="73"/>
      <c r="AC142" s="73"/>
      <c r="AD142" s="73"/>
      <c r="AE142" s="73"/>
      <c r="AF142" s="73"/>
      <c r="AG142" s="73"/>
      <c r="AH142" s="73"/>
      <c r="AI142" s="73"/>
      <c r="AJ142" s="73"/>
      <c r="AK142" s="73"/>
      <c r="AL142" s="54"/>
      <c r="AM142" s="73"/>
      <c r="AN142" s="54"/>
      <c r="AO142" s="4"/>
      <c r="AP142" s="4"/>
      <c r="AQ142" s="4"/>
      <c r="AR142" s="4"/>
      <c r="AS142" s="4"/>
      <c r="AT142" s="4"/>
      <c r="AU142" s="4"/>
      <c r="AV142" s="4"/>
      <c r="AW142" s="4"/>
      <c r="AX142" s="4"/>
      <c r="AY142" s="4"/>
      <c r="AZ142" s="4"/>
      <c r="BA142" s="4"/>
      <c r="BB142" s="4"/>
      <c r="BC142" s="4"/>
      <c r="BD142" s="4"/>
    </row>
    <row r="143" spans="4:56" x14ac:dyDescent="0.2">
      <c r="D143" s="12" t="s">
        <v>1020</v>
      </c>
      <c r="E143" s="7"/>
      <c r="F143" s="7"/>
      <c r="G143" s="12"/>
      <c r="H143" s="12" t="s">
        <v>281</v>
      </c>
      <c r="I143" s="12" t="s">
        <v>1038</v>
      </c>
      <c r="J143" s="12" t="s">
        <v>1039</v>
      </c>
      <c r="K143" s="12">
        <v>2016</v>
      </c>
      <c r="L143" s="12" t="s">
        <v>1040</v>
      </c>
      <c r="M143" s="12" t="s">
        <v>601</v>
      </c>
      <c r="N143" s="7">
        <v>1</v>
      </c>
      <c r="O143" s="7"/>
      <c r="P143" s="12"/>
      <c r="Q143" s="7"/>
      <c r="R143" s="7"/>
      <c r="S143" s="7"/>
      <c r="T143" s="7"/>
      <c r="U143" s="7"/>
      <c r="V143" s="7"/>
      <c r="W143" s="7"/>
      <c r="X143" s="4"/>
      <c r="Y143" s="4"/>
      <c r="Z143" s="11">
        <v>511</v>
      </c>
      <c r="AA143" s="73"/>
      <c r="AB143" s="73"/>
      <c r="AC143" s="73"/>
      <c r="AD143" s="73"/>
      <c r="AE143" s="73"/>
      <c r="AF143" s="73"/>
      <c r="AG143" s="73"/>
      <c r="AH143" s="73"/>
      <c r="AI143" s="73"/>
      <c r="AJ143" s="73"/>
      <c r="AK143" s="73"/>
      <c r="AL143" s="54"/>
      <c r="AM143" s="73"/>
      <c r="AN143" s="54"/>
      <c r="AO143" s="4"/>
      <c r="AP143" s="4"/>
      <c r="AQ143" s="4"/>
      <c r="AR143" s="4"/>
      <c r="AS143" s="4"/>
      <c r="AT143" s="4"/>
      <c r="AU143" s="4"/>
      <c r="AV143" s="4"/>
      <c r="AW143" s="4"/>
      <c r="AX143" s="4"/>
      <c r="AY143" s="4"/>
      <c r="AZ143" s="4"/>
      <c r="BA143" s="4"/>
      <c r="BB143" s="4"/>
      <c r="BC143" s="4"/>
      <c r="BD143" s="4"/>
    </row>
    <row r="144" spans="4:56" x14ac:dyDescent="0.2">
      <c r="D144" s="10" t="s">
        <v>1041</v>
      </c>
      <c r="E144" s="11"/>
      <c r="F144" s="11" t="s">
        <v>459</v>
      </c>
      <c r="G144" s="11" t="s">
        <v>64</v>
      </c>
      <c r="H144" s="11" t="s">
        <v>1026</v>
      </c>
      <c r="I144" s="11" t="s">
        <v>1042</v>
      </c>
      <c r="J144" s="11" t="s">
        <v>1043</v>
      </c>
      <c r="K144" s="11">
        <v>2016</v>
      </c>
      <c r="L144" s="11" t="s">
        <v>174</v>
      </c>
      <c r="M144" s="11" t="s">
        <v>1044</v>
      </c>
      <c r="N144" s="13"/>
      <c r="O144" s="11"/>
      <c r="P144" s="11" t="s">
        <v>1045</v>
      </c>
      <c r="Q144" s="11">
        <v>394</v>
      </c>
      <c r="R144" s="11"/>
      <c r="S144" s="11"/>
      <c r="T144" s="11"/>
      <c r="U144" s="11"/>
      <c r="V144" s="11"/>
      <c r="W144" s="11"/>
      <c r="X144" s="11"/>
      <c r="Y144" s="11"/>
      <c r="Z144" s="11">
        <v>510</v>
      </c>
      <c r="AA144" s="52">
        <v>11</v>
      </c>
      <c r="AB144" s="52">
        <v>8</v>
      </c>
      <c r="AC144" s="52" t="s">
        <v>1046</v>
      </c>
      <c r="AD144" s="52"/>
      <c r="AE144" s="52"/>
      <c r="AF144" s="52"/>
      <c r="AG144" s="52" t="s">
        <v>78</v>
      </c>
      <c r="AH144" s="52"/>
      <c r="AI144" s="52" t="s">
        <v>1047</v>
      </c>
      <c r="AJ144" s="52"/>
      <c r="AK144" s="52"/>
      <c r="AL144" s="52"/>
      <c r="AM144" s="52" t="s">
        <v>1048</v>
      </c>
      <c r="AN144" s="52"/>
      <c r="AO144" s="11"/>
      <c r="AP144" s="11"/>
      <c r="AQ144" s="11"/>
      <c r="AR144" s="11"/>
      <c r="AS144" s="11"/>
      <c r="AT144" s="11"/>
      <c r="AU144" s="11"/>
      <c r="AV144" s="11"/>
      <c r="AW144" s="11"/>
      <c r="AX144" s="11"/>
      <c r="AY144" s="11"/>
      <c r="AZ144" s="11"/>
      <c r="BA144" s="11"/>
      <c r="BB144" s="11"/>
      <c r="BC144" s="11"/>
      <c r="BD144" s="11"/>
    </row>
    <row r="145" spans="4:56" x14ac:dyDescent="0.2">
      <c r="D145" s="11" t="s">
        <v>1049</v>
      </c>
      <c r="E145" s="11"/>
      <c r="F145" s="11"/>
      <c r="G145" s="11"/>
      <c r="H145" s="11" t="s">
        <v>72</v>
      </c>
      <c r="I145" s="11" t="s">
        <v>1050</v>
      </c>
      <c r="J145" s="11" t="s">
        <v>1051</v>
      </c>
      <c r="K145" s="11">
        <v>2016</v>
      </c>
      <c r="L145" s="11" t="s">
        <v>247</v>
      </c>
      <c r="M145" s="11" t="s">
        <v>1052</v>
      </c>
      <c r="N145" s="13"/>
      <c r="O145" s="11"/>
      <c r="P145" s="11" t="s">
        <v>1053</v>
      </c>
      <c r="Q145" s="11">
        <v>393</v>
      </c>
      <c r="R145" s="11"/>
      <c r="S145" s="11"/>
      <c r="T145" s="11"/>
      <c r="U145" s="11"/>
      <c r="V145" s="11"/>
      <c r="W145" s="11"/>
      <c r="X145" s="11"/>
      <c r="Y145" s="11"/>
      <c r="Z145" s="2">
        <v>509</v>
      </c>
      <c r="AA145" s="52">
        <v>6</v>
      </c>
      <c r="AB145" s="52">
        <v>10</v>
      </c>
      <c r="AC145" s="52"/>
      <c r="AD145" s="52">
        <v>3207</v>
      </c>
      <c r="AE145" s="52">
        <v>3217</v>
      </c>
      <c r="AF145" s="52"/>
      <c r="AG145" s="52" t="s">
        <v>78</v>
      </c>
      <c r="AH145" s="52"/>
      <c r="AI145" s="52" t="s">
        <v>1054</v>
      </c>
      <c r="AJ145" s="52" t="s">
        <v>1055</v>
      </c>
      <c r="AK145" s="52"/>
      <c r="AL145" s="52"/>
      <c r="AM145" s="52" t="s">
        <v>1056</v>
      </c>
      <c r="AN145" s="52"/>
      <c r="AO145" s="11"/>
      <c r="AP145" s="11"/>
      <c r="AQ145" s="11"/>
      <c r="AR145" s="11"/>
      <c r="AS145" s="11"/>
      <c r="AT145" s="11"/>
      <c r="AU145" s="11"/>
      <c r="AV145" s="11"/>
      <c r="AW145" s="11"/>
      <c r="AX145" s="11"/>
      <c r="AY145" s="11"/>
      <c r="AZ145" s="11"/>
      <c r="BA145" s="11"/>
      <c r="BB145" s="11"/>
      <c r="BC145" s="11"/>
      <c r="BD145" s="11"/>
    </row>
    <row r="146" spans="4:56" x14ac:dyDescent="0.2">
      <c r="D146" s="12" t="s">
        <v>1057</v>
      </c>
      <c r="E146" s="7"/>
      <c r="F146" s="7"/>
      <c r="G146" s="12"/>
      <c r="H146" s="12" t="s">
        <v>281</v>
      </c>
      <c r="I146" s="12" t="s">
        <v>1058</v>
      </c>
      <c r="J146" s="12" t="s">
        <v>1059</v>
      </c>
      <c r="K146" s="12">
        <v>2016</v>
      </c>
      <c r="L146" s="12" t="s">
        <v>421</v>
      </c>
      <c r="M146" s="12" t="s">
        <v>601</v>
      </c>
      <c r="N146" s="7">
        <v>1</v>
      </c>
      <c r="O146" s="7"/>
      <c r="P146" s="12"/>
      <c r="Q146" s="7"/>
      <c r="R146" s="7"/>
      <c r="S146" s="7"/>
      <c r="T146" s="7"/>
      <c r="U146" s="7"/>
      <c r="V146" s="7"/>
      <c r="W146" s="7"/>
      <c r="X146" s="4"/>
      <c r="Y146" s="4"/>
      <c r="Z146" s="11">
        <v>508</v>
      </c>
      <c r="AA146" s="73"/>
      <c r="AB146" s="73"/>
      <c r="AC146" s="73"/>
      <c r="AD146" s="73"/>
      <c r="AE146" s="73"/>
      <c r="AF146" s="73"/>
      <c r="AG146" s="73"/>
      <c r="AH146" s="73"/>
      <c r="AI146" s="73"/>
      <c r="AJ146" s="73"/>
      <c r="AK146" s="73"/>
      <c r="AL146" s="54"/>
      <c r="AM146" s="73"/>
      <c r="AN146" s="54"/>
      <c r="AO146" s="4"/>
      <c r="AP146" s="4"/>
      <c r="AQ146" s="4"/>
      <c r="AR146" s="4"/>
      <c r="AS146" s="4"/>
      <c r="AT146" s="4"/>
      <c r="AU146" s="4"/>
      <c r="AV146" s="4"/>
      <c r="AW146" s="4"/>
      <c r="AX146" s="4"/>
      <c r="AY146" s="4"/>
      <c r="AZ146" s="4"/>
      <c r="BA146" s="4"/>
      <c r="BB146" s="4"/>
      <c r="BC146" s="4"/>
      <c r="BD146" s="4"/>
    </row>
    <row r="147" spans="4:56" x14ac:dyDescent="0.2">
      <c r="D147" s="11" t="s">
        <v>1060</v>
      </c>
      <c r="E147" s="11"/>
      <c r="F147" s="11" t="s">
        <v>459</v>
      </c>
      <c r="G147" s="11" t="s">
        <v>64</v>
      </c>
      <c r="H147" s="11" t="s">
        <v>1026</v>
      </c>
      <c r="I147" s="11" t="s">
        <v>1061</v>
      </c>
      <c r="J147" s="11" t="s">
        <v>1062</v>
      </c>
      <c r="K147" s="11">
        <v>2016</v>
      </c>
      <c r="L147" s="11" t="s">
        <v>247</v>
      </c>
      <c r="M147" s="11" t="s">
        <v>1063</v>
      </c>
      <c r="N147" s="13"/>
      <c r="O147" s="11"/>
      <c r="P147" s="11" t="s">
        <v>1064</v>
      </c>
      <c r="Q147" s="11">
        <v>392</v>
      </c>
      <c r="R147" s="11"/>
      <c r="S147" s="11"/>
      <c r="T147" s="11"/>
      <c r="U147" s="11"/>
      <c r="V147" s="11"/>
      <c r="W147" s="11"/>
      <c r="X147" s="11"/>
      <c r="Y147" s="11"/>
      <c r="Z147" s="11">
        <v>507</v>
      </c>
      <c r="AA147" s="52">
        <v>6</v>
      </c>
      <c r="AB147" s="52">
        <v>12</v>
      </c>
      <c r="AC147" s="52"/>
      <c r="AD147" s="52">
        <v>4197</v>
      </c>
      <c r="AE147" s="52">
        <v>4210</v>
      </c>
      <c r="AF147" s="52"/>
      <c r="AG147" s="52" t="s">
        <v>78</v>
      </c>
      <c r="AH147" s="52"/>
      <c r="AI147" s="52" t="s">
        <v>1065</v>
      </c>
      <c r="AJ147" s="52" t="s">
        <v>1066</v>
      </c>
      <c r="AK147" s="52"/>
      <c r="AL147" s="52"/>
      <c r="AM147" s="52" t="s">
        <v>1067</v>
      </c>
      <c r="AN147" s="52"/>
      <c r="AO147" s="11"/>
      <c r="AP147" s="11"/>
      <c r="AQ147" s="11"/>
      <c r="AR147" s="11"/>
      <c r="AS147" s="11"/>
      <c r="AT147" s="11"/>
      <c r="AU147" s="11"/>
      <c r="AV147" s="11"/>
      <c r="AW147" s="11"/>
      <c r="AX147" s="11"/>
      <c r="AY147" s="11"/>
      <c r="AZ147" s="11"/>
      <c r="BA147" s="11"/>
      <c r="BB147" s="11"/>
      <c r="BC147" s="11"/>
      <c r="BD147" s="11"/>
    </row>
    <row r="148" spans="4:56" x14ac:dyDescent="0.2">
      <c r="D148" s="10" t="s">
        <v>1068</v>
      </c>
      <c r="E148" s="11"/>
      <c r="F148" s="11" t="s">
        <v>459</v>
      </c>
      <c r="G148" s="11" t="s">
        <v>64</v>
      </c>
      <c r="H148" s="11" t="s">
        <v>1026</v>
      </c>
      <c r="I148" s="11" t="s">
        <v>1069</v>
      </c>
      <c r="J148" s="11" t="s">
        <v>1070</v>
      </c>
      <c r="K148" s="11">
        <v>2016</v>
      </c>
      <c r="L148" s="11" t="s">
        <v>978</v>
      </c>
      <c r="M148" s="11" t="s">
        <v>1071</v>
      </c>
      <c r="N148" s="13"/>
      <c r="O148" s="11"/>
      <c r="P148" s="11" t="s">
        <v>1072</v>
      </c>
      <c r="Q148" s="11">
        <v>391</v>
      </c>
      <c r="R148" s="11"/>
      <c r="S148" s="11"/>
      <c r="T148" s="11"/>
      <c r="U148" s="11"/>
      <c r="V148" s="11"/>
      <c r="W148" s="11"/>
      <c r="X148" s="11"/>
      <c r="Y148" s="11"/>
      <c r="Z148" s="11">
        <v>506</v>
      </c>
      <c r="AA148" s="52">
        <v>17</v>
      </c>
      <c r="AB148" s="52">
        <v>1</v>
      </c>
      <c r="AC148" s="52">
        <v>28</v>
      </c>
      <c r="AD148" s="52"/>
      <c r="AE148" s="52"/>
      <c r="AF148" s="52"/>
      <c r="AG148" s="52" t="s">
        <v>78</v>
      </c>
      <c r="AH148" s="52">
        <v>10</v>
      </c>
      <c r="AI148" s="52" t="s">
        <v>1073</v>
      </c>
      <c r="AJ148" s="52" t="s">
        <v>1074</v>
      </c>
      <c r="AK148" s="52" t="s">
        <v>1075</v>
      </c>
      <c r="AL148" s="52"/>
      <c r="AM148" s="52" t="s">
        <v>1076</v>
      </c>
      <c r="AN148" s="52"/>
      <c r="AO148" s="11"/>
      <c r="AP148" s="11"/>
      <c r="AQ148" s="11"/>
      <c r="AR148" s="11"/>
      <c r="AS148" s="11"/>
      <c r="AT148" s="11"/>
      <c r="AU148" s="11"/>
      <c r="AV148" s="11"/>
      <c r="AW148" s="11"/>
      <c r="AX148" s="11"/>
      <c r="AY148" s="11"/>
      <c r="AZ148" s="11"/>
      <c r="BA148" s="11"/>
      <c r="BB148" s="11"/>
      <c r="BC148" s="11"/>
      <c r="BD148" s="11"/>
    </row>
    <row r="149" spans="4:56" x14ac:dyDescent="0.2">
      <c r="D149" s="11" t="s">
        <v>95</v>
      </c>
      <c r="E149" s="11"/>
      <c r="F149" s="11"/>
      <c r="G149" s="11"/>
      <c r="H149" s="11" t="s">
        <v>171</v>
      </c>
      <c r="I149" s="11" t="s">
        <v>1077</v>
      </c>
      <c r="J149" s="11" t="s">
        <v>1078</v>
      </c>
      <c r="K149" s="11">
        <v>2016</v>
      </c>
      <c r="L149" s="11" t="s">
        <v>1079</v>
      </c>
      <c r="M149" s="11" t="s">
        <v>1080</v>
      </c>
      <c r="N149" s="13"/>
      <c r="O149" s="11"/>
      <c r="P149" s="11" t="s">
        <v>1081</v>
      </c>
      <c r="Q149" s="11">
        <v>390</v>
      </c>
      <c r="R149" s="11"/>
      <c r="S149" s="11"/>
      <c r="T149" s="11"/>
      <c r="U149" s="11"/>
      <c r="V149" s="11"/>
      <c r="W149" s="11"/>
      <c r="X149" s="11"/>
      <c r="Y149" s="11"/>
      <c r="Z149" s="2">
        <v>505</v>
      </c>
      <c r="AA149" s="52">
        <v>14</v>
      </c>
      <c r="AB149" s="52">
        <v>4</v>
      </c>
      <c r="AC149" s="52" t="s">
        <v>1082</v>
      </c>
      <c r="AD149" s="52"/>
      <c r="AE149" s="52"/>
      <c r="AF149" s="52"/>
      <c r="AG149" s="52" t="s">
        <v>78</v>
      </c>
      <c r="AH149" s="52">
        <v>6</v>
      </c>
      <c r="AI149" s="52" t="s">
        <v>1083</v>
      </c>
      <c r="AJ149" s="52"/>
      <c r="AK149" s="52"/>
      <c r="AL149" s="52"/>
      <c r="AM149" s="52" t="s">
        <v>1084</v>
      </c>
      <c r="AN149" s="52"/>
      <c r="AO149" s="11"/>
      <c r="AP149" s="11"/>
      <c r="AQ149" s="11"/>
      <c r="AR149" s="11"/>
      <c r="AS149" s="11"/>
      <c r="AT149" s="11"/>
      <c r="AU149" s="11"/>
      <c r="AV149" s="11"/>
      <c r="AW149" s="11"/>
      <c r="AX149" s="11"/>
      <c r="AY149" s="11"/>
      <c r="AZ149" s="11"/>
      <c r="BA149" s="11"/>
      <c r="BB149" s="11"/>
      <c r="BC149" s="11"/>
      <c r="BD149" s="11"/>
    </row>
    <row r="150" spans="4:56" x14ac:dyDescent="0.2">
      <c r="D150" s="11" t="s">
        <v>1085</v>
      </c>
      <c r="E150" s="11"/>
      <c r="F150" s="11"/>
      <c r="G150" s="11" t="s">
        <v>64</v>
      </c>
      <c r="H150" s="11" t="s">
        <v>1026</v>
      </c>
      <c r="I150" s="11" t="s">
        <v>1086</v>
      </c>
      <c r="J150" s="11" t="s">
        <v>1087</v>
      </c>
      <c r="K150" s="11">
        <v>2016</v>
      </c>
      <c r="L150" s="11" t="s">
        <v>129</v>
      </c>
      <c r="M150" s="11" t="s">
        <v>1088</v>
      </c>
      <c r="N150" s="13"/>
      <c r="O150" s="11"/>
      <c r="P150" s="11" t="s">
        <v>1089</v>
      </c>
      <c r="Q150" s="11">
        <v>389</v>
      </c>
      <c r="R150" s="11"/>
      <c r="S150" s="11"/>
      <c r="T150" s="11"/>
      <c r="U150" s="11"/>
      <c r="V150" s="11"/>
      <c r="W150" s="11"/>
      <c r="X150" s="11"/>
      <c r="Y150" s="11"/>
      <c r="Z150" s="11">
        <v>503</v>
      </c>
      <c r="AA150" s="52">
        <v>6</v>
      </c>
      <c r="AB150" s="52"/>
      <c r="AC150" s="52">
        <v>28999</v>
      </c>
      <c r="AD150" s="52"/>
      <c r="AE150" s="52"/>
      <c r="AF150" s="52"/>
      <c r="AG150" s="52" t="s">
        <v>78</v>
      </c>
      <c r="AH150" s="52">
        <v>3</v>
      </c>
      <c r="AI150" s="52" t="s">
        <v>1090</v>
      </c>
      <c r="AJ150" s="52"/>
      <c r="AK150" s="52"/>
      <c r="AL150" s="52"/>
      <c r="AM150" s="52" t="s">
        <v>1091</v>
      </c>
      <c r="AN150" s="52"/>
      <c r="AO150" s="11"/>
      <c r="AP150" s="11"/>
      <c r="AQ150" s="11"/>
      <c r="AR150" s="11"/>
      <c r="AS150" s="11"/>
      <c r="AT150" s="11"/>
      <c r="AU150" s="11"/>
      <c r="AV150" s="11"/>
      <c r="AW150" s="11"/>
      <c r="AX150" s="11"/>
      <c r="AY150" s="11"/>
      <c r="AZ150" s="11"/>
      <c r="BA150" s="11"/>
      <c r="BB150" s="11"/>
      <c r="BC150" s="11"/>
      <c r="BD150" s="11"/>
    </row>
    <row r="151" spans="4:56" x14ac:dyDescent="0.2">
      <c r="D151" s="11"/>
      <c r="E151" s="11"/>
      <c r="F151" s="11"/>
      <c r="G151" s="11" t="s">
        <v>336</v>
      </c>
      <c r="H151" s="11" t="s">
        <v>336</v>
      </c>
      <c r="I151" s="11" t="s">
        <v>1092</v>
      </c>
      <c r="J151" s="11" t="s">
        <v>1093</v>
      </c>
      <c r="K151" s="11">
        <v>2016</v>
      </c>
      <c r="L151" s="11" t="s">
        <v>114</v>
      </c>
      <c r="M151" s="11" t="s">
        <v>1094</v>
      </c>
      <c r="N151" s="13"/>
      <c r="O151" s="11"/>
      <c r="P151" s="11" t="s">
        <v>1095</v>
      </c>
      <c r="Q151" s="11">
        <v>388</v>
      </c>
      <c r="R151" s="11"/>
      <c r="S151" s="11"/>
      <c r="T151" s="11"/>
      <c r="U151" s="11"/>
      <c r="V151" s="11"/>
      <c r="W151" s="11"/>
      <c r="X151" s="11"/>
      <c r="Y151" s="11"/>
      <c r="Z151" s="11">
        <v>502</v>
      </c>
      <c r="AA151" s="52">
        <v>203</v>
      </c>
      <c r="AB151" s="52">
        <v>1</v>
      </c>
      <c r="AC151" s="52"/>
      <c r="AD151" s="52">
        <v>525</v>
      </c>
      <c r="AE151" s="52">
        <v>541</v>
      </c>
      <c r="AF151" s="52"/>
      <c r="AG151" s="52" t="s">
        <v>78</v>
      </c>
      <c r="AH151" s="52"/>
      <c r="AI151" s="52" t="s">
        <v>1096</v>
      </c>
      <c r="AJ151" s="52" t="s">
        <v>1097</v>
      </c>
      <c r="AK151" s="52"/>
      <c r="AL151" s="52"/>
      <c r="AM151" s="52" t="s">
        <v>1098</v>
      </c>
      <c r="AN151" s="52"/>
      <c r="AO151" s="11"/>
      <c r="AP151" s="11"/>
      <c r="AQ151" s="11"/>
      <c r="AR151" s="11"/>
      <c r="AS151" s="11"/>
      <c r="AT151" s="11"/>
      <c r="AU151" s="11"/>
      <c r="AV151" s="11"/>
      <c r="AW151" s="11"/>
      <c r="AX151" s="11"/>
      <c r="AY151" s="11"/>
      <c r="AZ151" s="11"/>
      <c r="BA151" s="11"/>
      <c r="BB151" s="11"/>
      <c r="BC151" s="11"/>
      <c r="BD151" s="11"/>
    </row>
    <row r="152" spans="4:56" x14ac:dyDescent="0.2">
      <c r="D152" s="14"/>
      <c r="E152" s="14"/>
      <c r="F152" s="14"/>
      <c r="G152" s="14"/>
      <c r="H152" s="14"/>
      <c r="I152" s="14" t="s">
        <v>1099</v>
      </c>
      <c r="J152" s="14" t="s">
        <v>1100</v>
      </c>
      <c r="K152" s="14">
        <v>2016</v>
      </c>
      <c r="L152" s="14" t="s">
        <v>1101</v>
      </c>
      <c r="M152" s="14" t="s">
        <v>1102</v>
      </c>
      <c r="N152" s="13"/>
      <c r="O152" s="11"/>
      <c r="P152" s="14" t="s">
        <v>1103</v>
      </c>
      <c r="Q152" s="14">
        <v>387</v>
      </c>
      <c r="R152" s="11"/>
      <c r="S152" s="11"/>
      <c r="T152" s="11"/>
      <c r="U152" s="11"/>
      <c r="V152" s="11"/>
      <c r="W152" s="11"/>
      <c r="X152" s="11"/>
      <c r="Y152" s="11"/>
      <c r="Z152" s="2">
        <v>501</v>
      </c>
      <c r="AA152" s="52">
        <v>20</v>
      </c>
      <c r="AB152" s="52"/>
      <c r="AC152" s="52"/>
      <c r="AD152" s="52">
        <v>64</v>
      </c>
      <c r="AE152" s="52">
        <v>70</v>
      </c>
      <c r="AF152" s="52"/>
      <c r="AG152" s="52" t="s">
        <v>121</v>
      </c>
      <c r="AH152" s="52">
        <v>2</v>
      </c>
      <c r="AI152" s="52" t="s">
        <v>1104</v>
      </c>
      <c r="AJ152" s="52"/>
      <c r="AK152" s="52"/>
      <c r="AL152" s="52"/>
      <c r="AM152" s="52" t="s">
        <v>1105</v>
      </c>
      <c r="AN152" s="52"/>
      <c r="AO152" s="11"/>
      <c r="AP152" s="11"/>
      <c r="AQ152" s="11"/>
      <c r="AR152" s="11"/>
      <c r="AS152" s="11"/>
      <c r="AT152" s="11"/>
      <c r="AU152" s="11"/>
      <c r="AV152" s="11"/>
      <c r="AW152" s="11"/>
      <c r="AX152" s="11"/>
      <c r="AY152" s="11"/>
      <c r="AZ152" s="11"/>
      <c r="BA152" s="11"/>
      <c r="BB152" s="11"/>
      <c r="BC152" s="11"/>
      <c r="BD152" s="11"/>
    </row>
    <row r="153" spans="4:56" x14ac:dyDescent="0.2">
      <c r="D153" s="12" t="s">
        <v>1106</v>
      </c>
      <c r="E153" s="7"/>
      <c r="F153" s="7"/>
      <c r="G153" s="12"/>
      <c r="H153" s="12" t="s">
        <v>1107</v>
      </c>
      <c r="I153" s="12" t="s">
        <v>1108</v>
      </c>
      <c r="J153" s="12" t="s">
        <v>1109</v>
      </c>
      <c r="K153" s="12">
        <v>2016</v>
      </c>
      <c r="L153" s="12"/>
      <c r="M153" s="12" t="s">
        <v>601</v>
      </c>
      <c r="N153" s="7">
        <v>1</v>
      </c>
      <c r="O153" s="7"/>
      <c r="P153" s="12"/>
      <c r="Q153" s="7"/>
      <c r="R153" s="7"/>
      <c r="S153" s="7"/>
      <c r="T153" s="7"/>
      <c r="U153" s="7"/>
      <c r="V153" s="7"/>
      <c r="W153" s="7"/>
      <c r="X153" s="4"/>
      <c r="Y153" s="4"/>
      <c r="Z153" s="11">
        <v>500</v>
      </c>
      <c r="AA153" s="73"/>
      <c r="AB153" s="73"/>
      <c r="AC153" s="73"/>
      <c r="AD153" s="73"/>
      <c r="AE153" s="73"/>
      <c r="AF153" s="73"/>
      <c r="AG153" s="73"/>
      <c r="AH153" s="73"/>
      <c r="AI153" s="73"/>
      <c r="AJ153" s="73"/>
      <c r="AK153" s="73"/>
      <c r="AL153" s="54"/>
      <c r="AM153" s="73"/>
      <c r="AN153" s="54"/>
      <c r="AO153" s="4"/>
      <c r="AP153" s="4"/>
      <c r="AQ153" s="4"/>
      <c r="AR153" s="4"/>
      <c r="AS153" s="4"/>
      <c r="AT153" s="4"/>
      <c r="AU153" s="4"/>
      <c r="AV153" s="4"/>
      <c r="AW153" s="4"/>
      <c r="AX153" s="4"/>
      <c r="AY153" s="4"/>
      <c r="AZ153" s="4"/>
      <c r="BA153" s="4"/>
      <c r="BB153" s="4"/>
      <c r="BC153" s="4"/>
      <c r="BD153" s="4"/>
    </row>
    <row r="154" spans="4:56" x14ac:dyDescent="0.2">
      <c r="D154" s="14"/>
      <c r="E154" s="14"/>
      <c r="F154" s="14"/>
      <c r="G154" s="14"/>
      <c r="H154" s="14"/>
      <c r="I154" s="14" t="s">
        <v>1110</v>
      </c>
      <c r="J154" s="14" t="s">
        <v>1111</v>
      </c>
      <c r="K154" s="14">
        <v>2016</v>
      </c>
      <c r="L154" s="14" t="s">
        <v>1112</v>
      </c>
      <c r="M154" s="14" t="s">
        <v>1113</v>
      </c>
      <c r="N154" s="13"/>
      <c r="O154" s="11"/>
      <c r="P154" s="14" t="s">
        <v>1114</v>
      </c>
      <c r="Q154" s="14">
        <v>386</v>
      </c>
      <c r="R154" s="11"/>
      <c r="S154" s="11"/>
      <c r="T154" s="11"/>
      <c r="U154" s="11"/>
      <c r="V154" s="11"/>
      <c r="W154" s="11"/>
      <c r="X154" s="11"/>
      <c r="Y154" s="11"/>
      <c r="Z154" s="11">
        <v>499</v>
      </c>
      <c r="AA154" s="52">
        <v>1478</v>
      </c>
      <c r="AB154" s="52"/>
      <c r="AC154" s="52"/>
      <c r="AD154" s="52">
        <v>1</v>
      </c>
      <c r="AE154" s="52">
        <v>31</v>
      </c>
      <c r="AF154" s="52"/>
      <c r="AG154" s="52" t="s">
        <v>1115</v>
      </c>
      <c r="AH154" s="52"/>
      <c r="AI154" s="52" t="s">
        <v>1116</v>
      </c>
      <c r="AJ154" s="52" t="s">
        <v>1117</v>
      </c>
      <c r="AK154" s="52"/>
      <c r="AL154" s="52"/>
      <c r="AM154" s="52" t="s">
        <v>1118</v>
      </c>
      <c r="AN154" s="52"/>
      <c r="AO154" s="11"/>
      <c r="AP154" s="11"/>
      <c r="AQ154" s="11"/>
      <c r="AR154" s="11"/>
      <c r="AS154" s="11"/>
      <c r="AT154" s="11"/>
      <c r="AU154" s="11"/>
      <c r="AV154" s="11"/>
      <c r="AW154" s="11"/>
      <c r="AX154" s="11"/>
      <c r="AY154" s="11"/>
      <c r="AZ154" s="11"/>
      <c r="BA154" s="11"/>
      <c r="BB154" s="11"/>
      <c r="BC154" s="11"/>
      <c r="BD154" s="11"/>
    </row>
    <row r="155" spans="4:56" x14ac:dyDescent="0.2">
      <c r="D155" s="14"/>
      <c r="E155" s="14"/>
      <c r="F155" s="14"/>
      <c r="G155" s="14"/>
      <c r="H155" s="14"/>
      <c r="I155" s="14" t="s">
        <v>1119</v>
      </c>
      <c r="J155" s="14" t="s">
        <v>1120</v>
      </c>
      <c r="K155" s="14">
        <v>2016</v>
      </c>
      <c r="L155" s="14" t="s">
        <v>1121</v>
      </c>
      <c r="M155" s="14" t="s">
        <v>1122</v>
      </c>
      <c r="N155" s="13"/>
      <c r="O155" s="11"/>
      <c r="P155" s="14" t="s">
        <v>1123</v>
      </c>
      <c r="Q155" s="14">
        <v>385</v>
      </c>
      <c r="R155" s="11"/>
      <c r="S155" s="11"/>
      <c r="T155" s="11"/>
      <c r="U155" s="11"/>
      <c r="V155" s="11"/>
      <c r="W155" s="11"/>
      <c r="X155" s="11"/>
      <c r="Y155" s="11"/>
      <c r="Z155" s="11">
        <v>498</v>
      </c>
      <c r="AA155" s="52">
        <v>119</v>
      </c>
      <c r="AB155" s="52"/>
      <c r="AC155" s="52"/>
      <c r="AD155" s="52">
        <v>27</v>
      </c>
      <c r="AE155" s="52">
        <v>61</v>
      </c>
      <c r="AF155" s="52"/>
      <c r="AG155" s="52" t="s">
        <v>1115</v>
      </c>
      <c r="AH155" s="52">
        <v>4</v>
      </c>
      <c r="AI155" s="52" t="s">
        <v>1124</v>
      </c>
      <c r="AJ155" s="52" t="s">
        <v>1125</v>
      </c>
      <c r="AK155" s="52"/>
      <c r="AL155" s="52"/>
      <c r="AM155" s="52" t="s">
        <v>1126</v>
      </c>
      <c r="AN155" s="52"/>
      <c r="AO155" s="11"/>
      <c r="AP155" s="11"/>
      <c r="AQ155" s="11"/>
      <c r="AR155" s="11"/>
      <c r="AS155" s="11"/>
      <c r="AT155" s="11"/>
      <c r="AU155" s="11"/>
      <c r="AV155" s="11"/>
      <c r="AW155" s="11"/>
      <c r="AX155" s="11"/>
      <c r="AY155" s="11"/>
      <c r="AZ155" s="11"/>
      <c r="BA155" s="11"/>
      <c r="BB155" s="11"/>
      <c r="BC155" s="11"/>
      <c r="BD155" s="11"/>
    </row>
    <row r="156" spans="4:56" x14ac:dyDescent="0.2">
      <c r="D156" s="15" t="s">
        <v>1127</v>
      </c>
      <c r="E156" s="8"/>
      <c r="F156" s="8"/>
      <c r="G156" s="15"/>
      <c r="H156" s="15" t="s">
        <v>281</v>
      </c>
      <c r="I156" s="15" t="s">
        <v>1128</v>
      </c>
      <c r="J156" s="15" t="s">
        <v>1129</v>
      </c>
      <c r="K156" s="15">
        <v>2016</v>
      </c>
      <c r="L156" s="15" t="s">
        <v>1130</v>
      </c>
      <c r="M156" s="15" t="s">
        <v>601</v>
      </c>
      <c r="N156" s="8">
        <v>1</v>
      </c>
      <c r="O156" s="8"/>
      <c r="P156" s="15"/>
      <c r="Q156" s="8"/>
      <c r="R156" s="8"/>
      <c r="S156" s="8"/>
      <c r="T156" s="8"/>
      <c r="U156" s="8"/>
      <c r="V156" s="8"/>
      <c r="W156" s="8"/>
      <c r="X156" s="4"/>
      <c r="Y156" s="4"/>
      <c r="Z156" s="2">
        <v>497</v>
      </c>
      <c r="AA156" s="73"/>
      <c r="AB156" s="73"/>
      <c r="AC156" s="73"/>
      <c r="AD156" s="73"/>
      <c r="AE156" s="73"/>
      <c r="AF156" s="73"/>
      <c r="AG156" s="73"/>
      <c r="AH156" s="73"/>
      <c r="AI156" s="73"/>
      <c r="AJ156" s="73"/>
      <c r="AK156" s="73"/>
      <c r="AL156" s="54"/>
      <c r="AM156" s="73"/>
      <c r="AN156" s="54"/>
      <c r="AO156" s="4"/>
      <c r="AP156" s="4"/>
      <c r="AQ156" s="4"/>
      <c r="AR156" s="4"/>
      <c r="AS156" s="4"/>
      <c r="AT156" s="4"/>
      <c r="AU156" s="4"/>
      <c r="AV156" s="4"/>
      <c r="AW156" s="4"/>
      <c r="AX156" s="4"/>
      <c r="AY156" s="4"/>
      <c r="AZ156" s="4"/>
      <c r="BA156" s="4"/>
      <c r="BB156" s="4"/>
      <c r="BC156" s="4"/>
      <c r="BD156" s="4"/>
    </row>
    <row r="157" spans="4:56" x14ac:dyDescent="0.2">
      <c r="D157" s="11" t="s">
        <v>1131</v>
      </c>
      <c r="E157" s="11" t="s">
        <v>64</v>
      </c>
      <c r="F157" s="11"/>
      <c r="G157" s="11" t="s">
        <v>64</v>
      </c>
      <c r="H157" s="11" t="s">
        <v>1026</v>
      </c>
      <c r="I157" s="11" t="s">
        <v>1132</v>
      </c>
      <c r="J157" s="11" t="s">
        <v>1133</v>
      </c>
      <c r="K157" s="11">
        <v>2016</v>
      </c>
      <c r="L157" s="11" t="s">
        <v>174</v>
      </c>
      <c r="M157" s="11" t="s">
        <v>1134</v>
      </c>
      <c r="N157" s="13" t="s">
        <v>1135</v>
      </c>
      <c r="O157" s="11"/>
      <c r="P157" s="11" t="s">
        <v>1136</v>
      </c>
      <c r="Q157" s="11">
        <v>384</v>
      </c>
      <c r="R157" s="3" t="s">
        <v>1137</v>
      </c>
      <c r="S157" s="11"/>
      <c r="T157" s="11"/>
      <c r="U157" s="11"/>
      <c r="V157" s="11"/>
      <c r="W157" s="11"/>
      <c r="X157" s="11"/>
      <c r="Y157" s="11"/>
      <c r="Z157" s="11">
        <v>496</v>
      </c>
      <c r="AA157" s="52">
        <v>11</v>
      </c>
      <c r="AB157" s="52">
        <v>10</v>
      </c>
      <c r="AC157" s="52" t="s">
        <v>1138</v>
      </c>
      <c r="AD157" s="52"/>
      <c r="AE157" s="52"/>
      <c r="AF157" s="52"/>
      <c r="AG157" s="52" t="s">
        <v>78</v>
      </c>
      <c r="AH157" s="52"/>
      <c r="AI157" s="52" t="s">
        <v>1139</v>
      </c>
      <c r="AJ157" s="52"/>
      <c r="AK157" s="52"/>
      <c r="AL157" s="52"/>
      <c r="AM157" s="52" t="s">
        <v>1140</v>
      </c>
      <c r="AN157" s="52"/>
      <c r="AO157" s="11"/>
      <c r="AP157" s="11"/>
      <c r="AQ157" s="11"/>
      <c r="AR157" s="11"/>
      <c r="AS157" s="11"/>
      <c r="AT157" s="11"/>
      <c r="AU157" s="11"/>
      <c r="AV157" s="11"/>
      <c r="AW157" s="11"/>
      <c r="AX157" s="11"/>
      <c r="AY157" s="11"/>
      <c r="AZ157" s="11"/>
      <c r="BA157" s="11"/>
      <c r="BB157" s="11"/>
      <c r="BC157" s="11"/>
      <c r="BD157" s="11"/>
    </row>
    <row r="158" spans="4:56" x14ac:dyDescent="0.2">
      <c r="D158" s="12" t="s">
        <v>1141</v>
      </c>
      <c r="E158" s="7"/>
      <c r="F158" s="7"/>
      <c r="G158" s="12"/>
      <c r="H158" s="12" t="s">
        <v>1107</v>
      </c>
      <c r="I158" s="12" t="s">
        <v>1142</v>
      </c>
      <c r="J158" s="12" t="s">
        <v>1143</v>
      </c>
      <c r="K158" s="12">
        <v>2016</v>
      </c>
      <c r="L158" s="12"/>
      <c r="M158" s="12" t="s">
        <v>601</v>
      </c>
      <c r="N158" s="7">
        <v>1</v>
      </c>
      <c r="O158" s="7" t="s">
        <v>1144</v>
      </c>
      <c r="P158" s="12"/>
      <c r="Q158" s="7"/>
      <c r="R158" s="7"/>
      <c r="S158" s="7"/>
      <c r="T158" s="7"/>
      <c r="U158" s="7"/>
      <c r="V158" s="7"/>
      <c r="W158" s="7"/>
      <c r="X158" s="4"/>
      <c r="Y158" s="4"/>
      <c r="Z158" s="11">
        <v>495</v>
      </c>
      <c r="AA158" s="73"/>
      <c r="AB158" s="73"/>
      <c r="AC158" s="73"/>
      <c r="AD158" s="73"/>
      <c r="AE158" s="73"/>
      <c r="AF158" s="73"/>
      <c r="AG158" s="73"/>
      <c r="AH158" s="73"/>
      <c r="AI158" s="73"/>
      <c r="AJ158" s="73"/>
      <c r="AK158" s="73"/>
      <c r="AL158" s="54"/>
      <c r="AM158" s="73"/>
      <c r="AN158" s="54"/>
      <c r="AO158" s="4"/>
      <c r="AP158" s="4"/>
      <c r="AQ158" s="4"/>
      <c r="AR158" s="4"/>
      <c r="AS158" s="4"/>
      <c r="AT158" s="4"/>
      <c r="AU158" s="4"/>
      <c r="AV158" s="4"/>
      <c r="AW158" s="4"/>
      <c r="AX158" s="4"/>
      <c r="AY158" s="4"/>
      <c r="AZ158" s="4"/>
      <c r="BA158" s="4"/>
      <c r="BB158" s="4"/>
      <c r="BC158" s="4"/>
      <c r="BD158" s="4"/>
    </row>
    <row r="159" spans="4:56" x14ac:dyDescent="0.2">
      <c r="D159" s="10" t="s">
        <v>1145</v>
      </c>
      <c r="E159" s="11" t="s">
        <v>64</v>
      </c>
      <c r="F159" s="11"/>
      <c r="G159" s="11"/>
      <c r="H159" s="11" t="s">
        <v>171</v>
      </c>
      <c r="I159" s="11" t="s">
        <v>1146</v>
      </c>
      <c r="J159" s="11" t="s">
        <v>1147</v>
      </c>
      <c r="K159" s="11">
        <v>2016</v>
      </c>
      <c r="L159" s="11" t="s">
        <v>145</v>
      </c>
      <c r="M159" s="11" t="s">
        <v>1148</v>
      </c>
      <c r="N159" s="40" t="s">
        <v>1149</v>
      </c>
      <c r="O159" s="41"/>
      <c r="P159" s="11" t="s">
        <v>1150</v>
      </c>
      <c r="Q159" s="11">
        <v>383</v>
      </c>
      <c r="R159" s="3" t="s">
        <v>1151</v>
      </c>
      <c r="S159" s="3" t="s">
        <v>1152</v>
      </c>
      <c r="T159" s="11"/>
      <c r="U159" s="11"/>
      <c r="V159" s="11"/>
      <c r="W159" s="11"/>
      <c r="X159" s="11"/>
      <c r="Y159" s="11"/>
      <c r="Z159" s="11">
        <v>494</v>
      </c>
      <c r="AA159" s="52">
        <v>12</v>
      </c>
      <c r="AB159" s="52">
        <v>8</v>
      </c>
      <c r="AC159" s="52" t="s">
        <v>1153</v>
      </c>
      <c r="AD159" s="52"/>
      <c r="AE159" s="52"/>
      <c r="AF159" s="52">
        <v>24</v>
      </c>
      <c r="AG159" s="52" t="s">
        <v>78</v>
      </c>
      <c r="AH159" s="52"/>
      <c r="AI159" s="52" t="s">
        <v>1154</v>
      </c>
      <c r="AJ159" s="52"/>
      <c r="AK159" s="52"/>
      <c r="AL159" s="52"/>
      <c r="AM159" s="52" t="s">
        <v>1155</v>
      </c>
      <c r="AN159" s="52"/>
      <c r="AO159" s="11"/>
      <c r="AP159" s="11"/>
      <c r="AQ159" s="11"/>
      <c r="AR159" s="11"/>
      <c r="AS159" s="11"/>
      <c r="AT159" s="11"/>
      <c r="AU159" s="11"/>
      <c r="AV159" s="11"/>
      <c r="AW159" s="11"/>
      <c r="AX159" s="11"/>
      <c r="AY159" s="11"/>
      <c r="AZ159" s="11"/>
      <c r="BA159" s="11"/>
      <c r="BB159" s="11"/>
      <c r="BC159" s="11"/>
      <c r="BD159" s="11"/>
    </row>
    <row r="160" spans="4:56" x14ac:dyDescent="0.2">
      <c r="D160" s="11" t="s">
        <v>1156</v>
      </c>
      <c r="E160" s="11"/>
      <c r="F160" s="11"/>
      <c r="G160" s="11"/>
      <c r="H160" s="11" t="s">
        <v>1026</v>
      </c>
      <c r="I160" s="11" t="s">
        <v>1157</v>
      </c>
      <c r="J160" s="11" t="s">
        <v>1158</v>
      </c>
      <c r="K160" s="11">
        <v>2016</v>
      </c>
      <c r="L160" s="11" t="s">
        <v>114</v>
      </c>
      <c r="M160" s="11" t="s">
        <v>1159</v>
      </c>
      <c r="N160" s="13"/>
      <c r="O160" s="11"/>
      <c r="P160" s="11" t="s">
        <v>1160</v>
      </c>
      <c r="Q160" s="11">
        <v>382</v>
      </c>
      <c r="R160" s="11"/>
      <c r="S160" s="11"/>
      <c r="T160" s="11"/>
      <c r="U160" s="11"/>
      <c r="V160" s="11"/>
      <c r="W160" s="11"/>
      <c r="X160" s="11"/>
      <c r="Y160" s="11"/>
      <c r="Z160" s="2">
        <v>493</v>
      </c>
      <c r="AA160" s="52">
        <v>203</v>
      </c>
      <c r="AB160" s="52">
        <v>1</v>
      </c>
      <c r="AC160" s="52"/>
      <c r="AD160" s="52">
        <v>159</v>
      </c>
      <c r="AE160" s="52">
        <v>171</v>
      </c>
      <c r="AF160" s="52"/>
      <c r="AG160" s="52" t="s">
        <v>78</v>
      </c>
      <c r="AH160" s="52">
        <v>4</v>
      </c>
      <c r="AI160" s="52" t="s">
        <v>1161</v>
      </c>
      <c r="AJ160" s="52" t="s">
        <v>1162</v>
      </c>
      <c r="AK160" s="52" t="s">
        <v>1163</v>
      </c>
      <c r="AL160" s="52"/>
      <c r="AM160" s="52" t="s">
        <v>1164</v>
      </c>
      <c r="AN160" s="52"/>
      <c r="AO160" s="11"/>
      <c r="AP160" s="11"/>
      <c r="AQ160" s="11"/>
      <c r="AR160" s="11"/>
      <c r="AS160" s="11"/>
      <c r="AT160" s="11"/>
      <c r="AU160" s="11"/>
      <c r="AV160" s="11"/>
      <c r="AW160" s="11"/>
      <c r="AX160" s="11"/>
      <c r="AY160" s="11"/>
      <c r="AZ160" s="11"/>
      <c r="BA160" s="11"/>
      <c r="BB160" s="11"/>
      <c r="BC160" s="11"/>
      <c r="BD160" s="11"/>
    </row>
    <row r="161" spans="4:56" x14ac:dyDescent="0.2">
      <c r="D161" s="11" t="s">
        <v>1165</v>
      </c>
      <c r="E161" s="11"/>
      <c r="F161" s="11"/>
      <c r="G161" s="11"/>
      <c r="H161" s="11" t="s">
        <v>1026</v>
      </c>
      <c r="I161" s="11" t="s">
        <v>1166</v>
      </c>
      <c r="J161" s="11" t="s">
        <v>1167</v>
      </c>
      <c r="K161" s="11">
        <v>2016</v>
      </c>
      <c r="L161" s="11" t="s">
        <v>867</v>
      </c>
      <c r="M161" s="11" t="s">
        <v>1168</v>
      </c>
      <c r="N161" s="13"/>
      <c r="O161" s="11"/>
      <c r="P161" s="11" t="s">
        <v>1169</v>
      </c>
      <c r="Q161" s="11">
        <v>381</v>
      </c>
      <c r="R161" s="11"/>
      <c r="S161" s="11"/>
      <c r="T161" s="11"/>
      <c r="U161" s="11"/>
      <c r="V161" s="11"/>
      <c r="W161" s="11"/>
      <c r="X161" s="11"/>
      <c r="Y161" s="11"/>
      <c r="Z161" s="11">
        <v>492</v>
      </c>
      <c r="AA161" s="52">
        <v>13</v>
      </c>
      <c r="AB161" s="52"/>
      <c r="AC161" s="52"/>
      <c r="AD161" s="52">
        <v>93</v>
      </c>
      <c r="AE161" s="52">
        <v>98</v>
      </c>
      <c r="AF161" s="52"/>
      <c r="AG161" s="52" t="s">
        <v>78</v>
      </c>
      <c r="AH161" s="52">
        <v>2</v>
      </c>
      <c r="AI161" s="52" t="s">
        <v>1170</v>
      </c>
      <c r="AJ161" s="52"/>
      <c r="AK161" s="52"/>
      <c r="AL161" s="52"/>
      <c r="AM161" s="52" t="s">
        <v>1171</v>
      </c>
      <c r="AN161" s="52"/>
      <c r="AO161" s="11"/>
      <c r="AP161" s="11"/>
      <c r="AQ161" s="11"/>
      <c r="AR161" s="11"/>
      <c r="AS161" s="11"/>
      <c r="AT161" s="11"/>
      <c r="AU161" s="11"/>
      <c r="AV161" s="11"/>
      <c r="AW161" s="11"/>
      <c r="AX161" s="11"/>
      <c r="AY161" s="11"/>
      <c r="AZ161" s="11"/>
      <c r="BA161" s="11"/>
      <c r="BB161" s="11"/>
      <c r="BC161" s="11"/>
      <c r="BD161" s="11"/>
    </row>
    <row r="162" spans="4:56" x14ac:dyDescent="0.2">
      <c r="D162" s="19" t="s">
        <v>1172</v>
      </c>
      <c r="E162" s="11" t="s">
        <v>1173</v>
      </c>
      <c r="F162" s="11"/>
      <c r="G162" s="11" t="s">
        <v>64</v>
      </c>
      <c r="H162" s="11" t="s">
        <v>1026</v>
      </c>
      <c r="I162" s="11" t="s">
        <v>1174</v>
      </c>
      <c r="J162" s="11" t="s">
        <v>1175</v>
      </c>
      <c r="K162" s="11">
        <v>2016</v>
      </c>
      <c r="L162" s="11" t="s">
        <v>114</v>
      </c>
      <c r="M162" s="11" t="s">
        <v>1176</v>
      </c>
      <c r="N162" s="13" t="s">
        <v>1177</v>
      </c>
      <c r="O162" s="11"/>
      <c r="P162" s="11" t="s">
        <v>1178</v>
      </c>
      <c r="Q162" s="11">
        <v>380</v>
      </c>
      <c r="R162" s="11"/>
      <c r="S162" s="11"/>
      <c r="T162" s="11"/>
      <c r="U162" s="11"/>
      <c r="V162" s="11"/>
      <c r="W162" s="11"/>
      <c r="X162" s="11"/>
      <c r="Y162" s="11"/>
      <c r="Z162" s="11">
        <v>491</v>
      </c>
      <c r="AA162" s="52">
        <v>203</v>
      </c>
      <c r="AB162" s="52">
        <v>1</v>
      </c>
      <c r="AC162" s="52"/>
      <c r="AD162" s="52">
        <v>463</v>
      </c>
      <c r="AE162" s="52">
        <v>484</v>
      </c>
      <c r="AF162" s="52"/>
      <c r="AG162" s="52" t="s">
        <v>78</v>
      </c>
      <c r="AH162" s="52">
        <v>3</v>
      </c>
      <c r="AI162" s="52" t="s">
        <v>1179</v>
      </c>
      <c r="AJ162" s="52" t="s">
        <v>1180</v>
      </c>
      <c r="AK162" s="52" t="s">
        <v>1181</v>
      </c>
      <c r="AL162" s="52"/>
      <c r="AM162" s="52" t="s">
        <v>1182</v>
      </c>
      <c r="AN162" s="52"/>
      <c r="AO162" s="11"/>
      <c r="AP162" s="11"/>
      <c r="AQ162" s="11"/>
      <c r="AR162" s="11"/>
      <c r="AS162" s="11"/>
      <c r="AT162" s="11"/>
      <c r="AU162" s="11"/>
      <c r="AV162" s="11"/>
      <c r="AW162" s="11"/>
      <c r="AX162" s="11"/>
      <c r="AY162" s="11"/>
      <c r="AZ162" s="11"/>
      <c r="BA162" s="11"/>
      <c r="BB162" s="11"/>
      <c r="BC162" s="11"/>
      <c r="BD162" s="11"/>
    </row>
    <row r="163" spans="4:56" x14ac:dyDescent="0.2">
      <c r="D163" s="11" t="s">
        <v>1183</v>
      </c>
      <c r="E163" s="11"/>
      <c r="F163" s="11"/>
      <c r="G163" s="11" t="s">
        <v>64</v>
      </c>
      <c r="H163" s="11" t="s">
        <v>1026</v>
      </c>
      <c r="I163" s="11" t="s">
        <v>1184</v>
      </c>
      <c r="J163" s="11" t="s">
        <v>1185</v>
      </c>
      <c r="K163" s="11">
        <v>2016</v>
      </c>
      <c r="L163" s="11" t="s">
        <v>114</v>
      </c>
      <c r="M163" s="11" t="s">
        <v>1186</v>
      </c>
      <c r="N163" s="13" t="s">
        <v>1187</v>
      </c>
      <c r="O163" s="11"/>
      <c r="P163" s="11" t="s">
        <v>1188</v>
      </c>
      <c r="Q163" s="11">
        <v>379</v>
      </c>
      <c r="R163" s="11"/>
      <c r="S163" s="11"/>
      <c r="T163" s="11"/>
      <c r="U163" s="11"/>
      <c r="V163" s="11"/>
      <c r="W163" s="11"/>
      <c r="X163" s="11"/>
      <c r="Y163" s="11"/>
      <c r="Z163" s="11">
        <v>490</v>
      </c>
      <c r="AA163" s="52">
        <v>204</v>
      </c>
      <c r="AB163" s="52">
        <v>2</v>
      </c>
      <c r="AC163" s="52"/>
      <c r="AD163" s="52">
        <v>613</v>
      </c>
      <c r="AE163" s="52">
        <v>630</v>
      </c>
      <c r="AF163" s="52"/>
      <c r="AG163" s="52" t="s">
        <v>78</v>
      </c>
      <c r="AH163" s="52"/>
      <c r="AI163" s="52" t="s">
        <v>1189</v>
      </c>
      <c r="AJ163" s="52" t="s">
        <v>1190</v>
      </c>
      <c r="AK163" s="52"/>
      <c r="AL163" s="52"/>
      <c r="AM163" s="52" t="s">
        <v>1191</v>
      </c>
      <c r="AN163" s="52"/>
      <c r="AO163" s="11"/>
      <c r="AP163" s="11"/>
      <c r="AQ163" s="11"/>
      <c r="AR163" s="11"/>
      <c r="AS163" s="11"/>
      <c r="AT163" s="11"/>
      <c r="AU163" s="11"/>
      <c r="AV163" s="11"/>
      <c r="AW163" s="11"/>
      <c r="AX163" s="11"/>
      <c r="AY163" s="11"/>
      <c r="AZ163" s="11"/>
      <c r="BA163" s="11"/>
      <c r="BB163" s="11"/>
      <c r="BC163" s="11"/>
      <c r="BD163" s="11"/>
    </row>
    <row r="164" spans="4:56" x14ac:dyDescent="0.2">
      <c r="D164" s="12" t="s">
        <v>1192</v>
      </c>
      <c r="E164" s="7"/>
      <c r="F164" s="7"/>
      <c r="G164" s="12"/>
      <c r="H164" s="12" t="s">
        <v>1193</v>
      </c>
      <c r="I164" s="12" t="s">
        <v>1194</v>
      </c>
      <c r="J164" s="12" t="s">
        <v>1195</v>
      </c>
      <c r="K164" s="12">
        <v>2016</v>
      </c>
      <c r="L164" s="12" t="s">
        <v>1196</v>
      </c>
      <c r="M164" s="12" t="s">
        <v>601</v>
      </c>
      <c r="N164" s="7">
        <v>1</v>
      </c>
      <c r="O164" s="7"/>
      <c r="P164" s="12"/>
      <c r="Q164" s="7"/>
      <c r="R164" s="7"/>
      <c r="S164" s="7"/>
      <c r="T164" s="7"/>
      <c r="U164" s="7"/>
      <c r="V164" s="7"/>
      <c r="W164" s="7"/>
      <c r="X164" s="4"/>
      <c r="Y164" s="4"/>
      <c r="Z164" s="11">
        <v>488</v>
      </c>
      <c r="AA164" s="73"/>
      <c r="AB164" s="73"/>
      <c r="AC164" s="73"/>
      <c r="AD164" s="73"/>
      <c r="AE164" s="73"/>
      <c r="AF164" s="73"/>
      <c r="AG164" s="73"/>
      <c r="AH164" s="73"/>
      <c r="AI164" s="73"/>
      <c r="AJ164" s="73"/>
      <c r="AK164" s="73"/>
      <c r="AL164" s="54"/>
      <c r="AM164" s="73"/>
      <c r="AN164" s="54"/>
      <c r="AO164" s="4"/>
      <c r="AP164" s="4"/>
      <c r="AQ164" s="4"/>
      <c r="AR164" s="4"/>
      <c r="AS164" s="4"/>
      <c r="AT164" s="4"/>
      <c r="AU164" s="4"/>
      <c r="AV164" s="4"/>
      <c r="AW164" s="4"/>
      <c r="AX164" s="4"/>
      <c r="AY164" s="4"/>
      <c r="AZ164" s="4"/>
      <c r="BA164" s="4"/>
      <c r="BB164" s="4"/>
      <c r="BC164" s="4"/>
      <c r="BD164" s="4"/>
    </row>
    <row r="165" spans="4:56" x14ac:dyDescent="0.2">
      <c r="D165" s="11" t="s">
        <v>1197</v>
      </c>
      <c r="E165" s="11" t="s">
        <v>64</v>
      </c>
      <c r="F165" s="11"/>
      <c r="G165" s="11" t="s">
        <v>64</v>
      </c>
      <c r="H165" s="11" t="s">
        <v>1026</v>
      </c>
      <c r="I165" s="11" t="s">
        <v>1198</v>
      </c>
      <c r="J165" s="11" t="s">
        <v>1199</v>
      </c>
      <c r="K165" s="11">
        <v>2016</v>
      </c>
      <c r="L165" s="11" t="s">
        <v>717</v>
      </c>
      <c r="M165" s="11" t="s">
        <v>1200</v>
      </c>
      <c r="N165" s="40" t="s">
        <v>1135</v>
      </c>
      <c r="O165" s="41"/>
      <c r="P165" s="11" t="s">
        <v>1201</v>
      </c>
      <c r="Q165" s="11">
        <v>378</v>
      </c>
      <c r="R165" s="11" t="s">
        <v>1202</v>
      </c>
      <c r="S165" s="11"/>
      <c r="T165" s="11"/>
      <c r="U165" s="11"/>
      <c r="V165" s="11"/>
      <c r="W165" s="11"/>
      <c r="X165" s="11"/>
      <c r="Y165" s="11"/>
      <c r="Z165" s="11">
        <v>487</v>
      </c>
      <c r="AA165" s="52">
        <v>70</v>
      </c>
      <c r="AB165" s="52">
        <v>7</v>
      </c>
      <c r="AC165" s="52"/>
      <c r="AD165" s="52">
        <v>1530</v>
      </c>
      <c r="AE165" s="52">
        <v>1541</v>
      </c>
      <c r="AF165" s="52"/>
      <c r="AG165" s="52" t="s">
        <v>78</v>
      </c>
      <c r="AH165" s="52"/>
      <c r="AI165" s="52" t="s">
        <v>1203</v>
      </c>
      <c r="AJ165" s="52" t="s">
        <v>1204</v>
      </c>
      <c r="AK165" s="52"/>
      <c r="AL165" s="52"/>
      <c r="AM165" s="52" t="s">
        <v>1205</v>
      </c>
      <c r="AN165" s="52"/>
      <c r="AO165" s="11"/>
      <c r="AP165" s="11"/>
      <c r="AQ165" s="11"/>
      <c r="AR165" s="11"/>
      <c r="AS165" s="11"/>
      <c r="AT165" s="11"/>
      <c r="AU165" s="11"/>
      <c r="AV165" s="11"/>
      <c r="AW165" s="11"/>
      <c r="AX165" s="11"/>
      <c r="AY165" s="11"/>
      <c r="AZ165" s="11"/>
      <c r="BA165" s="11"/>
      <c r="BB165" s="11"/>
      <c r="BC165" s="11"/>
      <c r="BD165" s="11"/>
    </row>
    <row r="166" spans="4:56" x14ac:dyDescent="0.2">
      <c r="D166" s="40" t="s">
        <v>1206</v>
      </c>
      <c r="E166" s="11" t="s">
        <v>63</v>
      </c>
      <c r="F166" s="11" t="s">
        <v>459</v>
      </c>
      <c r="G166" s="11" t="s">
        <v>64</v>
      </c>
      <c r="H166" s="11" t="s">
        <v>1026</v>
      </c>
      <c r="I166" s="11" t="s">
        <v>1207</v>
      </c>
      <c r="J166" s="11" t="s">
        <v>1208</v>
      </c>
      <c r="K166" s="11">
        <v>2016</v>
      </c>
      <c r="L166" s="11" t="s">
        <v>978</v>
      </c>
      <c r="M166" s="11" t="s">
        <v>1209</v>
      </c>
      <c r="N166" s="13"/>
      <c r="O166" s="11"/>
      <c r="P166" s="11" t="s">
        <v>1210</v>
      </c>
      <c r="Q166" s="11">
        <v>377</v>
      </c>
      <c r="R166" s="11"/>
      <c r="S166" s="11"/>
      <c r="T166" s="11"/>
      <c r="U166" s="11"/>
      <c r="V166" s="11"/>
      <c r="W166" s="11"/>
      <c r="X166" s="11"/>
      <c r="Y166" s="11"/>
      <c r="Z166" s="11">
        <v>486</v>
      </c>
      <c r="AA166" s="52">
        <v>17</v>
      </c>
      <c r="AB166" s="52">
        <v>1</v>
      </c>
      <c r="AC166" s="52">
        <v>867</v>
      </c>
      <c r="AD166" s="52"/>
      <c r="AE166" s="52"/>
      <c r="AF166" s="52"/>
      <c r="AG166" s="52" t="s">
        <v>78</v>
      </c>
      <c r="AH166" s="52"/>
      <c r="AI166" s="52" t="s">
        <v>1211</v>
      </c>
      <c r="AJ166" s="52" t="s">
        <v>1212</v>
      </c>
      <c r="AK166" s="52"/>
      <c r="AL166" s="52"/>
      <c r="AM166" s="52" t="s">
        <v>1213</v>
      </c>
      <c r="AN166" s="52"/>
      <c r="AO166" s="11"/>
      <c r="AP166" s="11"/>
      <c r="AQ166" s="11"/>
      <c r="AR166" s="11"/>
      <c r="AS166" s="11"/>
      <c r="AT166" s="11"/>
      <c r="AU166" s="11"/>
      <c r="AV166" s="11"/>
      <c r="AW166" s="11"/>
      <c r="AX166" s="11"/>
      <c r="AY166" s="11"/>
      <c r="AZ166" s="11"/>
      <c r="BA166" s="11"/>
      <c r="BB166" s="11"/>
      <c r="BC166" s="11"/>
      <c r="BD166" s="11"/>
    </row>
    <row r="167" spans="4:56" x14ac:dyDescent="0.2">
      <c r="D167" s="11"/>
      <c r="E167" s="11"/>
      <c r="F167" s="11"/>
      <c r="G167" s="11" t="s">
        <v>64</v>
      </c>
      <c r="H167" s="11" t="s">
        <v>1214</v>
      </c>
      <c r="I167" s="11" t="s">
        <v>1215</v>
      </c>
      <c r="J167" s="11" t="s">
        <v>1216</v>
      </c>
      <c r="K167" s="11">
        <v>2016</v>
      </c>
      <c r="L167" s="11" t="s">
        <v>88</v>
      </c>
      <c r="M167" s="11" t="s">
        <v>1217</v>
      </c>
      <c r="N167" s="13"/>
      <c r="O167" s="11"/>
      <c r="P167" s="11" t="s">
        <v>1218</v>
      </c>
      <c r="Q167" s="11">
        <v>376</v>
      </c>
      <c r="R167" s="11"/>
      <c r="S167" s="11"/>
      <c r="T167" s="11"/>
      <c r="U167" s="11"/>
      <c r="V167" s="11"/>
      <c r="W167" s="11"/>
      <c r="X167" s="11"/>
      <c r="Y167" s="11"/>
      <c r="Z167" s="2">
        <v>485</v>
      </c>
      <c r="AA167" s="52">
        <v>7</v>
      </c>
      <c r="AB167" s="52"/>
      <c r="AC167" s="52">
        <v>12649</v>
      </c>
      <c r="AD167" s="52"/>
      <c r="AE167" s="52"/>
      <c r="AF167" s="52"/>
      <c r="AG167" s="52" t="s">
        <v>78</v>
      </c>
      <c r="AH167" s="52"/>
      <c r="AI167" s="52" t="s">
        <v>1219</v>
      </c>
      <c r="AJ167" s="52"/>
      <c r="AK167" s="52" t="s">
        <v>81</v>
      </c>
      <c r="AL167" s="52"/>
      <c r="AM167" s="52" t="s">
        <v>1220</v>
      </c>
      <c r="AN167" s="52"/>
      <c r="AO167" s="11"/>
      <c r="AP167" s="11"/>
      <c r="AQ167" s="11"/>
      <c r="AR167" s="11"/>
      <c r="AS167" s="11"/>
      <c r="AT167" s="11"/>
      <c r="AU167" s="11"/>
      <c r="AV167" s="11"/>
      <c r="AW167" s="11"/>
      <c r="AX167" s="11"/>
      <c r="AY167" s="11"/>
      <c r="AZ167" s="11"/>
      <c r="BA167" s="11"/>
      <c r="BB167" s="11"/>
      <c r="BC167" s="11"/>
      <c r="BD167" s="11"/>
    </row>
    <row r="168" spans="4:56" x14ac:dyDescent="0.2">
      <c r="D168" s="10" t="s">
        <v>1221</v>
      </c>
      <c r="E168" s="11"/>
      <c r="F168" s="11"/>
      <c r="G168" s="11" t="s">
        <v>64</v>
      </c>
      <c r="H168" s="11" t="s">
        <v>1026</v>
      </c>
      <c r="I168" s="11" t="s">
        <v>1222</v>
      </c>
      <c r="J168" s="11" t="s">
        <v>1223</v>
      </c>
      <c r="K168" s="11">
        <v>2016</v>
      </c>
      <c r="L168" s="11" t="s">
        <v>247</v>
      </c>
      <c r="M168" s="11" t="s">
        <v>1224</v>
      </c>
      <c r="N168" s="13"/>
      <c r="O168" s="11"/>
      <c r="P168" s="11" t="s">
        <v>1225</v>
      </c>
      <c r="Q168" s="11">
        <v>375</v>
      </c>
      <c r="R168" s="11"/>
      <c r="S168" s="11"/>
      <c r="T168" s="11"/>
      <c r="U168" s="11"/>
      <c r="V168" s="11"/>
      <c r="W168" s="11"/>
      <c r="X168" s="11"/>
      <c r="Y168" s="11"/>
      <c r="Z168" s="11">
        <v>484</v>
      </c>
      <c r="AA168" s="52">
        <v>6</v>
      </c>
      <c r="AB168" s="52">
        <v>8</v>
      </c>
      <c r="AC168" s="52"/>
      <c r="AD168" s="52">
        <v>2563</v>
      </c>
      <c r="AE168" s="52">
        <v>2572</v>
      </c>
      <c r="AF168" s="52"/>
      <c r="AG168" s="52" t="s">
        <v>78</v>
      </c>
      <c r="AH168" s="52">
        <v>1</v>
      </c>
      <c r="AI168" s="52" t="s">
        <v>1226</v>
      </c>
      <c r="AJ168" s="52" t="s">
        <v>1227</v>
      </c>
      <c r="AK168" s="52"/>
      <c r="AL168" s="52"/>
      <c r="AM168" s="52" t="s">
        <v>1228</v>
      </c>
      <c r="AN168" s="52"/>
      <c r="AO168" s="11"/>
      <c r="AP168" s="11"/>
      <c r="AQ168" s="11"/>
      <c r="AR168" s="11"/>
      <c r="AS168" s="11"/>
      <c r="AT168" s="11"/>
      <c r="AU168" s="11"/>
      <c r="AV168" s="11"/>
      <c r="AW168" s="11"/>
      <c r="AX168" s="11"/>
      <c r="AY168" s="11"/>
      <c r="AZ168" s="11"/>
      <c r="BA168" s="11"/>
      <c r="BB168" s="11"/>
      <c r="BC168" s="11"/>
      <c r="BD168" s="11"/>
    </row>
    <row r="169" spans="4:56" x14ac:dyDescent="0.2">
      <c r="D169" s="11" t="s">
        <v>1229</v>
      </c>
      <c r="E169" s="11"/>
      <c r="F169" s="11"/>
      <c r="G169" s="11" t="s">
        <v>336</v>
      </c>
      <c r="H169" s="11" t="s">
        <v>1026</v>
      </c>
      <c r="I169" s="11" t="s">
        <v>1230</v>
      </c>
      <c r="J169" s="11" t="s">
        <v>1231</v>
      </c>
      <c r="K169" s="11">
        <v>2016</v>
      </c>
      <c r="L169" s="11" t="s">
        <v>1232</v>
      </c>
      <c r="M169" s="11" t="s">
        <v>1233</v>
      </c>
      <c r="N169" s="13"/>
      <c r="O169" s="11"/>
      <c r="P169" s="11" t="s">
        <v>1234</v>
      </c>
      <c r="Q169" s="11">
        <v>374</v>
      </c>
      <c r="R169" s="11"/>
      <c r="S169" s="11"/>
      <c r="T169" s="11"/>
      <c r="U169" s="11"/>
      <c r="V169" s="11"/>
      <c r="W169" s="11"/>
      <c r="X169" s="11"/>
      <c r="Y169" s="11"/>
      <c r="Z169" s="11">
        <v>483</v>
      </c>
      <c r="AA169" s="52">
        <v>483</v>
      </c>
      <c r="AB169" s="52"/>
      <c r="AC169" s="52"/>
      <c r="AD169" s="52">
        <v>64</v>
      </c>
      <c r="AE169" s="52">
        <v>73</v>
      </c>
      <c r="AF169" s="52"/>
      <c r="AG169" s="52" t="s">
        <v>78</v>
      </c>
      <c r="AH169" s="52"/>
      <c r="AI169" s="52" t="s">
        <v>1235</v>
      </c>
      <c r="AJ169" s="52" t="s">
        <v>1236</v>
      </c>
      <c r="AK169" s="52" t="s">
        <v>1237</v>
      </c>
      <c r="AL169" s="52"/>
      <c r="AM169" s="52" t="s">
        <v>1238</v>
      </c>
      <c r="AN169" s="52"/>
      <c r="AO169" s="11"/>
      <c r="AP169" s="11"/>
      <c r="AQ169" s="11"/>
      <c r="AR169" s="11"/>
      <c r="AS169" s="11"/>
      <c r="AT169" s="11"/>
      <c r="AU169" s="11"/>
      <c r="AV169" s="11"/>
      <c r="AW169" s="11"/>
      <c r="AX169" s="11"/>
      <c r="AY169" s="11"/>
      <c r="AZ169" s="11"/>
      <c r="BA169" s="11"/>
      <c r="BB169" s="11"/>
      <c r="BC169" s="11"/>
      <c r="BD169" s="11"/>
    </row>
    <row r="170" spans="4:56" x14ac:dyDescent="0.2">
      <c r="D170" s="19" t="s">
        <v>1239</v>
      </c>
      <c r="E170" s="11"/>
      <c r="F170" s="11"/>
      <c r="G170" s="11" t="s">
        <v>64</v>
      </c>
      <c r="H170" s="11" t="s">
        <v>1026</v>
      </c>
      <c r="I170" s="11" t="s">
        <v>1240</v>
      </c>
      <c r="J170" s="11" t="s">
        <v>1241</v>
      </c>
      <c r="K170" s="11">
        <v>2016</v>
      </c>
      <c r="L170" s="11" t="s">
        <v>288</v>
      </c>
      <c r="M170" s="11" t="s">
        <v>1242</v>
      </c>
      <c r="N170" s="13"/>
      <c r="O170" s="11"/>
      <c r="P170" s="11" t="s">
        <v>1243</v>
      </c>
      <c r="Q170" s="11">
        <v>373</v>
      </c>
      <c r="R170" s="11"/>
      <c r="S170" s="11"/>
      <c r="T170" s="11"/>
      <c r="U170" s="11"/>
      <c r="V170" s="11"/>
      <c r="W170" s="11"/>
      <c r="X170" s="11"/>
      <c r="Y170" s="11"/>
      <c r="Z170" s="11">
        <v>482</v>
      </c>
      <c r="AA170" s="52">
        <v>5</v>
      </c>
      <c r="AB170" s="52" t="s">
        <v>1244</v>
      </c>
      <c r="AC170" s="52" t="s">
        <v>1245</v>
      </c>
      <c r="AD170" s="52"/>
      <c r="AE170" s="52"/>
      <c r="AF170" s="52"/>
      <c r="AG170" s="52" t="s">
        <v>78</v>
      </c>
      <c r="AH170" s="52">
        <v>5</v>
      </c>
      <c r="AI170" s="52" t="s">
        <v>1246</v>
      </c>
      <c r="AJ170" s="52"/>
      <c r="AK170" s="52"/>
      <c r="AL170" s="52"/>
      <c r="AM170" s="52" t="s">
        <v>1247</v>
      </c>
      <c r="AN170" s="52"/>
      <c r="AO170" s="11"/>
      <c r="AP170" s="11"/>
      <c r="AQ170" s="11"/>
      <c r="AR170" s="11"/>
      <c r="AS170" s="11"/>
      <c r="AT170" s="11"/>
      <c r="AU170" s="11"/>
      <c r="AV170" s="11"/>
      <c r="AW170" s="11"/>
      <c r="AX170" s="11"/>
      <c r="AY170" s="11"/>
      <c r="AZ170" s="11"/>
      <c r="BA170" s="11"/>
      <c r="BB170" s="11"/>
      <c r="BC170" s="11"/>
      <c r="BD170" s="11"/>
    </row>
    <row r="171" spans="4:56" x14ac:dyDescent="0.2">
      <c r="D171" s="11" t="s">
        <v>1248</v>
      </c>
      <c r="E171" s="11"/>
      <c r="F171" s="11"/>
      <c r="G171" s="11"/>
      <c r="H171" s="11" t="s">
        <v>1026</v>
      </c>
      <c r="I171" s="11" t="s">
        <v>1249</v>
      </c>
      <c r="J171" s="11" t="s">
        <v>1250</v>
      </c>
      <c r="K171" s="11">
        <v>2016</v>
      </c>
      <c r="L171" s="11" t="s">
        <v>1251</v>
      </c>
      <c r="M171" s="11" t="s">
        <v>1252</v>
      </c>
      <c r="N171" s="13"/>
      <c r="O171" s="11"/>
      <c r="P171" s="11" t="s">
        <v>1253</v>
      </c>
      <c r="Q171" s="11">
        <v>372</v>
      </c>
      <c r="R171" s="11"/>
      <c r="S171" s="11"/>
      <c r="T171" s="11"/>
      <c r="U171" s="11"/>
      <c r="V171" s="11"/>
      <c r="W171" s="11"/>
      <c r="X171" s="11"/>
      <c r="Y171" s="11"/>
      <c r="Z171" s="2">
        <v>481</v>
      </c>
      <c r="AA171" s="52">
        <v>32</v>
      </c>
      <c r="AB171" s="52">
        <v>5</v>
      </c>
      <c r="AC171" s="52"/>
      <c r="AD171" s="52">
        <v>470</v>
      </c>
      <c r="AE171" s="52">
        <v>477</v>
      </c>
      <c r="AF171" s="52"/>
      <c r="AG171" s="52" t="s">
        <v>78</v>
      </c>
      <c r="AH171" s="52"/>
      <c r="AI171" s="52" t="s">
        <v>1254</v>
      </c>
      <c r="AJ171" s="52"/>
      <c r="AK171" s="52"/>
      <c r="AL171" s="52"/>
      <c r="AM171" s="52" t="s">
        <v>1255</v>
      </c>
      <c r="AN171" s="52"/>
      <c r="AO171" s="11"/>
      <c r="AP171" s="11"/>
      <c r="AQ171" s="11"/>
      <c r="AR171" s="11"/>
      <c r="AS171" s="11"/>
      <c r="AT171" s="11"/>
      <c r="AU171" s="11"/>
      <c r="AV171" s="11"/>
      <c r="AW171" s="11"/>
      <c r="AX171" s="11"/>
      <c r="AY171" s="11"/>
      <c r="AZ171" s="11"/>
      <c r="BA171" s="11"/>
      <c r="BB171" s="11"/>
      <c r="BC171" s="11"/>
      <c r="BD171" s="11"/>
    </row>
    <row r="172" spans="4:56" x14ac:dyDescent="0.2">
      <c r="D172" s="12" t="s">
        <v>1256</v>
      </c>
      <c r="E172" s="7"/>
      <c r="F172" s="7"/>
      <c r="G172" s="12"/>
      <c r="H172" s="12" t="s">
        <v>1193</v>
      </c>
      <c r="I172" s="12" t="s">
        <v>1257</v>
      </c>
      <c r="J172" s="12" t="s">
        <v>1258</v>
      </c>
      <c r="K172" s="12">
        <v>2016</v>
      </c>
      <c r="L172" s="12" t="s">
        <v>1259</v>
      </c>
      <c r="M172" s="12" t="s">
        <v>601</v>
      </c>
      <c r="N172" s="7">
        <v>1</v>
      </c>
      <c r="O172" s="7"/>
      <c r="P172" s="12"/>
      <c r="Q172" s="7"/>
      <c r="R172" s="7"/>
      <c r="S172" s="7"/>
      <c r="T172" s="7"/>
      <c r="U172" s="7"/>
      <c r="V172" s="7"/>
      <c r="W172" s="7"/>
      <c r="X172" s="4"/>
      <c r="Y172" s="4"/>
      <c r="Z172" s="11">
        <v>480</v>
      </c>
      <c r="AA172" s="73"/>
      <c r="AB172" s="73"/>
      <c r="AC172" s="73"/>
      <c r="AD172" s="73"/>
      <c r="AE172" s="73"/>
      <c r="AF172" s="73"/>
      <c r="AG172" s="73"/>
      <c r="AH172" s="73"/>
      <c r="AI172" s="73"/>
      <c r="AJ172" s="73"/>
      <c r="AK172" s="73"/>
      <c r="AL172" s="54"/>
      <c r="AM172" s="73"/>
      <c r="AN172" s="54"/>
      <c r="AO172" s="4"/>
      <c r="AP172" s="4"/>
      <c r="AQ172" s="4"/>
      <c r="AR172" s="4"/>
      <c r="AS172" s="4"/>
      <c r="AT172" s="4"/>
      <c r="AU172" s="4"/>
      <c r="AV172" s="4"/>
      <c r="AW172" s="4"/>
      <c r="AX172" s="4"/>
      <c r="AY172" s="4"/>
      <c r="AZ172" s="4"/>
      <c r="BA172" s="4"/>
      <c r="BB172" s="4"/>
      <c r="BC172" s="4"/>
      <c r="BD172" s="4"/>
    </row>
    <row r="173" spans="4:56" x14ac:dyDescent="0.2">
      <c r="D173" s="12" t="s">
        <v>1260</v>
      </c>
      <c r="E173" s="7"/>
      <c r="F173" s="7"/>
      <c r="G173" s="12"/>
      <c r="H173" s="12" t="s">
        <v>1261</v>
      </c>
      <c r="I173" s="12" t="s">
        <v>1262</v>
      </c>
      <c r="J173" s="12" t="s">
        <v>1263</v>
      </c>
      <c r="K173" s="12">
        <v>2016</v>
      </c>
      <c r="L173" s="12" t="s">
        <v>1264</v>
      </c>
      <c r="M173" s="12" t="s">
        <v>601</v>
      </c>
      <c r="N173" s="7">
        <v>1</v>
      </c>
      <c r="O173" s="7"/>
      <c r="P173" s="12"/>
      <c r="Q173" s="7"/>
      <c r="R173" s="7"/>
      <c r="S173" s="7"/>
      <c r="T173" s="7"/>
      <c r="U173" s="7"/>
      <c r="V173" s="7"/>
      <c r="W173" s="7"/>
      <c r="X173" s="4"/>
      <c r="Y173" s="4"/>
      <c r="Z173" s="11">
        <v>479</v>
      </c>
      <c r="AA173" s="73"/>
      <c r="AB173" s="73"/>
      <c r="AC173" s="73"/>
      <c r="AD173" s="73"/>
      <c r="AE173" s="73"/>
      <c r="AF173" s="73"/>
      <c r="AG173" s="73"/>
      <c r="AH173" s="73"/>
      <c r="AI173" s="73"/>
      <c r="AJ173" s="73"/>
      <c r="AK173" s="73"/>
      <c r="AL173" s="54"/>
      <c r="AM173" s="73"/>
      <c r="AN173" s="54"/>
      <c r="AO173" s="4"/>
      <c r="AP173" s="4"/>
      <c r="AQ173" s="4"/>
      <c r="AR173" s="4"/>
      <c r="AS173" s="4"/>
      <c r="AT173" s="4"/>
      <c r="AU173" s="4"/>
      <c r="AV173" s="4"/>
      <c r="AW173" s="4"/>
      <c r="AX173" s="4"/>
      <c r="AY173" s="4"/>
      <c r="AZ173" s="4"/>
      <c r="BA173" s="4"/>
      <c r="BB173" s="4"/>
      <c r="BC173" s="4"/>
      <c r="BD173" s="4"/>
    </row>
    <row r="174" spans="4:56" x14ac:dyDescent="0.2">
      <c r="D174" s="11"/>
      <c r="E174" s="11"/>
      <c r="F174" s="11"/>
      <c r="G174" s="11" t="s">
        <v>336</v>
      </c>
      <c r="H174" s="11" t="s">
        <v>336</v>
      </c>
      <c r="I174" s="11" t="s">
        <v>1265</v>
      </c>
      <c r="J174" s="11" t="s">
        <v>1266</v>
      </c>
      <c r="K174" s="11">
        <v>2016</v>
      </c>
      <c r="L174" s="11" t="s">
        <v>1267</v>
      </c>
      <c r="M174" s="11" t="s">
        <v>1268</v>
      </c>
      <c r="N174" s="13"/>
      <c r="O174" s="11"/>
      <c r="P174" s="11" t="s">
        <v>1269</v>
      </c>
      <c r="Q174" s="11">
        <v>371</v>
      </c>
      <c r="R174" s="11"/>
      <c r="S174" s="11"/>
      <c r="T174" s="11"/>
      <c r="U174" s="11"/>
      <c r="V174" s="11"/>
      <c r="W174" s="11"/>
      <c r="X174" s="11"/>
      <c r="Y174" s="11"/>
      <c r="Z174" s="11">
        <v>478</v>
      </c>
      <c r="AA174" s="52">
        <v>33</v>
      </c>
      <c r="AB174" s="52">
        <v>3</v>
      </c>
      <c r="AC174" s="52"/>
      <c r="AD174" s="52">
        <v>73</v>
      </c>
      <c r="AE174" s="52">
        <v>81</v>
      </c>
      <c r="AF174" s="52"/>
      <c r="AG174" s="52" t="s">
        <v>78</v>
      </c>
      <c r="AH174" s="52">
        <v>5</v>
      </c>
      <c r="AI174" s="52" t="s">
        <v>1270</v>
      </c>
      <c r="AJ174" s="52" t="s">
        <v>1271</v>
      </c>
      <c r="AK174" s="52"/>
      <c r="AL174" s="52"/>
      <c r="AM174" s="52" t="s">
        <v>1272</v>
      </c>
      <c r="AN174" s="52"/>
      <c r="AO174" s="11"/>
      <c r="AP174" s="11"/>
      <c r="AQ174" s="11"/>
      <c r="AR174" s="11"/>
      <c r="AS174" s="11"/>
      <c r="AT174" s="11"/>
      <c r="AU174" s="11"/>
      <c r="AV174" s="11"/>
      <c r="AW174" s="11"/>
      <c r="AX174" s="11"/>
      <c r="AY174" s="11"/>
      <c r="AZ174" s="11"/>
      <c r="BA174" s="11"/>
      <c r="BB174" s="11"/>
      <c r="BC174" s="11"/>
      <c r="BD174" s="11"/>
    </row>
    <row r="175" spans="4:56" x14ac:dyDescent="0.2">
      <c r="D175" s="11" t="s">
        <v>1273</v>
      </c>
      <c r="E175" s="11"/>
      <c r="F175" s="11"/>
      <c r="G175" s="11"/>
      <c r="H175" s="11" t="s">
        <v>1026</v>
      </c>
      <c r="I175" s="11" t="s">
        <v>1274</v>
      </c>
      <c r="J175" s="11" t="s">
        <v>1275</v>
      </c>
      <c r="K175" s="11">
        <v>2016</v>
      </c>
      <c r="L175" s="11" t="s">
        <v>129</v>
      </c>
      <c r="M175" s="11" t="s">
        <v>1276</v>
      </c>
      <c r="N175" s="13" t="s">
        <v>1277</v>
      </c>
      <c r="O175" s="11"/>
      <c r="P175" s="11" t="s">
        <v>1278</v>
      </c>
      <c r="Q175" s="11">
        <v>370</v>
      </c>
      <c r="R175" s="11"/>
      <c r="S175" s="11"/>
      <c r="T175" s="11"/>
      <c r="U175" s="11"/>
      <c r="V175" s="11"/>
      <c r="W175" s="11"/>
      <c r="X175" s="11"/>
      <c r="Y175" s="11"/>
      <c r="Z175" s="2">
        <v>477</v>
      </c>
      <c r="AA175" s="52">
        <v>6</v>
      </c>
      <c r="AB175" s="52"/>
      <c r="AC175" s="52">
        <v>39281</v>
      </c>
      <c r="AD175" s="52"/>
      <c r="AE175" s="52"/>
      <c r="AF175" s="52"/>
      <c r="AG175" s="52" t="s">
        <v>78</v>
      </c>
      <c r="AH175" s="52"/>
      <c r="AI175" s="52" t="s">
        <v>1279</v>
      </c>
      <c r="AJ175" s="52"/>
      <c r="AK175" s="52" t="s">
        <v>1280</v>
      </c>
      <c r="AL175" s="52"/>
      <c r="AM175" s="52" t="s">
        <v>1281</v>
      </c>
      <c r="AN175" s="52"/>
      <c r="AO175" s="11"/>
      <c r="AP175" s="11"/>
      <c r="AQ175" s="11"/>
      <c r="AR175" s="11"/>
      <c r="AS175" s="11"/>
      <c r="AT175" s="11"/>
      <c r="AU175" s="11"/>
      <c r="AV175" s="11"/>
      <c r="AW175" s="11"/>
      <c r="AX175" s="11"/>
      <c r="AY175" s="11"/>
      <c r="AZ175" s="11"/>
      <c r="BA175" s="11"/>
      <c r="BB175" s="11"/>
      <c r="BC175" s="11"/>
      <c r="BD175" s="11"/>
    </row>
    <row r="176" spans="4:56" x14ac:dyDescent="0.2">
      <c r="D176" s="11" t="s">
        <v>1282</v>
      </c>
      <c r="E176" s="11"/>
      <c r="F176" s="11"/>
      <c r="G176" s="11"/>
      <c r="H176" s="11" t="s">
        <v>1026</v>
      </c>
      <c r="I176" s="11" t="s">
        <v>1283</v>
      </c>
      <c r="J176" s="11" t="s">
        <v>1284</v>
      </c>
      <c r="K176" s="11">
        <v>2016</v>
      </c>
      <c r="L176" s="11" t="s">
        <v>1285</v>
      </c>
      <c r="M176" s="11" t="s">
        <v>1286</v>
      </c>
      <c r="N176" s="13"/>
      <c r="O176" s="11"/>
      <c r="P176" s="11" t="s">
        <v>1287</v>
      </c>
      <c r="Q176" s="11">
        <v>369</v>
      </c>
      <c r="R176" s="11"/>
      <c r="S176" s="11"/>
      <c r="T176" s="11"/>
      <c r="U176" s="11"/>
      <c r="V176" s="11"/>
      <c r="W176" s="11"/>
      <c r="X176" s="11"/>
      <c r="Y176" s="11"/>
      <c r="Z176" s="11">
        <v>476</v>
      </c>
      <c r="AA176" s="52">
        <v>539</v>
      </c>
      <c r="AB176" s="52">
        <v>7627</v>
      </c>
      <c r="AC176" s="52"/>
      <c r="AD176" s="52">
        <v>93</v>
      </c>
      <c r="AE176" s="52">
        <v>97</v>
      </c>
      <c r="AF176" s="52"/>
      <c r="AG176" s="52" t="s">
        <v>78</v>
      </c>
      <c r="AH176" s="52">
        <v>2</v>
      </c>
      <c r="AI176" s="52" t="s">
        <v>1288</v>
      </c>
      <c r="AJ176" s="52"/>
      <c r="AK176" s="52" t="s">
        <v>1289</v>
      </c>
      <c r="AL176" s="52"/>
      <c r="AM176" s="52" t="s">
        <v>1290</v>
      </c>
      <c r="AN176" s="52"/>
      <c r="AO176" s="11"/>
      <c r="AP176" s="11"/>
      <c r="AQ176" s="11"/>
      <c r="AR176" s="11"/>
      <c r="AS176" s="11"/>
      <c r="AT176" s="11"/>
      <c r="AU176" s="11"/>
      <c r="AV176" s="11"/>
      <c r="AW176" s="11"/>
      <c r="AX176" s="11"/>
      <c r="AY176" s="11"/>
      <c r="AZ176" s="11"/>
      <c r="BA176" s="11"/>
      <c r="BB176" s="11"/>
      <c r="BC176" s="11"/>
      <c r="BD176" s="11"/>
    </row>
    <row r="177" spans="4:56" x14ac:dyDescent="0.2">
      <c r="D177" s="11"/>
      <c r="E177" s="11"/>
      <c r="F177" s="11"/>
      <c r="G177" s="11" t="s">
        <v>336</v>
      </c>
      <c r="H177" s="11" t="s">
        <v>336</v>
      </c>
      <c r="I177" s="11" t="s">
        <v>1291</v>
      </c>
      <c r="J177" s="11" t="s">
        <v>1292</v>
      </c>
      <c r="K177" s="11">
        <v>2016</v>
      </c>
      <c r="L177" s="11" t="s">
        <v>288</v>
      </c>
      <c r="M177" s="11" t="s">
        <v>1293</v>
      </c>
      <c r="N177" s="13"/>
      <c r="O177" s="11"/>
      <c r="P177" s="11" t="s">
        <v>1294</v>
      </c>
      <c r="Q177" s="11">
        <v>368</v>
      </c>
      <c r="R177" s="11"/>
      <c r="S177" s="11"/>
      <c r="T177" s="11"/>
      <c r="U177" s="11"/>
      <c r="V177" s="11"/>
      <c r="W177" s="11"/>
      <c r="X177" s="11"/>
      <c r="Y177" s="11"/>
      <c r="Z177" s="11">
        <v>475</v>
      </c>
      <c r="AA177" s="52">
        <v>5</v>
      </c>
      <c r="AB177" s="52">
        <v>42522</v>
      </c>
      <c r="AC177" s="52" t="s">
        <v>1295</v>
      </c>
      <c r="AD177" s="52"/>
      <c r="AE177" s="52"/>
      <c r="AF177" s="52"/>
      <c r="AG177" s="52" t="s">
        <v>78</v>
      </c>
      <c r="AH177" s="52">
        <v>10</v>
      </c>
      <c r="AI177" s="52" t="s">
        <v>1296</v>
      </c>
      <c r="AJ177" s="52"/>
      <c r="AK177" s="52" t="s">
        <v>1297</v>
      </c>
      <c r="AL177" s="52"/>
      <c r="AM177" s="52" t="s">
        <v>1298</v>
      </c>
      <c r="AN177" s="52"/>
      <c r="AO177" s="11"/>
      <c r="AP177" s="11"/>
      <c r="AQ177" s="11"/>
      <c r="AR177" s="11"/>
      <c r="AS177" s="11"/>
      <c r="AT177" s="11"/>
      <c r="AU177" s="11"/>
      <c r="AV177" s="11"/>
      <c r="AW177" s="11"/>
      <c r="AX177" s="11"/>
      <c r="AY177" s="11"/>
      <c r="AZ177" s="11"/>
      <c r="BA177" s="11"/>
      <c r="BB177" s="11"/>
      <c r="BC177" s="11"/>
      <c r="BD177" s="11"/>
    </row>
    <row r="178" spans="4:56" x14ac:dyDescent="0.2">
      <c r="D178" s="12"/>
      <c r="E178" s="7"/>
      <c r="F178" s="7"/>
      <c r="G178" s="12" t="s">
        <v>135</v>
      </c>
      <c r="H178" s="12" t="s">
        <v>1261</v>
      </c>
      <c r="I178" s="12" t="s">
        <v>1299</v>
      </c>
      <c r="J178" s="12" t="s">
        <v>1300</v>
      </c>
      <c r="K178" s="12">
        <v>2016</v>
      </c>
      <c r="L178" s="12" t="s">
        <v>59</v>
      </c>
      <c r="M178" s="12" t="s">
        <v>601</v>
      </c>
      <c r="N178" s="7">
        <v>1</v>
      </c>
      <c r="O178" s="7"/>
      <c r="P178" s="12"/>
      <c r="Q178" s="7"/>
      <c r="R178" s="7"/>
      <c r="S178" s="7"/>
      <c r="T178" s="7"/>
      <c r="U178" s="7"/>
      <c r="V178" s="7"/>
      <c r="W178" s="7"/>
      <c r="X178" s="4"/>
      <c r="Y178" s="4"/>
      <c r="Z178" s="11">
        <v>474</v>
      </c>
      <c r="AA178" s="73"/>
      <c r="AB178" s="73"/>
      <c r="AC178" s="73"/>
      <c r="AD178" s="73"/>
      <c r="AE178" s="73"/>
      <c r="AF178" s="73"/>
      <c r="AG178" s="73"/>
      <c r="AH178" s="73"/>
      <c r="AI178" s="73"/>
      <c r="AJ178" s="73"/>
      <c r="AK178" s="73"/>
      <c r="AL178" s="54"/>
      <c r="AM178" s="73"/>
      <c r="AN178" s="54"/>
      <c r="AO178" s="4"/>
      <c r="AP178" s="4"/>
      <c r="AQ178" s="4"/>
      <c r="AR178" s="4"/>
      <c r="AS178" s="4"/>
      <c r="AT178" s="4"/>
      <c r="AU178" s="4"/>
      <c r="AV178" s="4"/>
      <c r="AW178" s="4"/>
      <c r="AX178" s="4"/>
      <c r="AY178" s="4"/>
      <c r="AZ178" s="4"/>
      <c r="BA178" s="4"/>
      <c r="BB178" s="4"/>
      <c r="BC178" s="4"/>
      <c r="BD178" s="4"/>
    </row>
    <row r="179" spans="4:56" x14ac:dyDescent="0.2">
      <c r="D179" s="12" t="s">
        <v>1301</v>
      </c>
      <c r="E179" s="7"/>
      <c r="F179" s="7"/>
      <c r="G179" s="12"/>
      <c r="H179" s="12" t="s">
        <v>1107</v>
      </c>
      <c r="I179" s="12" t="s">
        <v>1302</v>
      </c>
      <c r="J179" s="12" t="s">
        <v>1303</v>
      </c>
      <c r="K179" s="12">
        <v>2016</v>
      </c>
      <c r="L179" s="12"/>
      <c r="M179" s="12" t="s">
        <v>601</v>
      </c>
      <c r="N179" s="7">
        <v>1</v>
      </c>
      <c r="O179" s="7"/>
      <c r="P179" s="12"/>
      <c r="Q179" s="7"/>
      <c r="R179" s="7"/>
      <c r="S179" s="7"/>
      <c r="T179" s="7"/>
      <c r="U179" s="7"/>
      <c r="V179" s="7"/>
      <c r="W179" s="7"/>
      <c r="X179" s="4"/>
      <c r="Y179" s="4"/>
      <c r="Z179" s="2">
        <v>473</v>
      </c>
      <c r="AA179" s="73"/>
      <c r="AB179" s="73"/>
      <c r="AC179" s="73"/>
      <c r="AD179" s="73"/>
      <c r="AE179" s="73"/>
      <c r="AF179" s="73"/>
      <c r="AG179" s="73"/>
      <c r="AH179" s="73"/>
      <c r="AI179" s="73"/>
      <c r="AJ179" s="73"/>
      <c r="AK179" s="73"/>
      <c r="AL179" s="54"/>
      <c r="AM179" s="73"/>
      <c r="AN179" s="54"/>
      <c r="AO179" s="4"/>
      <c r="AP179" s="4"/>
      <c r="AQ179" s="4"/>
      <c r="AR179" s="4"/>
      <c r="AS179" s="4"/>
      <c r="AT179" s="4"/>
      <c r="AU179" s="4"/>
      <c r="AV179" s="4"/>
      <c r="AW179" s="4"/>
      <c r="AX179" s="4"/>
      <c r="AY179" s="4"/>
      <c r="AZ179" s="4"/>
      <c r="BA179" s="4"/>
      <c r="BB179" s="4"/>
      <c r="BC179" s="4"/>
      <c r="BD179" s="4"/>
    </row>
    <row r="180" spans="4:56" x14ac:dyDescent="0.2">
      <c r="D180" s="12" t="s">
        <v>1304</v>
      </c>
      <c r="E180" s="7"/>
      <c r="F180" s="7"/>
      <c r="G180" s="12" t="s">
        <v>135</v>
      </c>
      <c r="H180" s="12" t="s">
        <v>1261</v>
      </c>
      <c r="I180" s="12" t="s">
        <v>1305</v>
      </c>
      <c r="J180" s="12" t="s">
        <v>1306</v>
      </c>
      <c r="K180" s="12">
        <v>2016</v>
      </c>
      <c r="L180" s="12"/>
      <c r="M180" s="12" t="s">
        <v>601</v>
      </c>
      <c r="N180" s="7">
        <v>1</v>
      </c>
      <c r="O180" s="7"/>
      <c r="P180" s="12"/>
      <c r="Q180" s="7"/>
      <c r="R180" s="7"/>
      <c r="S180" s="7"/>
      <c r="T180" s="7"/>
      <c r="U180" s="7"/>
      <c r="V180" s="7"/>
      <c r="W180" s="7"/>
      <c r="X180" s="4"/>
      <c r="Y180" s="4"/>
      <c r="Z180" s="11">
        <v>472</v>
      </c>
      <c r="AA180" s="73"/>
      <c r="AB180" s="73"/>
      <c r="AC180" s="73"/>
      <c r="AD180" s="73"/>
      <c r="AE180" s="73"/>
      <c r="AF180" s="73"/>
      <c r="AG180" s="73"/>
      <c r="AH180" s="73"/>
      <c r="AI180" s="73"/>
      <c r="AJ180" s="73"/>
      <c r="AK180" s="73"/>
      <c r="AL180" s="54"/>
      <c r="AM180" s="73"/>
      <c r="AN180" s="54"/>
      <c r="AO180" s="4"/>
      <c r="AP180" s="4"/>
      <c r="AQ180" s="4"/>
      <c r="AR180" s="4"/>
      <c r="AS180" s="4"/>
      <c r="AT180" s="4"/>
      <c r="AU180" s="4"/>
      <c r="AV180" s="4"/>
      <c r="AW180" s="4"/>
      <c r="AX180" s="4"/>
      <c r="AY180" s="4"/>
      <c r="AZ180" s="4"/>
      <c r="BA180" s="4"/>
      <c r="BB180" s="4"/>
      <c r="BC180" s="4"/>
      <c r="BD180" s="4"/>
    </row>
    <row r="181" spans="4:56" x14ac:dyDescent="0.2">
      <c r="D181" s="11" t="s">
        <v>1307</v>
      </c>
      <c r="E181" s="11"/>
      <c r="F181" s="11"/>
      <c r="G181" s="11"/>
      <c r="H181" s="11" t="s">
        <v>1026</v>
      </c>
      <c r="I181" s="11" t="s">
        <v>1308</v>
      </c>
      <c r="J181" s="11" t="s">
        <v>1309</v>
      </c>
      <c r="K181" s="11">
        <v>2016</v>
      </c>
      <c r="L181" s="11" t="s">
        <v>978</v>
      </c>
      <c r="M181" s="11" t="s">
        <v>1310</v>
      </c>
      <c r="N181" s="13"/>
      <c r="O181" s="11"/>
      <c r="P181" s="11" t="s">
        <v>1311</v>
      </c>
      <c r="Q181" s="11">
        <v>367</v>
      </c>
      <c r="R181" s="11"/>
      <c r="S181" s="11"/>
      <c r="T181" s="11"/>
      <c r="U181" s="11"/>
      <c r="V181" s="11"/>
      <c r="W181" s="11"/>
      <c r="X181" s="11"/>
      <c r="Y181" s="11"/>
      <c r="Z181" s="11">
        <v>471</v>
      </c>
      <c r="AA181" s="52">
        <v>17</v>
      </c>
      <c r="AB181" s="52">
        <v>1</v>
      </c>
      <c r="AC181" s="52">
        <v>344</v>
      </c>
      <c r="AD181" s="52"/>
      <c r="AE181" s="52"/>
      <c r="AF181" s="52"/>
      <c r="AG181" s="52" t="s">
        <v>78</v>
      </c>
      <c r="AH181" s="52">
        <v>1</v>
      </c>
      <c r="AI181" s="52" t="s">
        <v>1312</v>
      </c>
      <c r="AJ181" s="52" t="s">
        <v>1313</v>
      </c>
      <c r="AK181" s="52"/>
      <c r="AL181" s="52"/>
      <c r="AM181" s="52" t="s">
        <v>1314</v>
      </c>
      <c r="AN181" s="52"/>
      <c r="AO181" s="11"/>
      <c r="AP181" s="11"/>
      <c r="AQ181" s="11"/>
      <c r="AR181" s="11"/>
      <c r="AS181" s="11"/>
      <c r="AT181" s="11"/>
      <c r="AU181" s="11"/>
      <c r="AV181" s="11"/>
      <c r="AW181" s="11"/>
      <c r="AX181" s="11"/>
      <c r="AY181" s="11"/>
      <c r="AZ181" s="11"/>
      <c r="BA181" s="11"/>
      <c r="BB181" s="11"/>
      <c r="BC181" s="11"/>
      <c r="BD181" s="11"/>
    </row>
    <row r="182" spans="4:56" x14ac:dyDescent="0.2">
      <c r="D182" s="14"/>
      <c r="E182" s="14"/>
      <c r="F182" s="14"/>
      <c r="G182" s="14"/>
      <c r="H182" s="14"/>
      <c r="I182" s="14" t="s">
        <v>1315</v>
      </c>
      <c r="J182" s="14" t="s">
        <v>1316</v>
      </c>
      <c r="K182" s="14">
        <v>2016</v>
      </c>
      <c r="L182" s="14" t="s">
        <v>1317</v>
      </c>
      <c r="M182" s="14" t="s">
        <v>1318</v>
      </c>
      <c r="N182" s="13"/>
      <c r="O182" s="11"/>
      <c r="P182" s="14" t="s">
        <v>1319</v>
      </c>
      <c r="Q182" s="14">
        <v>366</v>
      </c>
      <c r="R182" s="11"/>
      <c r="S182" s="11"/>
      <c r="T182" s="11"/>
      <c r="U182" s="11"/>
      <c r="V182" s="11"/>
      <c r="W182" s="11"/>
      <c r="X182" s="11"/>
      <c r="Y182" s="11"/>
      <c r="Z182" s="11">
        <v>470</v>
      </c>
      <c r="AA182" s="52">
        <v>6</v>
      </c>
      <c r="AB182" s="52" t="s">
        <v>1320</v>
      </c>
      <c r="AC182" s="52">
        <v>400</v>
      </c>
      <c r="AD182" s="52"/>
      <c r="AE182" s="52"/>
      <c r="AF182" s="52"/>
      <c r="AG182" s="52" t="s">
        <v>121</v>
      </c>
      <c r="AH182" s="52"/>
      <c r="AI182" s="52" t="s">
        <v>1321</v>
      </c>
      <c r="AJ182" s="52" t="s">
        <v>1322</v>
      </c>
      <c r="AK182" s="52" t="s">
        <v>1323</v>
      </c>
      <c r="AL182" s="52"/>
      <c r="AM182" s="52" t="s">
        <v>1324</v>
      </c>
      <c r="AN182" s="52"/>
      <c r="AO182" s="11"/>
      <c r="AP182" s="11"/>
      <c r="AQ182" s="11"/>
      <c r="AR182" s="11"/>
      <c r="AS182" s="11"/>
      <c r="AT182" s="11"/>
      <c r="AU182" s="11"/>
      <c r="AV182" s="11"/>
      <c r="AW182" s="11"/>
      <c r="AX182" s="11"/>
      <c r="AY182" s="11"/>
      <c r="AZ182" s="11"/>
      <c r="BA182" s="11"/>
      <c r="BB182" s="11"/>
      <c r="BC182" s="11"/>
      <c r="BD182" s="11"/>
    </row>
    <row r="183" spans="4:56" x14ac:dyDescent="0.2">
      <c r="D183" s="11"/>
      <c r="E183" s="11"/>
      <c r="F183" s="11"/>
      <c r="G183" s="11" t="s">
        <v>336</v>
      </c>
      <c r="H183" s="11" t="s">
        <v>336</v>
      </c>
      <c r="I183" s="11" t="s">
        <v>1325</v>
      </c>
      <c r="J183" s="11" t="s">
        <v>1326</v>
      </c>
      <c r="K183" s="11">
        <v>2016</v>
      </c>
      <c r="L183" s="11" t="s">
        <v>421</v>
      </c>
      <c r="M183" s="11" t="s">
        <v>1327</v>
      </c>
      <c r="N183" s="13"/>
      <c r="O183" s="11"/>
      <c r="P183" s="11" t="s">
        <v>1328</v>
      </c>
      <c r="Q183" s="11">
        <v>365</v>
      </c>
      <c r="R183" s="11"/>
      <c r="S183" s="11"/>
      <c r="T183" s="11"/>
      <c r="U183" s="11"/>
      <c r="V183" s="11"/>
      <c r="W183" s="11"/>
      <c r="X183" s="11"/>
      <c r="Y183" s="11"/>
      <c r="Z183" s="2">
        <v>469</v>
      </c>
      <c r="AA183" s="52">
        <v>8</v>
      </c>
      <c r="AB183" s="52">
        <v>10</v>
      </c>
      <c r="AC183" s="52"/>
      <c r="AD183" s="52">
        <v>3108</v>
      </c>
      <c r="AE183" s="52">
        <v>3119</v>
      </c>
      <c r="AF183" s="52"/>
      <c r="AG183" s="52" t="s">
        <v>78</v>
      </c>
      <c r="AH183" s="52"/>
      <c r="AI183" s="52" t="s">
        <v>1329</v>
      </c>
      <c r="AJ183" s="52" t="s">
        <v>1330</v>
      </c>
      <c r="AK183" s="52"/>
      <c r="AL183" s="52"/>
      <c r="AM183" s="52" t="s">
        <v>1331</v>
      </c>
      <c r="AN183" s="52"/>
      <c r="AO183" s="11"/>
      <c r="AP183" s="11"/>
      <c r="AQ183" s="11"/>
      <c r="AR183" s="11"/>
      <c r="AS183" s="11"/>
      <c r="AT183" s="11"/>
      <c r="AU183" s="11"/>
      <c r="AV183" s="11"/>
      <c r="AW183" s="11"/>
      <c r="AX183" s="11"/>
      <c r="AY183" s="11"/>
      <c r="AZ183" s="11"/>
      <c r="BA183" s="11"/>
      <c r="BB183" s="11"/>
      <c r="BC183" s="11"/>
      <c r="BD183" s="11"/>
    </row>
    <row r="184" spans="4:56" x14ac:dyDescent="0.2">
      <c r="D184" s="14"/>
      <c r="E184" s="14"/>
      <c r="F184" s="14"/>
      <c r="G184" s="14"/>
      <c r="H184" s="14"/>
      <c r="I184" s="14" t="s">
        <v>1332</v>
      </c>
      <c r="J184" s="14" t="s">
        <v>1333</v>
      </c>
      <c r="K184" s="14">
        <v>2016</v>
      </c>
      <c r="L184" s="14" t="s">
        <v>1334</v>
      </c>
      <c r="M184" s="14" t="s">
        <v>1335</v>
      </c>
      <c r="N184" s="13"/>
      <c r="O184" s="11"/>
      <c r="P184" s="14" t="s">
        <v>1336</v>
      </c>
      <c r="Q184" s="14">
        <v>364</v>
      </c>
      <c r="R184" s="11"/>
      <c r="S184" s="11"/>
      <c r="T184" s="11"/>
      <c r="U184" s="11"/>
      <c r="V184" s="11"/>
      <c r="W184" s="11"/>
      <c r="X184" s="11"/>
      <c r="Y184" s="11"/>
      <c r="Z184" s="11">
        <v>468</v>
      </c>
      <c r="AA184" s="52">
        <v>166</v>
      </c>
      <c r="AB184" s="52">
        <v>2</v>
      </c>
      <c r="AC184" s="52"/>
      <c r="AD184" s="52">
        <v>279</v>
      </c>
      <c r="AE184" s="52">
        <v>287</v>
      </c>
      <c r="AF184" s="52"/>
      <c r="AG184" s="52" t="s">
        <v>121</v>
      </c>
      <c r="AH184" s="52">
        <v>4</v>
      </c>
      <c r="AI184" s="52" t="s">
        <v>1337</v>
      </c>
      <c r="AJ184" s="52"/>
      <c r="AK184" s="52"/>
      <c r="AL184" s="52"/>
      <c r="AM184" s="52" t="s">
        <v>1338</v>
      </c>
      <c r="AN184" s="52"/>
      <c r="AO184" s="11"/>
      <c r="AP184" s="11"/>
      <c r="AQ184" s="11"/>
      <c r="AR184" s="11"/>
      <c r="AS184" s="11"/>
      <c r="AT184" s="11"/>
      <c r="AU184" s="11"/>
      <c r="AV184" s="11"/>
      <c r="AW184" s="11"/>
      <c r="AX184" s="11"/>
      <c r="AY184" s="11"/>
      <c r="AZ184" s="11"/>
      <c r="BA184" s="11"/>
      <c r="BB184" s="11"/>
      <c r="BC184" s="11"/>
      <c r="BD184" s="11"/>
    </row>
    <row r="185" spans="4:56" x14ac:dyDescent="0.2">
      <c r="D185" s="12" t="s">
        <v>1339</v>
      </c>
      <c r="E185" s="7"/>
      <c r="F185" s="7"/>
      <c r="G185" s="12"/>
      <c r="H185" s="12" t="s">
        <v>1340</v>
      </c>
      <c r="I185" s="12" t="s">
        <v>1341</v>
      </c>
      <c r="J185" s="12" t="s">
        <v>1342</v>
      </c>
      <c r="K185" s="12">
        <v>2016</v>
      </c>
      <c r="L185" s="12"/>
      <c r="M185" s="12" t="s">
        <v>601</v>
      </c>
      <c r="N185" s="7">
        <v>1</v>
      </c>
      <c r="O185" s="7"/>
      <c r="P185" s="12"/>
      <c r="Q185" s="7"/>
      <c r="R185" s="7"/>
      <c r="S185" s="7"/>
      <c r="T185" s="7"/>
      <c r="U185" s="7"/>
      <c r="V185" s="7"/>
      <c r="W185" s="7"/>
      <c r="X185" s="4"/>
      <c r="Y185" s="4"/>
      <c r="Z185" s="11">
        <v>467</v>
      </c>
      <c r="AA185" s="73"/>
      <c r="AB185" s="73"/>
      <c r="AC185" s="73"/>
      <c r="AD185" s="73"/>
      <c r="AE185" s="73"/>
      <c r="AF185" s="73"/>
      <c r="AG185" s="73"/>
      <c r="AH185" s="73"/>
      <c r="AI185" s="73"/>
      <c r="AJ185" s="73"/>
      <c r="AK185" s="73"/>
      <c r="AL185" s="54"/>
      <c r="AM185" s="73"/>
      <c r="AN185" s="54"/>
      <c r="AO185" s="4"/>
      <c r="AP185" s="4"/>
      <c r="AQ185" s="4"/>
      <c r="AR185" s="4"/>
      <c r="AS185" s="4"/>
      <c r="AT185" s="4"/>
      <c r="AU185" s="4"/>
      <c r="AV185" s="4"/>
      <c r="AW185" s="4"/>
      <c r="AX185" s="4"/>
      <c r="AY185" s="4"/>
      <c r="AZ185" s="4"/>
      <c r="BA185" s="4"/>
      <c r="BB185" s="4"/>
      <c r="BC185" s="4"/>
      <c r="BD185" s="4"/>
    </row>
    <row r="186" spans="4:56" x14ac:dyDescent="0.2">
      <c r="D186" s="11" t="s">
        <v>95</v>
      </c>
      <c r="E186" s="11"/>
      <c r="F186" s="11"/>
      <c r="G186" s="11" t="s">
        <v>64</v>
      </c>
      <c r="H186" s="11" t="s">
        <v>1026</v>
      </c>
      <c r="I186" s="11" t="s">
        <v>1343</v>
      </c>
      <c r="J186" s="11" t="s">
        <v>1344</v>
      </c>
      <c r="K186" s="11">
        <v>2016</v>
      </c>
      <c r="L186" s="11" t="s">
        <v>230</v>
      </c>
      <c r="M186" s="11" t="s">
        <v>1345</v>
      </c>
      <c r="N186" s="13"/>
      <c r="O186" s="11"/>
      <c r="P186" s="11" t="s">
        <v>1346</v>
      </c>
      <c r="Q186" s="11">
        <v>363</v>
      </c>
      <c r="R186" s="11"/>
      <c r="S186" s="11"/>
      <c r="T186" s="11"/>
      <c r="U186" s="11"/>
      <c r="V186" s="11"/>
      <c r="W186" s="11"/>
      <c r="X186" s="11"/>
      <c r="Y186" s="11"/>
      <c r="Z186" s="11">
        <v>466</v>
      </c>
      <c r="AA186" s="52">
        <v>16</v>
      </c>
      <c r="AB186" s="52">
        <v>1</v>
      </c>
      <c r="AC186" s="52">
        <v>35</v>
      </c>
      <c r="AD186" s="52"/>
      <c r="AE186" s="52"/>
      <c r="AF186" s="52"/>
      <c r="AG186" s="52" t="s">
        <v>78</v>
      </c>
      <c r="AH186" s="52">
        <v>2</v>
      </c>
      <c r="AI186" s="52" t="s">
        <v>1347</v>
      </c>
      <c r="AJ186" s="52" t="s">
        <v>1348</v>
      </c>
      <c r="AK186" s="52" t="s">
        <v>1349</v>
      </c>
      <c r="AL186" s="52"/>
      <c r="AM186" s="52" t="s">
        <v>1350</v>
      </c>
      <c r="AN186" s="52"/>
      <c r="AO186" s="11"/>
      <c r="AP186" s="11"/>
      <c r="AQ186" s="11"/>
      <c r="AR186" s="11"/>
      <c r="AS186" s="11"/>
      <c r="AT186" s="11"/>
      <c r="AU186" s="11"/>
      <c r="AV186" s="11"/>
      <c r="AW186" s="11"/>
      <c r="AX186" s="11"/>
      <c r="AY186" s="11"/>
      <c r="AZ186" s="11"/>
      <c r="BA186" s="11"/>
      <c r="BB186" s="11"/>
      <c r="BC186" s="11"/>
      <c r="BD186" s="11"/>
    </row>
    <row r="187" spans="4:56" x14ac:dyDescent="0.2">
      <c r="D187" s="11" t="s">
        <v>1351</v>
      </c>
      <c r="E187" s="11"/>
      <c r="F187" s="11"/>
      <c r="G187" s="11" t="s">
        <v>64</v>
      </c>
      <c r="H187" s="11" t="s">
        <v>1026</v>
      </c>
      <c r="I187" s="11" t="s">
        <v>1352</v>
      </c>
      <c r="J187" s="11" t="s">
        <v>1353</v>
      </c>
      <c r="K187" s="11">
        <v>2016</v>
      </c>
      <c r="L187" s="11" t="s">
        <v>114</v>
      </c>
      <c r="M187" s="11" t="s">
        <v>1354</v>
      </c>
      <c r="N187" s="13"/>
      <c r="O187" s="11"/>
      <c r="P187" s="11" t="s">
        <v>1355</v>
      </c>
      <c r="Q187" s="11">
        <v>362</v>
      </c>
      <c r="R187" s="11"/>
      <c r="S187" s="11"/>
      <c r="T187" s="11"/>
      <c r="U187" s="11"/>
      <c r="V187" s="11"/>
      <c r="W187" s="11"/>
      <c r="X187" s="11"/>
      <c r="Y187" s="11"/>
      <c r="Z187" s="2">
        <v>465</v>
      </c>
      <c r="AA187" s="52">
        <v>204</v>
      </c>
      <c r="AB187" s="52">
        <v>3</v>
      </c>
      <c r="AC187" s="52"/>
      <c r="AD187" s="52">
        <v>1207</v>
      </c>
      <c r="AE187" s="52">
        <v>1223</v>
      </c>
      <c r="AF187" s="52"/>
      <c r="AG187" s="52" t="s">
        <v>78</v>
      </c>
      <c r="AH187" s="52">
        <v>1</v>
      </c>
      <c r="AI187" s="52" t="s">
        <v>1356</v>
      </c>
      <c r="AJ187" s="52" t="s">
        <v>1357</v>
      </c>
      <c r="AK187" s="52"/>
      <c r="AL187" s="52"/>
      <c r="AM187" s="52" t="s">
        <v>1358</v>
      </c>
      <c r="AN187" s="52"/>
      <c r="AO187" s="11"/>
      <c r="AP187" s="11"/>
      <c r="AQ187" s="11"/>
      <c r="AR187" s="11"/>
      <c r="AS187" s="11"/>
      <c r="AT187" s="11"/>
      <c r="AU187" s="11"/>
      <c r="AV187" s="11"/>
      <c r="AW187" s="11"/>
      <c r="AX187" s="11"/>
      <c r="AY187" s="11"/>
      <c r="AZ187" s="11"/>
      <c r="BA187" s="11"/>
      <c r="BB187" s="11"/>
      <c r="BC187" s="11"/>
      <c r="BD187" s="11"/>
    </row>
    <row r="188" spans="4:56" x14ac:dyDescent="0.2">
      <c r="D188" s="11"/>
      <c r="E188" s="11"/>
      <c r="F188" s="11"/>
      <c r="G188" s="11" t="s">
        <v>336</v>
      </c>
      <c r="H188" s="11" t="s">
        <v>336</v>
      </c>
      <c r="I188" s="11" t="s">
        <v>1359</v>
      </c>
      <c r="J188" s="11" t="s">
        <v>1360</v>
      </c>
      <c r="K188" s="11">
        <v>2016</v>
      </c>
      <c r="L188" s="11" t="s">
        <v>247</v>
      </c>
      <c r="M188" s="11" t="s">
        <v>1361</v>
      </c>
      <c r="N188" s="13"/>
      <c r="O188" s="11"/>
      <c r="P188" s="11" t="s">
        <v>1362</v>
      </c>
      <c r="Q188" s="11">
        <v>361</v>
      </c>
      <c r="R188" s="11"/>
      <c r="S188" s="11"/>
      <c r="T188" s="11"/>
      <c r="U188" s="11"/>
      <c r="V188" s="11"/>
      <c r="W188" s="11"/>
      <c r="X188" s="11"/>
      <c r="Y188" s="11"/>
      <c r="Z188" s="11">
        <v>464</v>
      </c>
      <c r="AA188" s="52">
        <v>6</v>
      </c>
      <c r="AB188" s="52">
        <v>5</v>
      </c>
      <c r="AC188" s="52"/>
      <c r="AD188" s="52">
        <v>1141</v>
      </c>
      <c r="AE188" s="52">
        <v>1151</v>
      </c>
      <c r="AF188" s="52"/>
      <c r="AG188" s="52" t="s">
        <v>78</v>
      </c>
      <c r="AH188" s="52">
        <v>3</v>
      </c>
      <c r="AI188" s="52" t="s">
        <v>1363</v>
      </c>
      <c r="AJ188" s="52" t="s">
        <v>1364</v>
      </c>
      <c r="AK188" s="52" t="s">
        <v>1365</v>
      </c>
      <c r="AL188" s="52"/>
      <c r="AM188" s="52" t="s">
        <v>1366</v>
      </c>
      <c r="AN188" s="52"/>
      <c r="AO188" s="11"/>
      <c r="AP188" s="11"/>
      <c r="AQ188" s="11"/>
      <c r="AR188" s="11"/>
      <c r="AS188" s="11"/>
      <c r="AT188" s="11"/>
      <c r="AU188" s="11"/>
      <c r="AV188" s="11"/>
      <c r="AW188" s="11"/>
      <c r="AX188" s="11"/>
      <c r="AY188" s="11"/>
      <c r="AZ188" s="11"/>
      <c r="BA188" s="11"/>
      <c r="BB188" s="11"/>
      <c r="BC188" s="11"/>
      <c r="BD188" s="11"/>
    </row>
    <row r="189" spans="4:56" x14ac:dyDescent="0.2">
      <c r="D189" s="11" t="s">
        <v>1367</v>
      </c>
      <c r="E189" s="11" t="s">
        <v>63</v>
      </c>
      <c r="F189" s="11" t="s">
        <v>459</v>
      </c>
      <c r="G189" s="11" t="s">
        <v>64</v>
      </c>
      <c r="H189" s="11" t="s">
        <v>1026</v>
      </c>
      <c r="I189" s="11" t="s">
        <v>1368</v>
      </c>
      <c r="J189" s="11" t="s">
        <v>1369</v>
      </c>
      <c r="K189" s="11">
        <v>2016</v>
      </c>
      <c r="L189" s="11" t="s">
        <v>1370</v>
      </c>
      <c r="M189" s="11" t="s">
        <v>1371</v>
      </c>
      <c r="N189" s="13"/>
      <c r="O189" s="11"/>
      <c r="P189" s="11" t="s">
        <v>1372</v>
      </c>
      <c r="Q189" s="11">
        <v>360</v>
      </c>
      <c r="R189" s="11"/>
      <c r="S189" s="11"/>
      <c r="T189" s="11"/>
      <c r="U189" s="11"/>
      <c r="V189" s="11"/>
      <c r="W189" s="11"/>
      <c r="X189" s="11"/>
      <c r="Y189" s="11"/>
      <c r="Z189" s="11">
        <v>463</v>
      </c>
      <c r="AA189" s="52">
        <v>53</v>
      </c>
      <c r="AB189" s="52"/>
      <c r="AC189" s="52"/>
      <c r="AD189" s="52">
        <v>27</v>
      </c>
      <c r="AE189" s="52">
        <v>34</v>
      </c>
      <c r="AF189" s="52"/>
      <c r="AG189" s="52" t="s">
        <v>78</v>
      </c>
      <c r="AH189" s="52"/>
      <c r="AI189" s="52" t="s">
        <v>1373</v>
      </c>
      <c r="AJ189" s="52" t="s">
        <v>1374</v>
      </c>
      <c r="AK189" s="52"/>
      <c r="AL189" s="52"/>
      <c r="AM189" s="52" t="s">
        <v>1375</v>
      </c>
      <c r="AN189" s="52"/>
      <c r="AO189" s="11"/>
      <c r="AP189" s="11"/>
      <c r="AQ189" s="11"/>
      <c r="AR189" s="11"/>
      <c r="AS189" s="11"/>
      <c r="AT189" s="11"/>
      <c r="AU189" s="11"/>
      <c r="AV189" s="11"/>
      <c r="AW189" s="11"/>
      <c r="AX189" s="11"/>
      <c r="AY189" s="11"/>
      <c r="AZ189" s="11"/>
      <c r="BA189" s="11"/>
      <c r="BB189" s="11"/>
      <c r="BC189" s="11"/>
      <c r="BD189" s="11"/>
    </row>
    <row r="190" spans="4:56" x14ac:dyDescent="0.2">
      <c r="D190" s="11" t="s">
        <v>1376</v>
      </c>
      <c r="E190" s="11"/>
      <c r="F190" s="11"/>
      <c r="G190" s="11" t="s">
        <v>336</v>
      </c>
      <c r="H190" s="11" t="s">
        <v>1026</v>
      </c>
      <c r="I190" s="11" t="s">
        <v>1377</v>
      </c>
      <c r="J190" s="11" t="s">
        <v>1378</v>
      </c>
      <c r="K190" s="11">
        <v>2016</v>
      </c>
      <c r="L190" s="11" t="s">
        <v>206</v>
      </c>
      <c r="M190" s="11" t="s">
        <v>1379</v>
      </c>
      <c r="N190" s="13"/>
      <c r="O190" s="11"/>
      <c r="P190" s="11" t="s">
        <v>1380</v>
      </c>
      <c r="Q190" s="11">
        <v>359</v>
      </c>
      <c r="R190" s="11"/>
      <c r="S190" s="11"/>
      <c r="T190" s="11"/>
      <c r="U190" s="11"/>
      <c r="V190" s="11"/>
      <c r="W190" s="11"/>
      <c r="X190" s="11"/>
      <c r="Y190" s="11"/>
      <c r="Z190" s="11">
        <v>462</v>
      </c>
      <c r="AA190" s="52">
        <v>33</v>
      </c>
      <c r="AB190" s="52">
        <v>2</v>
      </c>
      <c r="AC190" s="52"/>
      <c r="AD190" s="52">
        <v>384</v>
      </c>
      <c r="AE190" s="52">
        <v>393</v>
      </c>
      <c r="AF190" s="52"/>
      <c r="AG190" s="52" t="s">
        <v>78</v>
      </c>
      <c r="AH190" s="52">
        <v>3</v>
      </c>
      <c r="AI190" s="52" t="s">
        <v>1381</v>
      </c>
      <c r="AJ190" s="52"/>
      <c r="AK190" s="52" t="s">
        <v>1382</v>
      </c>
      <c r="AL190" s="52"/>
      <c r="AM190" s="52" t="s">
        <v>1383</v>
      </c>
      <c r="AN190" s="52"/>
      <c r="AO190" s="11"/>
      <c r="AP190" s="11"/>
      <c r="AQ190" s="11"/>
      <c r="AR190" s="11"/>
      <c r="AS190" s="11"/>
      <c r="AT190" s="11"/>
      <c r="AU190" s="11"/>
      <c r="AV190" s="11"/>
      <c r="AW190" s="11"/>
      <c r="AX190" s="11"/>
      <c r="AY190" s="11"/>
      <c r="AZ190" s="11"/>
      <c r="BA190" s="11"/>
      <c r="BB190" s="11"/>
      <c r="BC190" s="11"/>
      <c r="BD190" s="11"/>
    </row>
    <row r="191" spans="4:56" x14ac:dyDescent="0.2">
      <c r="D191" s="11" t="s">
        <v>95</v>
      </c>
      <c r="E191" s="11"/>
      <c r="F191" s="11"/>
      <c r="G191" s="11" t="s">
        <v>64</v>
      </c>
      <c r="H191" s="11" t="s">
        <v>1026</v>
      </c>
      <c r="I191" s="11" t="s">
        <v>1384</v>
      </c>
      <c r="J191" s="11" t="s">
        <v>1385</v>
      </c>
      <c r="K191" s="11">
        <v>2016</v>
      </c>
      <c r="L191" s="11" t="s">
        <v>230</v>
      </c>
      <c r="M191" s="11" t="s">
        <v>1386</v>
      </c>
      <c r="N191" s="13"/>
      <c r="O191" s="11"/>
      <c r="P191" s="11" t="s">
        <v>1387</v>
      </c>
      <c r="Q191" s="11">
        <v>358</v>
      </c>
      <c r="R191" s="11"/>
      <c r="S191" s="11"/>
      <c r="T191" s="11"/>
      <c r="U191" s="11"/>
      <c r="V191" s="11"/>
      <c r="W191" s="11"/>
      <c r="X191" s="11"/>
      <c r="Y191" s="11"/>
      <c r="Z191" s="11">
        <v>460</v>
      </c>
      <c r="AA191" s="52">
        <v>16</v>
      </c>
      <c r="AB191" s="52">
        <v>1</v>
      </c>
      <c r="AC191" s="52">
        <v>6</v>
      </c>
      <c r="AD191" s="52"/>
      <c r="AE191" s="52"/>
      <c r="AF191" s="52"/>
      <c r="AG191" s="52" t="s">
        <v>78</v>
      </c>
      <c r="AH191" s="52">
        <v>1</v>
      </c>
      <c r="AI191" s="52" t="s">
        <v>1388</v>
      </c>
      <c r="AJ191" s="52" t="s">
        <v>1389</v>
      </c>
      <c r="AK191" s="52" t="s">
        <v>1390</v>
      </c>
      <c r="AL191" s="52"/>
      <c r="AM191" s="52" t="s">
        <v>1391</v>
      </c>
      <c r="AN191" s="52"/>
      <c r="AO191" s="11"/>
      <c r="AP191" s="11"/>
      <c r="AQ191" s="11"/>
      <c r="AR191" s="11"/>
      <c r="AS191" s="11"/>
      <c r="AT191" s="11"/>
      <c r="AU191" s="11"/>
      <c r="AV191" s="11"/>
      <c r="AW191" s="11"/>
      <c r="AX191" s="11"/>
      <c r="AY191" s="11"/>
      <c r="AZ191" s="11"/>
      <c r="BA191" s="11"/>
      <c r="BB191" s="11"/>
      <c r="BC191" s="11"/>
      <c r="BD191" s="11"/>
    </row>
    <row r="192" spans="4:56" x14ac:dyDescent="0.2">
      <c r="D192" s="11" t="s">
        <v>1392</v>
      </c>
      <c r="E192" s="11"/>
      <c r="F192" s="11"/>
      <c r="G192" s="11" t="s">
        <v>64</v>
      </c>
      <c r="H192" s="11" t="s">
        <v>1026</v>
      </c>
      <c r="I192" s="11" t="s">
        <v>1393</v>
      </c>
      <c r="J192" s="11" t="s">
        <v>1385</v>
      </c>
      <c r="K192" s="11">
        <v>2016</v>
      </c>
      <c r="L192" s="11" t="s">
        <v>247</v>
      </c>
      <c r="M192" s="11" t="s">
        <v>1394</v>
      </c>
      <c r="N192" s="13"/>
      <c r="O192" s="11"/>
      <c r="P192" s="11" t="s">
        <v>1395</v>
      </c>
      <c r="Q192" s="11">
        <v>357</v>
      </c>
      <c r="R192" s="11"/>
      <c r="S192" s="11"/>
      <c r="T192" s="11"/>
      <c r="U192" s="11"/>
      <c r="V192" s="11"/>
      <c r="W192" s="11"/>
      <c r="X192" s="11"/>
      <c r="Y192" s="11"/>
      <c r="Z192" s="11">
        <v>459</v>
      </c>
      <c r="AA192" s="52">
        <v>6</v>
      </c>
      <c r="AB192" s="52">
        <v>8</v>
      </c>
      <c r="AC192" s="52"/>
      <c r="AD192" s="52">
        <v>2355</v>
      </c>
      <c r="AE192" s="52">
        <v>2363</v>
      </c>
      <c r="AF192" s="52"/>
      <c r="AG192" s="52" t="s">
        <v>78</v>
      </c>
      <c r="AH192" s="52">
        <v>1</v>
      </c>
      <c r="AI192" s="52" t="s">
        <v>1396</v>
      </c>
      <c r="AJ192" s="52" t="s">
        <v>1397</v>
      </c>
      <c r="AK192" s="52"/>
      <c r="AL192" s="52"/>
      <c r="AM192" s="52" t="s">
        <v>1398</v>
      </c>
      <c r="AN192" s="52"/>
      <c r="AO192" s="11"/>
      <c r="AP192" s="11"/>
      <c r="AQ192" s="11"/>
      <c r="AR192" s="11"/>
      <c r="AS192" s="11"/>
      <c r="AT192" s="11"/>
      <c r="AU192" s="11"/>
      <c r="AV192" s="11"/>
      <c r="AW192" s="11"/>
      <c r="AX192" s="11"/>
      <c r="AY192" s="11"/>
      <c r="AZ192" s="11"/>
      <c r="BA192" s="11"/>
      <c r="BB192" s="11"/>
      <c r="BC192" s="11"/>
      <c r="BD192" s="11"/>
    </row>
    <row r="193" spans="4:56" x14ac:dyDescent="0.2">
      <c r="D193" s="11" t="s">
        <v>1399</v>
      </c>
      <c r="E193" s="11"/>
      <c r="F193" s="11"/>
      <c r="G193" s="11" t="s">
        <v>64</v>
      </c>
      <c r="H193" s="11" t="s">
        <v>1026</v>
      </c>
      <c r="I193" s="11" t="s">
        <v>1400</v>
      </c>
      <c r="J193" s="11" t="s">
        <v>1401</v>
      </c>
      <c r="K193" s="11">
        <v>2016</v>
      </c>
      <c r="L193" s="11" t="s">
        <v>1402</v>
      </c>
      <c r="M193" s="11" t="s">
        <v>1403</v>
      </c>
      <c r="N193" s="13"/>
      <c r="O193" s="11"/>
      <c r="P193" s="11" t="s">
        <v>1404</v>
      </c>
      <c r="Q193" s="11">
        <v>356</v>
      </c>
      <c r="R193" s="11"/>
      <c r="S193" s="11"/>
      <c r="T193" s="11"/>
      <c r="U193" s="11"/>
      <c r="V193" s="11"/>
      <c r="W193" s="11"/>
      <c r="X193" s="11"/>
      <c r="Y193" s="11"/>
      <c r="Z193" s="11">
        <v>458</v>
      </c>
      <c r="AA193" s="52">
        <v>64</v>
      </c>
      <c r="AB193" s="52"/>
      <c r="AC193" s="52"/>
      <c r="AD193" s="52">
        <v>39</v>
      </c>
      <c r="AE193" s="52">
        <v>52</v>
      </c>
      <c r="AF193" s="52"/>
      <c r="AG193" s="52" t="s">
        <v>78</v>
      </c>
      <c r="AH193" s="52">
        <v>1</v>
      </c>
      <c r="AI193" s="52" t="s">
        <v>1405</v>
      </c>
      <c r="AJ193" s="52" t="s">
        <v>1406</v>
      </c>
      <c r="AK193" s="52" t="s">
        <v>1407</v>
      </c>
      <c r="AL193" s="52"/>
      <c r="AM193" s="52" t="s">
        <v>1408</v>
      </c>
      <c r="AN193" s="52"/>
      <c r="AO193" s="11"/>
      <c r="AP193" s="11"/>
      <c r="AQ193" s="11"/>
      <c r="AR193" s="11"/>
      <c r="AS193" s="11"/>
      <c r="AT193" s="11"/>
      <c r="AU193" s="11"/>
      <c r="AV193" s="11"/>
      <c r="AW193" s="11"/>
      <c r="AX193" s="11"/>
      <c r="AY193" s="11"/>
      <c r="AZ193" s="11"/>
      <c r="BA193" s="11"/>
      <c r="BB193" s="11"/>
      <c r="BC193" s="11"/>
      <c r="BD193" s="11"/>
    </row>
    <row r="194" spans="4:56" x14ac:dyDescent="0.2">
      <c r="D194" s="12" t="s">
        <v>1409</v>
      </c>
      <c r="E194" s="7"/>
      <c r="F194" s="7"/>
      <c r="G194" s="12" t="s">
        <v>135</v>
      </c>
      <c r="H194" s="12" t="s">
        <v>1340</v>
      </c>
      <c r="I194" s="12" t="s">
        <v>1410</v>
      </c>
      <c r="J194" s="12" t="s">
        <v>1411</v>
      </c>
      <c r="K194" s="12">
        <v>2016</v>
      </c>
      <c r="L194" s="12"/>
      <c r="M194" s="12" t="s">
        <v>601</v>
      </c>
      <c r="N194" s="7">
        <v>1</v>
      </c>
      <c r="O194" s="7"/>
      <c r="P194" s="12"/>
      <c r="Q194" s="7"/>
      <c r="R194" s="7"/>
      <c r="S194" s="7"/>
      <c r="T194" s="7"/>
      <c r="U194" s="7"/>
      <c r="V194" s="7"/>
      <c r="W194" s="7"/>
      <c r="X194" s="4"/>
      <c r="Y194" s="4"/>
      <c r="Z194" s="2">
        <v>457</v>
      </c>
      <c r="AA194" s="73"/>
      <c r="AB194" s="73"/>
      <c r="AC194" s="73"/>
      <c r="AD194" s="73"/>
      <c r="AE194" s="73"/>
      <c r="AF194" s="73"/>
      <c r="AG194" s="73"/>
      <c r="AH194" s="73"/>
      <c r="AI194" s="73"/>
      <c r="AJ194" s="73"/>
      <c r="AK194" s="73"/>
      <c r="AL194" s="54"/>
      <c r="AM194" s="73"/>
      <c r="AN194" s="54"/>
      <c r="AO194" s="4"/>
      <c r="AP194" s="4"/>
      <c r="AQ194" s="4"/>
      <c r="AR194" s="4"/>
      <c r="AS194" s="4"/>
      <c r="AT194" s="4"/>
      <c r="AU194" s="4"/>
      <c r="AV194" s="4"/>
      <c r="AW194" s="4"/>
      <c r="AX194" s="4"/>
      <c r="AY194" s="4"/>
      <c r="AZ194" s="4"/>
      <c r="BA194" s="4"/>
      <c r="BB194" s="4"/>
      <c r="BC194" s="4"/>
      <c r="BD194" s="4"/>
    </row>
    <row r="195" spans="4:56" x14ac:dyDescent="0.2">
      <c r="D195" s="11" t="s">
        <v>1412</v>
      </c>
      <c r="E195" s="11"/>
      <c r="F195" s="11"/>
      <c r="G195" s="11" t="s">
        <v>64</v>
      </c>
      <c r="H195" s="11" t="s">
        <v>1026</v>
      </c>
      <c r="I195" s="11" t="s">
        <v>1413</v>
      </c>
      <c r="J195" s="11" t="s">
        <v>1414</v>
      </c>
      <c r="K195" s="11">
        <v>2016</v>
      </c>
      <c r="L195" s="11" t="s">
        <v>1415</v>
      </c>
      <c r="M195" s="11" t="s">
        <v>1416</v>
      </c>
      <c r="N195" s="13"/>
      <c r="O195" s="11"/>
      <c r="P195" s="11" t="s">
        <v>1417</v>
      </c>
      <c r="Q195" s="11">
        <v>355</v>
      </c>
      <c r="R195" s="11"/>
      <c r="S195" s="11"/>
      <c r="T195" s="11"/>
      <c r="U195" s="11"/>
      <c r="V195" s="11"/>
      <c r="W195" s="11"/>
      <c r="X195" s="11"/>
      <c r="Y195" s="11"/>
      <c r="Z195" s="11">
        <v>456</v>
      </c>
      <c r="AA195" s="52">
        <v>91</v>
      </c>
      <c r="AB195" s="52">
        <v>2</v>
      </c>
      <c r="AC195" s="52"/>
      <c r="AD195" s="52">
        <v>127</v>
      </c>
      <c r="AE195" s="52">
        <v>137</v>
      </c>
      <c r="AF195" s="52"/>
      <c r="AG195" s="52" t="s">
        <v>78</v>
      </c>
      <c r="AH195" s="52"/>
      <c r="AI195" s="52" t="s">
        <v>1418</v>
      </c>
      <c r="AJ195" s="52" t="s">
        <v>1419</v>
      </c>
      <c r="AK195" s="52"/>
      <c r="AL195" s="52"/>
      <c r="AM195" s="52" t="s">
        <v>1420</v>
      </c>
      <c r="AN195" s="52"/>
      <c r="AO195" s="11"/>
      <c r="AP195" s="11"/>
      <c r="AQ195" s="11"/>
      <c r="AR195" s="11"/>
      <c r="AS195" s="11"/>
      <c r="AT195" s="11"/>
      <c r="AU195" s="11"/>
      <c r="AV195" s="11"/>
      <c r="AW195" s="11"/>
      <c r="AX195" s="11"/>
      <c r="AY195" s="11"/>
      <c r="AZ195" s="11"/>
      <c r="BA195" s="11"/>
      <c r="BB195" s="11"/>
      <c r="BC195" s="11"/>
      <c r="BD195" s="11"/>
    </row>
    <row r="196" spans="4:56" x14ac:dyDescent="0.2">
      <c r="D196" s="12"/>
      <c r="E196" s="7"/>
      <c r="F196" s="7"/>
      <c r="G196" s="12"/>
      <c r="H196" s="12" t="s">
        <v>1340</v>
      </c>
      <c r="I196" s="12" t="s">
        <v>1421</v>
      </c>
      <c r="J196" s="12" t="s">
        <v>1422</v>
      </c>
      <c r="K196" s="12">
        <v>2016</v>
      </c>
      <c r="L196" s="12"/>
      <c r="M196" s="12" t="s">
        <v>601</v>
      </c>
      <c r="N196" s="7">
        <v>1</v>
      </c>
      <c r="O196" s="7"/>
      <c r="P196" s="12"/>
      <c r="Q196" s="7"/>
      <c r="R196" s="7"/>
      <c r="S196" s="7"/>
      <c r="T196" s="7"/>
      <c r="U196" s="7"/>
      <c r="V196" s="7"/>
      <c r="W196" s="7"/>
      <c r="X196" s="4"/>
      <c r="Y196" s="4"/>
      <c r="Z196" s="11">
        <v>455</v>
      </c>
      <c r="AA196" s="73"/>
      <c r="AB196" s="73"/>
      <c r="AC196" s="73"/>
      <c r="AD196" s="73"/>
      <c r="AE196" s="73"/>
      <c r="AF196" s="73"/>
      <c r="AG196" s="73"/>
      <c r="AH196" s="73"/>
      <c r="AI196" s="73"/>
      <c r="AJ196" s="73"/>
      <c r="AK196" s="73"/>
      <c r="AL196" s="54"/>
      <c r="AM196" s="73"/>
      <c r="AN196" s="54"/>
      <c r="AO196" s="4"/>
      <c r="AP196" s="4"/>
      <c r="AQ196" s="4"/>
      <c r="AR196" s="4"/>
      <c r="AS196" s="4"/>
      <c r="AT196" s="4"/>
      <c r="AU196" s="4"/>
      <c r="AV196" s="4"/>
      <c r="AW196" s="4"/>
      <c r="AX196" s="4"/>
      <c r="AY196" s="4"/>
      <c r="AZ196" s="4"/>
      <c r="BA196" s="4"/>
      <c r="BB196" s="4"/>
      <c r="BC196" s="4"/>
      <c r="BD196" s="4"/>
    </row>
    <row r="197" spans="4:56" x14ac:dyDescent="0.2">
      <c r="D197" s="12" t="s">
        <v>1423</v>
      </c>
      <c r="E197" s="7"/>
      <c r="F197" s="7"/>
      <c r="G197" s="12"/>
      <c r="H197" s="12" t="s">
        <v>1261</v>
      </c>
      <c r="I197" s="12" t="s">
        <v>1424</v>
      </c>
      <c r="J197" s="12" t="s">
        <v>1425</v>
      </c>
      <c r="K197" s="12">
        <v>2016</v>
      </c>
      <c r="L197" s="12"/>
      <c r="M197" s="12" t="s">
        <v>601</v>
      </c>
      <c r="N197" s="7">
        <v>1</v>
      </c>
      <c r="O197" s="7"/>
      <c r="P197" s="12"/>
      <c r="Q197" s="7"/>
      <c r="R197" s="7"/>
      <c r="S197" s="7"/>
      <c r="T197" s="7"/>
      <c r="U197" s="7"/>
      <c r="V197" s="7"/>
      <c r="W197" s="7"/>
      <c r="X197" s="4"/>
      <c r="Y197" s="4"/>
      <c r="Z197" s="11">
        <v>454</v>
      </c>
      <c r="AA197" s="73"/>
      <c r="AB197" s="73"/>
      <c r="AC197" s="73"/>
      <c r="AD197" s="73"/>
      <c r="AE197" s="73"/>
      <c r="AF197" s="73"/>
      <c r="AG197" s="73"/>
      <c r="AH197" s="73"/>
      <c r="AI197" s="73"/>
      <c r="AJ197" s="73"/>
      <c r="AK197" s="73"/>
      <c r="AL197" s="54"/>
      <c r="AM197" s="73"/>
      <c r="AN197" s="54"/>
      <c r="AO197" s="4"/>
      <c r="AP197" s="4"/>
      <c r="AQ197" s="4"/>
      <c r="AR197" s="4"/>
      <c r="AS197" s="4"/>
      <c r="AT197" s="4"/>
      <c r="AU197" s="4"/>
      <c r="AV197" s="4"/>
      <c r="AW197" s="4"/>
      <c r="AX197" s="4"/>
      <c r="AY197" s="4"/>
      <c r="AZ197" s="4"/>
      <c r="BA197" s="4"/>
      <c r="BB197" s="4"/>
      <c r="BC197" s="4"/>
      <c r="BD197" s="4"/>
    </row>
    <row r="198" spans="4:56" x14ac:dyDescent="0.2">
      <c r="D198" s="11" t="s">
        <v>1426</v>
      </c>
      <c r="E198" s="11"/>
      <c r="F198" s="11"/>
      <c r="G198" s="11" t="s">
        <v>64</v>
      </c>
      <c r="H198" s="11" t="s">
        <v>1026</v>
      </c>
      <c r="I198" s="11" t="s">
        <v>1427</v>
      </c>
      <c r="J198" s="11" t="s">
        <v>1428</v>
      </c>
      <c r="K198" s="11">
        <v>2016</v>
      </c>
      <c r="L198" s="11" t="s">
        <v>1429</v>
      </c>
      <c r="M198" s="11" t="s">
        <v>1430</v>
      </c>
      <c r="N198" s="13"/>
      <c r="O198" s="11"/>
      <c r="P198" s="11" t="s">
        <v>1431</v>
      </c>
      <c r="Q198" s="11">
        <v>354</v>
      </c>
      <c r="R198" s="11"/>
      <c r="S198" s="11"/>
      <c r="T198" s="11"/>
      <c r="U198" s="11"/>
      <c r="V198" s="11"/>
      <c r="W198" s="11"/>
      <c r="X198" s="11"/>
      <c r="Y198" s="11"/>
      <c r="Z198" s="2">
        <v>453</v>
      </c>
      <c r="AA198" s="52">
        <v>17</v>
      </c>
      <c r="AB198" s="52">
        <v>1</v>
      </c>
      <c r="AC198" s="52">
        <v>230</v>
      </c>
      <c r="AD198" s="52"/>
      <c r="AE198" s="52"/>
      <c r="AF198" s="52"/>
      <c r="AG198" s="52" t="s">
        <v>78</v>
      </c>
      <c r="AH198" s="52">
        <v>1</v>
      </c>
      <c r="AI198" s="52" t="s">
        <v>1432</v>
      </c>
      <c r="AJ198" s="52"/>
      <c r="AK198" s="52"/>
      <c r="AL198" s="52"/>
      <c r="AM198" s="52" t="s">
        <v>1433</v>
      </c>
      <c r="AN198" s="52"/>
      <c r="AO198" s="11"/>
      <c r="AP198" s="11"/>
      <c r="AQ198" s="11"/>
      <c r="AR198" s="11"/>
      <c r="AS198" s="11"/>
      <c r="AT198" s="11"/>
      <c r="AU198" s="11"/>
      <c r="AV198" s="11"/>
      <c r="AW198" s="11"/>
      <c r="AX198" s="11"/>
      <c r="AY198" s="11"/>
      <c r="AZ198" s="11"/>
      <c r="BA198" s="11"/>
      <c r="BB198" s="11"/>
      <c r="BC198" s="11"/>
      <c r="BD198" s="11"/>
    </row>
    <row r="199" spans="4:56" x14ac:dyDescent="0.2">
      <c r="D199" s="11" t="s">
        <v>1434</v>
      </c>
      <c r="E199" s="11"/>
      <c r="F199" s="11"/>
      <c r="G199" s="11" t="s">
        <v>64</v>
      </c>
      <c r="H199" s="11" t="s">
        <v>1026</v>
      </c>
      <c r="I199" s="11" t="s">
        <v>1435</v>
      </c>
      <c r="J199" s="11" t="s">
        <v>1436</v>
      </c>
      <c r="K199" s="11">
        <v>2016</v>
      </c>
      <c r="L199" s="11" t="s">
        <v>1437</v>
      </c>
      <c r="M199" s="11" t="s">
        <v>1438</v>
      </c>
      <c r="N199" s="13"/>
      <c r="O199" s="11"/>
      <c r="P199" s="11" t="s">
        <v>1439</v>
      </c>
      <c r="Q199" s="11">
        <v>353</v>
      </c>
      <c r="R199" s="11"/>
      <c r="S199" s="11"/>
      <c r="T199" s="11"/>
      <c r="U199" s="11"/>
      <c r="V199" s="11"/>
      <c r="W199" s="11"/>
      <c r="X199" s="11"/>
      <c r="Y199" s="11"/>
      <c r="Z199" s="11">
        <v>452</v>
      </c>
      <c r="AA199" s="52">
        <v>171</v>
      </c>
      <c r="AB199" s="52">
        <v>1</v>
      </c>
      <c r="AC199" s="52"/>
      <c r="AD199" s="52">
        <v>3</v>
      </c>
      <c r="AE199" s="52">
        <v>43</v>
      </c>
      <c r="AF199" s="52"/>
      <c r="AG199" s="52" t="s">
        <v>78</v>
      </c>
      <c r="AH199" s="52">
        <v>2</v>
      </c>
      <c r="AI199" s="52" t="s">
        <v>1440</v>
      </c>
      <c r="AJ199" s="52" t="s">
        <v>1441</v>
      </c>
      <c r="AK199" s="52" t="s">
        <v>1442</v>
      </c>
      <c r="AL199" s="52"/>
      <c r="AM199" s="52" t="s">
        <v>1443</v>
      </c>
      <c r="AN199" s="52"/>
      <c r="AO199" s="11"/>
      <c r="AP199" s="11"/>
      <c r="AQ199" s="11"/>
      <c r="AR199" s="11"/>
      <c r="AS199" s="11"/>
      <c r="AT199" s="11"/>
      <c r="AU199" s="11"/>
      <c r="AV199" s="11"/>
      <c r="AW199" s="11"/>
      <c r="AX199" s="11"/>
      <c r="AY199" s="11"/>
      <c r="AZ199" s="11"/>
      <c r="BA199" s="11"/>
      <c r="BB199" s="11"/>
      <c r="BC199" s="11"/>
      <c r="BD199" s="11"/>
    </row>
    <row r="200" spans="4:56" x14ac:dyDescent="0.2">
      <c r="D200" s="11" t="s">
        <v>1444</v>
      </c>
      <c r="E200" s="11" t="s">
        <v>63</v>
      </c>
      <c r="F200" s="11" t="s">
        <v>459</v>
      </c>
      <c r="G200" s="11" t="s">
        <v>64</v>
      </c>
      <c r="H200" s="11" t="s">
        <v>1026</v>
      </c>
      <c r="I200" s="11" t="s">
        <v>1445</v>
      </c>
      <c r="J200" s="11" t="s">
        <v>1446</v>
      </c>
      <c r="K200" s="11">
        <v>2016</v>
      </c>
      <c r="L200" s="11" t="s">
        <v>1447</v>
      </c>
      <c r="M200" s="11" t="s">
        <v>1448</v>
      </c>
      <c r="N200" s="13"/>
      <c r="O200" s="11"/>
      <c r="P200" s="11" t="s">
        <v>1449</v>
      </c>
      <c r="Q200" s="11">
        <v>352</v>
      </c>
      <c r="R200" s="11"/>
      <c r="S200" s="11"/>
      <c r="T200" s="11"/>
      <c r="U200" s="11"/>
      <c r="V200" s="11"/>
      <c r="W200" s="11"/>
      <c r="X200" s="11"/>
      <c r="Y200" s="11"/>
      <c r="Z200" s="11">
        <v>451</v>
      </c>
      <c r="AA200" s="52">
        <v>163</v>
      </c>
      <c r="AB200" s="52"/>
      <c r="AC200" s="52"/>
      <c r="AD200" s="52">
        <v>322</v>
      </c>
      <c r="AE200" s="52">
        <v>331</v>
      </c>
      <c r="AF200" s="52"/>
      <c r="AG200" s="52" t="s">
        <v>78</v>
      </c>
      <c r="AH200" s="52"/>
      <c r="AI200" s="52" t="s">
        <v>1450</v>
      </c>
      <c r="AJ200" s="52" t="s">
        <v>1451</v>
      </c>
      <c r="AK200" s="52" t="s">
        <v>1452</v>
      </c>
      <c r="AL200" s="52"/>
      <c r="AM200" s="52" t="s">
        <v>1453</v>
      </c>
      <c r="AN200" s="52"/>
      <c r="AO200" s="11"/>
      <c r="AP200" s="11"/>
      <c r="AQ200" s="11"/>
      <c r="AR200" s="11"/>
      <c r="AS200" s="11"/>
      <c r="AT200" s="11"/>
      <c r="AU200" s="11"/>
      <c r="AV200" s="11"/>
      <c r="AW200" s="11"/>
      <c r="AX200" s="11"/>
      <c r="AY200" s="11"/>
      <c r="AZ200" s="11"/>
      <c r="BA200" s="11"/>
      <c r="BB200" s="11"/>
      <c r="BC200" s="11"/>
      <c r="BD200" s="11"/>
    </row>
    <row r="201" spans="4:56" x14ac:dyDescent="0.2">
      <c r="D201" s="20" t="s">
        <v>1454</v>
      </c>
      <c r="E201" s="11" t="s">
        <v>64</v>
      </c>
      <c r="F201" s="11"/>
      <c r="G201" s="11" t="s">
        <v>64</v>
      </c>
      <c r="H201" s="11" t="s">
        <v>1026</v>
      </c>
      <c r="I201" s="11" t="s">
        <v>1455</v>
      </c>
      <c r="J201" s="11" t="s">
        <v>1456</v>
      </c>
      <c r="K201" s="11">
        <v>2016</v>
      </c>
      <c r="L201" s="11" t="s">
        <v>145</v>
      </c>
      <c r="M201" s="11" t="s">
        <v>1457</v>
      </c>
      <c r="N201" s="13" t="s">
        <v>1458</v>
      </c>
      <c r="O201" s="11"/>
      <c r="P201" s="11" t="s">
        <v>1459</v>
      </c>
      <c r="Q201" s="11">
        <v>351</v>
      </c>
      <c r="R201" s="3" t="s">
        <v>1460</v>
      </c>
      <c r="S201" s="11"/>
      <c r="T201" s="11"/>
      <c r="U201" s="11"/>
      <c r="V201" s="11"/>
      <c r="W201" s="11"/>
      <c r="X201" s="11"/>
      <c r="Y201" s="11"/>
      <c r="Z201" s="11">
        <v>450</v>
      </c>
      <c r="AA201" s="52">
        <v>12</v>
      </c>
      <c r="AB201" s="52">
        <v>1</v>
      </c>
      <c r="AC201" s="52" t="s">
        <v>1461</v>
      </c>
      <c r="AD201" s="52"/>
      <c r="AE201" s="52"/>
      <c r="AF201" s="52">
        <v>29</v>
      </c>
      <c r="AG201" s="52" t="s">
        <v>78</v>
      </c>
      <c r="AH201" s="52">
        <v>4</v>
      </c>
      <c r="AI201" s="52" t="s">
        <v>1462</v>
      </c>
      <c r="AJ201" s="52"/>
      <c r="AK201" s="52" t="s">
        <v>1463</v>
      </c>
      <c r="AL201" s="52"/>
      <c r="AM201" s="52" t="s">
        <v>1464</v>
      </c>
      <c r="AN201" s="52"/>
      <c r="AO201" s="11"/>
      <c r="AP201" s="11"/>
      <c r="AQ201" s="11"/>
      <c r="AR201" s="11"/>
      <c r="AS201" s="11"/>
      <c r="AT201" s="11"/>
      <c r="AU201" s="11"/>
      <c r="AV201" s="11"/>
      <c r="AW201" s="11"/>
      <c r="AX201" s="11"/>
      <c r="AY201" s="11"/>
      <c r="AZ201" s="11"/>
      <c r="BA201" s="11"/>
      <c r="BB201" s="11"/>
      <c r="BC201" s="11"/>
      <c r="BD201" s="11"/>
    </row>
    <row r="202" spans="4:56" x14ac:dyDescent="0.2">
      <c r="D202" s="11" t="s">
        <v>1465</v>
      </c>
      <c r="E202" s="11"/>
      <c r="F202" s="11"/>
      <c r="G202" s="11" t="s">
        <v>336</v>
      </c>
      <c r="H202" s="11" t="s">
        <v>1026</v>
      </c>
      <c r="I202" s="11" t="s">
        <v>1466</v>
      </c>
      <c r="J202" s="11" t="s">
        <v>1467</v>
      </c>
      <c r="K202" s="11">
        <v>2016</v>
      </c>
      <c r="L202" s="11" t="s">
        <v>114</v>
      </c>
      <c r="M202" s="11" t="s">
        <v>1468</v>
      </c>
      <c r="N202" s="13"/>
      <c r="O202" s="11"/>
      <c r="P202" s="11" t="s">
        <v>1469</v>
      </c>
      <c r="Q202" s="11">
        <v>350</v>
      </c>
      <c r="R202" s="11"/>
      <c r="S202" s="11"/>
      <c r="T202" s="11"/>
      <c r="U202" s="11"/>
      <c r="V202" s="11"/>
      <c r="W202" s="11"/>
      <c r="X202" s="11"/>
      <c r="Y202" s="11"/>
      <c r="Z202" s="2">
        <v>449</v>
      </c>
      <c r="AA202" s="52">
        <v>202</v>
      </c>
      <c r="AB202" s="52">
        <v>3</v>
      </c>
      <c r="AC202" s="52"/>
      <c r="AD202" s="52">
        <v>1185</v>
      </c>
      <c r="AE202" s="52">
        <v>1200</v>
      </c>
      <c r="AF202" s="52"/>
      <c r="AG202" s="52" t="s">
        <v>78</v>
      </c>
      <c r="AH202" s="52">
        <v>3</v>
      </c>
      <c r="AI202" s="52" t="s">
        <v>1470</v>
      </c>
      <c r="AJ202" s="52" t="s">
        <v>1471</v>
      </c>
      <c r="AK202" s="52"/>
      <c r="AL202" s="52"/>
      <c r="AM202" s="52" t="s">
        <v>1472</v>
      </c>
      <c r="AN202" s="52"/>
      <c r="AO202" s="11"/>
      <c r="AP202" s="11"/>
      <c r="AQ202" s="11"/>
      <c r="AR202" s="11"/>
      <c r="AS202" s="11"/>
      <c r="AT202" s="11"/>
      <c r="AU202" s="11"/>
      <c r="AV202" s="11"/>
      <c r="AW202" s="11"/>
      <c r="AX202" s="11"/>
      <c r="AY202" s="11"/>
      <c r="AZ202" s="11"/>
      <c r="BA202" s="11"/>
      <c r="BB202" s="11"/>
      <c r="BC202" s="11"/>
      <c r="BD202" s="11"/>
    </row>
    <row r="203" spans="4:56" x14ac:dyDescent="0.2">
      <c r="D203" s="11" t="s">
        <v>95</v>
      </c>
      <c r="E203" s="11"/>
      <c r="F203" s="11"/>
      <c r="G203" s="11"/>
      <c r="H203" s="11" t="s">
        <v>1026</v>
      </c>
      <c r="I203" s="11" t="s">
        <v>1473</v>
      </c>
      <c r="J203" s="11" t="s">
        <v>1474</v>
      </c>
      <c r="K203" s="11">
        <v>2016</v>
      </c>
      <c r="L203" s="11" t="s">
        <v>206</v>
      </c>
      <c r="M203" s="11" t="s">
        <v>1475</v>
      </c>
      <c r="N203" s="13"/>
      <c r="O203" s="11"/>
      <c r="P203" s="11" t="s">
        <v>1476</v>
      </c>
      <c r="Q203" s="11">
        <v>349</v>
      </c>
      <c r="R203" s="11"/>
      <c r="S203" s="11"/>
      <c r="T203" s="11"/>
      <c r="U203" s="11"/>
      <c r="V203" s="11"/>
      <c r="W203" s="11"/>
      <c r="X203" s="11"/>
      <c r="Y203" s="11"/>
      <c r="Z203" s="11">
        <v>448</v>
      </c>
      <c r="AA203" s="52">
        <v>33</v>
      </c>
      <c r="AB203" s="52">
        <v>9</v>
      </c>
      <c r="AC203" s="52"/>
      <c r="AD203" s="52">
        <v>2232</v>
      </c>
      <c r="AE203" s="52">
        <v>2247</v>
      </c>
      <c r="AF203" s="52"/>
      <c r="AG203" s="52" t="s">
        <v>78</v>
      </c>
      <c r="AH203" s="52"/>
      <c r="AI203" s="52" t="s">
        <v>1477</v>
      </c>
      <c r="AJ203" s="52" t="s">
        <v>1478</v>
      </c>
      <c r="AK203" s="52"/>
      <c r="AL203" s="52"/>
      <c r="AM203" s="52" t="s">
        <v>1479</v>
      </c>
      <c r="AN203" s="52"/>
      <c r="AO203" s="11"/>
      <c r="AP203" s="11"/>
      <c r="AQ203" s="11"/>
      <c r="AR203" s="11"/>
      <c r="AS203" s="11"/>
      <c r="AT203" s="11"/>
      <c r="AU203" s="11"/>
      <c r="AV203" s="11"/>
      <c r="AW203" s="11"/>
      <c r="AX203" s="11"/>
      <c r="AY203" s="11"/>
      <c r="AZ203" s="11"/>
      <c r="BA203" s="11"/>
      <c r="BB203" s="11"/>
      <c r="BC203" s="11"/>
      <c r="BD203" s="11"/>
    </row>
    <row r="204" spans="4:56" x14ac:dyDescent="0.2">
      <c r="D204" s="14"/>
      <c r="E204" s="14"/>
      <c r="F204" s="14"/>
      <c r="G204" s="14"/>
      <c r="H204" s="14"/>
      <c r="I204" s="14" t="s">
        <v>1480</v>
      </c>
      <c r="J204" s="14" t="s">
        <v>1481</v>
      </c>
      <c r="K204" s="14">
        <v>2016</v>
      </c>
      <c r="L204" s="14" t="s">
        <v>1482</v>
      </c>
      <c r="M204" s="14" t="s">
        <v>1483</v>
      </c>
      <c r="N204" s="13"/>
      <c r="O204" s="11"/>
      <c r="P204" s="14" t="s">
        <v>1484</v>
      </c>
      <c r="Q204" s="14">
        <v>348</v>
      </c>
      <c r="R204" s="11"/>
      <c r="S204" s="11"/>
      <c r="T204" s="11"/>
      <c r="U204" s="11"/>
      <c r="V204" s="11"/>
      <c r="W204" s="11"/>
      <c r="X204" s="11"/>
      <c r="Y204" s="11"/>
      <c r="Z204" s="11">
        <v>447</v>
      </c>
      <c r="AA204" s="52">
        <v>56</v>
      </c>
      <c r="AB204" s="52">
        <v>1</v>
      </c>
      <c r="AC204" s="52"/>
      <c r="AD204" s="52">
        <v>62</v>
      </c>
      <c r="AE204" s="52">
        <v>72</v>
      </c>
      <c r="AF204" s="52"/>
      <c r="AG204" s="52" t="s">
        <v>686</v>
      </c>
      <c r="AH204" s="52">
        <v>6</v>
      </c>
      <c r="AI204" s="52" t="s">
        <v>1485</v>
      </c>
      <c r="AJ204" s="52"/>
      <c r="AK204" s="52"/>
      <c r="AL204" s="52"/>
      <c r="AM204" s="52" t="s">
        <v>1486</v>
      </c>
      <c r="AN204" s="52"/>
      <c r="AO204" s="11"/>
      <c r="AP204" s="11"/>
      <c r="AQ204" s="11"/>
      <c r="AR204" s="11"/>
      <c r="AS204" s="11"/>
      <c r="AT204" s="11"/>
      <c r="AU204" s="11"/>
      <c r="AV204" s="11"/>
      <c r="AW204" s="11"/>
      <c r="AX204" s="11"/>
      <c r="AY204" s="11"/>
      <c r="AZ204" s="11"/>
      <c r="BA204" s="11"/>
      <c r="BB204" s="11"/>
      <c r="BC204" s="11"/>
      <c r="BD204" s="11"/>
    </row>
    <row r="205" spans="4:56" x14ac:dyDescent="0.2">
      <c r="D205" s="11" t="s">
        <v>1487</v>
      </c>
      <c r="E205" s="11" t="s">
        <v>63</v>
      </c>
      <c r="F205" s="11" t="s">
        <v>459</v>
      </c>
      <c r="G205" s="11" t="s">
        <v>64</v>
      </c>
      <c r="H205" s="11" t="s">
        <v>1026</v>
      </c>
      <c r="I205" s="11" t="s">
        <v>1488</v>
      </c>
      <c r="J205" s="11" t="s">
        <v>1489</v>
      </c>
      <c r="K205" s="11">
        <v>2016</v>
      </c>
      <c r="L205" s="11" t="s">
        <v>604</v>
      </c>
      <c r="M205" s="11" t="s">
        <v>1490</v>
      </c>
      <c r="N205" s="13"/>
      <c r="O205" s="11"/>
      <c r="P205" s="11" t="s">
        <v>1491</v>
      </c>
      <c r="Q205" s="11">
        <v>347</v>
      </c>
      <c r="R205" s="11"/>
      <c r="S205" s="11"/>
      <c r="T205" s="11"/>
      <c r="U205" s="11"/>
      <c r="V205" s="11"/>
      <c r="W205" s="11"/>
      <c r="X205" s="11"/>
      <c r="Y205" s="11"/>
      <c r="Z205" s="11">
        <v>446</v>
      </c>
      <c r="AA205" s="52">
        <v>124</v>
      </c>
      <c r="AB205" s="52">
        <v>7</v>
      </c>
      <c r="AC205" s="52"/>
      <c r="AD205" s="52">
        <v>1062</v>
      </c>
      <c r="AE205" s="52">
        <v>1070</v>
      </c>
      <c r="AF205" s="52"/>
      <c r="AG205" s="52" t="s">
        <v>78</v>
      </c>
      <c r="AH205" s="52">
        <v>1</v>
      </c>
      <c r="AI205" s="52" t="s">
        <v>1492</v>
      </c>
      <c r="AJ205" s="52"/>
      <c r="AK205" s="52" t="s">
        <v>1493</v>
      </c>
      <c r="AL205" s="52"/>
      <c r="AM205" s="52" t="s">
        <v>1494</v>
      </c>
      <c r="AN205" s="52"/>
      <c r="AO205" s="11"/>
      <c r="AP205" s="11"/>
      <c r="AQ205" s="11"/>
      <c r="AR205" s="11"/>
      <c r="AS205" s="11"/>
      <c r="AT205" s="11"/>
      <c r="AU205" s="11"/>
      <c r="AV205" s="11"/>
      <c r="AW205" s="11"/>
      <c r="AX205" s="11"/>
      <c r="AY205" s="11"/>
      <c r="AZ205" s="11"/>
      <c r="BA205" s="11"/>
      <c r="BB205" s="11"/>
      <c r="BC205" s="11"/>
      <c r="BD205" s="11"/>
    </row>
    <row r="206" spans="4:56" x14ac:dyDescent="0.2">
      <c r="D206" s="12" t="s">
        <v>1495</v>
      </c>
      <c r="E206" s="7"/>
      <c r="F206" s="7"/>
      <c r="G206" s="12" t="s">
        <v>292</v>
      </c>
      <c r="H206" s="12" t="s">
        <v>1261</v>
      </c>
      <c r="I206" s="12" t="s">
        <v>1496</v>
      </c>
      <c r="J206" s="12" t="s">
        <v>1497</v>
      </c>
      <c r="K206" s="12">
        <v>2016</v>
      </c>
      <c r="L206" s="12"/>
      <c r="M206" s="12" t="s">
        <v>601</v>
      </c>
      <c r="N206" s="7">
        <v>1</v>
      </c>
      <c r="O206" s="7"/>
      <c r="P206" s="12"/>
      <c r="Q206" s="7"/>
      <c r="R206" s="7"/>
      <c r="S206" s="7"/>
      <c r="T206" s="7"/>
      <c r="U206" s="7"/>
      <c r="V206" s="7"/>
      <c r="W206" s="7"/>
      <c r="X206" s="4"/>
      <c r="Y206" s="4"/>
      <c r="Z206" s="2">
        <v>445</v>
      </c>
      <c r="AA206" s="73"/>
      <c r="AB206" s="73"/>
      <c r="AC206" s="73"/>
      <c r="AD206" s="73"/>
      <c r="AE206" s="73"/>
      <c r="AF206" s="73"/>
      <c r="AG206" s="73"/>
      <c r="AH206" s="73"/>
      <c r="AI206" s="73"/>
      <c r="AJ206" s="73"/>
      <c r="AK206" s="73"/>
      <c r="AL206" s="54"/>
      <c r="AM206" s="73"/>
      <c r="AN206" s="54"/>
      <c r="AO206" s="4"/>
      <c r="AP206" s="4"/>
      <c r="AQ206" s="4"/>
      <c r="AR206" s="4"/>
      <c r="AS206" s="4"/>
      <c r="AT206" s="4"/>
      <c r="AU206" s="4"/>
      <c r="AV206" s="4"/>
      <c r="AW206" s="4"/>
      <c r="AX206" s="4"/>
      <c r="AY206" s="4"/>
      <c r="AZ206" s="4"/>
      <c r="BA206" s="4"/>
      <c r="BB206" s="4"/>
      <c r="BC206" s="4"/>
      <c r="BD206" s="4"/>
    </row>
    <row r="207" spans="4:56" x14ac:dyDescent="0.2">
      <c r="D207" s="12" t="s">
        <v>1498</v>
      </c>
      <c r="E207" s="7"/>
      <c r="F207" s="7"/>
      <c r="G207" s="12"/>
      <c r="H207" s="12" t="s">
        <v>1261</v>
      </c>
      <c r="I207" s="12" t="s">
        <v>1499</v>
      </c>
      <c r="J207" s="12" t="s">
        <v>1500</v>
      </c>
      <c r="K207" s="12">
        <v>2016</v>
      </c>
      <c r="L207" s="12"/>
      <c r="M207" s="12" t="s">
        <v>601</v>
      </c>
      <c r="N207" s="7">
        <v>1</v>
      </c>
      <c r="O207" s="7"/>
      <c r="P207" s="12"/>
      <c r="Q207" s="7"/>
      <c r="R207" s="7"/>
      <c r="S207" s="7"/>
      <c r="T207" s="7"/>
      <c r="U207" s="7"/>
      <c r="V207" s="7"/>
      <c r="W207" s="7"/>
      <c r="X207" s="4"/>
      <c r="Y207" s="4"/>
      <c r="Z207" s="11">
        <v>444</v>
      </c>
      <c r="AA207" s="73"/>
      <c r="AB207" s="73"/>
      <c r="AC207" s="73"/>
      <c r="AD207" s="73"/>
      <c r="AE207" s="73"/>
      <c r="AF207" s="73"/>
      <c r="AG207" s="73"/>
      <c r="AH207" s="73"/>
      <c r="AI207" s="73"/>
      <c r="AJ207" s="73"/>
      <c r="AK207" s="73"/>
      <c r="AL207" s="54"/>
      <c r="AM207" s="73"/>
      <c r="AN207" s="54"/>
      <c r="AO207" s="4"/>
      <c r="AP207" s="4"/>
      <c r="AQ207" s="4"/>
      <c r="AR207" s="4"/>
      <c r="AS207" s="4"/>
      <c r="AT207" s="4"/>
      <c r="AU207" s="4"/>
      <c r="AV207" s="4"/>
      <c r="AW207" s="4"/>
      <c r="AX207" s="4"/>
      <c r="AY207" s="4"/>
      <c r="AZ207" s="4"/>
      <c r="BA207" s="4"/>
      <c r="BB207" s="4"/>
      <c r="BC207" s="4"/>
      <c r="BD207" s="4"/>
    </row>
    <row r="208" spans="4:56" x14ac:dyDescent="0.2">
      <c r="D208" s="12" t="s">
        <v>1501</v>
      </c>
      <c r="E208" s="7"/>
      <c r="F208" s="7"/>
      <c r="G208" s="12"/>
      <c r="H208" s="12" t="s">
        <v>1261</v>
      </c>
      <c r="I208" s="12" t="s">
        <v>1502</v>
      </c>
      <c r="J208" s="12" t="s">
        <v>1503</v>
      </c>
      <c r="K208" s="12">
        <v>2015</v>
      </c>
      <c r="L208" s="12"/>
      <c r="M208" s="12" t="s">
        <v>1504</v>
      </c>
      <c r="N208" s="7">
        <v>1</v>
      </c>
      <c r="O208" s="7"/>
      <c r="P208" s="12"/>
      <c r="Q208" s="7"/>
      <c r="R208" s="7"/>
      <c r="S208" s="7"/>
      <c r="T208" s="7"/>
      <c r="U208" s="7"/>
      <c r="V208" s="7"/>
      <c r="W208" s="7"/>
      <c r="X208" s="4"/>
      <c r="Y208" s="4"/>
      <c r="Z208" s="11">
        <v>443</v>
      </c>
      <c r="AA208" s="73"/>
      <c r="AB208" s="73"/>
      <c r="AC208" s="73"/>
      <c r="AD208" s="73"/>
      <c r="AE208" s="73"/>
      <c r="AF208" s="73"/>
      <c r="AG208" s="73"/>
      <c r="AH208" s="73"/>
      <c r="AI208" s="73"/>
      <c r="AJ208" s="73"/>
      <c r="AK208" s="73"/>
      <c r="AL208" s="54"/>
      <c r="AM208" s="73"/>
      <c r="AN208" s="54"/>
      <c r="AO208" s="4"/>
      <c r="AP208" s="4"/>
      <c r="AQ208" s="4"/>
      <c r="AR208" s="4"/>
      <c r="AS208" s="4"/>
      <c r="AT208" s="4"/>
      <c r="AU208" s="4"/>
      <c r="AV208" s="4"/>
      <c r="AW208" s="4"/>
      <c r="AX208" s="4"/>
      <c r="AY208" s="4"/>
      <c r="AZ208" s="4"/>
      <c r="BA208" s="4"/>
      <c r="BB208" s="4"/>
      <c r="BC208" s="4"/>
      <c r="BD208" s="4"/>
    </row>
    <row r="209" spans="4:56" x14ac:dyDescent="0.2">
      <c r="D209" s="14"/>
      <c r="E209" s="14"/>
      <c r="F209" s="14"/>
      <c r="G209" s="14"/>
      <c r="H209" s="14"/>
      <c r="I209" s="14" t="s">
        <v>1505</v>
      </c>
      <c r="J209" s="14" t="s">
        <v>1506</v>
      </c>
      <c r="K209" s="14">
        <v>2015</v>
      </c>
      <c r="L209" s="14" t="s">
        <v>1507</v>
      </c>
      <c r="M209" s="14" t="s">
        <v>1508</v>
      </c>
      <c r="N209" s="13"/>
      <c r="O209" s="11"/>
      <c r="P209" s="14" t="s">
        <v>1509</v>
      </c>
      <c r="Q209" s="14">
        <v>346</v>
      </c>
      <c r="R209" s="11"/>
      <c r="S209" s="11"/>
      <c r="T209" s="11"/>
      <c r="U209" s="11"/>
      <c r="V209" s="11"/>
      <c r="W209" s="11"/>
      <c r="X209" s="11"/>
      <c r="Y209" s="11"/>
      <c r="Z209" s="11">
        <v>442</v>
      </c>
      <c r="AA209" s="52">
        <v>2</v>
      </c>
      <c r="AB209" s="52"/>
      <c r="AC209" s="52"/>
      <c r="AD209" s="52">
        <v>1</v>
      </c>
      <c r="AE209" s="52">
        <v>7</v>
      </c>
      <c r="AF209" s="52"/>
      <c r="AG209" s="52" t="s">
        <v>121</v>
      </c>
      <c r="AH209" s="52">
        <v>2</v>
      </c>
      <c r="AI209" s="52" t="s">
        <v>1510</v>
      </c>
      <c r="AJ209" s="52"/>
      <c r="AK209" s="52" t="s">
        <v>1511</v>
      </c>
      <c r="AL209" s="52"/>
      <c r="AM209" s="52" t="s">
        <v>1512</v>
      </c>
      <c r="AN209" s="52"/>
      <c r="AO209" s="11"/>
      <c r="AP209" s="11"/>
      <c r="AQ209" s="11"/>
      <c r="AR209" s="11"/>
      <c r="AS209" s="11"/>
      <c r="AT209" s="11"/>
      <c r="AU209" s="11"/>
      <c r="AV209" s="11"/>
      <c r="AW209" s="11"/>
      <c r="AX209" s="11"/>
      <c r="AY209" s="11"/>
      <c r="AZ209" s="11"/>
      <c r="BA209" s="11"/>
      <c r="BB209" s="11"/>
      <c r="BC209" s="11"/>
      <c r="BD209" s="11"/>
    </row>
    <row r="210" spans="4:56" x14ac:dyDescent="0.2">
      <c r="D210" s="11" t="s">
        <v>1513</v>
      </c>
      <c r="E210" s="11" t="s">
        <v>63</v>
      </c>
      <c r="F210" s="11" t="s">
        <v>459</v>
      </c>
      <c r="G210" s="11"/>
      <c r="H210" s="11" t="s">
        <v>1026</v>
      </c>
      <c r="I210" s="11" t="s">
        <v>1514</v>
      </c>
      <c r="J210" s="11" t="s">
        <v>1515</v>
      </c>
      <c r="K210" s="11">
        <v>2015</v>
      </c>
      <c r="L210" s="11" t="s">
        <v>174</v>
      </c>
      <c r="M210" s="11" t="s">
        <v>1516</v>
      </c>
      <c r="N210" s="13"/>
      <c r="O210" s="11"/>
      <c r="P210" s="11" t="s">
        <v>1517</v>
      </c>
      <c r="Q210" s="11">
        <v>345</v>
      </c>
      <c r="R210" s="11"/>
      <c r="S210" s="11"/>
      <c r="T210" s="11"/>
      <c r="U210" s="11"/>
      <c r="V210" s="11"/>
      <c r="W210" s="11"/>
      <c r="X210" s="11"/>
      <c r="Y210" s="11"/>
      <c r="Z210" s="2">
        <v>441</v>
      </c>
      <c r="AA210" s="52">
        <v>10</v>
      </c>
      <c r="AB210" s="52">
        <v>5</v>
      </c>
      <c r="AC210" s="52" t="s">
        <v>1518</v>
      </c>
      <c r="AD210" s="52"/>
      <c r="AE210" s="52"/>
      <c r="AF210" s="52"/>
      <c r="AG210" s="52" t="s">
        <v>78</v>
      </c>
      <c r="AH210" s="52">
        <v>2</v>
      </c>
      <c r="AI210" s="52" t="s">
        <v>1519</v>
      </c>
      <c r="AJ210" s="52"/>
      <c r="AK210" s="52" t="s">
        <v>1520</v>
      </c>
      <c r="AL210" s="52"/>
      <c r="AM210" s="52" t="s">
        <v>1521</v>
      </c>
      <c r="AN210" s="52"/>
      <c r="AO210" s="11"/>
      <c r="AP210" s="11"/>
      <c r="AQ210" s="11"/>
      <c r="AR210" s="11"/>
      <c r="AS210" s="11"/>
      <c r="AT210" s="11"/>
      <c r="AU210" s="11"/>
      <c r="AV210" s="11"/>
      <c r="AW210" s="11"/>
      <c r="AX210" s="11"/>
      <c r="AY210" s="11"/>
      <c r="AZ210" s="11"/>
      <c r="BA210" s="11"/>
      <c r="BB210" s="11"/>
      <c r="BC210" s="11"/>
      <c r="BD210" s="11"/>
    </row>
    <row r="211" spans="4:56" x14ac:dyDescent="0.2">
      <c r="D211" s="11" t="s">
        <v>1522</v>
      </c>
      <c r="E211" s="11" t="s">
        <v>64</v>
      </c>
      <c r="F211" s="11"/>
      <c r="G211" s="11"/>
      <c r="H211" s="11" t="s">
        <v>1026</v>
      </c>
      <c r="I211" s="11" t="s">
        <v>1523</v>
      </c>
      <c r="J211" s="11" t="s">
        <v>1524</v>
      </c>
      <c r="K211" s="11">
        <v>2015</v>
      </c>
      <c r="L211" s="11" t="s">
        <v>520</v>
      </c>
      <c r="M211" s="11" t="s">
        <v>1525</v>
      </c>
      <c r="N211" s="13"/>
      <c r="O211" s="11"/>
      <c r="P211" s="11" t="s">
        <v>1526</v>
      </c>
      <c r="Q211" s="11">
        <v>344</v>
      </c>
      <c r="R211" s="11"/>
      <c r="S211" s="11"/>
      <c r="T211" s="11"/>
      <c r="U211" s="11"/>
      <c r="V211" s="11"/>
      <c r="W211" s="11"/>
      <c r="X211" s="11"/>
      <c r="Y211" s="11"/>
      <c r="Z211" s="11">
        <v>440</v>
      </c>
      <c r="AA211" s="52">
        <v>40</v>
      </c>
      <c r="AB211" s="52">
        <v>4</v>
      </c>
      <c r="AC211" s="52" t="s">
        <v>1527</v>
      </c>
      <c r="AD211" s="52">
        <v>233</v>
      </c>
      <c r="AE211" s="52">
        <v>243</v>
      </c>
      <c r="AF211" s="52"/>
      <c r="AG211" s="52" t="s">
        <v>78</v>
      </c>
      <c r="AH211" s="52">
        <v>10</v>
      </c>
      <c r="AI211" s="52" t="s">
        <v>1528</v>
      </c>
      <c r="AJ211" s="52" t="s">
        <v>1529</v>
      </c>
      <c r="AK211" s="52" t="s">
        <v>1530</v>
      </c>
      <c r="AL211" s="52"/>
      <c r="AM211" s="52" t="s">
        <v>1531</v>
      </c>
      <c r="AN211" s="52"/>
      <c r="AO211" s="11"/>
      <c r="AP211" s="11"/>
      <c r="AQ211" s="11"/>
      <c r="AR211" s="11"/>
      <c r="AS211" s="11"/>
      <c r="AT211" s="11"/>
      <c r="AU211" s="11"/>
      <c r="AV211" s="11"/>
      <c r="AW211" s="11"/>
      <c r="AX211" s="11"/>
      <c r="AY211" s="11"/>
      <c r="AZ211" s="11"/>
      <c r="BA211" s="11"/>
      <c r="BB211" s="11"/>
      <c r="BC211" s="11"/>
      <c r="BD211" s="11"/>
    </row>
    <row r="212" spans="4:56" x14ac:dyDescent="0.2">
      <c r="D212" s="11" t="s">
        <v>1532</v>
      </c>
      <c r="E212" s="11" t="s">
        <v>63</v>
      </c>
      <c r="F212" s="11" t="s">
        <v>459</v>
      </c>
      <c r="G212" s="11"/>
      <c r="H212" s="11" t="s">
        <v>1026</v>
      </c>
      <c r="I212" s="11" t="s">
        <v>1533</v>
      </c>
      <c r="J212" s="11" t="s">
        <v>1534</v>
      </c>
      <c r="K212" s="11">
        <v>2015</v>
      </c>
      <c r="L212" s="11" t="s">
        <v>681</v>
      </c>
      <c r="M212" s="11" t="s">
        <v>1535</v>
      </c>
      <c r="N212" s="13"/>
      <c r="O212" s="11"/>
      <c r="P212" s="11" t="s">
        <v>1536</v>
      </c>
      <c r="Q212" s="11">
        <v>343</v>
      </c>
      <c r="R212" s="11"/>
      <c r="S212" s="11"/>
      <c r="T212" s="11"/>
      <c r="U212" s="11"/>
      <c r="V212" s="11"/>
      <c r="W212" s="11"/>
      <c r="X212" s="11"/>
      <c r="Y212" s="11"/>
      <c r="Z212" s="11">
        <v>439</v>
      </c>
      <c r="AA212" s="52">
        <v>112</v>
      </c>
      <c r="AB212" s="52">
        <v>21</v>
      </c>
      <c r="AC212" s="52"/>
      <c r="AD212" s="52">
        <v>6706</v>
      </c>
      <c r="AE212" s="52">
        <v>6711</v>
      </c>
      <c r="AF212" s="52"/>
      <c r="AG212" s="52" t="s">
        <v>78</v>
      </c>
      <c r="AH212" s="52">
        <v>16</v>
      </c>
      <c r="AI212" s="52" t="s">
        <v>1537</v>
      </c>
      <c r="AJ212" s="52" t="s">
        <v>1538</v>
      </c>
      <c r="AK212" s="52" t="s">
        <v>1539</v>
      </c>
      <c r="AL212" s="52"/>
      <c r="AM212" s="52" t="s">
        <v>1540</v>
      </c>
      <c r="AN212" s="52"/>
      <c r="AO212" s="11"/>
      <c r="AP212" s="11"/>
      <c r="AQ212" s="11"/>
      <c r="AR212" s="11"/>
      <c r="AS212" s="11"/>
      <c r="AT212" s="11"/>
      <c r="AU212" s="11"/>
      <c r="AV212" s="11"/>
      <c r="AW212" s="11"/>
      <c r="AX212" s="11"/>
      <c r="AY212" s="11"/>
      <c r="AZ212" s="11"/>
      <c r="BA212" s="11"/>
      <c r="BB212" s="11"/>
      <c r="BC212" s="11"/>
      <c r="BD212" s="11"/>
    </row>
    <row r="213" spans="4:56" x14ac:dyDescent="0.2">
      <c r="D213" s="11"/>
      <c r="E213" s="11"/>
      <c r="F213" s="11"/>
      <c r="G213" s="11" t="s">
        <v>336</v>
      </c>
      <c r="H213" s="11" t="s">
        <v>336</v>
      </c>
      <c r="I213" s="11" t="s">
        <v>1541</v>
      </c>
      <c r="J213" s="11" t="s">
        <v>1542</v>
      </c>
      <c r="K213" s="11">
        <v>2015</v>
      </c>
      <c r="L213" s="11" t="s">
        <v>206</v>
      </c>
      <c r="M213" s="11" t="s">
        <v>1543</v>
      </c>
      <c r="N213" s="13"/>
      <c r="O213" s="11"/>
      <c r="P213" s="11" t="s">
        <v>1544</v>
      </c>
      <c r="Q213" s="11">
        <v>342</v>
      </c>
      <c r="R213" s="11"/>
      <c r="S213" s="11"/>
      <c r="T213" s="11"/>
      <c r="U213" s="11"/>
      <c r="V213" s="11"/>
      <c r="W213" s="11"/>
      <c r="X213" s="11"/>
      <c r="Y213" s="11"/>
      <c r="Z213" s="11">
        <v>438</v>
      </c>
      <c r="AA213" s="52">
        <v>32</v>
      </c>
      <c r="AB213" s="52">
        <v>10</v>
      </c>
      <c r="AC213" s="52"/>
      <c r="AD213" s="52">
        <v>2775</v>
      </c>
      <c r="AE213" s="52">
        <v>2783</v>
      </c>
      <c r="AF213" s="52"/>
      <c r="AG213" s="52" t="s">
        <v>78</v>
      </c>
      <c r="AH213" s="52">
        <v>3</v>
      </c>
      <c r="AI213" s="52" t="s">
        <v>1545</v>
      </c>
      <c r="AJ213" s="52" t="s">
        <v>1546</v>
      </c>
      <c r="AK213" s="52" t="s">
        <v>1547</v>
      </c>
      <c r="AL213" s="52"/>
      <c r="AM213" s="52" t="s">
        <v>1548</v>
      </c>
      <c r="AN213" s="52"/>
      <c r="AO213" s="11"/>
      <c r="AP213" s="11"/>
      <c r="AQ213" s="11"/>
      <c r="AR213" s="11"/>
      <c r="AS213" s="11"/>
      <c r="AT213" s="11"/>
      <c r="AU213" s="11"/>
      <c r="AV213" s="11"/>
      <c r="AW213" s="11"/>
      <c r="AX213" s="11"/>
      <c r="AY213" s="11"/>
      <c r="AZ213" s="11"/>
      <c r="BA213" s="11"/>
      <c r="BB213" s="11"/>
      <c r="BC213" s="11"/>
      <c r="BD213" s="11"/>
    </row>
    <row r="214" spans="4:56" x14ac:dyDescent="0.2">
      <c r="D214" s="11" t="s">
        <v>1549</v>
      </c>
      <c r="E214" s="11"/>
      <c r="F214" s="11"/>
      <c r="G214" s="11" t="s">
        <v>64</v>
      </c>
      <c r="H214" s="11" t="s">
        <v>171</v>
      </c>
      <c r="I214" s="11" t="s">
        <v>1550</v>
      </c>
      <c r="J214" s="11" t="s">
        <v>1551</v>
      </c>
      <c r="K214" s="11">
        <v>2015</v>
      </c>
      <c r="L214" s="11" t="s">
        <v>129</v>
      </c>
      <c r="M214" s="11" t="s">
        <v>1552</v>
      </c>
      <c r="N214" s="13"/>
      <c r="O214" s="11"/>
      <c r="P214" s="11" t="s">
        <v>1553</v>
      </c>
      <c r="Q214" s="11">
        <v>341</v>
      </c>
      <c r="R214" s="11"/>
      <c r="S214" s="11"/>
      <c r="T214" s="11"/>
      <c r="U214" s="11"/>
      <c r="V214" s="11"/>
      <c r="W214" s="11"/>
      <c r="X214" s="11"/>
      <c r="Y214" s="11"/>
      <c r="Z214" s="2">
        <v>437</v>
      </c>
      <c r="AA214" s="52">
        <v>5</v>
      </c>
      <c r="AB214" s="52"/>
      <c r="AC214" s="52">
        <v>17197</v>
      </c>
      <c r="AD214" s="52"/>
      <c r="AE214" s="52"/>
      <c r="AF214" s="52"/>
      <c r="AG214" s="52" t="s">
        <v>78</v>
      </c>
      <c r="AH214" s="52">
        <v>2</v>
      </c>
      <c r="AI214" s="52" t="s">
        <v>1554</v>
      </c>
      <c r="AJ214" s="52"/>
      <c r="AK214" s="52" t="s">
        <v>1555</v>
      </c>
      <c r="AL214" s="52"/>
      <c r="AM214" s="52" t="s">
        <v>1556</v>
      </c>
      <c r="AN214" s="52"/>
      <c r="AO214" s="11"/>
      <c r="AP214" s="11"/>
      <c r="AQ214" s="11"/>
      <c r="AR214" s="11"/>
      <c r="AS214" s="11"/>
      <c r="AT214" s="11"/>
      <c r="AU214" s="11"/>
      <c r="AV214" s="11"/>
      <c r="AW214" s="11"/>
      <c r="AX214" s="11"/>
      <c r="AY214" s="11"/>
      <c r="AZ214" s="11"/>
      <c r="BA214" s="11"/>
      <c r="BB214" s="11"/>
      <c r="BC214" s="11"/>
      <c r="BD214" s="11"/>
    </row>
    <row r="215" spans="4:56" x14ac:dyDescent="0.2">
      <c r="D215" s="48" t="s">
        <v>1557</v>
      </c>
      <c r="E215" s="11"/>
      <c r="F215" s="11"/>
      <c r="G215" s="11" t="s">
        <v>64</v>
      </c>
      <c r="H215" s="11" t="s">
        <v>171</v>
      </c>
      <c r="I215" s="11" t="s">
        <v>1558</v>
      </c>
      <c r="J215" s="11" t="s">
        <v>1559</v>
      </c>
      <c r="K215" s="11">
        <v>2015</v>
      </c>
      <c r="L215" s="11" t="s">
        <v>1560</v>
      </c>
      <c r="M215" s="11" t="s">
        <v>1561</v>
      </c>
      <c r="N215" s="13"/>
      <c r="O215" s="11"/>
      <c r="P215" s="11" t="s">
        <v>1562</v>
      </c>
      <c r="Q215" s="11">
        <v>340</v>
      </c>
      <c r="R215" s="11"/>
      <c r="S215" s="11"/>
      <c r="T215" s="11"/>
      <c r="U215" s="11"/>
      <c r="V215" s="11"/>
      <c r="W215" s="11"/>
      <c r="X215" s="11"/>
      <c r="Y215" s="11"/>
      <c r="Z215" s="11">
        <v>436</v>
      </c>
      <c r="AA215" s="52">
        <v>427</v>
      </c>
      <c r="AB215" s="52">
        <v>2</v>
      </c>
      <c r="AC215" s="52"/>
      <c r="AD215" s="52">
        <v>521</v>
      </c>
      <c r="AE215" s="52">
        <v>536</v>
      </c>
      <c r="AF215" s="52"/>
      <c r="AG215" s="52" t="s">
        <v>78</v>
      </c>
      <c r="AH215" s="52">
        <v>3</v>
      </c>
      <c r="AI215" s="52" t="s">
        <v>1563</v>
      </c>
      <c r="AJ215" s="52" t="s">
        <v>1564</v>
      </c>
      <c r="AK215" s="52" t="s">
        <v>1565</v>
      </c>
      <c r="AL215" s="52"/>
      <c r="AM215" s="52" t="s">
        <v>1566</v>
      </c>
      <c r="AN215" s="52"/>
      <c r="AO215" s="11"/>
      <c r="AP215" s="11"/>
      <c r="AQ215" s="11"/>
      <c r="AR215" s="11"/>
      <c r="AS215" s="11"/>
      <c r="AT215" s="11"/>
      <c r="AU215" s="11"/>
      <c r="AV215" s="11"/>
      <c r="AW215" s="11"/>
      <c r="AX215" s="11"/>
      <c r="AY215" s="11"/>
      <c r="AZ215" s="11"/>
      <c r="BA215" s="11"/>
      <c r="BB215" s="11"/>
      <c r="BC215" s="11"/>
      <c r="BD215" s="11"/>
    </row>
    <row r="216" spans="4:56" x14ac:dyDescent="0.2">
      <c r="D216" s="46" t="s">
        <v>1567</v>
      </c>
      <c r="E216" s="11"/>
      <c r="F216" s="11"/>
      <c r="G216" s="11" t="s">
        <v>64</v>
      </c>
      <c r="H216" s="11" t="s">
        <v>171</v>
      </c>
      <c r="I216" s="11" t="s">
        <v>1568</v>
      </c>
      <c r="J216" s="11" t="s">
        <v>1559</v>
      </c>
      <c r="K216" s="11">
        <v>2015</v>
      </c>
      <c r="L216" s="11" t="s">
        <v>1569</v>
      </c>
      <c r="M216" s="11" t="s">
        <v>1570</v>
      </c>
      <c r="N216" s="13"/>
      <c r="O216" s="11"/>
      <c r="P216" s="11" t="s">
        <v>1571</v>
      </c>
      <c r="Q216" s="11">
        <v>339</v>
      </c>
      <c r="R216" s="11"/>
      <c r="S216" s="11"/>
      <c r="T216" s="11"/>
      <c r="U216" s="11"/>
      <c r="V216" s="11"/>
      <c r="W216" s="11"/>
      <c r="X216" s="11"/>
      <c r="Y216" s="11"/>
      <c r="Z216" s="11">
        <v>435</v>
      </c>
      <c r="AA216" s="52">
        <v>22</v>
      </c>
      <c r="AB216" s="52">
        <v>1</v>
      </c>
      <c r="AC216" s="52"/>
      <c r="AD216" s="52">
        <v>29</v>
      </c>
      <c r="AE216" s="52">
        <v>38</v>
      </c>
      <c r="AF216" s="52"/>
      <c r="AG216" s="52" t="s">
        <v>78</v>
      </c>
      <c r="AH216" s="52">
        <v>3</v>
      </c>
      <c r="AI216" s="52" t="s">
        <v>1572</v>
      </c>
      <c r="AJ216" s="52" t="s">
        <v>1573</v>
      </c>
      <c r="AK216" s="52" t="s">
        <v>1574</v>
      </c>
      <c r="AL216" s="52"/>
      <c r="AM216" s="52" t="s">
        <v>1575</v>
      </c>
      <c r="AN216" s="52"/>
      <c r="AO216" s="11"/>
      <c r="AP216" s="11"/>
      <c r="AQ216" s="11"/>
      <c r="AR216" s="11"/>
      <c r="AS216" s="11"/>
      <c r="AT216" s="11"/>
      <c r="AU216" s="11"/>
      <c r="AV216" s="11"/>
      <c r="AW216" s="11"/>
      <c r="AX216" s="11"/>
      <c r="AY216" s="11"/>
      <c r="AZ216" s="11"/>
      <c r="BA216" s="11"/>
      <c r="BB216" s="11"/>
      <c r="BC216" s="11"/>
      <c r="BD216" s="11"/>
    </row>
    <row r="217" spans="4:56" x14ac:dyDescent="0.2">
      <c r="D217" s="11" t="s">
        <v>1576</v>
      </c>
      <c r="E217" s="11"/>
      <c r="F217" s="11"/>
      <c r="G217" s="11"/>
      <c r="H217" s="11" t="s">
        <v>171</v>
      </c>
      <c r="I217" s="11" t="s">
        <v>1577</v>
      </c>
      <c r="J217" s="11" t="s">
        <v>1578</v>
      </c>
      <c r="K217" s="11">
        <v>2015</v>
      </c>
      <c r="L217" s="11" t="s">
        <v>88</v>
      </c>
      <c r="M217" s="11" t="s">
        <v>1579</v>
      </c>
      <c r="N217" s="13"/>
      <c r="O217" s="11"/>
      <c r="P217" s="11" t="s">
        <v>1580</v>
      </c>
      <c r="Q217" s="11">
        <v>338</v>
      </c>
      <c r="R217" s="11"/>
      <c r="S217" s="11"/>
      <c r="T217" s="11"/>
      <c r="U217" s="11"/>
      <c r="V217" s="11"/>
      <c r="W217" s="11"/>
      <c r="X217" s="11"/>
      <c r="Y217" s="11"/>
      <c r="Z217" s="11">
        <v>434</v>
      </c>
      <c r="AA217" s="52">
        <v>6</v>
      </c>
      <c r="AB217" s="52"/>
      <c r="AC217" s="52">
        <v>7147</v>
      </c>
      <c r="AD217" s="52"/>
      <c r="AE217" s="52"/>
      <c r="AF217" s="52"/>
      <c r="AG217" s="52" t="s">
        <v>78</v>
      </c>
      <c r="AH217" s="52">
        <v>23</v>
      </c>
      <c r="AI217" s="52" t="s">
        <v>1581</v>
      </c>
      <c r="AJ217" s="52"/>
      <c r="AK217" s="52" t="s">
        <v>1582</v>
      </c>
      <c r="AL217" s="52"/>
      <c r="AM217" s="52" t="s">
        <v>1583</v>
      </c>
      <c r="AN217" s="52"/>
      <c r="AO217" s="11"/>
      <c r="AP217" s="11"/>
      <c r="AQ217" s="11"/>
      <c r="AR217" s="11"/>
      <c r="AS217" s="11"/>
      <c r="AT217" s="11"/>
      <c r="AU217" s="11"/>
      <c r="AV217" s="11"/>
      <c r="AW217" s="11"/>
      <c r="AX217" s="11"/>
      <c r="AY217" s="11"/>
      <c r="AZ217" s="11"/>
      <c r="BA217" s="11"/>
      <c r="BB217" s="11"/>
      <c r="BC217" s="11"/>
      <c r="BD217" s="11"/>
    </row>
    <row r="218" spans="4:56" x14ac:dyDescent="0.2">
      <c r="D218" s="11"/>
      <c r="E218" s="11"/>
      <c r="F218" s="11"/>
      <c r="G218" s="11" t="s">
        <v>336</v>
      </c>
      <c r="H218" s="11" t="s">
        <v>336</v>
      </c>
      <c r="I218" s="11" t="s">
        <v>1584</v>
      </c>
      <c r="J218" s="11" t="s">
        <v>1585</v>
      </c>
      <c r="K218" s="11">
        <v>2015</v>
      </c>
      <c r="L218" s="11" t="s">
        <v>1586</v>
      </c>
      <c r="M218" s="11" t="s">
        <v>1587</v>
      </c>
      <c r="N218" s="13"/>
      <c r="O218" s="11"/>
      <c r="P218" s="11" t="s">
        <v>1588</v>
      </c>
      <c r="Q218" s="11">
        <v>337</v>
      </c>
      <c r="R218" s="11"/>
      <c r="S218" s="11"/>
      <c r="T218" s="11"/>
      <c r="U218" s="11"/>
      <c r="V218" s="11"/>
      <c r="W218" s="11"/>
      <c r="X218" s="11"/>
      <c r="Y218" s="11"/>
      <c r="Z218" s="2">
        <v>433</v>
      </c>
      <c r="AA218" s="52">
        <v>6</v>
      </c>
      <c r="AB218" s="52" t="s">
        <v>1589</v>
      </c>
      <c r="AC218" s="52">
        <v>107</v>
      </c>
      <c r="AD218" s="52"/>
      <c r="AE218" s="52"/>
      <c r="AF218" s="52"/>
      <c r="AG218" s="52" t="s">
        <v>78</v>
      </c>
      <c r="AH218" s="52">
        <v>7</v>
      </c>
      <c r="AI218" s="52" t="s">
        <v>1590</v>
      </c>
      <c r="AJ218" s="52" t="s">
        <v>1591</v>
      </c>
      <c r="AK218" s="52" t="s">
        <v>1592</v>
      </c>
      <c r="AL218" s="52"/>
      <c r="AM218" s="52" t="s">
        <v>1593</v>
      </c>
      <c r="AN218" s="52"/>
      <c r="AO218" s="11"/>
      <c r="AP218" s="11"/>
      <c r="AQ218" s="11"/>
      <c r="AR218" s="11"/>
      <c r="AS218" s="11"/>
      <c r="AT218" s="11"/>
      <c r="AU218" s="11"/>
      <c r="AV218" s="11"/>
      <c r="AW218" s="11"/>
      <c r="AX218" s="11"/>
      <c r="AY218" s="11"/>
      <c r="AZ218" s="11"/>
      <c r="BA218" s="11"/>
      <c r="BB218" s="11"/>
      <c r="BC218" s="11"/>
      <c r="BD218" s="11"/>
    </row>
    <row r="219" spans="4:56" x14ac:dyDescent="0.2">
      <c r="D219" s="14"/>
      <c r="E219" s="14"/>
      <c r="F219" s="14"/>
      <c r="G219" s="14"/>
      <c r="H219" s="14"/>
      <c r="I219" s="14" t="s">
        <v>1594</v>
      </c>
      <c r="J219" s="14" t="s">
        <v>1595</v>
      </c>
      <c r="K219" s="14">
        <v>2015</v>
      </c>
      <c r="L219" s="14" t="s">
        <v>1596</v>
      </c>
      <c r="M219" s="14" t="s">
        <v>1597</v>
      </c>
      <c r="N219" s="13"/>
      <c r="O219" s="11"/>
      <c r="P219" s="14" t="s">
        <v>1598</v>
      </c>
      <c r="Q219" s="14">
        <v>336</v>
      </c>
      <c r="R219" s="11"/>
      <c r="S219" s="11"/>
      <c r="T219" s="11"/>
      <c r="U219" s="11"/>
      <c r="V219" s="11"/>
      <c r="W219" s="11"/>
      <c r="X219" s="11"/>
      <c r="Y219" s="11"/>
      <c r="Z219" s="11">
        <v>432</v>
      </c>
      <c r="AA219" s="52">
        <v>30</v>
      </c>
      <c r="AB219" s="52">
        <v>10</v>
      </c>
      <c r="AC219" s="52"/>
      <c r="AD219" s="52">
        <v>590</v>
      </c>
      <c r="AE219" s="52">
        <v>600</v>
      </c>
      <c r="AF219" s="52"/>
      <c r="AG219" s="52" t="s">
        <v>121</v>
      </c>
      <c r="AH219" s="52">
        <v>10</v>
      </c>
      <c r="AI219" s="52" t="s">
        <v>1599</v>
      </c>
      <c r="AJ219" s="52"/>
      <c r="AK219" s="52" t="s">
        <v>1600</v>
      </c>
      <c r="AL219" s="52"/>
      <c r="AM219" s="52" t="s">
        <v>1601</v>
      </c>
      <c r="AN219" s="52"/>
      <c r="AO219" s="11"/>
      <c r="AP219" s="11"/>
      <c r="AQ219" s="11"/>
      <c r="AR219" s="11"/>
      <c r="AS219" s="11"/>
      <c r="AT219" s="11"/>
      <c r="AU219" s="11"/>
      <c r="AV219" s="11"/>
      <c r="AW219" s="11"/>
      <c r="AX219" s="11"/>
      <c r="AY219" s="11"/>
      <c r="AZ219" s="11"/>
      <c r="BA219" s="11"/>
      <c r="BB219" s="11"/>
      <c r="BC219" s="11"/>
      <c r="BD219" s="11"/>
    </row>
    <row r="220" spans="4:56" x14ac:dyDescent="0.2">
      <c r="D220" s="12" t="s">
        <v>95</v>
      </c>
      <c r="E220" s="7"/>
      <c r="F220" s="7"/>
      <c r="G220" s="12"/>
      <c r="H220" s="12" t="s">
        <v>1261</v>
      </c>
      <c r="I220" s="12" t="s">
        <v>1602</v>
      </c>
      <c r="J220" s="12" t="s">
        <v>1603</v>
      </c>
      <c r="K220" s="12">
        <v>2015</v>
      </c>
      <c r="L220" s="12"/>
      <c r="M220" s="12" t="s">
        <v>1504</v>
      </c>
      <c r="N220" s="7">
        <v>1</v>
      </c>
      <c r="O220" s="7"/>
      <c r="P220" s="12"/>
      <c r="Q220" s="7"/>
      <c r="R220" s="7"/>
      <c r="S220" s="7"/>
      <c r="T220" s="7"/>
      <c r="U220" s="7"/>
      <c r="V220" s="7"/>
      <c r="W220" s="7"/>
      <c r="X220" s="4"/>
      <c r="Y220" s="4"/>
      <c r="Z220" s="11">
        <v>431</v>
      </c>
      <c r="AA220" s="73"/>
      <c r="AB220" s="73"/>
      <c r="AC220" s="73"/>
      <c r="AD220" s="73"/>
      <c r="AE220" s="73"/>
      <c r="AF220" s="73"/>
      <c r="AG220" s="73"/>
      <c r="AH220" s="73"/>
      <c r="AI220" s="73"/>
      <c r="AJ220" s="73"/>
      <c r="AK220" s="73"/>
      <c r="AL220" s="54"/>
      <c r="AM220" s="73"/>
      <c r="AN220" s="54"/>
      <c r="AO220" s="4"/>
      <c r="AP220" s="4"/>
      <c r="AQ220" s="4"/>
      <c r="AR220" s="4"/>
      <c r="AS220" s="4"/>
      <c r="AT220" s="4"/>
      <c r="AU220" s="4"/>
      <c r="AV220" s="4"/>
      <c r="AW220" s="4"/>
      <c r="AX220" s="4"/>
      <c r="AY220" s="4"/>
      <c r="AZ220" s="4"/>
      <c r="BA220" s="4"/>
      <c r="BB220" s="4"/>
      <c r="BC220" s="4"/>
      <c r="BD220" s="4"/>
    </row>
    <row r="221" spans="4:56" x14ac:dyDescent="0.2">
      <c r="D221" s="12" t="s">
        <v>1604</v>
      </c>
      <c r="E221" s="7"/>
      <c r="F221" s="7"/>
      <c r="G221" s="12"/>
      <c r="H221" s="12" t="s">
        <v>1261</v>
      </c>
      <c r="I221" s="12" t="s">
        <v>1605</v>
      </c>
      <c r="J221" s="12" t="s">
        <v>1606</v>
      </c>
      <c r="K221" s="12">
        <v>2015</v>
      </c>
      <c r="L221" s="12" t="s">
        <v>1607</v>
      </c>
      <c r="M221" s="12" t="s">
        <v>1504</v>
      </c>
      <c r="N221" s="7">
        <v>1</v>
      </c>
      <c r="O221" s="7"/>
      <c r="P221" s="12"/>
      <c r="Q221" s="7"/>
      <c r="R221" s="7"/>
      <c r="S221" s="7"/>
      <c r="T221" s="7"/>
      <c r="U221" s="7"/>
      <c r="V221" s="7"/>
      <c r="W221" s="7"/>
      <c r="X221" s="4"/>
      <c r="Y221" s="4"/>
      <c r="Z221" s="11">
        <v>430</v>
      </c>
      <c r="AA221" s="73"/>
      <c r="AB221" s="73"/>
      <c r="AC221" s="73"/>
      <c r="AD221" s="73"/>
      <c r="AE221" s="73"/>
      <c r="AF221" s="73"/>
      <c r="AG221" s="73"/>
      <c r="AH221" s="73"/>
      <c r="AI221" s="73"/>
      <c r="AJ221" s="73"/>
      <c r="AK221" s="73"/>
      <c r="AL221" s="54"/>
      <c r="AM221" s="73"/>
      <c r="AN221" s="54"/>
      <c r="AO221" s="4"/>
      <c r="AP221" s="4"/>
      <c r="AQ221" s="4"/>
      <c r="AR221" s="4"/>
      <c r="AS221" s="4"/>
      <c r="AT221" s="4"/>
      <c r="AU221" s="4"/>
      <c r="AV221" s="4"/>
      <c r="AW221" s="4"/>
      <c r="AX221" s="4"/>
      <c r="AY221" s="4"/>
      <c r="AZ221" s="4"/>
      <c r="BA221" s="4"/>
      <c r="BB221" s="4"/>
      <c r="BC221" s="4"/>
      <c r="BD221" s="4"/>
    </row>
    <row r="222" spans="4:56" x14ac:dyDescent="0.2">
      <c r="D222" s="11" t="s">
        <v>1608</v>
      </c>
      <c r="E222" s="11"/>
      <c r="F222" s="11"/>
      <c r="G222" s="11"/>
      <c r="H222" s="11" t="s">
        <v>171</v>
      </c>
      <c r="I222" s="11" t="s">
        <v>1609</v>
      </c>
      <c r="J222" s="11" t="s">
        <v>1610</v>
      </c>
      <c r="K222" s="11">
        <v>2015</v>
      </c>
      <c r="L222" s="11" t="s">
        <v>681</v>
      </c>
      <c r="M222" s="11" t="s">
        <v>1611</v>
      </c>
      <c r="N222" s="13"/>
      <c r="O222" s="11"/>
      <c r="P222" s="11" t="s">
        <v>1612</v>
      </c>
      <c r="Q222" s="11">
        <v>335</v>
      </c>
      <c r="R222" s="11"/>
      <c r="S222" s="11"/>
      <c r="T222" s="11"/>
      <c r="U222" s="11"/>
      <c r="V222" s="11"/>
      <c r="W222" s="11"/>
      <c r="X222" s="11"/>
      <c r="Y222" s="11"/>
      <c r="Z222" s="2">
        <v>429</v>
      </c>
      <c r="AA222" s="52">
        <v>112</v>
      </c>
      <c r="AB222" s="52">
        <v>43</v>
      </c>
      <c r="AC222" s="52"/>
      <c r="AD222" s="52">
        <v>13284</v>
      </c>
      <c r="AE222" s="52">
        <v>13289</v>
      </c>
      <c r="AF222" s="52"/>
      <c r="AG222" s="52" t="s">
        <v>78</v>
      </c>
      <c r="AH222" s="52">
        <v>7</v>
      </c>
      <c r="AI222" s="52" t="s">
        <v>1613</v>
      </c>
      <c r="AJ222" s="52"/>
      <c r="AK222" s="52" t="s">
        <v>1614</v>
      </c>
      <c r="AL222" s="52"/>
      <c r="AM222" s="52" t="s">
        <v>1615</v>
      </c>
      <c r="AN222" s="52"/>
      <c r="AO222" s="11"/>
      <c r="AP222" s="11"/>
      <c r="AQ222" s="11"/>
      <c r="AR222" s="11"/>
      <c r="AS222" s="11"/>
      <c r="AT222" s="11"/>
      <c r="AU222" s="11"/>
      <c r="AV222" s="11"/>
      <c r="AW222" s="11"/>
      <c r="AX222" s="11"/>
      <c r="AY222" s="11"/>
      <c r="AZ222" s="11"/>
      <c r="BA222" s="11"/>
      <c r="BB222" s="11"/>
      <c r="BC222" s="11"/>
      <c r="BD222" s="11"/>
    </row>
    <row r="223" spans="4:56" x14ac:dyDescent="0.2">
      <c r="D223" s="9" t="s">
        <v>1616</v>
      </c>
      <c r="E223" s="11" t="s">
        <v>262</v>
      </c>
      <c r="F223" s="11"/>
      <c r="G223" s="11" t="s">
        <v>64</v>
      </c>
      <c r="H223" s="11" t="s">
        <v>171</v>
      </c>
      <c r="I223" s="11" t="s">
        <v>1617</v>
      </c>
      <c r="J223" s="11" t="s">
        <v>1618</v>
      </c>
      <c r="K223" s="11">
        <v>2015</v>
      </c>
      <c r="L223" s="11" t="s">
        <v>88</v>
      </c>
      <c r="M223" s="11" t="s">
        <v>1619</v>
      </c>
      <c r="N223" s="13" t="s">
        <v>1620</v>
      </c>
      <c r="O223" s="11"/>
      <c r="P223" s="11" t="s">
        <v>1621</v>
      </c>
      <c r="Q223" s="11">
        <v>334</v>
      </c>
      <c r="R223" s="3" t="s">
        <v>1622</v>
      </c>
      <c r="S223" s="11"/>
      <c r="T223" s="11"/>
      <c r="U223" s="11"/>
      <c r="V223" s="11"/>
      <c r="W223" s="11"/>
      <c r="X223" s="11"/>
      <c r="Y223" s="11"/>
      <c r="Z223" s="11">
        <v>428</v>
      </c>
      <c r="AA223" s="52">
        <v>6</v>
      </c>
      <c r="AB223" s="52"/>
      <c r="AC223" s="52">
        <v>7829</v>
      </c>
      <c r="AD223" s="52"/>
      <c r="AE223" s="52"/>
      <c r="AF223" s="52"/>
      <c r="AG223" s="52" t="s">
        <v>78</v>
      </c>
      <c r="AH223" s="52">
        <v>6</v>
      </c>
      <c r="AI223" s="52" t="s">
        <v>1623</v>
      </c>
      <c r="AJ223" s="52"/>
      <c r="AK223" s="52" t="s">
        <v>1624</v>
      </c>
      <c r="AL223" s="52"/>
      <c r="AM223" s="52" t="s">
        <v>1625</v>
      </c>
      <c r="AN223" s="52"/>
      <c r="AO223" s="11"/>
      <c r="AP223" s="11"/>
      <c r="AQ223" s="11"/>
      <c r="AR223" s="11"/>
      <c r="AS223" s="11"/>
      <c r="AT223" s="11"/>
      <c r="AU223" s="11"/>
      <c r="AV223" s="11"/>
      <c r="AW223" s="11"/>
      <c r="AX223" s="11"/>
      <c r="AY223" s="11"/>
      <c r="AZ223" s="11"/>
      <c r="BA223" s="11"/>
      <c r="BB223" s="11"/>
      <c r="BC223" s="11"/>
      <c r="BD223" s="11"/>
    </row>
    <row r="224" spans="4:56" x14ac:dyDescent="0.2">
      <c r="D224" s="11" t="s">
        <v>1626</v>
      </c>
      <c r="E224" s="11"/>
      <c r="F224" s="11"/>
      <c r="G224" s="11"/>
      <c r="H224" s="11" t="s">
        <v>171</v>
      </c>
      <c r="I224" s="11" t="s">
        <v>1627</v>
      </c>
      <c r="J224" s="11" t="s">
        <v>1628</v>
      </c>
      <c r="K224" s="11">
        <v>2015</v>
      </c>
      <c r="L224" s="11" t="s">
        <v>717</v>
      </c>
      <c r="M224" s="11" t="s">
        <v>1629</v>
      </c>
      <c r="N224" s="13"/>
      <c r="O224" s="11"/>
      <c r="P224" s="11" t="s">
        <v>1630</v>
      </c>
      <c r="Q224" s="11">
        <v>333</v>
      </c>
      <c r="R224" s="11"/>
      <c r="S224" s="11"/>
      <c r="T224" s="11"/>
      <c r="U224" s="11"/>
      <c r="V224" s="11"/>
      <c r="W224" s="11"/>
      <c r="X224" s="11"/>
      <c r="Y224" s="11"/>
      <c r="Z224" s="11">
        <v>427</v>
      </c>
      <c r="AA224" s="52">
        <v>69</v>
      </c>
      <c r="AB224" s="52">
        <v>5</v>
      </c>
      <c r="AC224" s="52"/>
      <c r="AD224" s="52">
        <v>1271</v>
      </c>
      <c r="AE224" s="52">
        <v>1283</v>
      </c>
      <c r="AF224" s="52"/>
      <c r="AG224" s="52" t="s">
        <v>78</v>
      </c>
      <c r="AH224" s="52">
        <v>2</v>
      </c>
      <c r="AI224" s="52" t="s">
        <v>1631</v>
      </c>
      <c r="AJ224" s="52" t="s">
        <v>1632</v>
      </c>
      <c r="AK224" s="52" t="s">
        <v>1633</v>
      </c>
      <c r="AL224" s="52"/>
      <c r="AM224" s="52" t="s">
        <v>1634</v>
      </c>
      <c r="AN224" s="52"/>
      <c r="AO224" s="11"/>
      <c r="AP224" s="11"/>
      <c r="AQ224" s="11"/>
      <c r="AR224" s="11"/>
      <c r="AS224" s="11"/>
      <c r="AT224" s="11"/>
      <c r="AU224" s="11"/>
      <c r="AV224" s="11"/>
      <c r="AW224" s="11"/>
      <c r="AX224" s="11"/>
      <c r="AY224" s="11"/>
      <c r="AZ224" s="11"/>
      <c r="BA224" s="11"/>
      <c r="BB224" s="11"/>
      <c r="BC224" s="11"/>
      <c r="BD224" s="11"/>
    </row>
    <row r="225" spans="4:56" x14ac:dyDescent="0.2">
      <c r="D225" s="11" t="s">
        <v>95</v>
      </c>
      <c r="E225" s="11"/>
      <c r="F225" s="11"/>
      <c r="G225" s="11"/>
      <c r="H225" s="11" t="s">
        <v>171</v>
      </c>
      <c r="I225" s="11" t="s">
        <v>1635</v>
      </c>
      <c r="J225" s="11" t="s">
        <v>668</v>
      </c>
      <c r="K225" s="11">
        <v>2015</v>
      </c>
      <c r="L225" s="11" t="s">
        <v>253</v>
      </c>
      <c r="M225" s="11" t="s">
        <v>1636</v>
      </c>
      <c r="N225" s="13"/>
      <c r="O225" s="11"/>
      <c r="P225" s="11" t="s">
        <v>1637</v>
      </c>
      <c r="Q225" s="11">
        <v>332</v>
      </c>
      <c r="R225" s="11"/>
      <c r="S225" s="11"/>
      <c r="T225" s="11"/>
      <c r="U225" s="11"/>
      <c r="V225" s="11"/>
      <c r="W225" s="11"/>
      <c r="X225" s="11"/>
      <c r="Y225" s="11"/>
      <c r="Z225" s="11">
        <v>426</v>
      </c>
      <c r="AA225" s="52">
        <v>31</v>
      </c>
      <c r="AB225" s="52">
        <v>4</v>
      </c>
      <c r="AC225" s="52"/>
      <c r="AD225" s="52">
        <v>515</v>
      </c>
      <c r="AE225" s="52">
        <v>522</v>
      </c>
      <c r="AF225" s="52"/>
      <c r="AG225" s="52" t="s">
        <v>78</v>
      </c>
      <c r="AH225" s="52">
        <v>2</v>
      </c>
      <c r="AI225" s="52" t="s">
        <v>1638</v>
      </c>
      <c r="AJ225" s="52"/>
      <c r="AK225" s="52" t="s">
        <v>1639</v>
      </c>
      <c r="AL225" s="52"/>
      <c r="AM225" s="52" t="s">
        <v>1640</v>
      </c>
      <c r="AN225" s="52"/>
      <c r="AO225" s="11"/>
      <c r="AP225" s="11"/>
      <c r="AQ225" s="11"/>
      <c r="AR225" s="11"/>
      <c r="AS225" s="11"/>
      <c r="AT225" s="11"/>
      <c r="AU225" s="11"/>
      <c r="AV225" s="11"/>
      <c r="AW225" s="11"/>
      <c r="AX225" s="11"/>
      <c r="AY225" s="11"/>
      <c r="AZ225" s="11"/>
      <c r="BA225" s="11"/>
      <c r="BB225" s="11"/>
      <c r="BC225" s="11"/>
      <c r="BD225" s="11"/>
    </row>
    <row r="226" spans="4:56" x14ac:dyDescent="0.2">
      <c r="D226" s="11" t="s">
        <v>1641</v>
      </c>
      <c r="E226" s="11"/>
      <c r="F226" s="11"/>
      <c r="G226" s="11" t="s">
        <v>336</v>
      </c>
      <c r="H226" s="11" t="s">
        <v>171</v>
      </c>
      <c r="I226" s="11" t="s">
        <v>1642</v>
      </c>
      <c r="J226" s="11" t="s">
        <v>1643</v>
      </c>
      <c r="K226" s="11">
        <v>2015</v>
      </c>
      <c r="L226" s="11" t="s">
        <v>1644</v>
      </c>
      <c r="M226" s="11" t="s">
        <v>1645</v>
      </c>
      <c r="N226" s="13"/>
      <c r="O226" s="11"/>
      <c r="P226" s="11" t="s">
        <v>1646</v>
      </c>
      <c r="Q226" s="11">
        <v>331</v>
      </c>
      <c r="R226" s="11"/>
      <c r="S226" s="11"/>
      <c r="T226" s="11"/>
      <c r="U226" s="11"/>
      <c r="V226" s="11"/>
      <c r="W226" s="11"/>
      <c r="X226" s="11"/>
      <c r="Y226" s="11"/>
      <c r="Z226" s="2">
        <v>425</v>
      </c>
      <c r="AA226" s="52">
        <v>125</v>
      </c>
      <c r="AB226" s="52">
        <v>5</v>
      </c>
      <c r="AC226" s="52"/>
      <c r="AD226" s="52">
        <v>750</v>
      </c>
      <c r="AE226" s="52">
        <v>761</v>
      </c>
      <c r="AF226" s="52"/>
      <c r="AG226" s="52" t="s">
        <v>78</v>
      </c>
      <c r="AH226" s="52">
        <v>7</v>
      </c>
      <c r="AI226" s="52" t="s">
        <v>1647</v>
      </c>
      <c r="AJ226" s="52"/>
      <c r="AK226" s="52" t="s">
        <v>1648</v>
      </c>
      <c r="AL226" s="52"/>
      <c r="AM226" s="52" t="s">
        <v>1649</v>
      </c>
      <c r="AN226" s="52"/>
      <c r="AO226" s="11"/>
      <c r="AP226" s="11"/>
      <c r="AQ226" s="11"/>
      <c r="AR226" s="11"/>
      <c r="AS226" s="11"/>
      <c r="AT226" s="11"/>
      <c r="AU226" s="11"/>
      <c r="AV226" s="11"/>
      <c r="AW226" s="11"/>
      <c r="AX226" s="11"/>
      <c r="AY226" s="11"/>
      <c r="AZ226" s="11"/>
      <c r="BA226" s="11"/>
      <c r="BB226" s="11"/>
      <c r="BC226" s="11"/>
      <c r="BD226" s="11"/>
    </row>
    <row r="227" spans="4:56" x14ac:dyDescent="0.2">
      <c r="D227" s="11" t="s">
        <v>1650</v>
      </c>
      <c r="E227" s="11"/>
      <c r="F227" s="11"/>
      <c r="G227" s="11"/>
      <c r="H227" s="11" t="s">
        <v>171</v>
      </c>
      <c r="I227" s="11" t="s">
        <v>1651</v>
      </c>
      <c r="J227" s="11" t="s">
        <v>1652</v>
      </c>
      <c r="K227" s="11">
        <v>2015</v>
      </c>
      <c r="L227" s="11" t="s">
        <v>421</v>
      </c>
      <c r="M227" s="11" t="s">
        <v>1653</v>
      </c>
      <c r="N227" s="13" t="s">
        <v>1654</v>
      </c>
      <c r="O227" s="11"/>
      <c r="P227" s="11" t="s">
        <v>1655</v>
      </c>
      <c r="Q227" s="11">
        <v>330</v>
      </c>
      <c r="R227" s="11"/>
      <c r="S227" s="11"/>
      <c r="T227" s="11"/>
      <c r="U227" s="11"/>
      <c r="V227" s="11"/>
      <c r="W227" s="11"/>
      <c r="X227" s="11"/>
      <c r="Y227" s="11"/>
      <c r="Z227" s="11">
        <v>424</v>
      </c>
      <c r="AA227" s="52">
        <v>7</v>
      </c>
      <c r="AB227" s="52">
        <v>11</v>
      </c>
      <c r="AC227" s="52"/>
      <c r="AD227" s="52">
        <v>3097</v>
      </c>
      <c r="AE227" s="52">
        <v>3114</v>
      </c>
      <c r="AF227" s="52"/>
      <c r="AG227" s="52" t="s">
        <v>78</v>
      </c>
      <c r="AH227" s="52"/>
      <c r="AI227" s="52" t="s">
        <v>1656</v>
      </c>
      <c r="AJ227" s="52" t="s">
        <v>1657</v>
      </c>
      <c r="AK227" s="52"/>
      <c r="AL227" s="52"/>
      <c r="AM227" s="52" t="s">
        <v>1658</v>
      </c>
      <c r="AN227" s="52"/>
      <c r="AO227" s="11"/>
      <c r="AP227" s="11"/>
      <c r="AQ227" s="11"/>
      <c r="AR227" s="11"/>
      <c r="AS227" s="11"/>
      <c r="AT227" s="11"/>
      <c r="AU227" s="11"/>
      <c r="AV227" s="11"/>
      <c r="AW227" s="11"/>
      <c r="AX227" s="11"/>
      <c r="AY227" s="11"/>
      <c r="AZ227" s="11"/>
      <c r="BA227" s="11"/>
      <c r="BB227" s="11"/>
      <c r="BC227" s="11"/>
      <c r="BD227" s="11"/>
    </row>
    <row r="228" spans="4:56" x14ac:dyDescent="0.2">
      <c r="D228" s="12" t="s">
        <v>1659</v>
      </c>
      <c r="E228" s="7" t="s">
        <v>1660</v>
      </c>
      <c r="F228" s="7"/>
      <c r="G228" s="12" t="s">
        <v>292</v>
      </c>
      <c r="H228" s="12" t="s">
        <v>1261</v>
      </c>
      <c r="I228" s="12" t="s">
        <v>1661</v>
      </c>
      <c r="J228" s="12" t="s">
        <v>1662</v>
      </c>
      <c r="K228" s="12">
        <v>2015</v>
      </c>
      <c r="L228" s="12" t="s">
        <v>1663</v>
      </c>
      <c r="M228" s="12" t="s">
        <v>1504</v>
      </c>
      <c r="N228" s="7">
        <v>1</v>
      </c>
      <c r="O228" s="7"/>
      <c r="P228" s="12"/>
      <c r="Q228" s="7"/>
      <c r="R228" s="7"/>
      <c r="S228" s="7"/>
      <c r="T228" s="7"/>
      <c r="U228" s="7"/>
      <c r="V228" s="7"/>
      <c r="W228" s="7"/>
      <c r="X228" s="4"/>
      <c r="Y228" s="4"/>
      <c r="Z228" s="11">
        <v>423</v>
      </c>
      <c r="AA228" s="73"/>
      <c r="AB228" s="73"/>
      <c r="AC228" s="73"/>
      <c r="AD228" s="73"/>
      <c r="AE228" s="73"/>
      <c r="AF228" s="73"/>
      <c r="AG228" s="73"/>
      <c r="AH228" s="73"/>
      <c r="AI228" s="73"/>
      <c r="AJ228" s="73"/>
      <c r="AK228" s="73"/>
      <c r="AL228" s="54"/>
      <c r="AM228" s="73"/>
      <c r="AN228" s="54"/>
      <c r="AO228" s="4"/>
      <c r="AP228" s="4"/>
      <c r="AQ228" s="4"/>
      <c r="AR228" s="4"/>
      <c r="AS228" s="4"/>
      <c r="AT228" s="4"/>
      <c r="AU228" s="4"/>
      <c r="AV228" s="4"/>
      <c r="AW228" s="4"/>
      <c r="AX228" s="4"/>
      <c r="AY228" s="4"/>
      <c r="AZ228" s="4"/>
      <c r="BA228" s="4"/>
      <c r="BB228" s="4"/>
      <c r="BC228" s="4"/>
      <c r="BD228" s="4"/>
    </row>
    <row r="229" spans="4:56" x14ac:dyDescent="0.2">
      <c r="D229" s="11"/>
      <c r="E229" s="11"/>
      <c r="F229" s="11"/>
      <c r="G229" s="11" t="s">
        <v>336</v>
      </c>
      <c r="H229" s="11" t="s">
        <v>336</v>
      </c>
      <c r="I229" s="11" t="s">
        <v>1664</v>
      </c>
      <c r="J229" s="11" t="s">
        <v>1665</v>
      </c>
      <c r="K229" s="11">
        <v>2015</v>
      </c>
      <c r="L229" s="11" t="s">
        <v>485</v>
      </c>
      <c r="M229" s="11" t="s">
        <v>1666</v>
      </c>
      <c r="N229" s="13"/>
      <c r="O229" s="11"/>
      <c r="P229" s="11" t="s">
        <v>606</v>
      </c>
      <c r="Q229" s="11">
        <v>329</v>
      </c>
      <c r="R229" s="11"/>
      <c r="S229" s="11"/>
      <c r="T229" s="11"/>
      <c r="U229" s="11"/>
      <c r="V229" s="11"/>
      <c r="W229" s="11"/>
      <c r="X229" s="11"/>
      <c r="Y229" s="11"/>
      <c r="Z229" s="11">
        <v>422</v>
      </c>
      <c r="AA229" s="52">
        <v>347</v>
      </c>
      <c r="AB229" s="52">
        <v>6217</v>
      </c>
      <c r="AC229" s="52"/>
      <c r="AD229" s="52">
        <v>27</v>
      </c>
      <c r="AE229" s="52">
        <v>28</v>
      </c>
      <c r="AF229" s="52"/>
      <c r="AG229" s="52" t="s">
        <v>78</v>
      </c>
      <c r="AH229" s="52">
        <v>9</v>
      </c>
      <c r="AI229" s="52" t="s">
        <v>1667</v>
      </c>
      <c r="AJ229" s="52"/>
      <c r="AK229" s="52" t="s">
        <v>1668</v>
      </c>
      <c r="AL229" s="52"/>
      <c r="AM229" s="52" t="s">
        <v>1669</v>
      </c>
      <c r="AN229" s="52"/>
      <c r="AO229" s="11"/>
      <c r="AP229" s="11"/>
      <c r="AQ229" s="11"/>
      <c r="AR229" s="11"/>
      <c r="AS229" s="11"/>
      <c r="AT229" s="11"/>
      <c r="AU229" s="11"/>
      <c r="AV229" s="11"/>
      <c r="AW229" s="11"/>
      <c r="AX229" s="11"/>
      <c r="AY229" s="11"/>
      <c r="AZ229" s="11"/>
      <c r="BA229" s="11"/>
      <c r="BB229" s="11"/>
      <c r="BC229" s="11"/>
      <c r="BD229" s="11"/>
    </row>
    <row r="230" spans="4:56" x14ac:dyDescent="0.2">
      <c r="D230" s="12"/>
      <c r="E230" s="7"/>
      <c r="F230" s="7"/>
      <c r="G230" s="12" t="s">
        <v>135</v>
      </c>
      <c r="H230" s="12" t="s">
        <v>135</v>
      </c>
      <c r="I230" s="12" t="s">
        <v>1670</v>
      </c>
      <c r="J230" s="12" t="s">
        <v>1671</v>
      </c>
      <c r="K230" s="12">
        <v>2015</v>
      </c>
      <c r="L230" s="12" t="s">
        <v>485</v>
      </c>
      <c r="M230" s="12" t="s">
        <v>1504</v>
      </c>
      <c r="N230" s="7">
        <v>1</v>
      </c>
      <c r="O230" s="7"/>
      <c r="P230" s="12"/>
      <c r="Q230" s="7"/>
      <c r="R230" s="7"/>
      <c r="S230" s="7"/>
      <c r="T230" s="7"/>
      <c r="U230" s="7"/>
      <c r="V230" s="7"/>
      <c r="W230" s="7"/>
      <c r="X230" s="4"/>
      <c r="Y230" s="4"/>
      <c r="Z230" s="2">
        <v>421</v>
      </c>
      <c r="AA230" s="73"/>
      <c r="AB230" s="73"/>
      <c r="AC230" s="73"/>
      <c r="AD230" s="73"/>
      <c r="AE230" s="73"/>
      <c r="AF230" s="73"/>
      <c r="AG230" s="73"/>
      <c r="AH230" s="73"/>
      <c r="AI230" s="73"/>
      <c r="AJ230" s="73"/>
      <c r="AK230" s="73"/>
      <c r="AL230" s="54"/>
      <c r="AM230" s="73"/>
      <c r="AN230" s="54"/>
      <c r="AO230" s="4"/>
      <c r="AP230" s="4"/>
      <c r="AQ230" s="4"/>
      <c r="AR230" s="4"/>
      <c r="AS230" s="4"/>
      <c r="AT230" s="4"/>
      <c r="AU230" s="4"/>
      <c r="AV230" s="4"/>
      <c r="AW230" s="4"/>
      <c r="AX230" s="4"/>
      <c r="AY230" s="4"/>
      <c r="AZ230" s="4"/>
      <c r="BA230" s="4"/>
      <c r="BB230" s="4"/>
      <c r="BC230" s="4"/>
      <c r="BD230" s="4"/>
    </row>
    <row r="231" spans="4:56" x14ac:dyDescent="0.2">
      <c r="D231" s="45" t="s">
        <v>1672</v>
      </c>
      <c r="E231" s="11"/>
      <c r="F231" s="11"/>
      <c r="G231" s="11"/>
      <c r="H231" s="11" t="s">
        <v>171</v>
      </c>
      <c r="I231" s="11" t="s">
        <v>1673</v>
      </c>
      <c r="J231" s="11" t="s">
        <v>1674</v>
      </c>
      <c r="K231" s="11">
        <v>2015</v>
      </c>
      <c r="L231" s="11" t="s">
        <v>1675</v>
      </c>
      <c r="M231" s="11" t="s">
        <v>1676</v>
      </c>
      <c r="N231" s="13"/>
      <c r="O231" s="11"/>
      <c r="P231" s="11" t="s">
        <v>1677</v>
      </c>
      <c r="Q231" s="11">
        <v>328</v>
      </c>
      <c r="R231" s="11"/>
      <c r="S231" s="11"/>
      <c r="T231" s="11"/>
      <c r="U231" s="11"/>
      <c r="V231" s="11"/>
      <c r="W231" s="11"/>
      <c r="X231" s="11"/>
      <c r="Y231" s="11"/>
      <c r="Z231" s="11">
        <v>420</v>
      </c>
      <c r="AA231" s="52">
        <v>282</v>
      </c>
      <c r="AB231" s="52">
        <v>1803</v>
      </c>
      <c r="AC231" s="52">
        <v>20142437</v>
      </c>
      <c r="AD231" s="52"/>
      <c r="AE231" s="52"/>
      <c r="AF231" s="52">
        <v>6</v>
      </c>
      <c r="AG231" s="52" t="s">
        <v>78</v>
      </c>
      <c r="AH231" s="52">
        <v>2</v>
      </c>
      <c r="AI231" s="52" t="s">
        <v>1678</v>
      </c>
      <c r="AJ231" s="52" t="s">
        <v>1679</v>
      </c>
      <c r="AK231" s="52" t="s">
        <v>1680</v>
      </c>
      <c r="AL231" s="52"/>
      <c r="AM231" s="52" t="s">
        <v>1681</v>
      </c>
      <c r="AN231" s="52"/>
      <c r="AO231" s="11"/>
      <c r="AP231" s="11"/>
      <c r="AQ231" s="11"/>
      <c r="AR231" s="11"/>
      <c r="AS231" s="11"/>
      <c r="AT231" s="11"/>
      <c r="AU231" s="11"/>
      <c r="AV231" s="11"/>
      <c r="AW231" s="11"/>
      <c r="AX231" s="11"/>
      <c r="AY231" s="11"/>
      <c r="AZ231" s="11"/>
      <c r="BA231" s="11"/>
      <c r="BB231" s="11"/>
      <c r="BC231" s="11"/>
      <c r="BD231" s="11"/>
    </row>
    <row r="232" spans="4:56" x14ac:dyDescent="0.2">
      <c r="D232" s="11" t="s">
        <v>1423</v>
      </c>
      <c r="E232" s="11"/>
      <c r="F232" s="11"/>
      <c r="G232" s="11"/>
      <c r="H232" s="11" t="s">
        <v>1682</v>
      </c>
      <c r="I232" s="11" t="s">
        <v>1683</v>
      </c>
      <c r="J232" s="11" t="s">
        <v>1684</v>
      </c>
      <c r="K232" s="11">
        <v>2015</v>
      </c>
      <c r="L232" s="11" t="s">
        <v>206</v>
      </c>
      <c r="M232" s="11" t="s">
        <v>1685</v>
      </c>
      <c r="N232" s="13"/>
      <c r="O232" s="11"/>
      <c r="P232" s="11" t="s">
        <v>1686</v>
      </c>
      <c r="Q232" s="11">
        <v>327</v>
      </c>
      <c r="R232" s="11"/>
      <c r="S232" s="11"/>
      <c r="T232" s="11"/>
      <c r="U232" s="11"/>
      <c r="V232" s="11"/>
      <c r="W232" s="11"/>
      <c r="X232" s="11"/>
      <c r="Y232" s="11"/>
      <c r="Z232" s="11">
        <v>419</v>
      </c>
      <c r="AA232" s="52">
        <v>32</v>
      </c>
      <c r="AB232" s="52">
        <v>10</v>
      </c>
      <c r="AC232" s="52"/>
      <c r="AD232" s="52">
        <v>2605</v>
      </c>
      <c r="AE232" s="52">
        <v>2615</v>
      </c>
      <c r="AF232" s="52"/>
      <c r="AG232" s="52" t="s">
        <v>78</v>
      </c>
      <c r="AH232" s="52">
        <v>6</v>
      </c>
      <c r="AI232" s="52" t="s">
        <v>1687</v>
      </c>
      <c r="AJ232" s="52" t="s">
        <v>1688</v>
      </c>
      <c r="AK232" s="52" t="s">
        <v>1689</v>
      </c>
      <c r="AL232" s="52"/>
      <c r="AM232" s="52" t="s">
        <v>1690</v>
      </c>
      <c r="AN232" s="52"/>
      <c r="AO232" s="11"/>
      <c r="AP232" s="11"/>
      <c r="AQ232" s="11"/>
      <c r="AR232" s="11"/>
      <c r="AS232" s="11"/>
      <c r="AT232" s="11"/>
      <c r="AU232" s="11"/>
      <c r="AV232" s="11"/>
      <c r="AW232" s="11"/>
      <c r="AX232" s="11"/>
      <c r="AY232" s="11"/>
      <c r="AZ232" s="11"/>
      <c r="BA232" s="11"/>
      <c r="BB232" s="11"/>
      <c r="BC232" s="11"/>
      <c r="BD232" s="11"/>
    </row>
    <row r="233" spans="4:56" x14ac:dyDescent="0.2">
      <c r="D233" s="11" t="s">
        <v>1691</v>
      </c>
      <c r="E233" s="11"/>
      <c r="F233" s="11"/>
      <c r="G233" s="11"/>
      <c r="H233" s="11" t="s">
        <v>1682</v>
      </c>
      <c r="I233" s="11" t="s">
        <v>1692</v>
      </c>
      <c r="J233" s="11" t="s">
        <v>1693</v>
      </c>
      <c r="K233" s="11">
        <v>2015</v>
      </c>
      <c r="L233" s="11" t="s">
        <v>247</v>
      </c>
      <c r="M233" s="11" t="s">
        <v>1694</v>
      </c>
      <c r="N233" s="13"/>
      <c r="O233" s="11"/>
      <c r="P233" s="11" t="s">
        <v>1695</v>
      </c>
      <c r="Q233" s="11">
        <v>326</v>
      </c>
      <c r="R233" s="11"/>
      <c r="S233" s="11"/>
      <c r="T233" s="11"/>
      <c r="U233" s="11"/>
      <c r="V233" s="11"/>
      <c r="W233" s="11"/>
      <c r="X233" s="11"/>
      <c r="Y233" s="11"/>
      <c r="Z233" s="11">
        <v>418</v>
      </c>
      <c r="AA233" s="52">
        <v>5</v>
      </c>
      <c r="AB233" s="52">
        <v>10</v>
      </c>
      <c r="AC233" s="52"/>
      <c r="AD233" s="52">
        <v>2165</v>
      </c>
      <c r="AE233" s="52">
        <v>2176</v>
      </c>
      <c r="AF233" s="52"/>
      <c r="AG233" s="52" t="s">
        <v>78</v>
      </c>
      <c r="AH233" s="52">
        <v>6</v>
      </c>
      <c r="AI233" s="52" t="s">
        <v>1696</v>
      </c>
      <c r="AJ233" s="52" t="s">
        <v>1697</v>
      </c>
      <c r="AK233" s="52" t="s">
        <v>1698</v>
      </c>
      <c r="AL233" s="52"/>
      <c r="AM233" s="52" t="s">
        <v>1699</v>
      </c>
      <c r="AN233" s="52"/>
      <c r="AO233" s="11"/>
      <c r="AP233" s="11"/>
      <c r="AQ233" s="11"/>
      <c r="AR233" s="11"/>
      <c r="AS233" s="11"/>
      <c r="AT233" s="11"/>
      <c r="AU233" s="11"/>
      <c r="AV233" s="11"/>
      <c r="AW233" s="11"/>
      <c r="AX233" s="11"/>
      <c r="AY233" s="11"/>
      <c r="AZ233" s="11"/>
      <c r="BA233" s="11"/>
      <c r="BB233" s="11"/>
      <c r="BC233" s="11"/>
      <c r="BD233" s="11"/>
    </row>
    <row r="234" spans="4:56" x14ac:dyDescent="0.2">
      <c r="D234" s="12" t="s">
        <v>507</v>
      </c>
      <c r="E234" s="7"/>
      <c r="F234" s="7"/>
      <c r="G234" s="12"/>
      <c r="H234" s="12" t="s">
        <v>1261</v>
      </c>
      <c r="I234" s="12" t="s">
        <v>1700</v>
      </c>
      <c r="J234" s="12" t="s">
        <v>1701</v>
      </c>
      <c r="K234" s="12">
        <v>2015</v>
      </c>
      <c r="L234" s="12"/>
      <c r="M234" s="12" t="s">
        <v>1504</v>
      </c>
      <c r="N234" s="7">
        <v>1</v>
      </c>
      <c r="O234" s="7"/>
      <c r="P234" s="12"/>
      <c r="Q234" s="7"/>
      <c r="R234" s="7"/>
      <c r="S234" s="7"/>
      <c r="T234" s="7"/>
      <c r="U234" s="7"/>
      <c r="V234" s="7"/>
      <c r="W234" s="7"/>
      <c r="X234" s="4"/>
      <c r="Y234" s="4"/>
      <c r="Z234" s="2">
        <v>417</v>
      </c>
      <c r="AA234" s="73"/>
      <c r="AB234" s="73"/>
      <c r="AC234" s="73"/>
      <c r="AD234" s="73"/>
      <c r="AE234" s="73"/>
      <c r="AF234" s="73"/>
      <c r="AG234" s="73"/>
      <c r="AH234" s="73"/>
      <c r="AI234" s="73"/>
      <c r="AJ234" s="73"/>
      <c r="AK234" s="73"/>
      <c r="AL234" s="54"/>
      <c r="AM234" s="73"/>
      <c r="AN234" s="54"/>
      <c r="AO234" s="4"/>
      <c r="AP234" s="4"/>
      <c r="AQ234" s="4"/>
      <c r="AR234" s="4"/>
      <c r="AS234" s="4"/>
      <c r="AT234" s="4"/>
      <c r="AU234" s="4"/>
      <c r="AV234" s="4"/>
      <c r="AW234" s="4"/>
      <c r="AX234" s="4"/>
      <c r="AY234" s="4"/>
      <c r="AZ234" s="4"/>
      <c r="BA234" s="4"/>
      <c r="BB234" s="4"/>
      <c r="BC234" s="4"/>
      <c r="BD234" s="4"/>
    </row>
    <row r="235" spans="4:56" x14ac:dyDescent="0.2">
      <c r="D235" s="11" t="s">
        <v>1702</v>
      </c>
      <c r="E235" s="11"/>
      <c r="F235" s="11"/>
      <c r="G235" s="11"/>
      <c r="H235" s="11" t="s">
        <v>1682</v>
      </c>
      <c r="I235" s="11" t="s">
        <v>1703</v>
      </c>
      <c r="J235" s="11" t="s">
        <v>1704</v>
      </c>
      <c r="K235" s="11">
        <v>2015</v>
      </c>
      <c r="L235" s="11" t="s">
        <v>421</v>
      </c>
      <c r="M235" s="11" t="s">
        <v>1705</v>
      </c>
      <c r="N235" s="13"/>
      <c r="O235" s="11"/>
      <c r="P235" s="11" t="s">
        <v>1706</v>
      </c>
      <c r="Q235" s="11">
        <v>325</v>
      </c>
      <c r="R235" s="11"/>
      <c r="S235" s="11"/>
      <c r="T235" s="11"/>
      <c r="U235" s="11"/>
      <c r="V235" s="11"/>
      <c r="W235" s="11"/>
      <c r="X235" s="11"/>
      <c r="Y235" s="11"/>
      <c r="Z235" s="11">
        <v>416</v>
      </c>
      <c r="AA235" s="52">
        <v>7</v>
      </c>
      <c r="AB235" s="52">
        <v>11</v>
      </c>
      <c r="AC235" s="52"/>
      <c r="AD235" s="52">
        <v>3116</v>
      </c>
      <c r="AE235" s="52">
        <v>3131</v>
      </c>
      <c r="AF235" s="52"/>
      <c r="AG235" s="52" t="s">
        <v>78</v>
      </c>
      <c r="AH235" s="52">
        <v>3</v>
      </c>
      <c r="AI235" s="52" t="s">
        <v>1707</v>
      </c>
      <c r="AJ235" s="52" t="s">
        <v>1708</v>
      </c>
      <c r="AK235" s="52"/>
      <c r="AL235" s="52"/>
      <c r="AM235" s="52" t="s">
        <v>1709</v>
      </c>
      <c r="AN235" s="52"/>
      <c r="AO235" s="11"/>
      <c r="AP235" s="11"/>
      <c r="AQ235" s="11"/>
      <c r="AR235" s="11"/>
      <c r="AS235" s="11"/>
      <c r="AT235" s="11"/>
      <c r="AU235" s="11"/>
      <c r="AV235" s="11"/>
      <c r="AW235" s="11"/>
      <c r="AX235" s="11"/>
      <c r="AY235" s="11"/>
      <c r="AZ235" s="11"/>
      <c r="BA235" s="11"/>
      <c r="BB235" s="11"/>
      <c r="BC235" s="11"/>
      <c r="BD235" s="11"/>
    </row>
    <row r="236" spans="4:56" x14ac:dyDescent="0.2">
      <c r="D236" s="11" t="s">
        <v>1710</v>
      </c>
      <c r="E236" s="11"/>
      <c r="F236" s="11"/>
      <c r="G236" s="11"/>
      <c r="H236" s="11" t="s">
        <v>1682</v>
      </c>
      <c r="I236" s="11" t="s">
        <v>1711</v>
      </c>
      <c r="J236" s="11" t="s">
        <v>1712</v>
      </c>
      <c r="K236" s="11">
        <v>2015</v>
      </c>
      <c r="L236" s="11" t="s">
        <v>114</v>
      </c>
      <c r="M236" s="11" t="s">
        <v>1713</v>
      </c>
      <c r="N236" s="13"/>
      <c r="O236" s="11"/>
      <c r="P236" s="11" t="s">
        <v>1714</v>
      </c>
      <c r="Q236" s="11">
        <v>324</v>
      </c>
      <c r="R236" s="11"/>
      <c r="S236" s="11"/>
      <c r="T236" s="11"/>
      <c r="U236" s="11"/>
      <c r="V236" s="11"/>
      <c r="W236" s="11"/>
      <c r="X236" s="11"/>
      <c r="Y236" s="11"/>
      <c r="Z236" s="11">
        <v>415</v>
      </c>
      <c r="AA236" s="52">
        <v>199</v>
      </c>
      <c r="AB236" s="52">
        <v>1</v>
      </c>
      <c r="AC236" s="52"/>
      <c r="AD236" s="52">
        <v>85</v>
      </c>
      <c r="AE236" s="52">
        <v>93</v>
      </c>
      <c r="AF236" s="52"/>
      <c r="AG236" s="52" t="s">
        <v>78</v>
      </c>
      <c r="AH236" s="52">
        <v>5</v>
      </c>
      <c r="AI236" s="52" t="s">
        <v>1715</v>
      </c>
      <c r="AJ236" s="52"/>
      <c r="AK236" s="52" t="s">
        <v>1716</v>
      </c>
      <c r="AL236" s="52"/>
      <c r="AM236" s="52" t="s">
        <v>1717</v>
      </c>
      <c r="AN236" s="52"/>
      <c r="AO236" s="11"/>
      <c r="AP236" s="11"/>
      <c r="AQ236" s="11"/>
      <c r="AR236" s="11"/>
      <c r="AS236" s="11"/>
      <c r="AT236" s="11"/>
      <c r="AU236" s="11"/>
      <c r="AV236" s="11"/>
      <c r="AW236" s="11"/>
      <c r="AX236" s="11"/>
      <c r="AY236" s="11"/>
      <c r="AZ236" s="11"/>
      <c r="BA236" s="11"/>
      <c r="BB236" s="11"/>
      <c r="BC236" s="11"/>
      <c r="BD236" s="11"/>
    </row>
    <row r="237" spans="4:56" x14ac:dyDescent="0.2">
      <c r="D237" s="11" t="s">
        <v>1522</v>
      </c>
      <c r="E237" s="11"/>
      <c r="F237" s="11"/>
      <c r="G237" s="11"/>
      <c r="H237" s="11" t="s">
        <v>1718</v>
      </c>
      <c r="I237" s="11" t="s">
        <v>1719</v>
      </c>
      <c r="J237" s="11" t="s">
        <v>1720</v>
      </c>
      <c r="K237" s="11">
        <v>2015</v>
      </c>
      <c r="L237" s="11" t="s">
        <v>288</v>
      </c>
      <c r="M237" s="11" t="s">
        <v>1721</v>
      </c>
      <c r="N237" s="13"/>
      <c r="O237" s="11"/>
      <c r="P237" s="11" t="s">
        <v>1722</v>
      </c>
      <c r="Q237" s="11">
        <v>323</v>
      </c>
      <c r="R237" s="11" t="s">
        <v>1723</v>
      </c>
      <c r="S237" s="3" t="s">
        <v>1724</v>
      </c>
      <c r="T237" s="11"/>
      <c r="U237" s="11"/>
      <c r="V237" s="11"/>
      <c r="W237" s="11"/>
      <c r="X237" s="11"/>
      <c r="Y237" s="11"/>
      <c r="Z237" s="11">
        <v>414</v>
      </c>
      <c r="AA237" s="52">
        <v>4</v>
      </c>
      <c r="AB237" s="52">
        <v>42309</v>
      </c>
      <c r="AC237" s="52" t="s">
        <v>1725</v>
      </c>
      <c r="AD237" s="52"/>
      <c r="AE237" s="52"/>
      <c r="AF237" s="52"/>
      <c r="AG237" s="52" t="s">
        <v>78</v>
      </c>
      <c r="AH237" s="52">
        <v>4</v>
      </c>
      <c r="AI237" s="52" t="s">
        <v>1726</v>
      </c>
      <c r="AJ237" s="52"/>
      <c r="AK237" s="52" t="s">
        <v>1727</v>
      </c>
      <c r="AL237" s="52"/>
      <c r="AM237" s="52" t="s">
        <v>1728</v>
      </c>
      <c r="AN237" s="52"/>
      <c r="AO237" s="11"/>
      <c r="AP237" s="11"/>
      <c r="AQ237" s="11"/>
      <c r="AR237" s="11"/>
      <c r="AS237" s="11"/>
      <c r="AT237" s="11"/>
      <c r="AU237" s="11"/>
      <c r="AV237" s="11"/>
      <c r="AW237" s="11"/>
      <c r="AX237" s="11"/>
      <c r="AY237" s="11"/>
      <c r="AZ237" s="11"/>
      <c r="BA237" s="11"/>
      <c r="BB237" s="11"/>
      <c r="BC237" s="11"/>
      <c r="BD237" s="11"/>
    </row>
    <row r="238" spans="4:56" x14ac:dyDescent="0.2">
      <c r="D238" s="11" t="s">
        <v>1522</v>
      </c>
      <c r="E238" s="11"/>
      <c r="F238" s="11"/>
      <c r="G238" s="11"/>
      <c r="H238" s="11" t="s">
        <v>1718</v>
      </c>
      <c r="I238" s="11" t="s">
        <v>1729</v>
      </c>
      <c r="J238" s="11" t="s">
        <v>1730</v>
      </c>
      <c r="K238" s="11">
        <v>2015</v>
      </c>
      <c r="L238" s="11" t="s">
        <v>145</v>
      </c>
      <c r="M238" s="11" t="s">
        <v>1731</v>
      </c>
      <c r="N238" s="13"/>
      <c r="O238" s="11"/>
      <c r="P238" s="11" t="s">
        <v>1732</v>
      </c>
      <c r="Q238" s="11">
        <v>322</v>
      </c>
      <c r="R238" s="21" t="s">
        <v>1733</v>
      </c>
      <c r="S238" s="21" t="s">
        <v>1734</v>
      </c>
      <c r="T238" s="11"/>
      <c r="U238" s="11"/>
      <c r="V238" s="11"/>
      <c r="W238" s="11"/>
      <c r="X238" s="11"/>
      <c r="Y238" s="11"/>
      <c r="Z238" s="2">
        <v>413</v>
      </c>
      <c r="AA238" s="52">
        <v>11</v>
      </c>
      <c r="AB238" s="52">
        <v>5</v>
      </c>
      <c r="AC238" s="52" t="s">
        <v>1735</v>
      </c>
      <c r="AD238" s="52"/>
      <c r="AE238" s="52"/>
      <c r="AF238" s="52">
        <v>22</v>
      </c>
      <c r="AG238" s="52" t="s">
        <v>78</v>
      </c>
      <c r="AH238" s="52">
        <v>14</v>
      </c>
      <c r="AI238" s="52" t="s">
        <v>1736</v>
      </c>
      <c r="AJ238" s="52"/>
      <c r="AK238" s="52" t="s">
        <v>1737</v>
      </c>
      <c r="AL238" s="52"/>
      <c r="AM238" s="52" t="s">
        <v>1738</v>
      </c>
      <c r="AN238" s="52"/>
      <c r="AO238" s="11"/>
      <c r="AP238" s="11"/>
      <c r="AQ238" s="11"/>
      <c r="AR238" s="11"/>
      <c r="AS238" s="11"/>
      <c r="AT238" s="11"/>
      <c r="AU238" s="11"/>
      <c r="AV238" s="11"/>
      <c r="AW238" s="11"/>
      <c r="AX238" s="11"/>
      <c r="AY238" s="11"/>
      <c r="AZ238" s="11"/>
      <c r="BA238" s="11"/>
      <c r="BB238" s="11"/>
      <c r="BC238" s="11"/>
      <c r="BD238" s="11"/>
    </row>
    <row r="239" spans="4:56" x14ac:dyDescent="0.2">
      <c r="D239" s="11"/>
      <c r="E239" s="11"/>
      <c r="F239" s="11"/>
      <c r="G239" s="11" t="s">
        <v>336</v>
      </c>
      <c r="H239" s="11" t="s">
        <v>336</v>
      </c>
      <c r="I239" s="11" t="s">
        <v>1739</v>
      </c>
      <c r="J239" s="11" t="s">
        <v>1730</v>
      </c>
      <c r="K239" s="11">
        <v>2015</v>
      </c>
      <c r="L239" s="11" t="s">
        <v>145</v>
      </c>
      <c r="M239" s="11" t="s">
        <v>1740</v>
      </c>
      <c r="N239" s="13"/>
      <c r="O239" s="11"/>
      <c r="P239" s="11" t="s">
        <v>1732</v>
      </c>
      <c r="Q239" s="11">
        <v>321</v>
      </c>
      <c r="R239" s="11"/>
      <c r="S239" s="11"/>
      <c r="T239" s="11"/>
      <c r="U239" s="11"/>
      <c r="V239" s="11"/>
      <c r="W239" s="11"/>
      <c r="X239" s="11"/>
      <c r="Y239" s="11"/>
      <c r="Z239" s="11">
        <v>412</v>
      </c>
      <c r="AA239" s="52">
        <v>11</v>
      </c>
      <c r="AB239" s="52">
        <v>5</v>
      </c>
      <c r="AC239" s="52" t="s">
        <v>1735</v>
      </c>
      <c r="AD239" s="52"/>
      <c r="AE239" s="52"/>
      <c r="AF239" s="52">
        <v>22</v>
      </c>
      <c r="AG239" s="52" t="s">
        <v>78</v>
      </c>
      <c r="AH239" s="52">
        <v>3</v>
      </c>
      <c r="AI239" s="52" t="s">
        <v>1741</v>
      </c>
      <c r="AJ239" s="52"/>
      <c r="AK239" s="52" t="s">
        <v>1742</v>
      </c>
      <c r="AL239" s="52"/>
      <c r="AM239" s="52" t="s">
        <v>1743</v>
      </c>
      <c r="AN239" s="52"/>
      <c r="AO239" s="11"/>
      <c r="AP239" s="11"/>
      <c r="AQ239" s="11"/>
      <c r="AR239" s="11"/>
      <c r="AS239" s="11"/>
      <c r="AT239" s="11"/>
      <c r="AU239" s="11"/>
      <c r="AV239" s="11"/>
      <c r="AW239" s="11"/>
      <c r="AX239" s="11"/>
      <c r="AY239" s="11"/>
      <c r="AZ239" s="11"/>
      <c r="BA239" s="11"/>
      <c r="BB239" s="11"/>
      <c r="BC239" s="11"/>
      <c r="BD239" s="11"/>
    </row>
    <row r="240" spans="4:56" x14ac:dyDescent="0.2">
      <c r="D240" s="12" t="s">
        <v>1744</v>
      </c>
      <c r="E240" s="7"/>
      <c r="F240" s="7"/>
      <c r="G240" s="12"/>
      <c r="H240" s="12" t="s">
        <v>1261</v>
      </c>
      <c r="I240" s="12" t="s">
        <v>1745</v>
      </c>
      <c r="J240" s="12" t="s">
        <v>1746</v>
      </c>
      <c r="K240" s="12">
        <v>2015</v>
      </c>
      <c r="L240" s="12"/>
      <c r="M240" s="12" t="s">
        <v>1504</v>
      </c>
      <c r="N240" s="7">
        <v>1</v>
      </c>
      <c r="O240" s="7"/>
      <c r="P240" s="12"/>
      <c r="Q240" s="7"/>
      <c r="R240" s="7"/>
      <c r="S240" s="7"/>
      <c r="T240" s="7"/>
      <c r="U240" s="7"/>
      <c r="V240" s="7"/>
      <c r="W240" s="7"/>
      <c r="X240" s="4"/>
      <c r="Y240" s="4"/>
      <c r="Z240" s="11">
        <v>411</v>
      </c>
      <c r="AA240" s="73"/>
      <c r="AB240" s="73"/>
      <c r="AC240" s="73"/>
      <c r="AD240" s="73"/>
      <c r="AE240" s="73"/>
      <c r="AF240" s="73"/>
      <c r="AG240" s="73"/>
      <c r="AH240" s="73"/>
      <c r="AI240" s="73"/>
      <c r="AJ240" s="73"/>
      <c r="AK240" s="73"/>
      <c r="AL240" s="54"/>
      <c r="AM240" s="73"/>
      <c r="AN240" s="54"/>
      <c r="AO240" s="4"/>
      <c r="AP240" s="4"/>
      <c r="AQ240" s="4"/>
      <c r="AR240" s="4"/>
      <c r="AS240" s="4"/>
      <c r="AT240" s="4"/>
      <c r="AU240" s="4"/>
      <c r="AV240" s="4"/>
      <c r="AW240" s="4"/>
      <c r="AX240" s="4"/>
      <c r="AY240" s="4"/>
      <c r="AZ240" s="4"/>
      <c r="BA240" s="4"/>
      <c r="BB240" s="4"/>
      <c r="BC240" s="4"/>
      <c r="BD240" s="4"/>
    </row>
    <row r="241" spans="4:56" x14ac:dyDescent="0.2">
      <c r="D241" s="11" t="s">
        <v>1747</v>
      </c>
      <c r="E241" s="11"/>
      <c r="F241" s="11"/>
      <c r="G241" s="11"/>
      <c r="H241" s="11" t="s">
        <v>1682</v>
      </c>
      <c r="I241" s="11" t="s">
        <v>1748</v>
      </c>
      <c r="J241" s="11" t="s">
        <v>1749</v>
      </c>
      <c r="K241" s="11">
        <v>2015</v>
      </c>
      <c r="L241" s="11" t="s">
        <v>174</v>
      </c>
      <c r="M241" s="11" t="s">
        <v>1750</v>
      </c>
      <c r="N241" s="13"/>
      <c r="O241" s="11"/>
      <c r="P241" s="11" t="s">
        <v>1751</v>
      </c>
      <c r="Q241" s="11">
        <v>320</v>
      </c>
      <c r="R241" s="11"/>
      <c r="S241" s="11"/>
      <c r="T241" s="11"/>
      <c r="U241" s="11"/>
      <c r="V241" s="11"/>
      <c r="W241" s="11"/>
      <c r="X241" s="11"/>
      <c r="Y241" s="11"/>
      <c r="Z241" s="11">
        <v>410</v>
      </c>
      <c r="AA241" s="52">
        <v>10</v>
      </c>
      <c r="AB241" s="52">
        <v>12</v>
      </c>
      <c r="AC241" s="52" t="s">
        <v>1752</v>
      </c>
      <c r="AD241" s="52"/>
      <c r="AE241" s="52"/>
      <c r="AF241" s="52"/>
      <c r="AG241" s="52" t="s">
        <v>78</v>
      </c>
      <c r="AH241" s="52">
        <v>1</v>
      </c>
      <c r="AI241" s="52" t="s">
        <v>1753</v>
      </c>
      <c r="AJ241" s="52"/>
      <c r="AK241" s="52" t="s">
        <v>1754</v>
      </c>
      <c r="AL241" s="52"/>
      <c r="AM241" s="52" t="s">
        <v>1755</v>
      </c>
      <c r="AN241" s="52"/>
      <c r="AO241" s="11"/>
      <c r="AP241" s="11"/>
      <c r="AQ241" s="11"/>
      <c r="AR241" s="11"/>
      <c r="AS241" s="11"/>
      <c r="AT241" s="11"/>
      <c r="AU241" s="11"/>
      <c r="AV241" s="11"/>
      <c r="AW241" s="11"/>
      <c r="AX241" s="11"/>
      <c r="AY241" s="11"/>
      <c r="AZ241" s="11"/>
      <c r="BA241" s="11"/>
      <c r="BB241" s="11"/>
      <c r="BC241" s="11"/>
      <c r="BD241" s="11"/>
    </row>
    <row r="242" spans="4:56" x14ac:dyDescent="0.2">
      <c r="D242" s="11" t="s">
        <v>95</v>
      </c>
      <c r="E242" s="11"/>
      <c r="F242" s="11"/>
      <c r="G242" s="11"/>
      <c r="H242" s="11" t="s">
        <v>1682</v>
      </c>
      <c r="I242" s="11" t="s">
        <v>1756</v>
      </c>
      <c r="J242" s="11" t="s">
        <v>1757</v>
      </c>
      <c r="K242" s="11">
        <v>2015</v>
      </c>
      <c r="L242" s="11" t="s">
        <v>1758</v>
      </c>
      <c r="M242" s="11" t="s">
        <v>1759</v>
      </c>
      <c r="N242" s="13"/>
      <c r="O242" s="11"/>
      <c r="P242" s="11" t="s">
        <v>1760</v>
      </c>
      <c r="Q242" s="11">
        <v>319</v>
      </c>
      <c r="R242" s="11"/>
      <c r="S242" s="11"/>
      <c r="T242" s="11"/>
      <c r="U242" s="11"/>
      <c r="V242" s="11"/>
      <c r="W242" s="11"/>
      <c r="X242" s="11"/>
      <c r="Y242" s="11"/>
      <c r="Z242" s="2">
        <v>409</v>
      </c>
      <c r="AA242" s="52">
        <v>2015</v>
      </c>
      <c r="AB242" s="52">
        <v>1</v>
      </c>
      <c r="AC242" s="52" t="s">
        <v>1761</v>
      </c>
      <c r="AD242" s="52"/>
      <c r="AE242" s="52"/>
      <c r="AF242" s="52"/>
      <c r="AG242" s="52" t="s">
        <v>78</v>
      </c>
      <c r="AH242" s="52">
        <v>1</v>
      </c>
      <c r="AI242" s="52" t="s">
        <v>1762</v>
      </c>
      <c r="AJ242" s="52" t="s">
        <v>1763</v>
      </c>
      <c r="AK242" s="52" t="s">
        <v>1764</v>
      </c>
      <c r="AL242" s="52"/>
      <c r="AM242" s="52" t="s">
        <v>1765</v>
      </c>
      <c r="AN242" s="52"/>
      <c r="AO242" s="11"/>
      <c r="AP242" s="11"/>
      <c r="AQ242" s="11"/>
      <c r="AR242" s="11"/>
      <c r="AS242" s="11"/>
      <c r="AT242" s="11"/>
      <c r="AU242" s="11"/>
      <c r="AV242" s="11"/>
      <c r="AW242" s="11"/>
      <c r="AX242" s="11"/>
      <c r="AY242" s="11"/>
      <c r="AZ242" s="11"/>
      <c r="BA242" s="11"/>
      <c r="BB242" s="11"/>
      <c r="BC242" s="11"/>
      <c r="BD242" s="11"/>
    </row>
    <row r="243" spans="4:56" x14ac:dyDescent="0.2">
      <c r="D243" s="11" t="s">
        <v>1766</v>
      </c>
      <c r="E243" s="11"/>
      <c r="F243" s="11"/>
      <c r="G243" s="11"/>
      <c r="H243" s="11" t="s">
        <v>1682</v>
      </c>
      <c r="I243" s="11" t="s">
        <v>1767</v>
      </c>
      <c r="J243" s="11" t="s">
        <v>1768</v>
      </c>
      <c r="K243" s="11">
        <v>2015</v>
      </c>
      <c r="L243" s="11" t="s">
        <v>1769</v>
      </c>
      <c r="M243" s="11" t="s">
        <v>1770</v>
      </c>
      <c r="N243" s="13"/>
      <c r="O243" s="11"/>
      <c r="P243" s="11" t="s">
        <v>1771</v>
      </c>
      <c r="Q243" s="11">
        <v>318</v>
      </c>
      <c r="R243" s="11"/>
      <c r="S243" s="11"/>
      <c r="T243" s="11"/>
      <c r="U243" s="11"/>
      <c r="V243" s="11"/>
      <c r="W243" s="11"/>
      <c r="X243" s="11"/>
      <c r="Y243" s="11"/>
      <c r="Z243" s="11">
        <v>408</v>
      </c>
      <c r="AA243" s="52">
        <v>13</v>
      </c>
      <c r="AB243" s="52">
        <v>5</v>
      </c>
      <c r="AC243" s="52"/>
      <c r="AD243" s="52">
        <v>884</v>
      </c>
      <c r="AE243" s="52">
        <v>887</v>
      </c>
      <c r="AF243" s="52"/>
      <c r="AG243" s="52" t="s">
        <v>78</v>
      </c>
      <c r="AH243" s="52"/>
      <c r="AI243" s="52" t="s">
        <v>1772</v>
      </c>
      <c r="AJ243" s="52"/>
      <c r="AK243" s="52" t="s">
        <v>1773</v>
      </c>
      <c r="AL243" s="52"/>
      <c r="AM243" s="52" t="s">
        <v>1774</v>
      </c>
      <c r="AN243" s="52"/>
      <c r="AO243" s="11"/>
      <c r="AP243" s="11"/>
      <c r="AQ243" s="11"/>
      <c r="AR243" s="11"/>
      <c r="AS243" s="11"/>
      <c r="AT243" s="11"/>
      <c r="AU243" s="11"/>
      <c r="AV243" s="11"/>
      <c r="AW243" s="11"/>
      <c r="AX243" s="11"/>
      <c r="AY243" s="11"/>
      <c r="AZ243" s="11"/>
      <c r="BA243" s="11"/>
      <c r="BB243" s="11"/>
      <c r="BC243" s="11"/>
      <c r="BD243" s="11"/>
    </row>
    <row r="244" spans="4:56" x14ac:dyDescent="0.2">
      <c r="D244" s="3" t="s">
        <v>1775</v>
      </c>
      <c r="E244" s="11" t="s">
        <v>63</v>
      </c>
      <c r="F244" s="11" t="s">
        <v>459</v>
      </c>
      <c r="G244" s="11" t="s">
        <v>64</v>
      </c>
      <c r="H244" s="11" t="s">
        <v>1682</v>
      </c>
      <c r="I244" s="11" t="s">
        <v>1776</v>
      </c>
      <c r="J244" s="11" t="s">
        <v>1777</v>
      </c>
      <c r="K244" s="11">
        <v>2015</v>
      </c>
      <c r="L244" s="11" t="s">
        <v>88</v>
      </c>
      <c r="M244" s="11" t="s">
        <v>1778</v>
      </c>
      <c r="N244" s="13" t="s">
        <v>1779</v>
      </c>
      <c r="O244" s="11"/>
      <c r="P244" s="11" t="s">
        <v>1780</v>
      </c>
      <c r="Q244" s="11">
        <v>317</v>
      </c>
      <c r="R244" s="11"/>
      <c r="S244" s="11"/>
      <c r="T244" s="11"/>
      <c r="U244" s="11"/>
      <c r="V244" s="11"/>
      <c r="W244" s="11"/>
      <c r="X244" s="11"/>
      <c r="Y244" s="11"/>
      <c r="Z244" s="11">
        <v>407</v>
      </c>
      <c r="AA244" s="52">
        <v>6</v>
      </c>
      <c r="AB244" s="52"/>
      <c r="AC244" s="52">
        <v>6312</v>
      </c>
      <c r="AD244" s="52"/>
      <c r="AE244" s="52"/>
      <c r="AF244" s="52"/>
      <c r="AG244" s="52" t="s">
        <v>78</v>
      </c>
      <c r="AH244" s="52">
        <v>15</v>
      </c>
      <c r="AI244" s="52" t="s">
        <v>1781</v>
      </c>
      <c r="AJ244" s="52"/>
      <c r="AK244" s="52" t="s">
        <v>1782</v>
      </c>
      <c r="AL244" s="52"/>
      <c r="AM244" s="52" t="s">
        <v>1783</v>
      </c>
      <c r="AN244" s="52"/>
      <c r="AO244" s="11"/>
      <c r="AP244" s="11"/>
      <c r="AQ244" s="11"/>
      <c r="AR244" s="11"/>
      <c r="AS244" s="11"/>
      <c r="AT244" s="11"/>
      <c r="AU244" s="11"/>
      <c r="AV244" s="11"/>
      <c r="AW244" s="11"/>
      <c r="AX244" s="11"/>
      <c r="AY244" s="11"/>
      <c r="AZ244" s="11"/>
      <c r="BA244" s="11"/>
      <c r="BB244" s="11"/>
      <c r="BC244" s="11"/>
      <c r="BD244" s="11"/>
    </row>
    <row r="245" spans="4:56" x14ac:dyDescent="0.2">
      <c r="D245" s="11"/>
      <c r="E245" s="11"/>
      <c r="F245" s="11"/>
      <c r="G245" s="11"/>
      <c r="H245" s="11" t="s">
        <v>1784</v>
      </c>
      <c r="I245" s="11" t="s">
        <v>1785</v>
      </c>
      <c r="J245" s="11" t="s">
        <v>1786</v>
      </c>
      <c r="K245" s="11">
        <v>2015</v>
      </c>
      <c r="L245" s="11" t="s">
        <v>1285</v>
      </c>
      <c r="M245" s="11" t="s">
        <v>1787</v>
      </c>
      <c r="N245" s="13"/>
      <c r="O245" s="11"/>
      <c r="P245" s="11" t="s">
        <v>1788</v>
      </c>
      <c r="Q245" s="11">
        <v>316</v>
      </c>
      <c r="R245" s="11"/>
      <c r="S245" s="11"/>
      <c r="T245" s="11"/>
      <c r="U245" s="11"/>
      <c r="V245" s="11"/>
      <c r="W245" s="11"/>
      <c r="X245" s="11"/>
      <c r="Y245" s="11"/>
      <c r="Z245" s="11">
        <v>406</v>
      </c>
      <c r="AA245" s="52">
        <v>521</v>
      </c>
      <c r="AB245" s="52">
        <v>7552</v>
      </c>
      <c r="AC245" s="52"/>
      <c r="AD245" s="52">
        <v>376</v>
      </c>
      <c r="AE245" s="52">
        <v>379</v>
      </c>
      <c r="AF245" s="52"/>
      <c r="AG245" s="52" t="s">
        <v>78</v>
      </c>
      <c r="AH245" s="52">
        <v>16</v>
      </c>
      <c r="AI245" s="52" t="s">
        <v>1789</v>
      </c>
      <c r="AJ245" s="52"/>
      <c r="AK245" s="52" t="s">
        <v>1790</v>
      </c>
      <c r="AL245" s="52"/>
      <c r="AM245" s="52" t="s">
        <v>1791</v>
      </c>
      <c r="AN245" s="52"/>
      <c r="AO245" s="11"/>
      <c r="AP245" s="11"/>
      <c r="AQ245" s="11"/>
      <c r="AR245" s="11"/>
      <c r="AS245" s="11"/>
      <c r="AT245" s="11"/>
      <c r="AU245" s="11"/>
      <c r="AV245" s="11"/>
      <c r="AW245" s="11"/>
      <c r="AX245" s="11"/>
      <c r="AY245" s="11"/>
      <c r="AZ245" s="11"/>
      <c r="BA245" s="11"/>
      <c r="BB245" s="11"/>
      <c r="BC245" s="11"/>
      <c r="BD245" s="11"/>
    </row>
    <row r="246" spans="4:56" x14ac:dyDescent="0.2">
      <c r="D246" s="12" t="s">
        <v>1792</v>
      </c>
      <c r="E246" s="7"/>
      <c r="F246" s="7"/>
      <c r="G246" s="12"/>
      <c r="H246" s="12" t="s">
        <v>1261</v>
      </c>
      <c r="I246" s="12" t="s">
        <v>1793</v>
      </c>
      <c r="J246" s="12" t="s">
        <v>1794</v>
      </c>
      <c r="K246" s="12">
        <v>2015</v>
      </c>
      <c r="L246" s="12"/>
      <c r="M246" s="12" t="s">
        <v>1504</v>
      </c>
      <c r="N246" s="7">
        <v>1</v>
      </c>
      <c r="O246" s="7"/>
      <c r="P246" s="12"/>
      <c r="Q246" s="7"/>
      <c r="R246" s="7"/>
      <c r="S246" s="7"/>
      <c r="T246" s="7"/>
      <c r="U246" s="7"/>
      <c r="V246" s="7"/>
      <c r="W246" s="7"/>
      <c r="X246" s="4"/>
      <c r="Y246" s="4"/>
      <c r="Z246" s="2">
        <v>405</v>
      </c>
      <c r="AA246" s="73"/>
      <c r="AB246" s="73"/>
      <c r="AC246" s="73"/>
      <c r="AD246" s="73"/>
      <c r="AE246" s="73"/>
      <c r="AF246" s="73"/>
      <c r="AG246" s="73"/>
      <c r="AH246" s="73"/>
      <c r="AI246" s="73"/>
      <c r="AJ246" s="73"/>
      <c r="AK246" s="73"/>
      <c r="AL246" s="54"/>
      <c r="AM246" s="73"/>
      <c r="AN246" s="54"/>
      <c r="AO246" s="4"/>
      <c r="AP246" s="4"/>
      <c r="AQ246" s="4"/>
      <c r="AR246" s="4"/>
      <c r="AS246" s="4"/>
      <c r="AT246" s="4"/>
      <c r="AU246" s="4"/>
      <c r="AV246" s="4"/>
      <c r="AW246" s="4"/>
      <c r="AX246" s="4"/>
      <c r="AY246" s="4"/>
      <c r="AZ246" s="4"/>
      <c r="BA246" s="4"/>
      <c r="BB246" s="4"/>
      <c r="BC246" s="4"/>
      <c r="BD246" s="4"/>
    </row>
    <row r="247" spans="4:56" x14ac:dyDescent="0.2">
      <c r="D247" s="11"/>
      <c r="E247" s="11"/>
      <c r="F247" s="11"/>
      <c r="G247" s="11"/>
      <c r="H247" s="11" t="s">
        <v>1784</v>
      </c>
      <c r="I247" s="11" t="s">
        <v>1795</v>
      </c>
      <c r="J247" s="11" t="s">
        <v>1796</v>
      </c>
      <c r="K247" s="11">
        <v>2015</v>
      </c>
      <c r="L247" s="11" t="s">
        <v>1797</v>
      </c>
      <c r="M247" s="11" t="s">
        <v>1798</v>
      </c>
      <c r="N247" s="13"/>
      <c r="O247" s="11"/>
      <c r="P247" s="11" t="s">
        <v>1799</v>
      </c>
      <c r="Q247" s="11">
        <v>315</v>
      </c>
      <c r="R247" s="11"/>
      <c r="S247" s="11"/>
      <c r="T247" s="11"/>
      <c r="U247" s="11"/>
      <c r="V247" s="11"/>
      <c r="W247" s="11"/>
      <c r="X247" s="11"/>
      <c r="Y247" s="11"/>
      <c r="Z247" s="11">
        <v>404</v>
      </c>
      <c r="AA247" s="52">
        <v>9</v>
      </c>
      <c r="AB247" s="52">
        <v>1</v>
      </c>
      <c r="AC247" s="52">
        <v>53</v>
      </c>
      <c r="AD247" s="52"/>
      <c r="AE247" s="52"/>
      <c r="AF247" s="52"/>
      <c r="AG247" s="52" t="s">
        <v>78</v>
      </c>
      <c r="AH247" s="52">
        <v>5</v>
      </c>
      <c r="AI247" s="52" t="s">
        <v>1800</v>
      </c>
      <c r="AJ247" s="52"/>
      <c r="AK247" s="52"/>
      <c r="AL247" s="52"/>
      <c r="AM247" s="52" t="s">
        <v>1801</v>
      </c>
      <c r="AN247" s="52"/>
      <c r="AO247" s="11"/>
      <c r="AP247" s="11"/>
      <c r="AQ247" s="11"/>
      <c r="AR247" s="11"/>
      <c r="AS247" s="11"/>
      <c r="AT247" s="11"/>
      <c r="AU247" s="11"/>
      <c r="AV247" s="11"/>
      <c r="AW247" s="11"/>
      <c r="AX247" s="11"/>
      <c r="AY247" s="11"/>
      <c r="AZ247" s="11"/>
      <c r="BA247" s="11"/>
      <c r="BB247" s="11"/>
      <c r="BC247" s="11"/>
      <c r="BD247" s="11"/>
    </row>
    <row r="248" spans="4:56" x14ac:dyDescent="0.2">
      <c r="D248" s="11" t="s">
        <v>1710</v>
      </c>
      <c r="E248" s="11"/>
      <c r="F248" s="11"/>
      <c r="G248" s="11"/>
      <c r="H248" s="11" t="s">
        <v>72</v>
      </c>
      <c r="I248" s="11" t="s">
        <v>1802</v>
      </c>
      <c r="J248" s="11" t="s">
        <v>1803</v>
      </c>
      <c r="K248" s="11">
        <v>2015</v>
      </c>
      <c r="L248" s="11" t="s">
        <v>138</v>
      </c>
      <c r="M248" s="11" t="s">
        <v>1804</v>
      </c>
      <c r="N248" s="13"/>
      <c r="O248" s="11"/>
      <c r="P248" s="11" t="s">
        <v>1805</v>
      </c>
      <c r="Q248" s="11">
        <v>314</v>
      </c>
      <c r="R248" s="11"/>
      <c r="S248" s="11"/>
      <c r="T248" s="11"/>
      <c r="U248" s="11"/>
      <c r="V248" s="11"/>
      <c r="W248" s="11"/>
      <c r="X248" s="11"/>
      <c r="Y248" s="11"/>
      <c r="Z248" s="11">
        <v>403</v>
      </c>
      <c r="AA248" s="52">
        <v>43</v>
      </c>
      <c r="AB248" s="52">
        <v>4</v>
      </c>
      <c r="AC248" s="52" t="s">
        <v>1806</v>
      </c>
      <c r="AD248" s="52"/>
      <c r="AE248" s="52"/>
      <c r="AF248" s="52"/>
      <c r="AG248" s="52" t="s">
        <v>78</v>
      </c>
      <c r="AH248" s="52">
        <v>11</v>
      </c>
      <c r="AI248" s="52" t="s">
        <v>1807</v>
      </c>
      <c r="AJ248" s="52"/>
      <c r="AK248" s="52" t="s">
        <v>1808</v>
      </c>
      <c r="AL248" s="52"/>
      <c r="AM248" s="52" t="s">
        <v>1809</v>
      </c>
      <c r="AN248" s="52"/>
      <c r="AO248" s="11"/>
      <c r="AP248" s="11"/>
      <c r="AQ248" s="11"/>
      <c r="AR248" s="11"/>
      <c r="AS248" s="11"/>
      <c r="AT248" s="11"/>
      <c r="AU248" s="11"/>
      <c r="AV248" s="11"/>
      <c r="AW248" s="11"/>
      <c r="AX248" s="11"/>
      <c r="AY248" s="11"/>
      <c r="AZ248" s="11"/>
      <c r="BA248" s="11"/>
      <c r="BB248" s="11"/>
      <c r="BC248" s="11"/>
      <c r="BD248" s="11"/>
    </row>
    <row r="249" spans="4:56" x14ac:dyDescent="0.2">
      <c r="D249" s="11" t="s">
        <v>879</v>
      </c>
      <c r="E249" s="11"/>
      <c r="F249" s="11"/>
      <c r="G249" s="11"/>
      <c r="H249" s="11" t="s">
        <v>171</v>
      </c>
      <c r="I249" s="11" t="s">
        <v>1810</v>
      </c>
      <c r="J249" s="11" t="s">
        <v>1811</v>
      </c>
      <c r="K249" s="11">
        <v>2015</v>
      </c>
      <c r="L249" s="11" t="s">
        <v>930</v>
      </c>
      <c r="M249" s="11" t="s">
        <v>1812</v>
      </c>
      <c r="N249" s="13"/>
      <c r="O249" s="11"/>
      <c r="P249" s="11" t="s">
        <v>1813</v>
      </c>
      <c r="Q249" s="11">
        <v>313</v>
      </c>
      <c r="R249" s="11"/>
      <c r="S249" s="11"/>
      <c r="T249" s="11"/>
      <c r="U249" s="11"/>
      <c r="V249" s="11"/>
      <c r="W249" s="11"/>
      <c r="X249" s="11"/>
      <c r="Y249" s="11"/>
      <c r="Z249" s="11">
        <v>402</v>
      </c>
      <c r="AA249" s="52">
        <v>5</v>
      </c>
      <c r="AB249" s="52">
        <v>13</v>
      </c>
      <c r="AC249" s="52"/>
      <c r="AD249" s="52">
        <v>2722</v>
      </c>
      <c r="AE249" s="52">
        <v>2744</v>
      </c>
      <c r="AF249" s="52"/>
      <c r="AG249" s="52" t="s">
        <v>78</v>
      </c>
      <c r="AH249" s="52">
        <v>1</v>
      </c>
      <c r="AI249" s="52" t="s">
        <v>1814</v>
      </c>
      <c r="AJ249" s="52" t="s">
        <v>1815</v>
      </c>
      <c r="AK249" s="52"/>
      <c r="AL249" s="52"/>
      <c r="AM249" s="52" t="s">
        <v>1816</v>
      </c>
      <c r="AN249" s="52"/>
      <c r="AO249" s="11"/>
      <c r="AP249" s="11"/>
      <c r="AQ249" s="11"/>
      <c r="AR249" s="11"/>
      <c r="AS249" s="11"/>
      <c r="AT249" s="11"/>
      <c r="AU249" s="11"/>
      <c r="AV249" s="11"/>
      <c r="AW249" s="11"/>
      <c r="AX249" s="11"/>
      <c r="AY249" s="11"/>
      <c r="AZ249" s="11"/>
      <c r="BA249" s="11"/>
      <c r="BB249" s="11"/>
      <c r="BC249" s="11"/>
      <c r="BD249" s="11"/>
    </row>
    <row r="250" spans="4:56" x14ac:dyDescent="0.2">
      <c r="D250" s="11" t="s">
        <v>1747</v>
      </c>
      <c r="E250" s="11"/>
      <c r="F250" s="11"/>
      <c r="G250" s="11"/>
      <c r="H250" s="11" t="s">
        <v>171</v>
      </c>
      <c r="I250" s="11" t="s">
        <v>1817</v>
      </c>
      <c r="J250" s="11" t="s">
        <v>1818</v>
      </c>
      <c r="K250" s="11">
        <v>2015</v>
      </c>
      <c r="L250" s="11" t="s">
        <v>247</v>
      </c>
      <c r="M250" s="11" t="s">
        <v>1819</v>
      </c>
      <c r="N250" s="13"/>
      <c r="O250" s="11"/>
      <c r="P250" s="11" t="s">
        <v>1820</v>
      </c>
      <c r="Q250" s="11">
        <v>312</v>
      </c>
      <c r="R250" s="11"/>
      <c r="S250" s="11"/>
      <c r="T250" s="11"/>
      <c r="U250" s="11"/>
      <c r="V250" s="11"/>
      <c r="W250" s="11"/>
      <c r="X250" s="11"/>
      <c r="Y250" s="11"/>
      <c r="Z250" s="2">
        <v>401</v>
      </c>
      <c r="AA250" s="52">
        <v>5</v>
      </c>
      <c r="AB250" s="52">
        <v>4</v>
      </c>
      <c r="AC250" s="52"/>
      <c r="AD250" s="52">
        <v>583</v>
      </c>
      <c r="AE250" s="52">
        <v>592</v>
      </c>
      <c r="AF250" s="52"/>
      <c r="AG250" s="52" t="s">
        <v>78</v>
      </c>
      <c r="AH250" s="52">
        <v>1</v>
      </c>
      <c r="AI250" s="52" t="s">
        <v>1821</v>
      </c>
      <c r="AJ250" s="52" t="s">
        <v>1822</v>
      </c>
      <c r="AK250" s="52" t="s">
        <v>1823</v>
      </c>
      <c r="AL250" s="52"/>
      <c r="AM250" s="52" t="s">
        <v>1824</v>
      </c>
      <c r="AN250" s="52"/>
      <c r="AO250" s="11"/>
      <c r="AP250" s="11"/>
      <c r="AQ250" s="11"/>
      <c r="AR250" s="11"/>
      <c r="AS250" s="11"/>
      <c r="AT250" s="11"/>
      <c r="AU250" s="11"/>
      <c r="AV250" s="11"/>
      <c r="AW250" s="11"/>
      <c r="AX250" s="11"/>
      <c r="AY250" s="11"/>
      <c r="AZ250" s="11"/>
      <c r="BA250" s="11"/>
      <c r="BB250" s="11"/>
      <c r="BC250" s="11"/>
      <c r="BD250" s="11"/>
    </row>
    <row r="251" spans="4:56" x14ac:dyDescent="0.2">
      <c r="D251" s="11"/>
      <c r="E251" s="11"/>
      <c r="F251" s="11"/>
      <c r="G251" s="11" t="s">
        <v>336</v>
      </c>
      <c r="H251" s="11" t="s">
        <v>135</v>
      </c>
      <c r="I251" s="11" t="s">
        <v>1825</v>
      </c>
      <c r="J251" s="11" t="s">
        <v>1826</v>
      </c>
      <c r="K251" s="11">
        <v>2015</v>
      </c>
      <c r="L251" s="11" t="s">
        <v>247</v>
      </c>
      <c r="M251" s="11" t="s">
        <v>1827</v>
      </c>
      <c r="N251" s="13"/>
      <c r="O251" s="11"/>
      <c r="P251" s="11" t="s">
        <v>1828</v>
      </c>
      <c r="Q251" s="11">
        <v>311</v>
      </c>
      <c r="R251" s="11"/>
      <c r="S251" s="11"/>
      <c r="T251" s="11"/>
      <c r="U251" s="11"/>
      <c r="V251" s="11"/>
      <c r="W251" s="11"/>
      <c r="X251" s="11"/>
      <c r="Y251" s="11"/>
      <c r="Z251" s="11">
        <v>400</v>
      </c>
      <c r="AA251" s="52">
        <v>5</v>
      </c>
      <c r="AB251" s="52">
        <v>5</v>
      </c>
      <c r="AC251" s="52"/>
      <c r="AD251" s="52">
        <v>689</v>
      </c>
      <c r="AE251" s="52">
        <v>698</v>
      </c>
      <c r="AF251" s="52"/>
      <c r="AG251" s="52" t="s">
        <v>78</v>
      </c>
      <c r="AH251" s="52"/>
      <c r="AI251" s="52" t="s">
        <v>1829</v>
      </c>
      <c r="AJ251" s="52" t="s">
        <v>1830</v>
      </c>
      <c r="AK251" s="52" t="s">
        <v>1831</v>
      </c>
      <c r="AL251" s="52"/>
      <c r="AM251" s="52" t="s">
        <v>1832</v>
      </c>
      <c r="AN251" s="52"/>
      <c r="AO251" s="11"/>
      <c r="AP251" s="11"/>
      <c r="AQ251" s="11"/>
      <c r="AR251" s="11"/>
      <c r="AS251" s="11"/>
      <c r="AT251" s="11"/>
      <c r="AU251" s="11"/>
      <c r="AV251" s="11"/>
      <c r="AW251" s="11"/>
      <c r="AX251" s="11"/>
      <c r="AY251" s="11"/>
      <c r="AZ251" s="11"/>
      <c r="BA251" s="11"/>
      <c r="BB251" s="11"/>
      <c r="BC251" s="11"/>
      <c r="BD251" s="11"/>
    </row>
    <row r="252" spans="4:56" x14ac:dyDescent="0.2">
      <c r="D252" s="11" t="s">
        <v>830</v>
      </c>
      <c r="E252" s="11"/>
      <c r="F252" s="11"/>
      <c r="G252" s="11"/>
      <c r="H252" s="11" t="s">
        <v>1682</v>
      </c>
      <c r="I252" s="11" t="s">
        <v>1833</v>
      </c>
      <c r="J252" s="11" t="s">
        <v>1834</v>
      </c>
      <c r="K252" s="11">
        <v>2015</v>
      </c>
      <c r="L252" s="11" t="s">
        <v>206</v>
      </c>
      <c r="M252" s="11" t="s">
        <v>1835</v>
      </c>
      <c r="N252" s="13"/>
      <c r="O252" s="11"/>
      <c r="P252" s="11" t="s">
        <v>1836</v>
      </c>
      <c r="Q252" s="11">
        <v>310</v>
      </c>
      <c r="R252" s="11"/>
      <c r="S252" s="11"/>
      <c r="T252" s="11"/>
      <c r="U252" s="11"/>
      <c r="V252" s="11"/>
      <c r="W252" s="11"/>
      <c r="X252" s="11"/>
      <c r="Y252" s="11"/>
      <c r="Z252" s="11">
        <v>399</v>
      </c>
      <c r="AA252" s="52">
        <v>32</v>
      </c>
      <c r="AB252" s="52">
        <v>2</v>
      </c>
      <c r="AC252" s="52"/>
      <c r="AD252" s="52">
        <v>495</v>
      </c>
      <c r="AE252" s="52">
        <v>509</v>
      </c>
      <c r="AF252" s="52"/>
      <c r="AG252" s="52" t="s">
        <v>78</v>
      </c>
      <c r="AH252" s="52">
        <v>18</v>
      </c>
      <c r="AI252" s="52" t="s">
        <v>1837</v>
      </c>
      <c r="AJ252" s="52" t="s">
        <v>1838</v>
      </c>
      <c r="AK252" s="52" t="s">
        <v>1839</v>
      </c>
      <c r="AL252" s="52"/>
      <c r="AM252" s="52" t="s">
        <v>1840</v>
      </c>
      <c r="AN252" s="52"/>
      <c r="AO252" s="11"/>
      <c r="AP252" s="11"/>
      <c r="AQ252" s="11"/>
      <c r="AR252" s="11"/>
      <c r="AS252" s="11"/>
      <c r="AT252" s="11"/>
      <c r="AU252" s="11"/>
      <c r="AV252" s="11"/>
      <c r="AW252" s="11"/>
      <c r="AX252" s="11"/>
      <c r="AY252" s="11"/>
      <c r="AZ252" s="11"/>
      <c r="BA252" s="11"/>
      <c r="BB252" s="11"/>
      <c r="BC252" s="11"/>
      <c r="BD252" s="11"/>
    </row>
    <row r="253" spans="4:56" x14ac:dyDescent="0.2">
      <c r="D253" s="11" t="s">
        <v>1522</v>
      </c>
      <c r="E253" s="11"/>
      <c r="F253" s="11"/>
      <c r="G253" s="11"/>
      <c r="H253" s="11" t="s">
        <v>1718</v>
      </c>
      <c r="I253" s="11" t="s">
        <v>1841</v>
      </c>
      <c r="J253" s="11" t="s">
        <v>1842</v>
      </c>
      <c r="K253" s="11">
        <v>2015</v>
      </c>
      <c r="L253" s="11" t="s">
        <v>247</v>
      </c>
      <c r="M253" s="11" t="s">
        <v>1843</v>
      </c>
      <c r="N253" s="13"/>
      <c r="O253" s="11"/>
      <c r="P253" s="11" t="s">
        <v>1844</v>
      </c>
      <c r="Q253" s="11">
        <v>309</v>
      </c>
      <c r="R253" s="21" t="s">
        <v>1845</v>
      </c>
      <c r="S253" s="11"/>
      <c r="T253" s="11"/>
      <c r="U253" s="11"/>
      <c r="V253" s="11"/>
      <c r="W253" s="11"/>
      <c r="X253" s="11"/>
      <c r="Y253" s="11"/>
      <c r="Z253" s="11">
        <v>398</v>
      </c>
      <c r="AA253" s="52">
        <v>5</v>
      </c>
      <c r="AB253" s="52">
        <v>4</v>
      </c>
      <c r="AC253" s="52"/>
      <c r="AD253" s="52">
        <v>531</v>
      </c>
      <c r="AE253" s="52">
        <v>539</v>
      </c>
      <c r="AF253" s="52"/>
      <c r="AG253" s="52" t="s">
        <v>78</v>
      </c>
      <c r="AH253" s="52">
        <v>1</v>
      </c>
      <c r="AI253" s="52" t="s">
        <v>1846</v>
      </c>
      <c r="AJ253" s="52" t="s">
        <v>1847</v>
      </c>
      <c r="AK253" s="52" t="s">
        <v>1848</v>
      </c>
      <c r="AL253" s="52"/>
      <c r="AM253" s="52" t="s">
        <v>1849</v>
      </c>
      <c r="AN253" s="52"/>
      <c r="AO253" s="11"/>
      <c r="AP253" s="11"/>
      <c r="AQ253" s="11"/>
      <c r="AR253" s="11"/>
      <c r="AS253" s="11"/>
      <c r="AT253" s="11"/>
      <c r="AU253" s="11"/>
      <c r="AV253" s="11"/>
      <c r="AW253" s="11"/>
      <c r="AX253" s="11"/>
      <c r="AY253" s="11"/>
      <c r="AZ253" s="11"/>
      <c r="BA253" s="11"/>
      <c r="BB253" s="11"/>
      <c r="BC253" s="11"/>
      <c r="BD253" s="11"/>
    </row>
    <row r="254" spans="4:56" x14ac:dyDescent="0.2">
      <c r="D254" s="11" t="s">
        <v>1522</v>
      </c>
      <c r="E254" s="11"/>
      <c r="F254" s="11"/>
      <c r="G254" s="11"/>
      <c r="H254" s="11" t="s">
        <v>1850</v>
      </c>
      <c r="I254" s="11" t="s">
        <v>1851</v>
      </c>
      <c r="J254" s="11" t="s">
        <v>1852</v>
      </c>
      <c r="K254" s="11">
        <v>2015</v>
      </c>
      <c r="L254" s="11" t="s">
        <v>174</v>
      </c>
      <c r="M254" s="11" t="s">
        <v>1853</v>
      </c>
      <c r="N254" s="13"/>
      <c r="O254" s="11"/>
      <c r="P254" s="11" t="s">
        <v>1854</v>
      </c>
      <c r="Q254" s="11">
        <v>308</v>
      </c>
      <c r="R254" s="22" t="s">
        <v>1855</v>
      </c>
      <c r="S254" s="22" t="s">
        <v>1856</v>
      </c>
      <c r="T254" s="11"/>
      <c r="U254" s="11"/>
      <c r="V254" s="11"/>
      <c r="W254" s="11"/>
      <c r="X254" s="11"/>
      <c r="Y254" s="11"/>
      <c r="Z254" s="2">
        <v>397</v>
      </c>
      <c r="AA254" s="52">
        <v>10</v>
      </c>
      <c r="AB254" s="52">
        <v>9</v>
      </c>
      <c r="AC254" s="52">
        <v>138129</v>
      </c>
      <c r="AD254" s="52"/>
      <c r="AE254" s="52"/>
      <c r="AF254" s="52"/>
      <c r="AG254" s="52" t="s">
        <v>78</v>
      </c>
      <c r="AH254" s="52">
        <v>8</v>
      </c>
      <c r="AI254" s="52" t="s">
        <v>1857</v>
      </c>
      <c r="AJ254" s="52"/>
      <c r="AK254" s="52" t="s">
        <v>1858</v>
      </c>
      <c r="AL254" s="52"/>
      <c r="AM254" s="52" t="s">
        <v>1859</v>
      </c>
      <c r="AN254" s="52"/>
      <c r="AO254" s="11"/>
      <c r="AP254" s="11"/>
      <c r="AQ254" s="11"/>
      <c r="AR254" s="11"/>
      <c r="AS254" s="11"/>
      <c r="AT254" s="11"/>
      <c r="AU254" s="11"/>
      <c r="AV254" s="11"/>
      <c r="AW254" s="11"/>
      <c r="AX254" s="11"/>
      <c r="AY254" s="11"/>
      <c r="AZ254" s="11"/>
      <c r="BA254" s="11"/>
      <c r="BB254" s="11"/>
      <c r="BC254" s="11"/>
      <c r="BD254" s="11"/>
    </row>
    <row r="255" spans="4:56" x14ac:dyDescent="0.2">
      <c r="D255" s="11" t="s">
        <v>95</v>
      </c>
      <c r="E255" s="11"/>
      <c r="F255" s="11"/>
      <c r="G255" s="11"/>
      <c r="H255" s="11" t="s">
        <v>1682</v>
      </c>
      <c r="I255" s="11" t="s">
        <v>1860</v>
      </c>
      <c r="J255" s="11" t="s">
        <v>1861</v>
      </c>
      <c r="K255" s="11">
        <v>2015</v>
      </c>
      <c r="L255" s="11" t="s">
        <v>145</v>
      </c>
      <c r="M255" s="11" t="s">
        <v>1862</v>
      </c>
      <c r="N255" s="13"/>
      <c r="O255" s="11"/>
      <c r="P255" s="11" t="s">
        <v>1863</v>
      </c>
      <c r="Q255" s="11">
        <v>307</v>
      </c>
      <c r="R255" s="11"/>
      <c r="S255" s="11"/>
      <c r="T255" s="11"/>
      <c r="U255" s="11"/>
      <c r="V255" s="11"/>
      <c r="W255" s="11"/>
      <c r="X255" s="11"/>
      <c r="Y255" s="11"/>
      <c r="Z255" s="11">
        <v>396</v>
      </c>
      <c r="AA255" s="52">
        <v>11</v>
      </c>
      <c r="AB255" s="52">
        <v>2</v>
      </c>
      <c r="AC255" s="52" t="s">
        <v>1864</v>
      </c>
      <c r="AD255" s="52">
        <v>1</v>
      </c>
      <c r="AE255" s="52">
        <v>32</v>
      </c>
      <c r="AF255" s="52"/>
      <c r="AG255" s="52" t="s">
        <v>78</v>
      </c>
      <c r="AH255" s="52">
        <v>34</v>
      </c>
      <c r="AI255" s="52" t="s">
        <v>1865</v>
      </c>
      <c r="AJ255" s="52"/>
      <c r="AK255" s="52" t="s">
        <v>1866</v>
      </c>
      <c r="AL255" s="52"/>
      <c r="AM255" s="52" t="s">
        <v>1867</v>
      </c>
      <c r="AN255" s="52"/>
      <c r="AO255" s="11"/>
      <c r="AP255" s="11"/>
      <c r="AQ255" s="11"/>
      <c r="AR255" s="11"/>
      <c r="AS255" s="11"/>
      <c r="AT255" s="11"/>
      <c r="AU255" s="11"/>
      <c r="AV255" s="11"/>
      <c r="AW255" s="11"/>
      <c r="AX255" s="11"/>
      <c r="AY255" s="11"/>
      <c r="AZ255" s="11"/>
      <c r="BA255" s="11"/>
      <c r="BB255" s="11"/>
      <c r="BC255" s="11"/>
      <c r="BD255" s="11"/>
    </row>
    <row r="256" spans="4:56" x14ac:dyDescent="0.2">
      <c r="D256" s="11" t="s">
        <v>95</v>
      </c>
      <c r="E256" s="11"/>
      <c r="F256" s="11"/>
      <c r="G256" s="11"/>
      <c r="H256" s="11" t="s">
        <v>1682</v>
      </c>
      <c r="I256" s="11" t="s">
        <v>1868</v>
      </c>
      <c r="J256" s="11" t="s">
        <v>1869</v>
      </c>
      <c r="K256" s="11">
        <v>2015</v>
      </c>
      <c r="L256" s="11" t="s">
        <v>467</v>
      </c>
      <c r="M256" s="11" t="s">
        <v>1870</v>
      </c>
      <c r="N256" s="13"/>
      <c r="O256" s="11"/>
      <c r="P256" s="11" t="s">
        <v>1871</v>
      </c>
      <c r="Q256" s="11">
        <v>306</v>
      </c>
      <c r="R256" s="11"/>
      <c r="S256" s="11"/>
      <c r="T256" s="11"/>
      <c r="U256" s="11"/>
      <c r="V256" s="11"/>
      <c r="W256" s="11"/>
      <c r="X256" s="11"/>
      <c r="Y256" s="11"/>
      <c r="Z256" s="11">
        <v>395</v>
      </c>
      <c r="AA256" s="52">
        <v>102</v>
      </c>
      <c r="AB256" s="52"/>
      <c r="AC256" s="52"/>
      <c r="AD256" s="52">
        <v>94</v>
      </c>
      <c r="AE256" s="52">
        <v>101</v>
      </c>
      <c r="AF256" s="52"/>
      <c r="AG256" s="52" t="s">
        <v>78</v>
      </c>
      <c r="AH256" s="52">
        <v>2</v>
      </c>
      <c r="AI256" s="52" t="s">
        <v>1872</v>
      </c>
      <c r="AJ256" s="52" t="s">
        <v>1873</v>
      </c>
      <c r="AK256" s="52"/>
      <c r="AL256" s="52"/>
      <c r="AM256" s="52" t="s">
        <v>1874</v>
      </c>
      <c r="AN256" s="52"/>
      <c r="AO256" s="11"/>
      <c r="AP256" s="11"/>
      <c r="AQ256" s="11"/>
      <c r="AR256" s="11"/>
      <c r="AS256" s="11"/>
      <c r="AT256" s="11"/>
      <c r="AU256" s="11"/>
      <c r="AV256" s="11"/>
      <c r="AW256" s="11"/>
      <c r="AX256" s="11"/>
      <c r="AY256" s="11"/>
      <c r="AZ256" s="11"/>
      <c r="BA256" s="11"/>
      <c r="BB256" s="11"/>
      <c r="BC256" s="11"/>
      <c r="BD256" s="11"/>
    </row>
    <row r="257" spans="4:56" x14ac:dyDescent="0.2">
      <c r="D257" s="11" t="s">
        <v>1875</v>
      </c>
      <c r="E257" s="11" t="s">
        <v>63</v>
      </c>
      <c r="F257" s="11" t="s">
        <v>459</v>
      </c>
      <c r="G257" s="11"/>
      <c r="H257" s="11" t="s">
        <v>1682</v>
      </c>
      <c r="I257" s="11" t="s">
        <v>1876</v>
      </c>
      <c r="J257" s="11" t="s">
        <v>1877</v>
      </c>
      <c r="K257" s="11">
        <v>2015</v>
      </c>
      <c r="L257" s="11" t="s">
        <v>681</v>
      </c>
      <c r="M257" s="11" t="s">
        <v>1878</v>
      </c>
      <c r="N257" s="13"/>
      <c r="O257" s="11"/>
      <c r="P257" s="11" t="s">
        <v>1879</v>
      </c>
      <c r="Q257" s="11">
        <v>305</v>
      </c>
      <c r="R257" s="11"/>
      <c r="S257" s="11"/>
      <c r="T257" s="11"/>
      <c r="U257" s="11"/>
      <c r="V257" s="11"/>
      <c r="W257" s="11"/>
      <c r="X257" s="11"/>
      <c r="Y257" s="11"/>
      <c r="Z257" s="11">
        <v>394</v>
      </c>
      <c r="AA257" s="52">
        <v>112</v>
      </c>
      <c r="AB257" s="52">
        <v>14</v>
      </c>
      <c r="AC257" s="52"/>
      <c r="AD257" s="52">
        <v>4399</v>
      </c>
      <c r="AE257" s="52">
        <v>4404</v>
      </c>
      <c r="AF257" s="52"/>
      <c r="AG257" s="52" t="s">
        <v>78</v>
      </c>
      <c r="AH257" s="52">
        <v>13</v>
      </c>
      <c r="AI257" s="52" t="s">
        <v>1880</v>
      </c>
      <c r="AJ257" s="52" t="s">
        <v>1881</v>
      </c>
      <c r="AK257" s="52" t="s">
        <v>1882</v>
      </c>
      <c r="AL257" s="52"/>
      <c r="AM257" s="52" t="s">
        <v>1883</v>
      </c>
      <c r="AN257" s="52"/>
      <c r="AO257" s="11"/>
      <c r="AP257" s="11"/>
      <c r="AQ257" s="11"/>
      <c r="AR257" s="11"/>
      <c r="AS257" s="11"/>
      <c r="AT257" s="11"/>
      <c r="AU257" s="11"/>
      <c r="AV257" s="11"/>
      <c r="AW257" s="11"/>
      <c r="AX257" s="11"/>
      <c r="AY257" s="11"/>
      <c r="AZ257" s="11"/>
      <c r="BA257" s="11"/>
      <c r="BB257" s="11"/>
      <c r="BC257" s="11"/>
      <c r="BD257" s="11"/>
    </row>
    <row r="258" spans="4:56" x14ac:dyDescent="0.2">
      <c r="D258" s="11" t="s">
        <v>1747</v>
      </c>
      <c r="E258" s="11"/>
      <c r="F258" s="11"/>
      <c r="G258" s="11"/>
      <c r="H258" s="11" t="s">
        <v>1682</v>
      </c>
      <c r="I258" s="11" t="s">
        <v>1884</v>
      </c>
      <c r="J258" s="11" t="s">
        <v>1885</v>
      </c>
      <c r="K258" s="11">
        <v>2015</v>
      </c>
      <c r="L258" s="11" t="s">
        <v>198</v>
      </c>
      <c r="M258" s="11" t="s">
        <v>1886</v>
      </c>
      <c r="N258" s="13"/>
      <c r="O258" s="11"/>
      <c r="P258" s="11" t="s">
        <v>1887</v>
      </c>
      <c r="Q258" s="11">
        <v>304</v>
      </c>
      <c r="R258" s="11"/>
      <c r="S258" s="11"/>
      <c r="T258" s="11"/>
      <c r="U258" s="11"/>
      <c r="V258" s="11"/>
      <c r="W258" s="11"/>
      <c r="X258" s="11"/>
      <c r="Y258" s="11"/>
      <c r="Z258" s="2">
        <v>393</v>
      </c>
      <c r="AA258" s="52">
        <v>40</v>
      </c>
      <c r="AB258" s="52">
        <v>3</v>
      </c>
      <c r="AC258" s="52"/>
      <c r="AD258" s="52">
        <v>205</v>
      </c>
      <c r="AE258" s="52">
        <v>211</v>
      </c>
      <c r="AF258" s="52"/>
      <c r="AG258" s="52" t="s">
        <v>78</v>
      </c>
      <c r="AH258" s="52"/>
      <c r="AI258" s="52" t="s">
        <v>1888</v>
      </c>
      <c r="AJ258" s="52" t="s">
        <v>1889</v>
      </c>
      <c r="AK258" s="52" t="s">
        <v>1890</v>
      </c>
      <c r="AL258" s="52"/>
      <c r="AM258" s="52" t="s">
        <v>1891</v>
      </c>
      <c r="AN258" s="52"/>
      <c r="AO258" s="11"/>
      <c r="AP258" s="11"/>
      <c r="AQ258" s="11"/>
      <c r="AR258" s="11"/>
      <c r="AS258" s="11"/>
      <c r="AT258" s="11"/>
      <c r="AU258" s="11"/>
      <c r="AV258" s="11"/>
      <c r="AW258" s="11"/>
      <c r="AX258" s="11"/>
      <c r="AY258" s="11"/>
      <c r="AZ258" s="11"/>
      <c r="BA258" s="11"/>
      <c r="BB258" s="11"/>
      <c r="BC258" s="11"/>
      <c r="BD258" s="11"/>
    </row>
    <row r="259" spans="4:56" x14ac:dyDescent="0.2">
      <c r="D259" s="11" t="s">
        <v>1747</v>
      </c>
      <c r="E259" s="11"/>
      <c r="F259" s="11"/>
      <c r="G259" s="11"/>
      <c r="H259" s="11" t="s">
        <v>1682</v>
      </c>
      <c r="I259" s="11" t="s">
        <v>1892</v>
      </c>
      <c r="J259" s="11" t="s">
        <v>1893</v>
      </c>
      <c r="K259" s="11">
        <v>2015</v>
      </c>
      <c r="L259" s="11" t="s">
        <v>247</v>
      </c>
      <c r="M259" s="11" t="s">
        <v>1894</v>
      </c>
      <c r="N259" s="13"/>
      <c r="O259" s="11"/>
      <c r="P259" s="11" t="s">
        <v>1895</v>
      </c>
      <c r="Q259" s="11">
        <v>303</v>
      </c>
      <c r="R259" s="11"/>
      <c r="S259" s="11"/>
      <c r="T259" s="11"/>
      <c r="U259" s="11"/>
      <c r="V259" s="11"/>
      <c r="W259" s="11"/>
      <c r="X259" s="11"/>
      <c r="Y259" s="11"/>
      <c r="Z259" s="11">
        <v>392</v>
      </c>
      <c r="AA259" s="52">
        <v>5</v>
      </c>
      <c r="AB259" s="52">
        <v>4</v>
      </c>
      <c r="AC259" s="52"/>
      <c r="AD259" s="52">
        <v>593</v>
      </c>
      <c r="AE259" s="52">
        <v>603</v>
      </c>
      <c r="AF259" s="52"/>
      <c r="AG259" s="52" t="s">
        <v>78</v>
      </c>
      <c r="AH259" s="52">
        <v>6</v>
      </c>
      <c r="AI259" s="52" t="s">
        <v>1896</v>
      </c>
      <c r="AJ259" s="52" t="s">
        <v>1897</v>
      </c>
      <c r="AK259" s="52" t="s">
        <v>1898</v>
      </c>
      <c r="AL259" s="52"/>
      <c r="AM259" s="52" t="s">
        <v>1899</v>
      </c>
      <c r="AN259" s="52"/>
      <c r="AO259" s="11"/>
      <c r="AP259" s="11"/>
      <c r="AQ259" s="11"/>
      <c r="AR259" s="11"/>
      <c r="AS259" s="11"/>
      <c r="AT259" s="11"/>
      <c r="AU259" s="11"/>
      <c r="AV259" s="11"/>
      <c r="AW259" s="11"/>
      <c r="AX259" s="11"/>
      <c r="AY259" s="11"/>
      <c r="AZ259" s="11"/>
      <c r="BA259" s="11"/>
      <c r="BB259" s="11"/>
      <c r="BC259" s="11"/>
      <c r="BD259" s="11"/>
    </row>
    <row r="260" spans="4:56" x14ac:dyDescent="0.2">
      <c r="D260" s="11" t="s">
        <v>1900</v>
      </c>
      <c r="E260" s="11" t="s">
        <v>63</v>
      </c>
      <c r="F260" s="11" t="s">
        <v>459</v>
      </c>
      <c r="G260" s="11"/>
      <c r="H260" s="11" t="s">
        <v>1682</v>
      </c>
      <c r="I260" s="11" t="s">
        <v>1901</v>
      </c>
      <c r="J260" s="11" t="s">
        <v>1902</v>
      </c>
      <c r="K260" s="11">
        <v>2015</v>
      </c>
      <c r="L260" s="11" t="s">
        <v>244</v>
      </c>
      <c r="M260" s="11" t="s">
        <v>1903</v>
      </c>
      <c r="N260" s="13"/>
      <c r="O260" s="11"/>
      <c r="P260" s="11" t="s">
        <v>1904</v>
      </c>
      <c r="Q260" s="11">
        <v>302</v>
      </c>
      <c r="R260" s="11"/>
      <c r="S260" s="11"/>
      <c r="T260" s="11"/>
      <c r="U260" s="11"/>
      <c r="V260" s="11"/>
      <c r="W260" s="11"/>
      <c r="X260" s="11"/>
      <c r="Y260" s="11"/>
      <c r="Z260" s="11">
        <v>391</v>
      </c>
      <c r="AA260" s="52">
        <v>28</v>
      </c>
      <c r="AB260" s="52">
        <v>11</v>
      </c>
      <c r="AC260" s="52"/>
      <c r="AD260" s="52">
        <v>1940</v>
      </c>
      <c r="AE260" s="52">
        <v>1947</v>
      </c>
      <c r="AF260" s="52"/>
      <c r="AG260" s="52" t="s">
        <v>78</v>
      </c>
      <c r="AH260" s="52">
        <v>1</v>
      </c>
      <c r="AI260" s="52" t="s">
        <v>1905</v>
      </c>
      <c r="AJ260" s="52" t="s">
        <v>1906</v>
      </c>
      <c r="AK260" s="52" t="s">
        <v>1907</v>
      </c>
      <c r="AL260" s="52"/>
      <c r="AM260" s="52" t="s">
        <v>1908</v>
      </c>
      <c r="AN260" s="52"/>
      <c r="AO260" s="11"/>
      <c r="AP260" s="11"/>
      <c r="AQ260" s="11"/>
      <c r="AR260" s="11"/>
      <c r="AS260" s="11"/>
      <c r="AT260" s="11"/>
      <c r="AU260" s="11"/>
      <c r="AV260" s="11"/>
      <c r="AW260" s="11"/>
      <c r="AX260" s="11"/>
      <c r="AY260" s="11"/>
      <c r="AZ260" s="11"/>
      <c r="BA260" s="11"/>
      <c r="BB260" s="11"/>
      <c r="BC260" s="11"/>
      <c r="BD260" s="11"/>
    </row>
    <row r="261" spans="4:56" x14ac:dyDescent="0.2">
      <c r="D261" s="12" t="s">
        <v>1909</v>
      </c>
      <c r="E261" s="7"/>
      <c r="F261" s="7"/>
      <c r="G261" s="12"/>
      <c r="H261" s="12" t="s">
        <v>1107</v>
      </c>
      <c r="I261" s="12" t="s">
        <v>1910</v>
      </c>
      <c r="J261" s="12" t="s">
        <v>1911</v>
      </c>
      <c r="K261" s="12">
        <v>2015</v>
      </c>
      <c r="L261" s="12"/>
      <c r="M261" s="12" t="s">
        <v>1504</v>
      </c>
      <c r="N261" s="7">
        <v>1</v>
      </c>
      <c r="O261" s="7"/>
      <c r="P261" s="12"/>
      <c r="Q261" s="7"/>
      <c r="R261" s="7"/>
      <c r="S261" s="7"/>
      <c r="T261" s="7"/>
      <c r="U261" s="7"/>
      <c r="V261" s="7"/>
      <c r="W261" s="7"/>
      <c r="X261" s="4"/>
      <c r="Y261" s="4"/>
      <c r="Z261" s="11">
        <v>390</v>
      </c>
      <c r="AA261" s="73"/>
      <c r="AB261" s="73"/>
      <c r="AC261" s="73"/>
      <c r="AD261" s="73"/>
      <c r="AE261" s="73"/>
      <c r="AF261" s="73"/>
      <c r="AG261" s="73"/>
      <c r="AH261" s="73"/>
      <c r="AI261" s="73"/>
      <c r="AJ261" s="73"/>
      <c r="AK261" s="73"/>
      <c r="AL261" s="54"/>
      <c r="AM261" s="73"/>
      <c r="AN261" s="54"/>
      <c r="AO261" s="4"/>
      <c r="AP261" s="4"/>
      <c r="AQ261" s="4"/>
      <c r="AR261" s="4"/>
      <c r="AS261" s="4"/>
      <c r="AT261" s="4"/>
      <c r="AU261" s="4"/>
      <c r="AV261" s="4"/>
      <c r="AW261" s="4"/>
      <c r="AX261" s="4"/>
      <c r="AY261" s="4"/>
      <c r="AZ261" s="4"/>
      <c r="BA261" s="4"/>
      <c r="BB261" s="4"/>
      <c r="BC261" s="4"/>
      <c r="BD261" s="4"/>
    </row>
    <row r="262" spans="4:56" x14ac:dyDescent="0.2">
      <c r="D262" s="12" t="s">
        <v>1912</v>
      </c>
      <c r="E262" s="7"/>
      <c r="F262" s="7"/>
      <c r="G262" s="12"/>
      <c r="H262" s="12" t="s">
        <v>1261</v>
      </c>
      <c r="I262" s="12" t="s">
        <v>1913</v>
      </c>
      <c r="J262" s="12" t="s">
        <v>1914</v>
      </c>
      <c r="K262" s="12">
        <v>2015</v>
      </c>
      <c r="L262" s="12"/>
      <c r="M262" s="12" t="s">
        <v>1504</v>
      </c>
      <c r="N262" s="7">
        <v>1</v>
      </c>
      <c r="O262" s="7"/>
      <c r="P262" s="12"/>
      <c r="Q262" s="7"/>
      <c r="R262" s="7"/>
      <c r="S262" s="7"/>
      <c r="T262" s="7"/>
      <c r="U262" s="7"/>
      <c r="V262" s="7"/>
      <c r="W262" s="7"/>
      <c r="X262" s="4"/>
      <c r="Y262" s="4"/>
      <c r="Z262" s="2">
        <v>389</v>
      </c>
      <c r="AA262" s="73"/>
      <c r="AB262" s="73"/>
      <c r="AC262" s="73"/>
      <c r="AD262" s="73"/>
      <c r="AE262" s="73"/>
      <c r="AF262" s="73"/>
      <c r="AG262" s="73"/>
      <c r="AH262" s="73"/>
      <c r="AI262" s="73"/>
      <c r="AJ262" s="73"/>
      <c r="AK262" s="73"/>
      <c r="AL262" s="54"/>
      <c r="AM262" s="73"/>
      <c r="AN262" s="54"/>
      <c r="AO262" s="4"/>
      <c r="AP262" s="4"/>
      <c r="AQ262" s="4"/>
      <c r="AR262" s="4"/>
      <c r="AS262" s="4"/>
      <c r="AT262" s="4"/>
      <c r="AU262" s="4"/>
      <c r="AV262" s="4"/>
      <c r="AW262" s="4"/>
      <c r="AX262" s="4"/>
      <c r="AY262" s="4"/>
      <c r="AZ262" s="4"/>
      <c r="BA262" s="4"/>
      <c r="BB262" s="4"/>
      <c r="BC262" s="4"/>
      <c r="BD262" s="4"/>
    </row>
    <row r="263" spans="4:56" x14ac:dyDescent="0.2">
      <c r="D263" s="11"/>
      <c r="E263" s="11"/>
      <c r="F263" s="11"/>
      <c r="G263" s="11"/>
      <c r="H263" s="11" t="s">
        <v>1682</v>
      </c>
      <c r="I263" s="11" t="s">
        <v>1915</v>
      </c>
      <c r="J263" s="11" t="s">
        <v>1916</v>
      </c>
      <c r="K263" s="11">
        <v>2015</v>
      </c>
      <c r="L263" s="11" t="s">
        <v>421</v>
      </c>
      <c r="M263" s="11" t="s">
        <v>1917</v>
      </c>
      <c r="N263" s="13"/>
      <c r="O263" s="11"/>
      <c r="P263" s="11" t="s">
        <v>1918</v>
      </c>
      <c r="Q263" s="11">
        <v>301</v>
      </c>
      <c r="R263" s="11"/>
      <c r="S263" s="11"/>
      <c r="T263" s="11"/>
      <c r="U263" s="11"/>
      <c r="V263" s="11"/>
      <c r="W263" s="11"/>
      <c r="X263" s="11"/>
      <c r="Y263" s="11"/>
      <c r="Z263" s="11">
        <v>388</v>
      </c>
      <c r="AA263" s="52">
        <v>7</v>
      </c>
      <c r="AB263" s="52">
        <v>5</v>
      </c>
      <c r="AC263" s="52"/>
      <c r="AD263" s="52">
        <v>1260</v>
      </c>
      <c r="AE263" s="52">
        <v>1266</v>
      </c>
      <c r="AF263" s="52"/>
      <c r="AG263" s="52" t="s">
        <v>78</v>
      </c>
      <c r="AH263" s="52">
        <v>2</v>
      </c>
      <c r="AI263" s="52" t="s">
        <v>1919</v>
      </c>
      <c r="AJ263" s="52" t="s">
        <v>1920</v>
      </c>
      <c r="AK263" s="52" t="s">
        <v>1921</v>
      </c>
      <c r="AL263" s="52"/>
      <c r="AM263" s="52" t="s">
        <v>1922</v>
      </c>
      <c r="AN263" s="52"/>
      <c r="AO263" s="11"/>
      <c r="AP263" s="11"/>
      <c r="AQ263" s="11"/>
      <c r="AR263" s="11"/>
      <c r="AS263" s="11"/>
      <c r="AT263" s="11"/>
      <c r="AU263" s="11"/>
      <c r="AV263" s="11"/>
      <c r="AW263" s="11"/>
      <c r="AX263" s="11"/>
      <c r="AY263" s="11"/>
      <c r="AZ263" s="11"/>
      <c r="BA263" s="11"/>
      <c r="BB263" s="11"/>
      <c r="BC263" s="11"/>
      <c r="BD263" s="11"/>
    </row>
    <row r="264" spans="4:56" x14ac:dyDescent="0.2">
      <c r="D264" s="11"/>
      <c r="E264" s="11"/>
      <c r="F264" s="11"/>
      <c r="G264" s="11"/>
      <c r="H264" s="11" t="s">
        <v>1682</v>
      </c>
      <c r="I264" s="11" t="s">
        <v>1923</v>
      </c>
      <c r="J264" s="11" t="s">
        <v>1924</v>
      </c>
      <c r="K264" s="11">
        <v>2015</v>
      </c>
      <c r="L264" s="11" t="s">
        <v>1925</v>
      </c>
      <c r="M264" s="11" t="s">
        <v>1926</v>
      </c>
      <c r="N264" s="13"/>
      <c r="O264" s="11"/>
      <c r="P264" s="11" t="s">
        <v>1927</v>
      </c>
      <c r="Q264" s="11">
        <v>300</v>
      </c>
      <c r="R264" s="11"/>
      <c r="S264" s="11"/>
      <c r="T264" s="11"/>
      <c r="U264" s="11"/>
      <c r="V264" s="11"/>
      <c r="W264" s="11"/>
      <c r="X264" s="11"/>
      <c r="Y264" s="11"/>
      <c r="Z264" s="11">
        <v>387</v>
      </c>
      <c r="AA264" s="52">
        <v>21</v>
      </c>
      <c r="AB264" s="52">
        <v>3</v>
      </c>
      <c r="AC264" s="52"/>
      <c r="AD264" s="52">
        <v>320</v>
      </c>
      <c r="AE264" s="52">
        <v>332</v>
      </c>
      <c r="AF264" s="52"/>
      <c r="AG264" s="52" t="s">
        <v>78</v>
      </c>
      <c r="AH264" s="52">
        <v>4</v>
      </c>
      <c r="AI264" s="52" t="s">
        <v>1928</v>
      </c>
      <c r="AJ264" s="52" t="s">
        <v>1929</v>
      </c>
      <c r="AK264" s="52" t="s">
        <v>1930</v>
      </c>
      <c r="AL264" s="52"/>
      <c r="AM264" s="52" t="s">
        <v>1931</v>
      </c>
      <c r="AN264" s="52"/>
      <c r="AO264" s="11"/>
      <c r="AP264" s="11"/>
      <c r="AQ264" s="11"/>
      <c r="AR264" s="11"/>
      <c r="AS264" s="11"/>
      <c r="AT264" s="11"/>
      <c r="AU264" s="11"/>
      <c r="AV264" s="11"/>
      <c r="AW264" s="11"/>
      <c r="AX264" s="11"/>
      <c r="AY264" s="11"/>
      <c r="AZ264" s="11"/>
      <c r="BA264" s="11"/>
      <c r="BB264" s="11"/>
      <c r="BC264" s="11"/>
      <c r="BD264" s="11"/>
    </row>
    <row r="265" spans="4:56" x14ac:dyDescent="0.2">
      <c r="D265" s="11"/>
      <c r="E265" s="11"/>
      <c r="F265" s="11"/>
      <c r="G265" s="11"/>
      <c r="H265" s="11" t="s">
        <v>1682</v>
      </c>
      <c r="I265" s="11" t="s">
        <v>1932</v>
      </c>
      <c r="J265" s="11" t="s">
        <v>1933</v>
      </c>
      <c r="K265" s="11">
        <v>2015</v>
      </c>
      <c r="L265" s="11" t="s">
        <v>114</v>
      </c>
      <c r="M265" s="11" t="s">
        <v>1934</v>
      </c>
      <c r="N265" s="13"/>
      <c r="O265" s="11"/>
      <c r="P265" s="11" t="s">
        <v>1935</v>
      </c>
      <c r="Q265" s="11">
        <v>299</v>
      </c>
      <c r="R265" s="11"/>
      <c r="S265" s="11"/>
      <c r="T265" s="11"/>
      <c r="U265" s="11"/>
      <c r="V265" s="11"/>
      <c r="W265" s="11"/>
      <c r="X265" s="11"/>
      <c r="Y265" s="11"/>
      <c r="Z265" s="11">
        <v>386</v>
      </c>
      <c r="AA265" s="52">
        <v>201</v>
      </c>
      <c r="AB265" s="52">
        <v>3</v>
      </c>
      <c r="AC265" s="52"/>
      <c r="AD265" s="52">
        <v>815</v>
      </c>
      <c r="AE265" s="52">
        <v>842</v>
      </c>
      <c r="AF265" s="52"/>
      <c r="AG265" s="52" t="s">
        <v>78</v>
      </c>
      <c r="AH265" s="52">
        <v>5</v>
      </c>
      <c r="AI265" s="52" t="s">
        <v>1936</v>
      </c>
      <c r="AJ265" s="52" t="s">
        <v>1937</v>
      </c>
      <c r="AK265" s="52" t="s">
        <v>1938</v>
      </c>
      <c r="AL265" s="52"/>
      <c r="AM265" s="52" t="s">
        <v>1939</v>
      </c>
      <c r="AN265" s="52"/>
      <c r="AO265" s="11"/>
      <c r="AP265" s="11"/>
      <c r="AQ265" s="11"/>
      <c r="AR265" s="11"/>
      <c r="AS265" s="11"/>
      <c r="AT265" s="11"/>
      <c r="AU265" s="11"/>
      <c r="AV265" s="11"/>
      <c r="AW265" s="11"/>
      <c r="AX265" s="11"/>
      <c r="AY265" s="11"/>
      <c r="AZ265" s="11"/>
      <c r="BA265" s="11"/>
      <c r="BB265" s="11"/>
      <c r="BC265" s="11"/>
      <c r="BD265" s="11"/>
    </row>
    <row r="266" spans="4:56" x14ac:dyDescent="0.2">
      <c r="D266" s="11" t="s">
        <v>1940</v>
      </c>
      <c r="E266" s="9" t="s">
        <v>64</v>
      </c>
      <c r="F266" s="11" t="s">
        <v>1941</v>
      </c>
      <c r="G266" s="11" t="s">
        <v>64</v>
      </c>
      <c r="H266" s="11" t="s">
        <v>171</v>
      </c>
      <c r="I266" s="11" t="s">
        <v>1942</v>
      </c>
      <c r="J266" s="11" t="s">
        <v>1943</v>
      </c>
      <c r="K266" s="11">
        <v>2015</v>
      </c>
      <c r="L266" s="11" t="s">
        <v>1675</v>
      </c>
      <c r="M266" s="11" t="s">
        <v>1944</v>
      </c>
      <c r="N266" s="13" t="s">
        <v>1945</v>
      </c>
      <c r="O266" s="11"/>
      <c r="P266" s="11" t="s">
        <v>1946</v>
      </c>
      <c r="Q266" s="11">
        <v>298</v>
      </c>
      <c r="R266" s="3" t="s">
        <v>1947</v>
      </c>
      <c r="S266" s="3" t="s">
        <v>1948</v>
      </c>
      <c r="T266" s="11"/>
      <c r="U266" s="11"/>
      <c r="V266" s="11"/>
      <c r="W266" s="11"/>
      <c r="X266" s="11"/>
      <c r="Y266" s="11"/>
      <c r="Z266" s="2">
        <v>385</v>
      </c>
      <c r="AA266" s="52">
        <v>282</v>
      </c>
      <c r="AB266" s="52">
        <v>1809</v>
      </c>
      <c r="AC266" s="52" t="s">
        <v>1949</v>
      </c>
      <c r="AD266" s="52"/>
      <c r="AE266" s="52"/>
      <c r="AF266" s="52">
        <v>9</v>
      </c>
      <c r="AG266" s="52" t="s">
        <v>78</v>
      </c>
      <c r="AH266" s="52">
        <v>3</v>
      </c>
      <c r="AI266" s="52" t="s">
        <v>1950</v>
      </c>
      <c r="AJ266" s="52" t="s">
        <v>1951</v>
      </c>
      <c r="AK266" s="52" t="s">
        <v>1952</v>
      </c>
      <c r="AL266" s="52"/>
      <c r="AM266" s="52" t="s">
        <v>1953</v>
      </c>
      <c r="AN266" s="52"/>
      <c r="AO266" s="11"/>
      <c r="AP266" s="11"/>
      <c r="AQ266" s="11"/>
      <c r="AR266" s="11"/>
      <c r="AS266" s="11"/>
      <c r="AT266" s="11"/>
      <c r="AU266" s="11"/>
      <c r="AV266" s="11"/>
      <c r="AW266" s="11"/>
      <c r="AX266" s="11"/>
      <c r="AY266" s="11"/>
      <c r="AZ266" s="11"/>
      <c r="BA266" s="11"/>
      <c r="BB266" s="11"/>
      <c r="BC266" s="11"/>
      <c r="BD266" s="11"/>
    </row>
    <row r="267" spans="4:56" x14ac:dyDescent="0.2">
      <c r="D267" s="11" t="s">
        <v>1954</v>
      </c>
      <c r="E267" s="9" t="s">
        <v>64</v>
      </c>
      <c r="F267" s="11"/>
      <c r="G267" s="11" t="s">
        <v>64</v>
      </c>
      <c r="H267" s="11" t="s">
        <v>1682</v>
      </c>
      <c r="I267" s="11" t="s">
        <v>1955</v>
      </c>
      <c r="J267" s="11" t="s">
        <v>1956</v>
      </c>
      <c r="K267" s="11">
        <v>2015</v>
      </c>
      <c r="L267" s="11" t="s">
        <v>247</v>
      </c>
      <c r="M267" s="11" t="s">
        <v>1957</v>
      </c>
      <c r="N267" s="40" t="s">
        <v>1958</v>
      </c>
      <c r="O267" s="41"/>
      <c r="P267" s="11" t="s">
        <v>1959</v>
      </c>
      <c r="Q267" s="11">
        <v>297</v>
      </c>
      <c r="R267" s="3" t="s">
        <v>1960</v>
      </c>
      <c r="S267" s="3" t="s">
        <v>1961</v>
      </c>
      <c r="T267" s="11"/>
      <c r="U267" s="11"/>
      <c r="V267" s="11"/>
      <c r="W267" s="11"/>
      <c r="X267" s="11"/>
      <c r="Y267" s="11"/>
      <c r="Z267" s="11">
        <v>384</v>
      </c>
      <c r="AA267" s="52">
        <v>5</v>
      </c>
      <c r="AB267" s="52">
        <v>12</v>
      </c>
      <c r="AC267" s="52"/>
      <c r="AD267" s="52">
        <v>2593</v>
      </c>
      <c r="AE267" s="52">
        <v>2600</v>
      </c>
      <c r="AF267" s="52"/>
      <c r="AG267" s="52" t="s">
        <v>78</v>
      </c>
      <c r="AH267" s="52"/>
      <c r="AI267" s="52" t="s">
        <v>1962</v>
      </c>
      <c r="AJ267" s="52" t="s">
        <v>1963</v>
      </c>
      <c r="AK267" s="52" t="s">
        <v>1964</v>
      </c>
      <c r="AL267" s="52"/>
      <c r="AM267" s="52" t="s">
        <v>1965</v>
      </c>
      <c r="AN267" s="52"/>
      <c r="AO267" s="11"/>
      <c r="AP267" s="11"/>
      <c r="AQ267" s="11"/>
      <c r="AR267" s="11"/>
      <c r="AS267" s="11"/>
      <c r="AT267" s="11"/>
      <c r="AU267" s="11"/>
      <c r="AV267" s="11"/>
      <c r="AW267" s="11"/>
      <c r="AX267" s="11"/>
      <c r="AY267" s="11"/>
      <c r="AZ267" s="11"/>
      <c r="BA267" s="11"/>
      <c r="BB267" s="11"/>
      <c r="BC267" s="11"/>
      <c r="BD267" s="11"/>
    </row>
    <row r="268" spans="4:56" x14ac:dyDescent="0.2">
      <c r="D268" s="11" t="s">
        <v>95</v>
      </c>
      <c r="E268" s="11"/>
      <c r="F268" s="11"/>
      <c r="G268" s="11"/>
      <c r="H268" s="11" t="s">
        <v>1682</v>
      </c>
      <c r="I268" s="11" t="s">
        <v>1966</v>
      </c>
      <c r="J268" s="11" t="s">
        <v>1967</v>
      </c>
      <c r="K268" s="11">
        <v>2015</v>
      </c>
      <c r="L268" s="11" t="s">
        <v>247</v>
      </c>
      <c r="M268" s="11" t="s">
        <v>1968</v>
      </c>
      <c r="N268" s="13"/>
      <c r="O268" s="11"/>
      <c r="P268" s="11" t="s">
        <v>1969</v>
      </c>
      <c r="Q268" s="11">
        <v>296</v>
      </c>
      <c r="R268" s="11"/>
      <c r="S268" s="11"/>
      <c r="T268" s="11"/>
      <c r="U268" s="11"/>
      <c r="V268" s="11"/>
      <c r="W268" s="11"/>
      <c r="X268" s="11"/>
      <c r="Y268" s="11"/>
      <c r="Z268" s="11">
        <v>383</v>
      </c>
      <c r="AA268" s="52">
        <v>5</v>
      </c>
      <c r="AB268" s="52">
        <v>8</v>
      </c>
      <c r="AC268" s="52"/>
      <c r="AD268" s="52">
        <v>1695</v>
      </c>
      <c r="AE268" s="52">
        <v>1701</v>
      </c>
      <c r="AF268" s="52"/>
      <c r="AG268" s="52" t="s">
        <v>78</v>
      </c>
      <c r="AH268" s="52">
        <v>2</v>
      </c>
      <c r="AI268" s="52" t="s">
        <v>1970</v>
      </c>
      <c r="AJ268" s="52" t="s">
        <v>1971</v>
      </c>
      <c r="AK268" s="52" t="s">
        <v>1972</v>
      </c>
      <c r="AL268" s="52"/>
      <c r="AM268" s="52" t="s">
        <v>1973</v>
      </c>
      <c r="AN268" s="52"/>
      <c r="AO268" s="11"/>
      <c r="AP268" s="11"/>
      <c r="AQ268" s="11"/>
      <c r="AR268" s="11"/>
      <c r="AS268" s="11"/>
      <c r="AT268" s="11"/>
      <c r="AU268" s="11"/>
      <c r="AV268" s="11"/>
      <c r="AW268" s="11"/>
      <c r="AX268" s="11"/>
      <c r="AY268" s="11"/>
      <c r="AZ268" s="11"/>
      <c r="BA268" s="11"/>
      <c r="BB268" s="11"/>
      <c r="BC268" s="11"/>
      <c r="BD268" s="11"/>
    </row>
    <row r="269" spans="4:56" x14ac:dyDescent="0.2">
      <c r="D269" s="11" t="s">
        <v>95</v>
      </c>
      <c r="E269" s="11"/>
      <c r="F269" s="11"/>
      <c r="G269" s="11"/>
      <c r="H269" s="11" t="s">
        <v>1682</v>
      </c>
      <c r="I269" s="11" t="s">
        <v>1974</v>
      </c>
      <c r="J269" s="11" t="s">
        <v>1975</v>
      </c>
      <c r="K269" s="11">
        <v>2015</v>
      </c>
      <c r="L269" s="11" t="s">
        <v>244</v>
      </c>
      <c r="M269" s="11" t="s">
        <v>1976</v>
      </c>
      <c r="N269" s="13"/>
      <c r="O269" s="11"/>
      <c r="P269" s="11" t="s">
        <v>1977</v>
      </c>
      <c r="Q269" s="11">
        <v>295</v>
      </c>
      <c r="R269" s="11"/>
      <c r="S269" s="11"/>
      <c r="T269" s="11"/>
      <c r="U269" s="11"/>
      <c r="V269" s="11"/>
      <c r="W269" s="11"/>
      <c r="X269" s="11"/>
      <c r="Y269" s="11"/>
      <c r="Z269" s="11">
        <v>382</v>
      </c>
      <c r="AA269" s="52">
        <v>28</v>
      </c>
      <c r="AB269" s="52">
        <v>8</v>
      </c>
      <c r="AC269" s="52"/>
      <c r="AD269" s="52">
        <v>1542</v>
      </c>
      <c r="AE269" s="52">
        <v>1549</v>
      </c>
      <c r="AF269" s="52"/>
      <c r="AG269" s="52" t="s">
        <v>78</v>
      </c>
      <c r="AH269" s="52">
        <v>6</v>
      </c>
      <c r="AI269" s="52" t="s">
        <v>1978</v>
      </c>
      <c r="AJ269" s="52" t="s">
        <v>1979</v>
      </c>
      <c r="AK269" s="52" t="s">
        <v>1980</v>
      </c>
      <c r="AL269" s="52"/>
      <c r="AM269" s="52" t="s">
        <v>1981</v>
      </c>
      <c r="AN269" s="52"/>
      <c r="AO269" s="11"/>
      <c r="AP269" s="11"/>
      <c r="AQ269" s="11"/>
      <c r="AR269" s="11"/>
      <c r="AS269" s="11"/>
      <c r="AT269" s="11"/>
      <c r="AU269" s="11"/>
      <c r="AV269" s="11"/>
      <c r="AW269" s="11"/>
      <c r="AX269" s="11"/>
      <c r="AY269" s="11"/>
      <c r="AZ269" s="11"/>
      <c r="BA269" s="11"/>
      <c r="BB269" s="11"/>
      <c r="BC269" s="11"/>
      <c r="BD269" s="11"/>
    </row>
    <row r="270" spans="4:56" x14ac:dyDescent="0.2">
      <c r="D270" s="12" t="s">
        <v>507</v>
      </c>
      <c r="E270" s="7"/>
      <c r="F270" s="7"/>
      <c r="G270" s="12"/>
      <c r="H270" s="12" t="s">
        <v>1261</v>
      </c>
      <c r="I270" s="12" t="s">
        <v>1982</v>
      </c>
      <c r="J270" s="12" t="s">
        <v>1983</v>
      </c>
      <c r="K270" s="12">
        <v>2015</v>
      </c>
      <c r="L270" s="12"/>
      <c r="M270" s="12" t="s">
        <v>1504</v>
      </c>
      <c r="N270" s="7">
        <v>1</v>
      </c>
      <c r="O270" s="7"/>
      <c r="P270" s="12"/>
      <c r="Q270" s="7"/>
      <c r="R270" s="7"/>
      <c r="S270" s="7"/>
      <c r="T270" s="7"/>
      <c r="U270" s="7"/>
      <c r="V270" s="7"/>
      <c r="W270" s="7"/>
      <c r="X270" s="4"/>
      <c r="Y270" s="4"/>
      <c r="Z270" s="2">
        <v>381</v>
      </c>
      <c r="AA270" s="73"/>
      <c r="AB270" s="73"/>
      <c r="AC270" s="73"/>
      <c r="AD270" s="73"/>
      <c r="AE270" s="73"/>
      <c r="AF270" s="73"/>
      <c r="AG270" s="73"/>
      <c r="AH270" s="73"/>
      <c r="AI270" s="73"/>
      <c r="AJ270" s="73"/>
      <c r="AK270" s="73"/>
      <c r="AL270" s="54"/>
      <c r="AM270" s="73"/>
      <c r="AN270" s="54"/>
      <c r="AO270" s="4"/>
      <c r="AP270" s="4"/>
      <c r="AQ270" s="4"/>
      <c r="AR270" s="4"/>
      <c r="AS270" s="4"/>
      <c r="AT270" s="4"/>
      <c r="AU270" s="4"/>
      <c r="AV270" s="4"/>
      <c r="AW270" s="4"/>
      <c r="AX270" s="4"/>
      <c r="AY270" s="4"/>
      <c r="AZ270" s="4"/>
      <c r="BA270" s="4"/>
      <c r="BB270" s="4"/>
      <c r="BC270" s="4"/>
      <c r="BD270" s="4"/>
    </row>
    <row r="271" spans="4:56" x14ac:dyDescent="0.2">
      <c r="D271" s="11" t="s">
        <v>1984</v>
      </c>
      <c r="E271" s="11"/>
      <c r="F271" s="11"/>
      <c r="G271" s="11"/>
      <c r="H271" s="11" t="s">
        <v>72</v>
      </c>
      <c r="I271" s="11" t="s">
        <v>1985</v>
      </c>
      <c r="J271" s="11" t="s">
        <v>1986</v>
      </c>
      <c r="K271" s="11">
        <v>2015</v>
      </c>
      <c r="L271" s="11" t="s">
        <v>681</v>
      </c>
      <c r="M271" s="11" t="s">
        <v>1987</v>
      </c>
      <c r="N271" s="13"/>
      <c r="O271" s="11"/>
      <c r="P271" s="11" t="s">
        <v>1988</v>
      </c>
      <c r="Q271" s="11">
        <v>294</v>
      </c>
      <c r="R271" s="11"/>
      <c r="S271" s="11"/>
      <c r="T271" s="11"/>
      <c r="U271" s="11"/>
      <c r="V271" s="11"/>
      <c r="W271" s="11"/>
      <c r="X271" s="11"/>
      <c r="Y271" s="11"/>
      <c r="Z271" s="11">
        <v>380</v>
      </c>
      <c r="AA271" s="52">
        <v>112</v>
      </c>
      <c r="AB271" s="52">
        <v>44</v>
      </c>
      <c r="AC271" s="52"/>
      <c r="AD271" s="52" t="s">
        <v>1989</v>
      </c>
      <c r="AE271" s="52" t="s">
        <v>1990</v>
      </c>
      <c r="AF271" s="52"/>
      <c r="AG271" s="52" t="s">
        <v>78</v>
      </c>
      <c r="AH271" s="52">
        <v>4</v>
      </c>
      <c r="AI271" s="52" t="s">
        <v>1991</v>
      </c>
      <c r="AJ271" s="52" t="s">
        <v>1992</v>
      </c>
      <c r="AK271" s="52" t="s">
        <v>1993</v>
      </c>
      <c r="AL271" s="52"/>
      <c r="AM271" s="52" t="s">
        <v>1994</v>
      </c>
      <c r="AN271" s="52"/>
      <c r="AO271" s="11"/>
      <c r="AP271" s="11"/>
      <c r="AQ271" s="11"/>
      <c r="AR271" s="11"/>
      <c r="AS271" s="11"/>
      <c r="AT271" s="11"/>
      <c r="AU271" s="11"/>
      <c r="AV271" s="11"/>
      <c r="AW271" s="11"/>
      <c r="AX271" s="11"/>
      <c r="AY271" s="11"/>
      <c r="AZ271" s="11"/>
      <c r="BA271" s="11"/>
      <c r="BB271" s="11"/>
      <c r="BC271" s="11"/>
      <c r="BD271" s="11"/>
    </row>
    <row r="272" spans="4:56" x14ac:dyDescent="0.2">
      <c r="D272" s="46" t="s">
        <v>1995</v>
      </c>
      <c r="E272" s="9" t="s">
        <v>64</v>
      </c>
      <c r="F272" s="11"/>
      <c r="G272" s="11" t="s">
        <v>64</v>
      </c>
      <c r="H272" s="11" t="s">
        <v>171</v>
      </c>
      <c r="I272" s="11" t="s">
        <v>1996</v>
      </c>
      <c r="J272" s="11" t="s">
        <v>1997</v>
      </c>
      <c r="K272" s="11">
        <v>2015</v>
      </c>
      <c r="L272" s="11" t="s">
        <v>1998</v>
      </c>
      <c r="M272" s="11" t="s">
        <v>1999</v>
      </c>
      <c r="N272" s="13" t="s">
        <v>2000</v>
      </c>
      <c r="O272" s="11"/>
      <c r="P272" s="11" t="s">
        <v>2001</v>
      </c>
      <c r="Q272" s="11">
        <v>293</v>
      </c>
      <c r="R272" s="11" t="s">
        <v>2002</v>
      </c>
      <c r="S272" s="11"/>
      <c r="T272" s="11"/>
      <c r="U272" s="11"/>
      <c r="V272" s="11"/>
      <c r="W272" s="11"/>
      <c r="X272" s="11"/>
      <c r="Y272" s="11"/>
      <c r="Z272" s="11">
        <v>379</v>
      </c>
      <c r="AA272" s="52">
        <v>70</v>
      </c>
      <c r="AB272" s="52">
        <v>12</v>
      </c>
      <c r="AC272" s="52"/>
      <c r="AD272" s="52">
        <v>1470</v>
      </c>
      <c r="AE272" s="52">
        <v>1478</v>
      </c>
      <c r="AF272" s="52"/>
      <c r="AG272" s="52" t="s">
        <v>78</v>
      </c>
      <c r="AH272" s="52">
        <v>12</v>
      </c>
      <c r="AI272" s="52" t="s">
        <v>2003</v>
      </c>
      <c r="AJ272" s="52" t="s">
        <v>2004</v>
      </c>
      <c r="AK272" s="52"/>
      <c r="AL272" s="52"/>
      <c r="AM272" s="52" t="s">
        <v>2005</v>
      </c>
      <c r="AN272" s="52"/>
      <c r="AO272" s="11"/>
      <c r="AP272" s="11"/>
      <c r="AQ272" s="11"/>
      <c r="AR272" s="11"/>
      <c r="AS272" s="11"/>
      <c r="AT272" s="11"/>
      <c r="AU272" s="11"/>
      <c r="AV272" s="11"/>
      <c r="AW272" s="11"/>
      <c r="AX272" s="11"/>
      <c r="AY272" s="11"/>
      <c r="AZ272" s="11"/>
      <c r="BA272" s="11"/>
      <c r="BB272" s="11"/>
      <c r="BC272" s="11"/>
      <c r="BD272" s="11"/>
    </row>
    <row r="273" spans="4:56" x14ac:dyDescent="0.2">
      <c r="D273" s="11" t="s">
        <v>2006</v>
      </c>
      <c r="E273" s="11"/>
      <c r="F273" s="11"/>
      <c r="G273" s="11"/>
      <c r="H273" s="11" t="s">
        <v>1682</v>
      </c>
      <c r="I273" s="11" t="s">
        <v>2007</v>
      </c>
      <c r="J273" s="11" t="s">
        <v>2008</v>
      </c>
      <c r="K273" s="11">
        <v>2015</v>
      </c>
      <c r="L273" s="11" t="s">
        <v>230</v>
      </c>
      <c r="M273" s="11" t="s">
        <v>2009</v>
      </c>
      <c r="N273" s="13"/>
      <c r="O273" s="11"/>
      <c r="P273" s="11" t="s">
        <v>2010</v>
      </c>
      <c r="Q273" s="11">
        <v>292</v>
      </c>
      <c r="R273" s="11"/>
      <c r="S273" s="11"/>
      <c r="T273" s="11"/>
      <c r="U273" s="11"/>
      <c r="V273" s="11"/>
      <c r="W273" s="11"/>
      <c r="X273" s="11"/>
      <c r="Y273" s="11"/>
      <c r="Z273" s="11">
        <v>378</v>
      </c>
      <c r="AA273" s="52">
        <v>15</v>
      </c>
      <c r="AB273" s="52">
        <v>1</v>
      </c>
      <c r="AC273" s="52">
        <v>175</v>
      </c>
      <c r="AD273" s="52"/>
      <c r="AE273" s="52"/>
      <c r="AF273" s="52"/>
      <c r="AG273" s="52" t="s">
        <v>78</v>
      </c>
      <c r="AH273" s="52">
        <v>3</v>
      </c>
      <c r="AI273" s="52" t="s">
        <v>2011</v>
      </c>
      <c r="AJ273" s="52"/>
      <c r="AK273" s="52" t="s">
        <v>2012</v>
      </c>
      <c r="AL273" s="52"/>
      <c r="AM273" s="52" t="s">
        <v>2013</v>
      </c>
      <c r="AN273" s="52"/>
      <c r="AO273" s="11"/>
      <c r="AP273" s="11"/>
      <c r="AQ273" s="11"/>
      <c r="AR273" s="11"/>
      <c r="AS273" s="11"/>
      <c r="AT273" s="11"/>
      <c r="AU273" s="11"/>
      <c r="AV273" s="11"/>
      <c r="AW273" s="11"/>
      <c r="AX273" s="11"/>
      <c r="AY273" s="11"/>
      <c r="AZ273" s="11"/>
      <c r="BA273" s="11"/>
      <c r="BB273" s="11"/>
      <c r="BC273" s="11"/>
      <c r="BD273" s="11"/>
    </row>
    <row r="274" spans="4:56" x14ac:dyDescent="0.2">
      <c r="D274" s="11" t="s">
        <v>2014</v>
      </c>
      <c r="E274" s="11"/>
      <c r="F274" s="11"/>
      <c r="G274" s="11"/>
      <c r="H274" s="11" t="s">
        <v>1682</v>
      </c>
      <c r="I274" s="11" t="s">
        <v>2015</v>
      </c>
      <c r="J274" s="11" t="s">
        <v>2016</v>
      </c>
      <c r="K274" s="11">
        <v>2015</v>
      </c>
      <c r="L274" s="11" t="s">
        <v>206</v>
      </c>
      <c r="M274" s="11" t="s">
        <v>2017</v>
      </c>
      <c r="N274" s="13"/>
      <c r="O274" s="11"/>
      <c r="P274" s="11" t="s">
        <v>2018</v>
      </c>
      <c r="Q274" s="11">
        <v>291</v>
      </c>
      <c r="R274" s="11"/>
      <c r="S274" s="11"/>
      <c r="T274" s="11"/>
      <c r="U274" s="11"/>
      <c r="V274" s="11"/>
      <c r="W274" s="11"/>
      <c r="X274" s="11"/>
      <c r="Y274" s="11"/>
      <c r="Z274" s="2">
        <v>377</v>
      </c>
      <c r="AA274" s="52">
        <v>32</v>
      </c>
      <c r="AB274" s="52">
        <v>10</v>
      </c>
      <c r="AC274" s="52"/>
      <c r="AD274" s="52">
        <v>2616</v>
      </c>
      <c r="AE274" s="52">
        <v>2632</v>
      </c>
      <c r="AF274" s="52"/>
      <c r="AG274" s="52" t="s">
        <v>78</v>
      </c>
      <c r="AH274" s="52">
        <v>9</v>
      </c>
      <c r="AI274" s="52" t="s">
        <v>2019</v>
      </c>
      <c r="AJ274" s="52" t="s">
        <v>2020</v>
      </c>
      <c r="AK274" s="52" t="s">
        <v>2021</v>
      </c>
      <c r="AL274" s="52"/>
      <c r="AM274" s="52" t="s">
        <v>2022</v>
      </c>
      <c r="AN274" s="52"/>
      <c r="AO274" s="11"/>
      <c r="AP274" s="11"/>
      <c r="AQ274" s="11"/>
      <c r="AR274" s="11"/>
      <c r="AS274" s="11"/>
      <c r="AT274" s="11"/>
      <c r="AU274" s="11"/>
      <c r="AV274" s="11"/>
      <c r="AW274" s="11"/>
      <c r="AX274" s="11"/>
      <c r="AY274" s="11"/>
      <c r="AZ274" s="11"/>
      <c r="BA274" s="11"/>
      <c r="BB274" s="11"/>
      <c r="BC274" s="11"/>
      <c r="BD274" s="11"/>
    </row>
    <row r="275" spans="4:56" x14ac:dyDescent="0.2">
      <c r="D275" s="11" t="s">
        <v>2023</v>
      </c>
      <c r="E275" s="11"/>
      <c r="F275" s="11"/>
      <c r="G275" s="11"/>
      <c r="H275" s="11" t="s">
        <v>1682</v>
      </c>
      <c r="I275" s="11" t="s">
        <v>2024</v>
      </c>
      <c r="J275" s="11" t="s">
        <v>2025</v>
      </c>
      <c r="K275" s="11">
        <v>2015</v>
      </c>
      <c r="L275" s="11" t="s">
        <v>2026</v>
      </c>
      <c r="M275" s="11" t="s">
        <v>2027</v>
      </c>
      <c r="N275" s="13"/>
      <c r="O275" s="11"/>
      <c r="P275" s="11" t="s">
        <v>2028</v>
      </c>
      <c r="Q275" s="11">
        <v>290</v>
      </c>
      <c r="R275" s="11"/>
      <c r="S275" s="11"/>
      <c r="T275" s="11"/>
      <c r="U275" s="11"/>
      <c r="V275" s="11"/>
      <c r="W275" s="11"/>
      <c r="X275" s="11"/>
      <c r="Y275" s="11"/>
      <c r="Z275" s="11">
        <v>376</v>
      </c>
      <c r="AA275" s="52">
        <v>405</v>
      </c>
      <c r="AB275" s="52">
        <v>1</v>
      </c>
      <c r="AC275" s="52"/>
      <c r="AD275" s="52">
        <v>173</v>
      </c>
      <c r="AE275" s="52">
        <v>181</v>
      </c>
      <c r="AF275" s="52"/>
      <c r="AG275" s="52" t="s">
        <v>78</v>
      </c>
      <c r="AH275" s="52"/>
      <c r="AI275" s="52" t="s">
        <v>2029</v>
      </c>
      <c r="AJ275" s="52" t="s">
        <v>2030</v>
      </c>
      <c r="AK275" s="52" t="s">
        <v>2031</v>
      </c>
      <c r="AL275" s="52"/>
      <c r="AM275" s="52" t="s">
        <v>2032</v>
      </c>
      <c r="AN275" s="52"/>
      <c r="AO275" s="11"/>
      <c r="AP275" s="11"/>
      <c r="AQ275" s="11"/>
      <c r="AR275" s="11"/>
      <c r="AS275" s="11"/>
      <c r="AT275" s="11"/>
      <c r="AU275" s="11"/>
      <c r="AV275" s="11"/>
      <c r="AW275" s="11"/>
      <c r="AX275" s="11"/>
      <c r="AY275" s="11"/>
      <c r="AZ275" s="11"/>
      <c r="BA275" s="11"/>
      <c r="BB275" s="11"/>
      <c r="BC275" s="11"/>
      <c r="BD275" s="11"/>
    </row>
    <row r="276" spans="4:56" x14ac:dyDescent="0.2">
      <c r="D276" s="12" t="s">
        <v>2033</v>
      </c>
      <c r="E276" s="7"/>
      <c r="F276" s="7"/>
      <c r="G276" s="12"/>
      <c r="H276" s="12" t="s">
        <v>1261</v>
      </c>
      <c r="I276" s="12" t="s">
        <v>2034</v>
      </c>
      <c r="J276" s="12" t="s">
        <v>2035</v>
      </c>
      <c r="K276" s="12">
        <v>2015</v>
      </c>
      <c r="L276" s="12"/>
      <c r="M276" s="12" t="s">
        <v>1504</v>
      </c>
      <c r="N276" s="7">
        <v>1</v>
      </c>
      <c r="O276" s="7"/>
      <c r="P276" s="12"/>
      <c r="Q276" s="7"/>
      <c r="R276" s="7"/>
      <c r="S276" s="7"/>
      <c r="T276" s="7"/>
      <c r="U276" s="7"/>
      <c r="V276" s="7"/>
      <c r="W276" s="7"/>
      <c r="X276" s="4"/>
      <c r="Y276" s="4"/>
      <c r="Z276" s="11">
        <v>375</v>
      </c>
      <c r="AA276" s="73"/>
      <c r="AB276" s="73"/>
      <c r="AC276" s="73"/>
      <c r="AD276" s="73"/>
      <c r="AE276" s="73"/>
      <c r="AF276" s="73"/>
      <c r="AG276" s="73"/>
      <c r="AH276" s="73"/>
      <c r="AI276" s="73"/>
      <c r="AJ276" s="73"/>
      <c r="AK276" s="73"/>
      <c r="AL276" s="54"/>
      <c r="AM276" s="73"/>
      <c r="AN276" s="54"/>
      <c r="AO276" s="4"/>
      <c r="AP276" s="4"/>
      <c r="AQ276" s="4"/>
      <c r="AR276" s="4"/>
      <c r="AS276" s="4"/>
      <c r="AT276" s="4"/>
      <c r="AU276" s="4"/>
      <c r="AV276" s="4"/>
      <c r="AW276" s="4"/>
      <c r="AX276" s="4"/>
      <c r="AY276" s="4"/>
      <c r="AZ276" s="4"/>
      <c r="BA276" s="4"/>
      <c r="BB276" s="4"/>
      <c r="BC276" s="4"/>
      <c r="BD276" s="4"/>
    </row>
    <row r="277" spans="4:56" x14ac:dyDescent="0.2">
      <c r="D277" s="11" t="s">
        <v>2036</v>
      </c>
      <c r="E277" s="11"/>
      <c r="F277" s="11"/>
      <c r="G277" s="11" t="s">
        <v>135</v>
      </c>
      <c r="H277" s="11" t="s">
        <v>1682</v>
      </c>
      <c r="I277" s="11" t="s">
        <v>2037</v>
      </c>
      <c r="J277" s="11" t="s">
        <v>2038</v>
      </c>
      <c r="K277" s="11">
        <v>2015</v>
      </c>
      <c r="L277" s="11" t="s">
        <v>659</v>
      </c>
      <c r="M277" s="11" t="s">
        <v>2039</v>
      </c>
      <c r="N277" s="13"/>
      <c r="O277" s="11"/>
      <c r="P277" s="11" t="s">
        <v>2040</v>
      </c>
      <c r="Q277" s="11">
        <v>289</v>
      </c>
      <c r="R277" s="11"/>
      <c r="S277" s="11"/>
      <c r="T277" s="11"/>
      <c r="U277" s="11"/>
      <c r="V277" s="11"/>
      <c r="W277" s="11"/>
      <c r="X277" s="11"/>
      <c r="Y277" s="11"/>
      <c r="Z277" s="11">
        <v>374</v>
      </c>
      <c r="AA277" s="52">
        <v>11</v>
      </c>
      <c r="AB277" s="52">
        <v>3</v>
      </c>
      <c r="AC277" s="52" t="s">
        <v>2041</v>
      </c>
      <c r="AD277" s="52">
        <v>1</v>
      </c>
      <c r="AE277" s="52">
        <v>32</v>
      </c>
      <c r="AF277" s="52"/>
      <c r="AG277" s="52" t="s">
        <v>78</v>
      </c>
      <c r="AH277" s="52">
        <v>3</v>
      </c>
      <c r="AI277" s="52" t="s">
        <v>2042</v>
      </c>
      <c r="AJ277" s="52"/>
      <c r="AK277" s="52" t="s">
        <v>2043</v>
      </c>
      <c r="AL277" s="52"/>
      <c r="AM277" s="52" t="s">
        <v>2044</v>
      </c>
      <c r="AN277" s="52"/>
      <c r="AO277" s="11"/>
      <c r="AP277" s="11"/>
      <c r="AQ277" s="11"/>
      <c r="AR277" s="11"/>
      <c r="AS277" s="11"/>
      <c r="AT277" s="11"/>
      <c r="AU277" s="11"/>
      <c r="AV277" s="11"/>
      <c r="AW277" s="11"/>
      <c r="AX277" s="11"/>
      <c r="AY277" s="11"/>
      <c r="AZ277" s="11"/>
      <c r="BA277" s="11"/>
      <c r="BB277" s="11"/>
      <c r="BC277" s="11"/>
      <c r="BD277" s="11"/>
    </row>
    <row r="278" spans="4:56" x14ac:dyDescent="0.2">
      <c r="D278" s="11" t="s">
        <v>2045</v>
      </c>
      <c r="E278" s="11"/>
      <c r="F278" s="11"/>
      <c r="G278" s="11"/>
      <c r="H278" s="11" t="s">
        <v>1682</v>
      </c>
      <c r="I278" s="11" t="s">
        <v>2046</v>
      </c>
      <c r="J278" s="11" t="s">
        <v>2047</v>
      </c>
      <c r="K278" s="11">
        <v>2015</v>
      </c>
      <c r="L278" s="11" t="s">
        <v>2048</v>
      </c>
      <c r="M278" s="11" t="s">
        <v>2049</v>
      </c>
      <c r="N278" s="13"/>
      <c r="O278" s="11"/>
      <c r="P278" s="11" t="s">
        <v>2050</v>
      </c>
      <c r="Q278" s="11">
        <v>288</v>
      </c>
      <c r="R278" s="11"/>
      <c r="S278" s="11"/>
      <c r="T278" s="11"/>
      <c r="U278" s="11"/>
      <c r="V278" s="11"/>
      <c r="W278" s="11"/>
      <c r="X278" s="11"/>
      <c r="Y278" s="11"/>
      <c r="Z278" s="2">
        <v>373</v>
      </c>
      <c r="AA278" s="52">
        <v>60</v>
      </c>
      <c r="AB278" s="52">
        <v>5</v>
      </c>
      <c r="AC278" s="52"/>
      <c r="AD278" s="52">
        <v>745</v>
      </c>
      <c r="AE278" s="52">
        <v>751</v>
      </c>
      <c r="AF278" s="52"/>
      <c r="AG278" s="52" t="s">
        <v>78</v>
      </c>
      <c r="AH278" s="52">
        <v>1</v>
      </c>
      <c r="AI278" s="52" t="s">
        <v>2051</v>
      </c>
      <c r="AJ278" s="52" t="s">
        <v>2052</v>
      </c>
      <c r="AK278" s="52"/>
      <c r="AL278" s="52"/>
      <c r="AM278" s="52" t="s">
        <v>2053</v>
      </c>
      <c r="AN278" s="52"/>
      <c r="AO278" s="11"/>
      <c r="AP278" s="11"/>
      <c r="AQ278" s="11"/>
      <c r="AR278" s="11"/>
      <c r="AS278" s="11"/>
      <c r="AT278" s="11"/>
      <c r="AU278" s="11"/>
      <c r="AV278" s="11"/>
      <c r="AW278" s="11"/>
      <c r="AX278" s="11"/>
      <c r="AY278" s="11"/>
      <c r="AZ278" s="11"/>
      <c r="BA278" s="11"/>
      <c r="BB278" s="11"/>
      <c r="BC278" s="11"/>
      <c r="BD278" s="11"/>
    </row>
    <row r="279" spans="4:56" x14ac:dyDescent="0.2">
      <c r="D279" s="11" t="s">
        <v>95</v>
      </c>
      <c r="E279" s="11"/>
      <c r="F279" s="11"/>
      <c r="G279" s="11"/>
      <c r="H279" s="11" t="s">
        <v>1682</v>
      </c>
      <c r="I279" s="11" t="s">
        <v>2054</v>
      </c>
      <c r="J279" s="11" t="s">
        <v>2055</v>
      </c>
      <c r="K279" s="11">
        <v>2015</v>
      </c>
      <c r="L279" s="11" t="s">
        <v>265</v>
      </c>
      <c r="M279" s="11" t="s">
        <v>2056</v>
      </c>
      <c r="N279" s="13"/>
      <c r="O279" s="11"/>
      <c r="P279" s="11" t="s">
        <v>2057</v>
      </c>
      <c r="Q279" s="11">
        <v>287</v>
      </c>
      <c r="R279" s="11"/>
      <c r="S279" s="11"/>
      <c r="T279" s="11"/>
      <c r="U279" s="11"/>
      <c r="V279" s="11"/>
      <c r="W279" s="11"/>
      <c r="X279" s="11"/>
      <c r="Y279" s="11"/>
      <c r="Z279" s="11">
        <v>372</v>
      </c>
      <c r="AA279" s="52">
        <v>24</v>
      </c>
      <c r="AB279" s="52">
        <v>7</v>
      </c>
      <c r="AC279" s="52"/>
      <c r="AD279" s="52">
        <v>1499</v>
      </c>
      <c r="AE279" s="52">
        <v>1509</v>
      </c>
      <c r="AF279" s="52"/>
      <c r="AG279" s="52" t="s">
        <v>78</v>
      </c>
      <c r="AH279" s="52">
        <v>18</v>
      </c>
      <c r="AI279" s="52" t="s">
        <v>2058</v>
      </c>
      <c r="AJ279" s="52" t="s">
        <v>2059</v>
      </c>
      <c r="AK279" s="52" t="s">
        <v>81</v>
      </c>
      <c r="AL279" s="52"/>
      <c r="AM279" s="52" t="s">
        <v>2060</v>
      </c>
      <c r="AN279" s="52"/>
      <c r="AO279" s="11"/>
      <c r="AP279" s="11"/>
      <c r="AQ279" s="11"/>
      <c r="AR279" s="11"/>
      <c r="AS279" s="11"/>
      <c r="AT279" s="11"/>
      <c r="AU279" s="11"/>
      <c r="AV279" s="11"/>
      <c r="AW279" s="11"/>
      <c r="AX279" s="11"/>
      <c r="AY279" s="11"/>
      <c r="AZ279" s="11"/>
      <c r="BA279" s="11"/>
      <c r="BB279" s="11"/>
      <c r="BC279" s="11"/>
      <c r="BD279" s="11"/>
    </row>
    <row r="280" spans="4:56" x14ac:dyDescent="0.2">
      <c r="D280" s="12" t="s">
        <v>2061</v>
      </c>
      <c r="E280" s="7"/>
      <c r="F280" s="7"/>
      <c r="G280" s="12" t="s">
        <v>135</v>
      </c>
      <c r="H280" s="12" t="s">
        <v>1261</v>
      </c>
      <c r="I280" s="12" t="s">
        <v>2062</v>
      </c>
      <c r="J280" s="12" t="s">
        <v>2063</v>
      </c>
      <c r="K280" s="12">
        <v>2015</v>
      </c>
      <c r="L280" s="12" t="s">
        <v>2064</v>
      </c>
      <c r="M280" s="12" t="s">
        <v>1504</v>
      </c>
      <c r="N280" s="7">
        <v>1</v>
      </c>
      <c r="O280" s="7"/>
      <c r="P280" s="12"/>
      <c r="Q280" s="7"/>
      <c r="R280" s="7"/>
      <c r="S280" s="7"/>
      <c r="T280" s="7"/>
      <c r="U280" s="7"/>
      <c r="V280" s="7"/>
      <c r="W280" s="7"/>
      <c r="X280" s="4"/>
      <c r="Y280" s="4"/>
      <c r="Z280" s="11">
        <v>371</v>
      </c>
      <c r="AA280" s="73"/>
      <c r="AB280" s="73"/>
      <c r="AC280" s="73"/>
      <c r="AD280" s="73"/>
      <c r="AE280" s="73"/>
      <c r="AF280" s="73"/>
      <c r="AG280" s="73"/>
      <c r="AH280" s="73"/>
      <c r="AI280" s="73"/>
      <c r="AJ280" s="73"/>
      <c r="AK280" s="73"/>
      <c r="AL280" s="54"/>
      <c r="AM280" s="73"/>
      <c r="AN280" s="54"/>
      <c r="AO280" s="4"/>
      <c r="AP280" s="4"/>
      <c r="AQ280" s="4"/>
      <c r="AR280" s="4"/>
      <c r="AS280" s="4"/>
      <c r="AT280" s="4"/>
      <c r="AU280" s="4"/>
      <c r="AV280" s="4"/>
      <c r="AW280" s="4"/>
      <c r="AX280" s="4"/>
      <c r="AY280" s="4"/>
      <c r="AZ280" s="4"/>
      <c r="BA280" s="4"/>
      <c r="BB280" s="4"/>
      <c r="BC280" s="4"/>
      <c r="BD280" s="4"/>
    </row>
    <row r="281" spans="4:56" x14ac:dyDescent="0.2">
      <c r="D281" s="11" t="s">
        <v>2065</v>
      </c>
      <c r="E281" s="9" t="s">
        <v>64</v>
      </c>
      <c r="F281" s="11"/>
      <c r="G281" s="11" t="s">
        <v>64</v>
      </c>
      <c r="H281" s="11" t="s">
        <v>1682</v>
      </c>
      <c r="I281" s="11" t="s">
        <v>2066</v>
      </c>
      <c r="J281" s="11" t="s">
        <v>2067</v>
      </c>
      <c r="K281" s="11">
        <v>2015</v>
      </c>
      <c r="L281" s="11" t="s">
        <v>288</v>
      </c>
      <c r="M281" s="11" t="s">
        <v>2068</v>
      </c>
      <c r="N281" s="40" t="s">
        <v>2069</v>
      </c>
      <c r="O281" s="41"/>
      <c r="P281" s="11" t="s">
        <v>2070</v>
      </c>
      <c r="Q281" s="11">
        <v>286</v>
      </c>
      <c r="R281" s="3" t="s">
        <v>2071</v>
      </c>
      <c r="S281" s="11"/>
      <c r="T281" s="11"/>
      <c r="U281" s="11"/>
      <c r="V281" s="11"/>
      <c r="W281" s="11"/>
      <c r="X281" s="11"/>
      <c r="Y281" s="11"/>
      <c r="Z281" s="11">
        <v>370</v>
      </c>
      <c r="AA281" s="52">
        <v>2015</v>
      </c>
      <c r="AB281" s="52">
        <v>4</v>
      </c>
      <c r="AC281" s="52" t="s">
        <v>2072</v>
      </c>
      <c r="AD281" s="52"/>
      <c r="AE281" s="52"/>
      <c r="AF281" s="52">
        <v>56</v>
      </c>
      <c r="AG281" s="52" t="s">
        <v>78</v>
      </c>
      <c r="AH281" s="52">
        <v>7</v>
      </c>
      <c r="AI281" s="52" t="s">
        <v>2073</v>
      </c>
      <c r="AJ281" s="52"/>
      <c r="AK281" s="52" t="s">
        <v>2074</v>
      </c>
      <c r="AL281" s="52"/>
      <c r="AM281" s="52" t="s">
        <v>2075</v>
      </c>
      <c r="AN281" s="52"/>
      <c r="AO281" s="11"/>
      <c r="AP281" s="11"/>
      <c r="AQ281" s="11"/>
      <c r="AR281" s="11"/>
      <c r="AS281" s="11"/>
      <c r="AT281" s="11"/>
      <c r="AU281" s="11"/>
      <c r="AV281" s="11"/>
      <c r="AW281" s="11"/>
      <c r="AX281" s="11"/>
      <c r="AY281" s="11"/>
      <c r="AZ281" s="11"/>
      <c r="BA281" s="11"/>
      <c r="BB281" s="11"/>
      <c r="BC281" s="11"/>
      <c r="BD281" s="11"/>
    </row>
    <row r="282" spans="4:56" x14ac:dyDescent="0.2">
      <c r="D282" s="11" t="s">
        <v>95</v>
      </c>
      <c r="E282" s="11"/>
      <c r="F282" s="11"/>
      <c r="G282" s="11"/>
      <c r="H282" s="11" t="s">
        <v>1682</v>
      </c>
      <c r="I282" s="11" t="s">
        <v>2076</v>
      </c>
      <c r="J282" s="11" t="s">
        <v>2077</v>
      </c>
      <c r="K282" s="11">
        <v>2015</v>
      </c>
      <c r="L282" s="11" t="s">
        <v>421</v>
      </c>
      <c r="M282" s="11" t="s">
        <v>2078</v>
      </c>
      <c r="N282" s="13"/>
      <c r="O282" s="11"/>
      <c r="P282" s="11" t="s">
        <v>2079</v>
      </c>
      <c r="Q282" s="11">
        <v>285</v>
      </c>
      <c r="R282" s="11"/>
      <c r="S282" s="11"/>
      <c r="T282" s="11"/>
      <c r="U282" s="11"/>
      <c r="V282" s="11"/>
      <c r="W282" s="11"/>
      <c r="X282" s="11"/>
      <c r="Y282" s="11"/>
      <c r="Z282" s="2">
        <v>369</v>
      </c>
      <c r="AA282" s="52">
        <v>7</v>
      </c>
      <c r="AB282" s="52">
        <v>3</v>
      </c>
      <c r="AC282" s="52"/>
      <c r="AD282" s="52">
        <v>689</v>
      </c>
      <c r="AE282" s="52">
        <v>698</v>
      </c>
      <c r="AF282" s="52"/>
      <c r="AG282" s="52" t="s">
        <v>78</v>
      </c>
      <c r="AH282" s="52">
        <v>2</v>
      </c>
      <c r="AI282" s="52" t="s">
        <v>2080</v>
      </c>
      <c r="AJ282" s="52" t="s">
        <v>2081</v>
      </c>
      <c r="AK282" s="52" t="s">
        <v>2082</v>
      </c>
      <c r="AL282" s="52"/>
      <c r="AM282" s="52" t="s">
        <v>2083</v>
      </c>
      <c r="AN282" s="52"/>
      <c r="AO282" s="11"/>
      <c r="AP282" s="11"/>
      <c r="AQ282" s="11"/>
      <c r="AR282" s="11"/>
      <c r="AS282" s="11"/>
      <c r="AT282" s="11"/>
      <c r="AU282" s="11"/>
      <c r="AV282" s="11"/>
      <c r="AW282" s="11"/>
      <c r="AX282" s="11"/>
      <c r="AY282" s="11"/>
      <c r="AZ282" s="11"/>
      <c r="BA282" s="11"/>
      <c r="BB282" s="11"/>
      <c r="BC282" s="11"/>
      <c r="BD282" s="11"/>
    </row>
    <row r="283" spans="4:56" x14ac:dyDescent="0.2">
      <c r="D283" s="11" t="s">
        <v>830</v>
      </c>
      <c r="E283" s="11"/>
      <c r="F283" s="11"/>
      <c r="G283" s="11"/>
      <c r="H283" s="11" t="s">
        <v>1682</v>
      </c>
      <c r="I283" s="11" t="s">
        <v>2084</v>
      </c>
      <c r="J283" s="11" t="s">
        <v>2085</v>
      </c>
      <c r="K283" s="11">
        <v>2015</v>
      </c>
      <c r="L283" s="11" t="s">
        <v>114</v>
      </c>
      <c r="M283" s="11" t="s">
        <v>2086</v>
      </c>
      <c r="N283" s="13"/>
      <c r="O283" s="11"/>
      <c r="P283" s="11" t="s">
        <v>2087</v>
      </c>
      <c r="Q283" s="11">
        <v>284</v>
      </c>
      <c r="R283" s="11"/>
      <c r="S283" s="11"/>
      <c r="T283" s="11"/>
      <c r="U283" s="11"/>
      <c r="V283" s="11"/>
      <c r="W283" s="11"/>
      <c r="X283" s="11"/>
      <c r="Y283" s="11"/>
      <c r="Z283" s="11">
        <v>368</v>
      </c>
      <c r="AA283" s="52">
        <v>199</v>
      </c>
      <c r="AB283" s="52">
        <v>4</v>
      </c>
      <c r="AC283" s="52"/>
      <c r="AD283" s="52">
        <v>991</v>
      </c>
      <c r="AE283" s="52">
        <v>1005</v>
      </c>
      <c r="AF283" s="52"/>
      <c r="AG283" s="52" t="s">
        <v>78</v>
      </c>
      <c r="AH283" s="52">
        <v>7</v>
      </c>
      <c r="AI283" s="52" t="s">
        <v>2088</v>
      </c>
      <c r="AJ283" s="52" t="s">
        <v>2089</v>
      </c>
      <c r="AK283" s="52" t="s">
        <v>2090</v>
      </c>
      <c r="AL283" s="52"/>
      <c r="AM283" s="52" t="s">
        <v>2091</v>
      </c>
      <c r="AN283" s="52"/>
      <c r="AO283" s="11"/>
      <c r="AP283" s="11"/>
      <c r="AQ283" s="11"/>
      <c r="AR283" s="11"/>
      <c r="AS283" s="11"/>
      <c r="AT283" s="11"/>
      <c r="AU283" s="11"/>
      <c r="AV283" s="11"/>
      <c r="AW283" s="11"/>
      <c r="AX283" s="11"/>
      <c r="AY283" s="11"/>
      <c r="AZ283" s="11"/>
      <c r="BA283" s="11"/>
      <c r="BB283" s="11"/>
      <c r="BC283" s="11"/>
      <c r="BD283" s="11"/>
    </row>
    <row r="284" spans="4:56" x14ac:dyDescent="0.2">
      <c r="D284" s="12" t="s">
        <v>2092</v>
      </c>
      <c r="E284" s="7"/>
      <c r="F284" s="7"/>
      <c r="G284" s="12"/>
      <c r="H284" s="12" t="s">
        <v>1261</v>
      </c>
      <c r="I284" s="12" t="s">
        <v>2093</v>
      </c>
      <c r="J284" s="12" t="s">
        <v>2094</v>
      </c>
      <c r="K284" s="12">
        <v>2015</v>
      </c>
      <c r="L284" s="12"/>
      <c r="M284" s="12" t="s">
        <v>1504</v>
      </c>
      <c r="N284" s="7">
        <v>1</v>
      </c>
      <c r="O284" s="7"/>
      <c r="P284" s="12"/>
      <c r="Q284" s="7"/>
      <c r="R284" s="7"/>
      <c r="S284" s="7"/>
      <c r="T284" s="7"/>
      <c r="U284" s="7"/>
      <c r="V284" s="7"/>
      <c r="W284" s="7"/>
      <c r="X284" s="4"/>
      <c r="Y284" s="4"/>
      <c r="Z284" s="11">
        <v>367</v>
      </c>
      <c r="AA284" s="73"/>
      <c r="AB284" s="73"/>
      <c r="AC284" s="73"/>
      <c r="AD284" s="73"/>
      <c r="AE284" s="73"/>
      <c r="AF284" s="73"/>
      <c r="AG284" s="73"/>
      <c r="AH284" s="73"/>
      <c r="AI284" s="73"/>
      <c r="AJ284" s="73"/>
      <c r="AK284" s="73"/>
      <c r="AL284" s="54"/>
      <c r="AM284" s="73"/>
      <c r="AN284" s="54"/>
      <c r="AO284" s="4"/>
      <c r="AP284" s="4"/>
      <c r="AQ284" s="4"/>
      <c r="AR284" s="4"/>
      <c r="AS284" s="4"/>
      <c r="AT284" s="4"/>
      <c r="AU284" s="4"/>
      <c r="AV284" s="4"/>
      <c r="AW284" s="4"/>
      <c r="AX284" s="4"/>
      <c r="AY284" s="4"/>
      <c r="AZ284" s="4"/>
      <c r="BA284" s="4"/>
      <c r="BB284" s="4"/>
      <c r="BC284" s="4"/>
      <c r="BD284" s="4"/>
    </row>
    <row r="285" spans="4:56" x14ac:dyDescent="0.2">
      <c r="D285" s="12" t="s">
        <v>2095</v>
      </c>
      <c r="E285" s="7"/>
      <c r="F285" s="7"/>
      <c r="G285" s="12"/>
      <c r="H285" s="12" t="s">
        <v>1261</v>
      </c>
      <c r="I285" s="12" t="s">
        <v>2096</v>
      </c>
      <c r="J285" s="12" t="s">
        <v>2097</v>
      </c>
      <c r="K285" s="12">
        <v>2015</v>
      </c>
      <c r="L285" s="12"/>
      <c r="M285" s="12" t="s">
        <v>1504</v>
      </c>
      <c r="N285" s="7">
        <v>1</v>
      </c>
      <c r="O285" s="7"/>
      <c r="P285" s="12"/>
      <c r="Q285" s="7"/>
      <c r="R285" s="7"/>
      <c r="S285" s="7"/>
      <c r="T285" s="7"/>
      <c r="U285" s="7"/>
      <c r="V285" s="7"/>
      <c r="W285" s="7"/>
      <c r="X285" s="4"/>
      <c r="Y285" s="4"/>
      <c r="Z285" s="11">
        <v>366</v>
      </c>
      <c r="AA285" s="73"/>
      <c r="AB285" s="73"/>
      <c r="AC285" s="73"/>
      <c r="AD285" s="73"/>
      <c r="AE285" s="73"/>
      <c r="AF285" s="73"/>
      <c r="AG285" s="73"/>
      <c r="AH285" s="73"/>
      <c r="AI285" s="73"/>
      <c r="AJ285" s="73"/>
      <c r="AK285" s="73"/>
      <c r="AL285" s="54"/>
      <c r="AM285" s="73"/>
      <c r="AN285" s="54"/>
      <c r="AO285" s="4"/>
      <c r="AP285" s="4"/>
      <c r="AQ285" s="4"/>
      <c r="AR285" s="4"/>
      <c r="AS285" s="4"/>
      <c r="AT285" s="4"/>
      <c r="AU285" s="4"/>
      <c r="AV285" s="4"/>
      <c r="AW285" s="4"/>
      <c r="AX285" s="4"/>
      <c r="AY285" s="4"/>
      <c r="AZ285" s="4"/>
      <c r="BA285" s="4"/>
      <c r="BB285" s="4"/>
      <c r="BC285" s="4"/>
      <c r="BD285" s="4"/>
    </row>
    <row r="286" spans="4:56" x14ac:dyDescent="0.2">
      <c r="D286" s="11" t="s">
        <v>1020</v>
      </c>
      <c r="E286" s="11"/>
      <c r="F286" s="11"/>
      <c r="G286" s="11"/>
      <c r="H286" s="11" t="s">
        <v>1682</v>
      </c>
      <c r="I286" s="11" t="s">
        <v>2098</v>
      </c>
      <c r="J286" s="11" t="s">
        <v>2099</v>
      </c>
      <c r="K286" s="11">
        <v>2015</v>
      </c>
      <c r="L286" s="11" t="s">
        <v>978</v>
      </c>
      <c r="M286" s="11" t="s">
        <v>2100</v>
      </c>
      <c r="N286" s="13"/>
      <c r="O286" s="11"/>
      <c r="P286" s="11" t="s">
        <v>2101</v>
      </c>
      <c r="Q286" s="11">
        <v>283</v>
      </c>
      <c r="R286" s="11"/>
      <c r="S286" s="11"/>
      <c r="T286" s="11"/>
      <c r="U286" s="11"/>
      <c r="V286" s="11"/>
      <c r="W286" s="11"/>
      <c r="X286" s="11"/>
      <c r="Y286" s="11"/>
      <c r="Z286" s="2">
        <v>365</v>
      </c>
      <c r="AA286" s="52">
        <v>16</v>
      </c>
      <c r="AB286" s="52">
        <v>1</v>
      </c>
      <c r="AC286" s="52">
        <v>198</v>
      </c>
      <c r="AD286" s="52"/>
      <c r="AE286" s="52"/>
      <c r="AF286" s="52"/>
      <c r="AG286" s="52" t="s">
        <v>78</v>
      </c>
      <c r="AH286" s="52">
        <v>3</v>
      </c>
      <c r="AI286" s="52" t="s">
        <v>2102</v>
      </c>
      <c r="AJ286" s="52" t="s">
        <v>2103</v>
      </c>
      <c r="AK286" s="52" t="s">
        <v>2104</v>
      </c>
      <c r="AL286" s="52"/>
      <c r="AM286" s="52" t="s">
        <v>2105</v>
      </c>
      <c r="AN286" s="52"/>
      <c r="AO286" s="11"/>
      <c r="AP286" s="11"/>
      <c r="AQ286" s="11"/>
      <c r="AR286" s="11"/>
      <c r="AS286" s="11"/>
      <c r="AT286" s="11"/>
      <c r="AU286" s="11"/>
      <c r="AV286" s="11"/>
      <c r="AW286" s="11"/>
      <c r="AX286" s="11"/>
      <c r="AY286" s="11"/>
      <c r="AZ286" s="11"/>
      <c r="BA286" s="11"/>
      <c r="BB286" s="11"/>
      <c r="BC286" s="11"/>
      <c r="BD286" s="11"/>
    </row>
    <row r="287" spans="4:56" x14ac:dyDescent="0.2">
      <c r="D287" s="11"/>
      <c r="E287" s="11"/>
      <c r="F287" s="11"/>
      <c r="G287" s="11" t="s">
        <v>336</v>
      </c>
      <c r="H287" s="11" t="s">
        <v>336</v>
      </c>
      <c r="I287" s="11" t="s">
        <v>2106</v>
      </c>
      <c r="J287" s="11" t="s">
        <v>2107</v>
      </c>
      <c r="K287" s="11">
        <v>2015</v>
      </c>
      <c r="L287" s="11" t="s">
        <v>145</v>
      </c>
      <c r="M287" s="11" t="s">
        <v>2108</v>
      </c>
      <c r="N287" s="13"/>
      <c r="O287" s="11"/>
      <c r="P287" s="11" t="s">
        <v>2109</v>
      </c>
      <c r="Q287" s="11">
        <v>282</v>
      </c>
      <c r="R287" s="11"/>
      <c r="S287" s="11"/>
      <c r="T287" s="11"/>
      <c r="U287" s="11"/>
      <c r="V287" s="11"/>
      <c r="W287" s="11"/>
      <c r="X287" s="11"/>
      <c r="Y287" s="11"/>
      <c r="Z287" s="11">
        <v>364</v>
      </c>
      <c r="AA287" s="52">
        <v>11</v>
      </c>
      <c r="AB287" s="52">
        <v>9</v>
      </c>
      <c r="AC287" s="52" t="s">
        <v>2110</v>
      </c>
      <c r="AD287" s="52"/>
      <c r="AE287" s="52"/>
      <c r="AF287" s="52">
        <v>21</v>
      </c>
      <c r="AG287" s="52" t="s">
        <v>78</v>
      </c>
      <c r="AH287" s="52">
        <v>4</v>
      </c>
      <c r="AI287" s="52" t="s">
        <v>2111</v>
      </c>
      <c r="AJ287" s="52"/>
      <c r="AK287" s="52" t="s">
        <v>2112</v>
      </c>
      <c r="AL287" s="52"/>
      <c r="AM287" s="52" t="s">
        <v>2113</v>
      </c>
      <c r="AN287" s="52"/>
      <c r="AO287" s="11"/>
      <c r="AP287" s="11"/>
      <c r="AQ287" s="11"/>
      <c r="AR287" s="11"/>
      <c r="AS287" s="11"/>
      <c r="AT287" s="11"/>
      <c r="AU287" s="11"/>
      <c r="AV287" s="11"/>
      <c r="AW287" s="11"/>
      <c r="AX287" s="11"/>
      <c r="AY287" s="11"/>
      <c r="AZ287" s="11"/>
      <c r="BA287" s="11"/>
      <c r="BB287" s="11"/>
      <c r="BC287" s="11"/>
      <c r="BD287" s="11"/>
    </row>
    <row r="288" spans="4:56" x14ac:dyDescent="0.2">
      <c r="D288" s="11" t="s">
        <v>95</v>
      </c>
      <c r="E288" s="11"/>
      <c r="F288" s="11"/>
      <c r="G288" s="11"/>
      <c r="H288" s="11" t="s">
        <v>1682</v>
      </c>
      <c r="I288" s="11" t="s">
        <v>2114</v>
      </c>
      <c r="J288" s="11" t="s">
        <v>2115</v>
      </c>
      <c r="K288" s="11">
        <v>2015</v>
      </c>
      <c r="L288" s="11" t="s">
        <v>114</v>
      </c>
      <c r="M288" s="11" t="s">
        <v>2116</v>
      </c>
      <c r="N288" s="13"/>
      <c r="O288" s="11"/>
      <c r="P288" s="11" t="s">
        <v>2117</v>
      </c>
      <c r="Q288" s="11">
        <v>281</v>
      </c>
      <c r="R288" s="11"/>
      <c r="S288" s="11"/>
      <c r="T288" s="11"/>
      <c r="U288" s="11"/>
      <c r="V288" s="11"/>
      <c r="W288" s="11"/>
      <c r="X288" s="11"/>
      <c r="Y288" s="11"/>
      <c r="Z288" s="11">
        <v>363</v>
      </c>
      <c r="AA288" s="52">
        <v>199</v>
      </c>
      <c r="AB288" s="52">
        <v>4</v>
      </c>
      <c r="AC288" s="52"/>
      <c r="AD288" s="52">
        <v>1229</v>
      </c>
      <c r="AE288" s="52">
        <v>1241</v>
      </c>
      <c r="AF288" s="52"/>
      <c r="AG288" s="52" t="s">
        <v>78</v>
      </c>
      <c r="AH288" s="52">
        <v>37</v>
      </c>
      <c r="AI288" s="52" t="s">
        <v>2118</v>
      </c>
      <c r="AJ288" s="52" t="s">
        <v>2119</v>
      </c>
      <c r="AK288" s="52" t="s">
        <v>2120</v>
      </c>
      <c r="AL288" s="52"/>
      <c r="AM288" s="52" t="s">
        <v>2121</v>
      </c>
      <c r="AN288" s="52"/>
      <c r="AO288" s="11"/>
      <c r="AP288" s="11"/>
      <c r="AQ288" s="11"/>
      <c r="AR288" s="11"/>
      <c r="AS288" s="11"/>
      <c r="AT288" s="11"/>
      <c r="AU288" s="11"/>
      <c r="AV288" s="11"/>
      <c r="AW288" s="11"/>
      <c r="AX288" s="11"/>
      <c r="AY288" s="11"/>
      <c r="AZ288" s="11"/>
      <c r="BA288" s="11"/>
      <c r="BB288" s="11"/>
      <c r="BC288" s="11"/>
      <c r="BD288" s="11"/>
    </row>
    <row r="289" spans="4:56" x14ac:dyDescent="0.2">
      <c r="D289" s="14" t="s">
        <v>2122</v>
      </c>
      <c r="E289" s="14"/>
      <c r="F289" s="14"/>
      <c r="G289" s="14"/>
      <c r="H289" s="14" t="s">
        <v>1682</v>
      </c>
      <c r="I289" s="14" t="s">
        <v>2123</v>
      </c>
      <c r="J289" s="14" t="s">
        <v>2124</v>
      </c>
      <c r="K289" s="14">
        <v>2015</v>
      </c>
      <c r="L289" s="14" t="s">
        <v>1112</v>
      </c>
      <c r="M289" s="14" t="s">
        <v>2125</v>
      </c>
      <c r="N289" s="14"/>
      <c r="O289" s="11"/>
      <c r="P289" s="14" t="s">
        <v>2126</v>
      </c>
      <c r="Q289" s="14">
        <v>280</v>
      </c>
      <c r="R289" s="11"/>
      <c r="S289" s="11"/>
      <c r="T289" s="11"/>
      <c r="U289" s="11"/>
      <c r="V289" s="11"/>
      <c r="W289" s="11"/>
      <c r="X289" s="11"/>
      <c r="Y289" s="11"/>
      <c r="Z289" s="11">
        <v>362</v>
      </c>
      <c r="AA289" s="52">
        <v>1253</v>
      </c>
      <c r="AB289" s="52"/>
      <c r="AC289" s="52"/>
      <c r="AD289" s="52">
        <v>47</v>
      </c>
      <c r="AE289" s="52">
        <v>70</v>
      </c>
      <c r="AF289" s="52"/>
      <c r="AG289" s="52" t="s">
        <v>78</v>
      </c>
      <c r="AH289" s="52">
        <v>1</v>
      </c>
      <c r="AI289" s="52" t="s">
        <v>2127</v>
      </c>
      <c r="AJ289" s="52" t="s">
        <v>2128</v>
      </c>
      <c r="AK289" s="52" t="s">
        <v>2129</v>
      </c>
      <c r="AL289" s="52"/>
      <c r="AM289" s="52" t="s">
        <v>2130</v>
      </c>
      <c r="AN289" s="52"/>
      <c r="AO289" s="11"/>
      <c r="AP289" s="11"/>
      <c r="AQ289" s="11"/>
      <c r="AR289" s="11"/>
      <c r="AS289" s="11"/>
      <c r="AT289" s="11"/>
      <c r="AU289" s="11"/>
      <c r="AV289" s="11"/>
      <c r="AW289" s="11"/>
      <c r="AX289" s="11"/>
      <c r="AY289" s="11"/>
      <c r="AZ289" s="11"/>
      <c r="BA289" s="11"/>
      <c r="BB289" s="11"/>
      <c r="BC289" s="11"/>
      <c r="BD289" s="11"/>
    </row>
    <row r="290" spans="4:56" x14ac:dyDescent="0.2">
      <c r="D290" s="10" t="s">
        <v>2131</v>
      </c>
      <c r="E290" s="9" t="s">
        <v>64</v>
      </c>
      <c r="F290" s="11" t="s">
        <v>1941</v>
      </c>
      <c r="G290" s="11"/>
      <c r="H290" s="11" t="s">
        <v>1682</v>
      </c>
      <c r="I290" s="11" t="s">
        <v>2132</v>
      </c>
      <c r="J290" s="11" t="s">
        <v>2133</v>
      </c>
      <c r="K290" s="11">
        <v>2015</v>
      </c>
      <c r="L290" s="11" t="s">
        <v>2134</v>
      </c>
      <c r="M290" s="11" t="s">
        <v>2135</v>
      </c>
      <c r="N290" s="40" t="s">
        <v>2136</v>
      </c>
      <c r="O290" s="41"/>
      <c r="P290" s="11" t="s">
        <v>2137</v>
      </c>
      <c r="Q290" s="11">
        <v>279</v>
      </c>
      <c r="R290" s="3" t="s">
        <v>2138</v>
      </c>
      <c r="S290" s="11"/>
      <c r="T290" s="11"/>
      <c r="U290" s="11"/>
      <c r="V290" s="11"/>
      <c r="W290" s="11"/>
      <c r="X290" s="11"/>
      <c r="Y290" s="11"/>
      <c r="Z290" s="2">
        <v>361</v>
      </c>
      <c r="AA290" s="52">
        <v>11</v>
      </c>
      <c r="AB290" s="52">
        <v>11</v>
      </c>
      <c r="AC290" s="52" t="s">
        <v>2139</v>
      </c>
      <c r="AD290" s="52"/>
      <c r="AE290" s="52"/>
      <c r="AF290" s="52">
        <v>24</v>
      </c>
      <c r="AG290" s="52" t="s">
        <v>78</v>
      </c>
      <c r="AH290" s="52">
        <v>1</v>
      </c>
      <c r="AI290" s="52" t="s">
        <v>2140</v>
      </c>
      <c r="AJ290" s="52"/>
      <c r="AK290" s="52" t="s">
        <v>2141</v>
      </c>
      <c r="AL290" s="52"/>
      <c r="AM290" s="52" t="s">
        <v>2142</v>
      </c>
      <c r="AN290" s="52"/>
      <c r="AO290" s="11"/>
      <c r="AP290" s="11"/>
      <c r="AQ290" s="11"/>
      <c r="AR290" s="11"/>
      <c r="AS290" s="11"/>
      <c r="AT290" s="11"/>
      <c r="AU290" s="11"/>
      <c r="AV290" s="11"/>
      <c r="AW290" s="11"/>
      <c r="AX290" s="11"/>
      <c r="AY290" s="11"/>
      <c r="AZ290" s="11"/>
      <c r="BA290" s="11"/>
      <c r="BB290" s="11"/>
      <c r="BC290" s="11"/>
      <c r="BD290" s="11"/>
    </row>
    <row r="291" spans="4:56" x14ac:dyDescent="0.2">
      <c r="D291" s="12" t="s">
        <v>2143</v>
      </c>
      <c r="E291" s="7"/>
      <c r="F291" s="7"/>
      <c r="G291" s="12"/>
      <c r="H291" s="12" t="s">
        <v>1261</v>
      </c>
      <c r="I291" s="12" t="s">
        <v>2144</v>
      </c>
      <c r="J291" s="12" t="s">
        <v>2145</v>
      </c>
      <c r="K291" s="12">
        <v>2015</v>
      </c>
      <c r="L291" s="12"/>
      <c r="M291" s="12" t="s">
        <v>1504</v>
      </c>
      <c r="N291" s="7">
        <v>1</v>
      </c>
      <c r="O291" s="7"/>
      <c r="P291" s="12"/>
      <c r="Q291" s="7"/>
      <c r="R291" s="7"/>
      <c r="S291" s="7"/>
      <c r="T291" s="7"/>
      <c r="U291" s="7"/>
      <c r="V291" s="7"/>
      <c r="W291" s="7"/>
      <c r="X291" s="4"/>
      <c r="Y291" s="4"/>
      <c r="Z291" s="11">
        <v>360</v>
      </c>
      <c r="AA291" s="73"/>
      <c r="AB291" s="73"/>
      <c r="AC291" s="73"/>
      <c r="AD291" s="73"/>
      <c r="AE291" s="73"/>
      <c r="AF291" s="73"/>
      <c r="AG291" s="73"/>
      <c r="AH291" s="73"/>
      <c r="AI291" s="73"/>
      <c r="AJ291" s="73"/>
      <c r="AK291" s="73"/>
      <c r="AL291" s="54"/>
      <c r="AM291" s="73"/>
      <c r="AN291" s="54"/>
      <c r="AO291" s="4"/>
      <c r="AP291" s="4"/>
      <c r="AQ291" s="4"/>
      <c r="AR291" s="4"/>
      <c r="AS291" s="4"/>
      <c r="AT291" s="4"/>
      <c r="AU291" s="4"/>
      <c r="AV291" s="4"/>
      <c r="AW291" s="4"/>
      <c r="AX291" s="4"/>
      <c r="AY291" s="4"/>
      <c r="AZ291" s="4"/>
      <c r="BA291" s="4"/>
      <c r="BB291" s="4"/>
      <c r="BC291" s="4"/>
      <c r="BD291" s="4"/>
    </row>
    <row r="292" spans="4:56" x14ac:dyDescent="0.2">
      <c r="D292" s="11"/>
      <c r="E292" s="11"/>
      <c r="F292" s="11"/>
      <c r="G292" s="11" t="s">
        <v>336</v>
      </c>
      <c r="H292" s="11" t="s">
        <v>336</v>
      </c>
      <c r="I292" s="11" t="s">
        <v>2146</v>
      </c>
      <c r="J292" s="11" t="s">
        <v>2147</v>
      </c>
      <c r="K292" s="11">
        <v>2015</v>
      </c>
      <c r="L292" s="11" t="s">
        <v>2148</v>
      </c>
      <c r="M292" s="11" t="s">
        <v>2149</v>
      </c>
      <c r="N292" s="13"/>
      <c r="O292" s="11"/>
      <c r="P292" s="11" t="s">
        <v>2150</v>
      </c>
      <c r="Q292" s="11">
        <v>278</v>
      </c>
      <c r="R292" s="11"/>
      <c r="S292" s="11"/>
      <c r="T292" s="11"/>
      <c r="U292" s="11"/>
      <c r="V292" s="11"/>
      <c r="W292" s="11"/>
      <c r="X292" s="11"/>
      <c r="Y292" s="11"/>
      <c r="Z292" s="11">
        <v>359</v>
      </c>
      <c r="AA292" s="52">
        <v>205</v>
      </c>
      <c r="AB292" s="52">
        <v>2</v>
      </c>
      <c r="AC292" s="52"/>
      <c r="AD292" s="52">
        <v>841</v>
      </c>
      <c r="AE292" s="52">
        <v>851</v>
      </c>
      <c r="AF292" s="52"/>
      <c r="AG292" s="52" t="s">
        <v>78</v>
      </c>
      <c r="AH292" s="52"/>
      <c r="AI292" s="52" t="s">
        <v>2151</v>
      </c>
      <c r="AJ292" s="52" t="s">
        <v>2152</v>
      </c>
      <c r="AK292" s="52" t="s">
        <v>2153</v>
      </c>
      <c r="AL292" s="52"/>
      <c r="AM292" s="52" t="s">
        <v>2154</v>
      </c>
      <c r="AN292" s="52"/>
      <c r="AO292" s="11"/>
      <c r="AP292" s="11"/>
      <c r="AQ292" s="11"/>
      <c r="AR292" s="11"/>
      <c r="AS292" s="11"/>
      <c r="AT292" s="11"/>
      <c r="AU292" s="11"/>
      <c r="AV292" s="11"/>
      <c r="AW292" s="11"/>
      <c r="AX292" s="11"/>
      <c r="AY292" s="11"/>
      <c r="AZ292" s="11"/>
      <c r="BA292" s="11"/>
      <c r="BB292" s="11"/>
      <c r="BC292" s="11"/>
      <c r="BD292" s="11"/>
    </row>
    <row r="293" spans="4:56" x14ac:dyDescent="0.2">
      <c r="D293" s="11" t="s">
        <v>95</v>
      </c>
      <c r="E293" s="11"/>
      <c r="F293" s="11"/>
      <c r="G293" s="11"/>
      <c r="H293" s="11" t="s">
        <v>72</v>
      </c>
      <c r="I293" s="11" t="s">
        <v>2155</v>
      </c>
      <c r="J293" s="11" t="s">
        <v>2156</v>
      </c>
      <c r="K293" s="11">
        <v>2015</v>
      </c>
      <c r="L293" s="11" t="s">
        <v>247</v>
      </c>
      <c r="M293" s="11" t="s">
        <v>2157</v>
      </c>
      <c r="N293" s="13"/>
      <c r="O293" s="11"/>
      <c r="P293" s="11" t="s">
        <v>2158</v>
      </c>
      <c r="Q293" s="11">
        <v>277</v>
      </c>
      <c r="R293" s="11"/>
      <c r="S293" s="11"/>
      <c r="T293" s="11"/>
      <c r="U293" s="11"/>
      <c r="V293" s="11"/>
      <c r="W293" s="11"/>
      <c r="X293" s="11"/>
      <c r="Y293" s="11"/>
      <c r="Z293" s="11">
        <v>358</v>
      </c>
      <c r="AA293" s="52">
        <v>5</v>
      </c>
      <c r="AB293" s="52">
        <v>10</v>
      </c>
      <c r="AC293" s="52"/>
      <c r="AD293" s="52">
        <v>2199</v>
      </c>
      <c r="AE293" s="52">
        <v>2207</v>
      </c>
      <c r="AF293" s="52"/>
      <c r="AG293" s="52" t="s">
        <v>78</v>
      </c>
      <c r="AH293" s="52">
        <v>1</v>
      </c>
      <c r="AI293" s="52" t="s">
        <v>2159</v>
      </c>
      <c r="AJ293" s="52" t="s">
        <v>2160</v>
      </c>
      <c r="AK293" s="52" t="s">
        <v>2161</v>
      </c>
      <c r="AL293" s="52"/>
      <c r="AM293" s="52" t="s">
        <v>2162</v>
      </c>
      <c r="AN293" s="52"/>
      <c r="AO293" s="11"/>
      <c r="AP293" s="11"/>
      <c r="AQ293" s="11"/>
      <c r="AR293" s="11"/>
      <c r="AS293" s="11"/>
      <c r="AT293" s="11"/>
      <c r="AU293" s="11"/>
      <c r="AV293" s="11"/>
      <c r="AW293" s="11"/>
      <c r="AX293" s="11"/>
      <c r="AY293" s="11"/>
      <c r="AZ293" s="11"/>
      <c r="BA293" s="11"/>
      <c r="BB293" s="11"/>
      <c r="BC293" s="11"/>
      <c r="BD293" s="11"/>
    </row>
    <row r="294" spans="4:56" x14ac:dyDescent="0.2">
      <c r="D294" s="12" t="s">
        <v>2163</v>
      </c>
      <c r="E294" s="7"/>
      <c r="F294" s="7"/>
      <c r="G294" s="12"/>
      <c r="H294" s="12" t="s">
        <v>1261</v>
      </c>
      <c r="I294" s="12" t="s">
        <v>2164</v>
      </c>
      <c r="J294" s="12" t="s">
        <v>2165</v>
      </c>
      <c r="K294" s="12">
        <v>2015</v>
      </c>
      <c r="L294" s="12"/>
      <c r="M294" s="12" t="s">
        <v>1504</v>
      </c>
      <c r="N294" s="7">
        <v>1</v>
      </c>
      <c r="O294" s="7"/>
      <c r="P294" s="12"/>
      <c r="Q294" s="7"/>
      <c r="R294" s="7"/>
      <c r="S294" s="7"/>
      <c r="T294" s="7"/>
      <c r="U294" s="7"/>
      <c r="V294" s="7"/>
      <c r="W294" s="7"/>
      <c r="X294" s="4"/>
      <c r="Y294" s="4"/>
      <c r="Z294" s="2">
        <v>357</v>
      </c>
      <c r="AA294" s="73"/>
      <c r="AB294" s="73"/>
      <c r="AC294" s="73"/>
      <c r="AD294" s="73"/>
      <c r="AE294" s="73"/>
      <c r="AF294" s="73"/>
      <c r="AG294" s="73"/>
      <c r="AH294" s="73"/>
      <c r="AI294" s="73"/>
      <c r="AJ294" s="73"/>
      <c r="AK294" s="73"/>
      <c r="AL294" s="54"/>
      <c r="AM294" s="73"/>
      <c r="AN294" s="54"/>
      <c r="AO294" s="4"/>
      <c r="AP294" s="4"/>
      <c r="AQ294" s="4"/>
      <c r="AR294" s="4"/>
      <c r="AS294" s="4"/>
      <c r="AT294" s="4"/>
      <c r="AU294" s="4"/>
      <c r="AV294" s="4"/>
      <c r="AW294" s="4"/>
      <c r="AX294" s="4"/>
      <c r="AY294" s="4"/>
      <c r="AZ294" s="4"/>
      <c r="BA294" s="4"/>
      <c r="BB294" s="4"/>
      <c r="BC294" s="4"/>
      <c r="BD294" s="4"/>
    </row>
    <row r="295" spans="4:56" x14ac:dyDescent="0.2">
      <c r="D295" s="12" t="s">
        <v>95</v>
      </c>
      <c r="E295" s="7"/>
      <c r="F295" s="7"/>
      <c r="G295" s="12"/>
      <c r="H295" s="12" t="s">
        <v>1261</v>
      </c>
      <c r="I295" s="12" t="s">
        <v>2166</v>
      </c>
      <c r="J295" s="12" t="s">
        <v>2167</v>
      </c>
      <c r="K295" s="12">
        <v>2015</v>
      </c>
      <c r="L295" s="12"/>
      <c r="M295" s="12" t="s">
        <v>1504</v>
      </c>
      <c r="N295" s="7">
        <v>1</v>
      </c>
      <c r="O295" s="7"/>
      <c r="P295" s="12"/>
      <c r="Q295" s="7"/>
      <c r="R295" s="7"/>
      <c r="S295" s="7"/>
      <c r="T295" s="7"/>
      <c r="U295" s="7"/>
      <c r="V295" s="7"/>
      <c r="W295" s="7"/>
      <c r="X295" s="4"/>
      <c r="Y295" s="4"/>
      <c r="Z295" s="11">
        <v>356</v>
      </c>
      <c r="AA295" s="73"/>
      <c r="AB295" s="73"/>
      <c r="AC295" s="73"/>
      <c r="AD295" s="73"/>
      <c r="AE295" s="73"/>
      <c r="AF295" s="73"/>
      <c r="AG295" s="73"/>
      <c r="AH295" s="73"/>
      <c r="AI295" s="73"/>
      <c r="AJ295" s="73"/>
      <c r="AK295" s="73"/>
      <c r="AL295" s="54"/>
      <c r="AM295" s="73"/>
      <c r="AN295" s="54"/>
      <c r="AO295" s="4"/>
      <c r="AP295" s="4"/>
      <c r="AQ295" s="4"/>
      <c r="AR295" s="4"/>
      <c r="AS295" s="4"/>
      <c r="AT295" s="4"/>
      <c r="AU295" s="4"/>
      <c r="AV295" s="4"/>
      <c r="AW295" s="4"/>
      <c r="AX295" s="4"/>
      <c r="AY295" s="4"/>
      <c r="AZ295" s="4"/>
      <c r="BA295" s="4"/>
      <c r="BB295" s="4"/>
      <c r="BC295" s="4"/>
      <c r="BD295" s="4"/>
    </row>
    <row r="296" spans="4:56" x14ac:dyDescent="0.2">
      <c r="D296" s="12" t="s">
        <v>95</v>
      </c>
      <c r="E296" s="7"/>
      <c r="F296" s="7"/>
      <c r="G296" s="12"/>
      <c r="H296" s="12" t="s">
        <v>1261</v>
      </c>
      <c r="I296" s="12" t="s">
        <v>2168</v>
      </c>
      <c r="J296" s="12" t="s">
        <v>2169</v>
      </c>
      <c r="K296" s="12">
        <v>2015</v>
      </c>
      <c r="L296" s="12" t="s">
        <v>59</v>
      </c>
      <c r="M296" s="12" t="s">
        <v>1504</v>
      </c>
      <c r="N296" s="7">
        <v>1</v>
      </c>
      <c r="O296" s="7"/>
      <c r="P296" s="12"/>
      <c r="Q296" s="7"/>
      <c r="R296" s="7"/>
      <c r="S296" s="7"/>
      <c r="T296" s="7"/>
      <c r="U296" s="7"/>
      <c r="V296" s="7"/>
      <c r="W296" s="7"/>
      <c r="X296" s="4"/>
      <c r="Y296" s="4"/>
      <c r="Z296" s="11">
        <v>355</v>
      </c>
      <c r="AA296" s="73"/>
      <c r="AB296" s="73"/>
      <c r="AC296" s="73"/>
      <c r="AD296" s="73"/>
      <c r="AE296" s="73"/>
      <c r="AF296" s="73"/>
      <c r="AG296" s="73"/>
      <c r="AH296" s="73"/>
      <c r="AI296" s="73"/>
      <c r="AJ296" s="73"/>
      <c r="AK296" s="73"/>
      <c r="AL296" s="54"/>
      <c r="AM296" s="73"/>
      <c r="AN296" s="54"/>
      <c r="AO296" s="4"/>
      <c r="AP296" s="4"/>
      <c r="AQ296" s="4"/>
      <c r="AR296" s="4"/>
      <c r="AS296" s="4"/>
      <c r="AT296" s="4"/>
      <c r="AU296" s="4"/>
      <c r="AV296" s="4"/>
      <c r="AW296" s="4"/>
      <c r="AX296" s="4"/>
      <c r="AY296" s="4"/>
      <c r="AZ296" s="4"/>
      <c r="BA296" s="4"/>
      <c r="BB296" s="4"/>
      <c r="BC296" s="4"/>
      <c r="BD296" s="4"/>
    </row>
    <row r="297" spans="4:56" x14ac:dyDescent="0.2">
      <c r="D297" s="14" t="s">
        <v>2170</v>
      </c>
      <c r="E297" s="14"/>
      <c r="F297" s="14"/>
      <c r="G297" s="14"/>
      <c r="H297" s="14" t="s">
        <v>1261</v>
      </c>
      <c r="I297" s="14" t="s">
        <v>2171</v>
      </c>
      <c r="J297" s="14" t="s">
        <v>2172</v>
      </c>
      <c r="K297" s="14">
        <v>2015</v>
      </c>
      <c r="L297" s="14" t="s">
        <v>2173</v>
      </c>
      <c r="M297" s="14" t="s">
        <v>2174</v>
      </c>
      <c r="N297" s="14"/>
      <c r="O297" s="14"/>
      <c r="P297" s="14" t="s">
        <v>2175</v>
      </c>
      <c r="Q297" s="14">
        <v>276</v>
      </c>
      <c r="R297" s="14"/>
      <c r="S297" s="14"/>
      <c r="T297" s="14"/>
      <c r="U297" s="14"/>
      <c r="V297" s="14"/>
      <c r="W297" s="14"/>
      <c r="X297" s="11"/>
      <c r="Y297" s="11"/>
      <c r="Z297" s="11">
        <v>354</v>
      </c>
      <c r="AA297" s="52">
        <v>244</v>
      </c>
      <c r="AB297" s="52">
        <v>9</v>
      </c>
      <c r="AC297" s="52"/>
      <c r="AD297" s="52">
        <v>1058</v>
      </c>
      <c r="AE297" s="52">
        <v>1073</v>
      </c>
      <c r="AF297" s="52"/>
      <c r="AG297" s="52" t="s">
        <v>78</v>
      </c>
      <c r="AH297" s="52">
        <v>7</v>
      </c>
      <c r="AI297" s="52" t="s">
        <v>2176</v>
      </c>
      <c r="AJ297" s="52" t="s">
        <v>2177</v>
      </c>
      <c r="AK297" s="52" t="s">
        <v>2178</v>
      </c>
      <c r="AL297" s="52"/>
      <c r="AM297" s="52" t="s">
        <v>2179</v>
      </c>
      <c r="AN297" s="52"/>
      <c r="AO297" s="11"/>
      <c r="AP297" s="11"/>
      <c r="AQ297" s="11"/>
      <c r="AR297" s="11"/>
      <c r="AS297" s="11"/>
      <c r="AT297" s="11"/>
      <c r="AU297" s="11"/>
      <c r="AV297" s="11"/>
      <c r="AW297" s="11"/>
      <c r="AX297" s="11"/>
      <c r="AY297" s="11"/>
      <c r="AZ297" s="11"/>
      <c r="BA297" s="11"/>
      <c r="BB297" s="11"/>
      <c r="BC297" s="11"/>
      <c r="BD297" s="11"/>
    </row>
    <row r="298" spans="4:56" x14ac:dyDescent="0.2">
      <c r="D298" s="11" t="s">
        <v>2180</v>
      </c>
      <c r="E298" s="11" t="s">
        <v>63</v>
      </c>
      <c r="F298" s="11" t="s">
        <v>459</v>
      </c>
      <c r="G298" s="11"/>
      <c r="H298" s="11" t="s">
        <v>1261</v>
      </c>
      <c r="I298" s="11" t="s">
        <v>2181</v>
      </c>
      <c r="J298" s="11" t="s">
        <v>2182</v>
      </c>
      <c r="K298" s="11">
        <v>2015</v>
      </c>
      <c r="L298" s="11" t="s">
        <v>247</v>
      </c>
      <c r="M298" s="11" t="s">
        <v>2183</v>
      </c>
      <c r="N298" s="13"/>
      <c r="O298" s="11"/>
      <c r="P298" s="11" t="s">
        <v>2184</v>
      </c>
      <c r="Q298" s="11">
        <v>275</v>
      </c>
      <c r="R298" s="11"/>
      <c r="S298" s="11"/>
      <c r="T298" s="11"/>
      <c r="U298" s="11"/>
      <c r="V298" s="11"/>
      <c r="W298" s="11"/>
      <c r="X298" s="11"/>
      <c r="Y298" s="11"/>
      <c r="Z298" s="2">
        <v>353</v>
      </c>
      <c r="AA298" s="52">
        <v>5</v>
      </c>
      <c r="AB298" s="52">
        <v>3</v>
      </c>
      <c r="AC298" s="52"/>
      <c r="AD298" s="52">
        <v>317</v>
      </c>
      <c r="AE298" s="52">
        <v>327</v>
      </c>
      <c r="AF298" s="52"/>
      <c r="AG298" s="52" t="s">
        <v>78</v>
      </c>
      <c r="AH298" s="52"/>
      <c r="AI298" s="52" t="s">
        <v>2185</v>
      </c>
      <c r="AJ298" s="52" t="s">
        <v>2186</v>
      </c>
      <c r="AK298" s="52" t="s">
        <v>2187</v>
      </c>
      <c r="AL298" s="52"/>
      <c r="AM298" s="52" t="s">
        <v>2188</v>
      </c>
      <c r="AN298" s="52"/>
      <c r="AO298" s="11"/>
      <c r="AP298" s="11"/>
      <c r="AQ298" s="11"/>
      <c r="AR298" s="11"/>
      <c r="AS298" s="11"/>
      <c r="AT298" s="11"/>
      <c r="AU298" s="11"/>
      <c r="AV298" s="11"/>
      <c r="AW298" s="11"/>
      <c r="AX298" s="11"/>
      <c r="AY298" s="11"/>
      <c r="AZ298" s="11"/>
      <c r="BA298" s="11"/>
      <c r="BB298" s="11"/>
      <c r="BC298" s="11"/>
      <c r="BD298" s="11"/>
    </row>
    <row r="299" spans="4:56" x14ac:dyDescent="0.2">
      <c r="D299" s="11" t="s">
        <v>2189</v>
      </c>
      <c r="E299" s="11" t="s">
        <v>63</v>
      </c>
      <c r="F299" s="11" t="s">
        <v>459</v>
      </c>
      <c r="G299" s="11"/>
      <c r="H299" s="11" t="s">
        <v>1261</v>
      </c>
      <c r="I299" s="11" t="s">
        <v>2190</v>
      </c>
      <c r="J299" s="11" t="s">
        <v>2191</v>
      </c>
      <c r="K299" s="11">
        <v>2015</v>
      </c>
      <c r="L299" s="11" t="s">
        <v>265</v>
      </c>
      <c r="M299" s="11" t="s">
        <v>2192</v>
      </c>
      <c r="N299" s="13"/>
      <c r="O299" s="11"/>
      <c r="P299" s="11" t="s">
        <v>2193</v>
      </c>
      <c r="Q299" s="11">
        <v>274</v>
      </c>
      <c r="R299" s="11"/>
      <c r="S299" s="11"/>
      <c r="T299" s="11"/>
      <c r="U299" s="11"/>
      <c r="V299" s="11"/>
      <c r="W299" s="11"/>
      <c r="X299" s="11"/>
      <c r="Y299" s="11"/>
      <c r="Z299" s="11">
        <v>352</v>
      </c>
      <c r="AA299" s="52">
        <v>24</v>
      </c>
      <c r="AB299" s="52">
        <v>23</v>
      </c>
      <c r="AC299" s="52"/>
      <c r="AD299" s="52">
        <v>5829</v>
      </c>
      <c r="AE299" s="52">
        <v>5841</v>
      </c>
      <c r="AF299" s="52"/>
      <c r="AG299" s="52" t="s">
        <v>78</v>
      </c>
      <c r="AH299" s="52">
        <v>3</v>
      </c>
      <c r="AI299" s="52" t="s">
        <v>2194</v>
      </c>
      <c r="AJ299" s="52" t="s">
        <v>2195</v>
      </c>
      <c r="AK299" s="52" t="s">
        <v>2196</v>
      </c>
      <c r="AL299" s="52"/>
      <c r="AM299" s="52" t="s">
        <v>2197</v>
      </c>
      <c r="AN299" s="52"/>
      <c r="AO299" s="11"/>
      <c r="AP299" s="11"/>
      <c r="AQ299" s="11"/>
      <c r="AR299" s="11"/>
      <c r="AS299" s="11"/>
      <c r="AT299" s="11"/>
      <c r="AU299" s="11"/>
      <c r="AV299" s="11"/>
      <c r="AW299" s="11"/>
      <c r="AX299" s="11"/>
      <c r="AY299" s="11"/>
      <c r="AZ299" s="11"/>
      <c r="BA299" s="11"/>
      <c r="BB299" s="11"/>
      <c r="BC299" s="11"/>
      <c r="BD299" s="11"/>
    </row>
    <row r="300" spans="4:56" x14ac:dyDescent="0.2">
      <c r="D300" s="11" t="s">
        <v>2198</v>
      </c>
      <c r="E300" s="11"/>
      <c r="F300" s="11"/>
      <c r="G300" s="11"/>
      <c r="H300" s="11" t="s">
        <v>1261</v>
      </c>
      <c r="I300" s="11" t="s">
        <v>2199</v>
      </c>
      <c r="J300" s="11" t="s">
        <v>2200</v>
      </c>
      <c r="K300" s="11">
        <v>2015</v>
      </c>
      <c r="L300" s="11" t="s">
        <v>129</v>
      </c>
      <c r="M300" s="11" t="s">
        <v>2201</v>
      </c>
      <c r="N300" s="13"/>
      <c r="O300" s="11"/>
      <c r="P300" s="11" t="s">
        <v>2202</v>
      </c>
      <c r="Q300" s="11">
        <v>273</v>
      </c>
      <c r="R300" s="11"/>
      <c r="S300" s="11"/>
      <c r="T300" s="11"/>
      <c r="U300" s="11"/>
      <c r="V300" s="11"/>
      <c r="W300" s="11"/>
      <c r="X300" s="11"/>
      <c r="Y300" s="11"/>
      <c r="Z300" s="11">
        <v>351</v>
      </c>
      <c r="AA300" s="52">
        <v>5</v>
      </c>
      <c r="AB300" s="52"/>
      <c r="AC300" s="52">
        <v>9785</v>
      </c>
      <c r="AD300" s="52"/>
      <c r="AE300" s="52"/>
      <c r="AF300" s="52"/>
      <c r="AG300" s="52" t="s">
        <v>78</v>
      </c>
      <c r="AH300" s="52">
        <v>5</v>
      </c>
      <c r="AI300" s="52" t="s">
        <v>2203</v>
      </c>
      <c r="AJ300" s="52"/>
      <c r="AK300" s="52"/>
      <c r="AL300" s="52"/>
      <c r="AM300" s="52" t="s">
        <v>2204</v>
      </c>
      <c r="AN300" s="52"/>
      <c r="AO300" s="11"/>
      <c r="AP300" s="11"/>
      <c r="AQ300" s="11"/>
      <c r="AR300" s="11"/>
      <c r="AS300" s="11"/>
      <c r="AT300" s="11"/>
      <c r="AU300" s="11"/>
      <c r="AV300" s="11"/>
      <c r="AW300" s="11"/>
      <c r="AX300" s="11"/>
      <c r="AY300" s="11"/>
      <c r="AZ300" s="11"/>
      <c r="BA300" s="11"/>
      <c r="BB300" s="11"/>
      <c r="BC300" s="11"/>
      <c r="BD300" s="11"/>
    </row>
    <row r="301" spans="4:56" x14ac:dyDescent="0.2">
      <c r="D301" s="11" t="s">
        <v>1522</v>
      </c>
      <c r="E301" s="11"/>
      <c r="F301" s="11"/>
      <c r="G301" s="11"/>
      <c r="H301" s="11" t="s">
        <v>1850</v>
      </c>
      <c r="I301" s="11" t="s">
        <v>2205</v>
      </c>
      <c r="J301" s="11" t="s">
        <v>2206</v>
      </c>
      <c r="K301" s="11">
        <v>2015</v>
      </c>
      <c r="L301" s="11" t="s">
        <v>978</v>
      </c>
      <c r="M301" s="11" t="s">
        <v>2207</v>
      </c>
      <c r="N301" s="13"/>
      <c r="O301" s="11"/>
      <c r="P301" s="11" t="s">
        <v>2208</v>
      </c>
      <c r="Q301" s="11">
        <v>272</v>
      </c>
      <c r="R301" s="11" t="s">
        <v>2209</v>
      </c>
      <c r="S301" s="22" t="s">
        <v>2210</v>
      </c>
      <c r="T301" s="21" t="s">
        <v>2211</v>
      </c>
      <c r="U301" s="21" t="s">
        <v>2212</v>
      </c>
      <c r="V301" s="21" t="s">
        <v>2212</v>
      </c>
      <c r="W301" s="21" t="s">
        <v>2211</v>
      </c>
      <c r="X301" s="11"/>
      <c r="Y301" s="11"/>
      <c r="Z301" s="11">
        <v>350</v>
      </c>
      <c r="AA301" s="52">
        <v>16</v>
      </c>
      <c r="AB301" s="52">
        <v>1</v>
      </c>
      <c r="AC301" s="52">
        <v>865</v>
      </c>
      <c r="AD301" s="52"/>
      <c r="AE301" s="52"/>
      <c r="AF301" s="52"/>
      <c r="AG301" s="52" t="s">
        <v>78</v>
      </c>
      <c r="AH301" s="52">
        <v>3</v>
      </c>
      <c r="AI301" s="52" t="s">
        <v>2213</v>
      </c>
      <c r="AJ301" s="52" t="s">
        <v>2214</v>
      </c>
      <c r="AK301" s="52" t="s">
        <v>2215</v>
      </c>
      <c r="AL301" s="52"/>
      <c r="AM301" s="52" t="s">
        <v>2216</v>
      </c>
      <c r="AN301" s="52"/>
      <c r="AO301" s="11"/>
      <c r="AP301" s="11"/>
      <c r="AQ301" s="11"/>
      <c r="AR301" s="11"/>
      <c r="AS301" s="11"/>
      <c r="AT301" s="11"/>
      <c r="AU301" s="11"/>
      <c r="AV301" s="11"/>
      <c r="AW301" s="11"/>
      <c r="AX301" s="11"/>
      <c r="AY301" s="11"/>
      <c r="AZ301" s="11"/>
      <c r="BA301" s="11"/>
      <c r="BB301" s="11"/>
      <c r="BC301" s="11"/>
      <c r="BD301" s="11"/>
    </row>
    <row r="302" spans="4:56" x14ac:dyDescent="0.2">
      <c r="D302" s="14"/>
      <c r="E302" s="14"/>
      <c r="F302" s="14"/>
      <c r="G302" s="14"/>
      <c r="H302" s="14"/>
      <c r="I302" s="14" t="s">
        <v>2217</v>
      </c>
      <c r="J302" s="14" t="s">
        <v>2218</v>
      </c>
      <c r="K302" s="14">
        <v>2015</v>
      </c>
      <c r="L302" s="14" t="s">
        <v>1507</v>
      </c>
      <c r="M302" s="14" t="s">
        <v>2219</v>
      </c>
      <c r="N302" s="13"/>
      <c r="O302" s="11"/>
      <c r="P302" s="14" t="s">
        <v>2220</v>
      </c>
      <c r="Q302" s="14">
        <v>271</v>
      </c>
      <c r="R302" s="11"/>
      <c r="S302" s="11"/>
      <c r="T302" s="11"/>
      <c r="U302" s="11"/>
      <c r="V302" s="11"/>
      <c r="W302" s="11"/>
      <c r="X302" s="11"/>
      <c r="Y302" s="11"/>
      <c r="Z302" s="2">
        <v>349</v>
      </c>
      <c r="AA302" s="52">
        <v>2</v>
      </c>
      <c r="AB302" s="52"/>
      <c r="AC302" s="52"/>
      <c r="AD302" s="52">
        <v>108</v>
      </c>
      <c r="AE302" s="52">
        <v>115</v>
      </c>
      <c r="AF302" s="52"/>
      <c r="AG302" s="52" t="s">
        <v>121</v>
      </c>
      <c r="AH302" s="52">
        <v>2</v>
      </c>
      <c r="AI302" s="52" t="s">
        <v>2221</v>
      </c>
      <c r="AJ302" s="52"/>
      <c r="AK302" s="52" t="s">
        <v>2222</v>
      </c>
      <c r="AL302" s="52"/>
      <c r="AM302" s="52" t="s">
        <v>2223</v>
      </c>
      <c r="AN302" s="52"/>
      <c r="AO302" s="11"/>
      <c r="AP302" s="11"/>
      <c r="AQ302" s="11"/>
      <c r="AR302" s="11"/>
      <c r="AS302" s="11"/>
      <c r="AT302" s="11"/>
      <c r="AU302" s="11"/>
      <c r="AV302" s="11"/>
      <c r="AW302" s="11"/>
      <c r="AX302" s="11"/>
      <c r="AY302" s="11"/>
      <c r="AZ302" s="11"/>
      <c r="BA302" s="11"/>
      <c r="BB302" s="11"/>
      <c r="BC302" s="11"/>
      <c r="BD302" s="11"/>
    </row>
    <row r="303" spans="4:56" x14ac:dyDescent="0.2">
      <c r="D303" s="11" t="s">
        <v>2224</v>
      </c>
      <c r="E303" s="9" t="s">
        <v>64</v>
      </c>
      <c r="F303" s="11"/>
      <c r="G303" s="11"/>
      <c r="H303" s="11" t="s">
        <v>1682</v>
      </c>
      <c r="I303" s="11" t="s">
        <v>2225</v>
      </c>
      <c r="J303" s="11" t="s">
        <v>2226</v>
      </c>
      <c r="K303" s="11">
        <v>2015</v>
      </c>
      <c r="L303" s="11" t="s">
        <v>145</v>
      </c>
      <c r="M303" s="11" t="s">
        <v>2227</v>
      </c>
      <c r="N303" s="13" t="s">
        <v>2228</v>
      </c>
      <c r="O303" s="11"/>
      <c r="P303" s="11" t="s">
        <v>2229</v>
      </c>
      <c r="Q303" s="11">
        <v>270</v>
      </c>
      <c r="R303" s="11" t="s">
        <v>2230</v>
      </c>
      <c r="S303" s="11"/>
      <c r="T303" s="11"/>
      <c r="U303" s="11"/>
      <c r="V303" s="11"/>
      <c r="W303" s="11"/>
      <c r="X303" s="11"/>
      <c r="Y303" s="11"/>
      <c r="Z303" s="11">
        <v>348</v>
      </c>
      <c r="AA303" s="52">
        <v>11</v>
      </c>
      <c r="AB303" s="52">
        <v>11</v>
      </c>
      <c r="AC303" s="52" t="s">
        <v>2231</v>
      </c>
      <c r="AD303" s="52"/>
      <c r="AE303" s="52"/>
      <c r="AF303" s="52">
        <v>25</v>
      </c>
      <c r="AG303" s="52" t="s">
        <v>78</v>
      </c>
      <c r="AH303" s="52"/>
      <c r="AI303" s="52" t="s">
        <v>2232</v>
      </c>
      <c r="AJ303" s="52"/>
      <c r="AK303" s="52" t="s">
        <v>2233</v>
      </c>
      <c r="AL303" s="52"/>
      <c r="AM303" s="52" t="s">
        <v>2234</v>
      </c>
      <c r="AN303" s="52"/>
      <c r="AO303" s="11"/>
      <c r="AP303" s="11"/>
      <c r="AQ303" s="11"/>
      <c r="AR303" s="11"/>
      <c r="AS303" s="11"/>
      <c r="AT303" s="11"/>
      <c r="AU303" s="11"/>
      <c r="AV303" s="11"/>
      <c r="AW303" s="11"/>
      <c r="AX303" s="11"/>
      <c r="AY303" s="11"/>
      <c r="AZ303" s="11"/>
      <c r="BA303" s="11"/>
      <c r="BB303" s="11"/>
      <c r="BC303" s="11"/>
      <c r="BD303" s="11"/>
    </row>
    <row r="304" spans="4:56" x14ac:dyDescent="0.2">
      <c r="D304" s="11" t="s">
        <v>2235</v>
      </c>
      <c r="E304" s="11"/>
      <c r="F304" s="11"/>
      <c r="G304" s="11"/>
      <c r="H304" s="11" t="s">
        <v>1261</v>
      </c>
      <c r="I304" s="11" t="s">
        <v>2236</v>
      </c>
      <c r="J304" s="11" t="s">
        <v>2237</v>
      </c>
      <c r="K304" s="11">
        <v>2015</v>
      </c>
      <c r="L304" s="11" t="s">
        <v>1758</v>
      </c>
      <c r="M304" s="11" t="s">
        <v>2238</v>
      </c>
      <c r="N304" s="13"/>
      <c r="O304" s="11"/>
      <c r="P304" s="11" t="s">
        <v>2239</v>
      </c>
      <c r="Q304" s="11">
        <v>269</v>
      </c>
      <c r="R304" s="11"/>
      <c r="S304" s="11"/>
      <c r="T304" s="11"/>
      <c r="U304" s="11"/>
      <c r="V304" s="11"/>
      <c r="W304" s="11"/>
      <c r="X304" s="11"/>
      <c r="Y304" s="11"/>
      <c r="Z304" s="11">
        <v>347</v>
      </c>
      <c r="AA304" s="52">
        <v>2015</v>
      </c>
      <c r="AB304" s="52">
        <v>8</v>
      </c>
      <c r="AC304" s="52">
        <v>1173</v>
      </c>
      <c r="AD304" s="52"/>
      <c r="AE304" s="52"/>
      <c r="AF304" s="52"/>
      <c r="AG304" s="52" t="s">
        <v>78</v>
      </c>
      <c r="AH304" s="52">
        <v>7</v>
      </c>
      <c r="AI304" s="52" t="s">
        <v>2240</v>
      </c>
      <c r="AJ304" s="52" t="s">
        <v>2241</v>
      </c>
      <c r="AK304" s="52" t="s">
        <v>2242</v>
      </c>
      <c r="AL304" s="52"/>
      <c r="AM304" s="52" t="s">
        <v>2243</v>
      </c>
      <c r="AN304" s="52"/>
      <c r="AO304" s="11"/>
      <c r="AP304" s="11"/>
      <c r="AQ304" s="11"/>
      <c r="AR304" s="11"/>
      <c r="AS304" s="11"/>
      <c r="AT304" s="11"/>
      <c r="AU304" s="11"/>
      <c r="AV304" s="11"/>
      <c r="AW304" s="11"/>
      <c r="AX304" s="11"/>
      <c r="AY304" s="11"/>
      <c r="AZ304" s="11"/>
      <c r="BA304" s="11"/>
      <c r="BB304" s="11"/>
      <c r="BC304" s="11"/>
      <c r="BD304" s="11"/>
    </row>
    <row r="305" spans="4:56" x14ac:dyDescent="0.2">
      <c r="D305" s="12" t="s">
        <v>2244</v>
      </c>
      <c r="E305" s="7"/>
      <c r="F305" s="7"/>
      <c r="G305" s="12"/>
      <c r="H305" s="12" t="s">
        <v>1261</v>
      </c>
      <c r="I305" s="12" t="s">
        <v>2245</v>
      </c>
      <c r="J305" s="12" t="s">
        <v>2246</v>
      </c>
      <c r="K305" s="12">
        <v>2015</v>
      </c>
      <c r="L305" s="12" t="s">
        <v>2247</v>
      </c>
      <c r="M305" s="12" t="s">
        <v>1504</v>
      </c>
      <c r="N305" s="7">
        <v>1</v>
      </c>
      <c r="O305" s="7"/>
      <c r="P305" s="12"/>
      <c r="Q305" s="7"/>
      <c r="R305" s="7"/>
      <c r="S305" s="7"/>
      <c r="T305" s="7"/>
      <c r="U305" s="7"/>
      <c r="V305" s="7"/>
      <c r="W305" s="7"/>
      <c r="X305" s="4"/>
      <c r="Y305" s="4"/>
      <c r="Z305" s="11">
        <v>346</v>
      </c>
      <c r="AA305" s="73"/>
      <c r="AB305" s="73"/>
      <c r="AC305" s="73"/>
      <c r="AD305" s="73"/>
      <c r="AE305" s="73"/>
      <c r="AF305" s="73"/>
      <c r="AG305" s="73"/>
      <c r="AH305" s="73"/>
      <c r="AI305" s="73"/>
      <c r="AJ305" s="73"/>
      <c r="AK305" s="73"/>
      <c r="AL305" s="54"/>
      <c r="AM305" s="73"/>
      <c r="AN305" s="54"/>
      <c r="AO305" s="4"/>
      <c r="AP305" s="4"/>
      <c r="AQ305" s="4"/>
      <c r="AR305" s="4"/>
      <c r="AS305" s="4"/>
      <c r="AT305" s="4"/>
      <c r="AU305" s="4"/>
      <c r="AV305" s="4"/>
      <c r="AW305" s="4"/>
      <c r="AX305" s="4"/>
      <c r="AY305" s="4"/>
      <c r="AZ305" s="4"/>
      <c r="BA305" s="4"/>
      <c r="BB305" s="4"/>
      <c r="BC305" s="4"/>
      <c r="BD305" s="4"/>
    </row>
    <row r="306" spans="4:56" x14ac:dyDescent="0.2">
      <c r="D306" s="23" t="s">
        <v>2248</v>
      </c>
      <c r="E306" s="9" t="s">
        <v>64</v>
      </c>
      <c r="F306" s="11"/>
      <c r="G306" s="11"/>
      <c r="H306" s="11" t="s">
        <v>1261</v>
      </c>
      <c r="I306" s="11" t="s">
        <v>2249</v>
      </c>
      <c r="J306" s="11" t="s">
        <v>2250</v>
      </c>
      <c r="K306" s="11">
        <v>2015</v>
      </c>
      <c r="L306" s="11" t="s">
        <v>174</v>
      </c>
      <c r="M306" s="11" t="s">
        <v>2251</v>
      </c>
      <c r="N306" s="13"/>
      <c r="O306" s="11"/>
      <c r="P306" s="11" t="s">
        <v>2252</v>
      </c>
      <c r="Q306" s="11">
        <v>268</v>
      </c>
      <c r="R306" s="11" t="s">
        <v>2253</v>
      </c>
      <c r="S306" s="11" t="s">
        <v>2254</v>
      </c>
      <c r="T306" s="11"/>
      <c r="U306" s="11"/>
      <c r="V306" s="11"/>
      <c r="W306" s="11"/>
      <c r="X306" s="11"/>
      <c r="Y306" s="11"/>
      <c r="Z306" s="2">
        <v>345</v>
      </c>
      <c r="AA306" s="52">
        <v>10</v>
      </c>
      <c r="AB306" s="52">
        <v>5</v>
      </c>
      <c r="AC306" s="52" t="s">
        <v>2255</v>
      </c>
      <c r="AD306" s="52"/>
      <c r="AE306" s="52"/>
      <c r="AF306" s="52"/>
      <c r="AG306" s="52" t="s">
        <v>78</v>
      </c>
      <c r="AH306" s="52">
        <v>8</v>
      </c>
      <c r="AI306" s="52" t="s">
        <v>2256</v>
      </c>
      <c r="AJ306" s="52"/>
      <c r="AK306" s="52" t="s">
        <v>2257</v>
      </c>
      <c r="AL306" s="52"/>
      <c r="AM306" s="52" t="s">
        <v>2258</v>
      </c>
      <c r="AN306" s="52"/>
      <c r="AO306" s="11"/>
      <c r="AP306" s="11"/>
      <c r="AQ306" s="11"/>
      <c r="AR306" s="11"/>
      <c r="AS306" s="11"/>
      <c r="AT306" s="11"/>
      <c r="AU306" s="11"/>
      <c r="AV306" s="11"/>
      <c r="AW306" s="11"/>
      <c r="AX306" s="11"/>
      <c r="AY306" s="11"/>
      <c r="AZ306" s="11"/>
      <c r="BA306" s="11"/>
      <c r="BB306" s="11"/>
      <c r="BC306" s="11"/>
      <c r="BD306" s="11"/>
    </row>
    <row r="307" spans="4:56" x14ac:dyDescent="0.2">
      <c r="D307" s="11" t="s">
        <v>2259</v>
      </c>
      <c r="E307" s="11"/>
      <c r="F307" s="11"/>
      <c r="G307" s="11"/>
      <c r="H307" s="11" t="s">
        <v>1261</v>
      </c>
      <c r="I307" s="11" t="s">
        <v>2260</v>
      </c>
      <c r="J307" s="11" t="s">
        <v>2261</v>
      </c>
      <c r="K307" s="11">
        <v>2015</v>
      </c>
      <c r="L307" s="11" t="s">
        <v>930</v>
      </c>
      <c r="M307" s="11" t="s">
        <v>2262</v>
      </c>
      <c r="N307" s="13"/>
      <c r="O307" s="11"/>
      <c r="P307" s="11" t="s">
        <v>2263</v>
      </c>
      <c r="Q307" s="11">
        <v>267</v>
      </c>
      <c r="R307" s="11"/>
      <c r="S307" s="11"/>
      <c r="T307" s="11"/>
      <c r="U307" s="11"/>
      <c r="V307" s="11"/>
      <c r="W307" s="11"/>
      <c r="X307" s="11"/>
      <c r="Y307" s="11"/>
      <c r="Z307" s="11">
        <v>344</v>
      </c>
      <c r="AA307" s="52">
        <v>5</v>
      </c>
      <c r="AB307" s="52">
        <v>15</v>
      </c>
      <c r="AC307" s="52"/>
      <c r="AD307" s="52">
        <v>3130</v>
      </c>
      <c r="AE307" s="52">
        <v>3139</v>
      </c>
      <c r="AF307" s="52"/>
      <c r="AG307" s="52" t="s">
        <v>78</v>
      </c>
      <c r="AH307" s="52"/>
      <c r="AI307" s="52" t="s">
        <v>2264</v>
      </c>
      <c r="AJ307" s="52" t="s">
        <v>2265</v>
      </c>
      <c r="AK307" s="52"/>
      <c r="AL307" s="52"/>
      <c r="AM307" s="52" t="s">
        <v>2266</v>
      </c>
      <c r="AN307" s="52"/>
      <c r="AO307" s="11"/>
      <c r="AP307" s="11"/>
      <c r="AQ307" s="11"/>
      <c r="AR307" s="11"/>
      <c r="AS307" s="11"/>
      <c r="AT307" s="11"/>
      <c r="AU307" s="11"/>
      <c r="AV307" s="11"/>
      <c r="AW307" s="11"/>
      <c r="AX307" s="11"/>
      <c r="AY307" s="11"/>
      <c r="AZ307" s="11"/>
      <c r="BA307" s="11"/>
      <c r="BB307" s="11"/>
      <c r="BC307" s="11"/>
      <c r="BD307" s="11"/>
    </row>
    <row r="308" spans="4:56" x14ac:dyDescent="0.2">
      <c r="D308" s="11" t="s">
        <v>2267</v>
      </c>
      <c r="E308" s="11"/>
      <c r="F308" s="11"/>
      <c r="G308" s="11" t="s">
        <v>64</v>
      </c>
      <c r="H308" s="11" t="s">
        <v>1261</v>
      </c>
      <c r="I308" s="11" t="s">
        <v>2268</v>
      </c>
      <c r="J308" s="11" t="s">
        <v>2269</v>
      </c>
      <c r="K308" s="11">
        <v>2015</v>
      </c>
      <c r="L308" s="11" t="s">
        <v>2270</v>
      </c>
      <c r="M308" s="11" t="s">
        <v>2271</v>
      </c>
      <c r="N308" s="13"/>
      <c r="O308" s="11"/>
      <c r="P308" s="11" t="s">
        <v>2272</v>
      </c>
      <c r="Q308" s="11">
        <v>266</v>
      </c>
      <c r="R308" s="11"/>
      <c r="S308" s="11"/>
      <c r="T308" s="11"/>
      <c r="U308" s="11"/>
      <c r="V308" s="11"/>
      <c r="W308" s="11"/>
      <c r="X308" s="11"/>
      <c r="Y308" s="11"/>
      <c r="Z308" s="11">
        <v>343</v>
      </c>
      <c r="AA308" s="52">
        <v>6</v>
      </c>
      <c r="AB308" s="52" t="s">
        <v>2273</v>
      </c>
      <c r="AC308" s="52">
        <v>100</v>
      </c>
      <c r="AD308" s="52"/>
      <c r="AE308" s="52"/>
      <c r="AF308" s="52"/>
      <c r="AG308" s="52" t="s">
        <v>78</v>
      </c>
      <c r="AH308" s="52">
        <v>3</v>
      </c>
      <c r="AI308" s="52" t="s">
        <v>2274</v>
      </c>
      <c r="AJ308" s="52" t="s">
        <v>2275</v>
      </c>
      <c r="AK308" s="52" t="s">
        <v>2276</v>
      </c>
      <c r="AL308" s="52"/>
      <c r="AM308" s="52" t="s">
        <v>2277</v>
      </c>
      <c r="AN308" s="52"/>
      <c r="AO308" s="11"/>
      <c r="AP308" s="11"/>
      <c r="AQ308" s="11"/>
      <c r="AR308" s="11"/>
      <c r="AS308" s="11"/>
      <c r="AT308" s="11"/>
      <c r="AU308" s="11"/>
      <c r="AV308" s="11"/>
      <c r="AW308" s="11"/>
      <c r="AX308" s="11"/>
      <c r="AY308" s="11"/>
      <c r="AZ308" s="11"/>
      <c r="BA308" s="11"/>
      <c r="BB308" s="11"/>
      <c r="BC308" s="11"/>
      <c r="BD308" s="11"/>
    </row>
    <row r="309" spans="4:56" x14ac:dyDescent="0.2">
      <c r="D309" s="11" t="s">
        <v>2278</v>
      </c>
      <c r="E309" s="11"/>
      <c r="F309" s="11"/>
      <c r="G309" s="11"/>
      <c r="H309" s="11" t="s">
        <v>1261</v>
      </c>
      <c r="I309" s="11" t="s">
        <v>2279</v>
      </c>
      <c r="J309" s="11" t="s">
        <v>2280</v>
      </c>
      <c r="K309" s="11">
        <v>2015</v>
      </c>
      <c r="L309" s="11" t="s">
        <v>206</v>
      </c>
      <c r="M309" s="11" t="s">
        <v>2281</v>
      </c>
      <c r="N309" s="13"/>
      <c r="O309" s="11"/>
      <c r="P309" s="11" t="s">
        <v>2282</v>
      </c>
      <c r="Q309" s="11">
        <v>265</v>
      </c>
      <c r="R309" s="11"/>
      <c r="S309" s="11"/>
      <c r="T309" s="11"/>
      <c r="U309" s="11"/>
      <c r="V309" s="11"/>
      <c r="W309" s="11"/>
      <c r="X309" s="11"/>
      <c r="Y309" s="11"/>
      <c r="Z309" s="11">
        <v>342</v>
      </c>
      <c r="AA309" s="52">
        <v>32</v>
      </c>
      <c r="AB309" s="52">
        <v>12</v>
      </c>
      <c r="AC309" s="52"/>
      <c r="AD309" s="52">
        <v>3236</v>
      </c>
      <c r="AE309" s="52">
        <v>3251</v>
      </c>
      <c r="AF309" s="52"/>
      <c r="AG309" s="52" t="s">
        <v>78</v>
      </c>
      <c r="AH309" s="52">
        <v>9</v>
      </c>
      <c r="AI309" s="52" t="s">
        <v>2283</v>
      </c>
      <c r="AJ309" s="52" t="s">
        <v>2284</v>
      </c>
      <c r="AK309" s="52"/>
      <c r="AL309" s="52"/>
      <c r="AM309" s="52" t="s">
        <v>2285</v>
      </c>
      <c r="AN309" s="52"/>
      <c r="AO309" s="11"/>
      <c r="AP309" s="11"/>
      <c r="AQ309" s="11"/>
      <c r="AR309" s="11"/>
      <c r="AS309" s="11"/>
      <c r="AT309" s="11"/>
      <c r="AU309" s="11"/>
      <c r="AV309" s="11"/>
      <c r="AW309" s="11"/>
      <c r="AX309" s="11"/>
      <c r="AY309" s="11"/>
      <c r="AZ309" s="11"/>
      <c r="BA309" s="11"/>
      <c r="BB309" s="11"/>
      <c r="BC309" s="11"/>
      <c r="BD309" s="11"/>
    </row>
    <row r="310" spans="4:56" x14ac:dyDescent="0.2">
      <c r="D310" s="11" t="s">
        <v>2278</v>
      </c>
      <c r="E310" s="11"/>
      <c r="F310" s="11"/>
      <c r="G310" s="11"/>
      <c r="H310" s="11" t="s">
        <v>1261</v>
      </c>
      <c r="I310" s="11" t="s">
        <v>2286</v>
      </c>
      <c r="J310" s="11" t="s">
        <v>2287</v>
      </c>
      <c r="K310" s="11">
        <v>2015</v>
      </c>
      <c r="L310" s="11" t="s">
        <v>138</v>
      </c>
      <c r="M310" s="11" t="s">
        <v>2288</v>
      </c>
      <c r="N310" s="13"/>
      <c r="O310" s="11"/>
      <c r="P310" s="11" t="s">
        <v>2289</v>
      </c>
      <c r="Q310" s="11">
        <v>264</v>
      </c>
      <c r="R310" s="11"/>
      <c r="S310" s="11"/>
      <c r="T310" s="11"/>
      <c r="U310" s="11"/>
      <c r="V310" s="11"/>
      <c r="W310" s="11"/>
      <c r="X310" s="11"/>
      <c r="Y310" s="11"/>
      <c r="Z310" s="2">
        <v>341</v>
      </c>
      <c r="AA310" s="52">
        <v>43</v>
      </c>
      <c r="AB310" s="52">
        <v>22</v>
      </c>
      <c r="AC310" s="52"/>
      <c r="AD310" s="52">
        <v>10655</v>
      </c>
      <c r="AE310" s="52">
        <v>10672</v>
      </c>
      <c r="AF310" s="52"/>
      <c r="AG310" s="52" t="s">
        <v>78</v>
      </c>
      <c r="AH310" s="52">
        <v>5</v>
      </c>
      <c r="AI310" s="52" t="s">
        <v>2290</v>
      </c>
      <c r="AJ310" s="52"/>
      <c r="AK310" s="52"/>
      <c r="AL310" s="52"/>
      <c r="AM310" s="52" t="s">
        <v>2291</v>
      </c>
      <c r="AN310" s="52"/>
      <c r="AO310" s="11"/>
      <c r="AP310" s="11"/>
      <c r="AQ310" s="11"/>
      <c r="AR310" s="11"/>
      <c r="AS310" s="11"/>
      <c r="AT310" s="11"/>
      <c r="AU310" s="11"/>
      <c r="AV310" s="11"/>
      <c r="AW310" s="11"/>
      <c r="AX310" s="11"/>
      <c r="AY310" s="11"/>
      <c r="AZ310" s="11"/>
      <c r="BA310" s="11"/>
      <c r="BB310" s="11"/>
      <c r="BC310" s="11"/>
      <c r="BD310" s="11"/>
    </row>
    <row r="311" spans="4:56" x14ac:dyDescent="0.2">
      <c r="D311" s="11" t="s">
        <v>2292</v>
      </c>
      <c r="E311" s="11" t="s">
        <v>63</v>
      </c>
      <c r="F311" s="11" t="s">
        <v>459</v>
      </c>
      <c r="G311" s="11"/>
      <c r="H311" s="11" t="s">
        <v>72</v>
      </c>
      <c r="I311" s="11" t="s">
        <v>2293</v>
      </c>
      <c r="J311" s="11" t="s">
        <v>2294</v>
      </c>
      <c r="K311" s="11">
        <v>2015</v>
      </c>
      <c r="L311" s="11" t="s">
        <v>88</v>
      </c>
      <c r="M311" s="11" t="s">
        <v>2295</v>
      </c>
      <c r="N311" s="13"/>
      <c r="O311" s="11"/>
      <c r="P311" s="11" t="s">
        <v>2296</v>
      </c>
      <c r="Q311" s="11">
        <v>263</v>
      </c>
      <c r="R311" s="11"/>
      <c r="S311" s="11"/>
      <c r="T311" s="11"/>
      <c r="U311" s="11"/>
      <c r="V311" s="11"/>
      <c r="W311" s="11"/>
      <c r="X311" s="11"/>
      <c r="Y311" s="11"/>
      <c r="Z311" s="11">
        <v>340</v>
      </c>
      <c r="AA311" s="52">
        <v>6</v>
      </c>
      <c r="AB311" s="52"/>
      <c r="AC311" s="52">
        <v>8194</v>
      </c>
      <c r="AD311" s="52"/>
      <c r="AE311" s="52"/>
      <c r="AF311" s="52"/>
      <c r="AG311" s="52" t="s">
        <v>78</v>
      </c>
      <c r="AH311" s="52">
        <v>2</v>
      </c>
      <c r="AI311" s="52" t="s">
        <v>2297</v>
      </c>
      <c r="AJ311" s="52"/>
      <c r="AK311" s="52" t="s">
        <v>2298</v>
      </c>
      <c r="AL311" s="52"/>
      <c r="AM311" s="52" t="s">
        <v>2299</v>
      </c>
      <c r="AN311" s="52"/>
      <c r="AO311" s="11"/>
      <c r="AP311" s="11"/>
      <c r="AQ311" s="11"/>
      <c r="AR311" s="11"/>
      <c r="AS311" s="11"/>
      <c r="AT311" s="11"/>
      <c r="AU311" s="11"/>
      <c r="AV311" s="11"/>
      <c r="AW311" s="11"/>
      <c r="AX311" s="11"/>
      <c r="AY311" s="11"/>
      <c r="AZ311" s="11"/>
      <c r="BA311" s="11"/>
      <c r="BB311" s="11"/>
      <c r="BC311" s="11"/>
      <c r="BD311" s="11"/>
    </row>
    <row r="312" spans="4:56" x14ac:dyDescent="0.2">
      <c r="D312" s="14"/>
      <c r="E312" s="14"/>
      <c r="F312" s="14"/>
      <c r="G312" s="14"/>
      <c r="H312" s="14"/>
      <c r="I312" s="14" t="s">
        <v>2300</v>
      </c>
      <c r="J312" s="14" t="s">
        <v>2301</v>
      </c>
      <c r="K312" s="14">
        <v>2015</v>
      </c>
      <c r="L312" s="14" t="s">
        <v>2302</v>
      </c>
      <c r="M312" s="14" t="s">
        <v>2303</v>
      </c>
      <c r="N312" s="13"/>
      <c r="O312" s="11"/>
      <c r="P312" s="14" t="s">
        <v>2304</v>
      </c>
      <c r="Q312" s="14">
        <v>262</v>
      </c>
      <c r="R312" s="11"/>
      <c r="S312" s="11"/>
      <c r="T312" s="11"/>
      <c r="U312" s="11"/>
      <c r="V312" s="11"/>
      <c r="W312" s="11"/>
      <c r="X312" s="11"/>
      <c r="Y312" s="11"/>
      <c r="Z312" s="11">
        <v>339</v>
      </c>
      <c r="AA312" s="52"/>
      <c r="AB312" s="52"/>
      <c r="AC312" s="52"/>
      <c r="AD312" s="52">
        <v>107</v>
      </c>
      <c r="AE312" s="52">
        <v>140</v>
      </c>
      <c r="AF312" s="52"/>
      <c r="AG312" s="52" t="s">
        <v>1115</v>
      </c>
      <c r="AH312" s="52"/>
      <c r="AI312" s="52" t="s">
        <v>2305</v>
      </c>
      <c r="AJ312" s="52"/>
      <c r="AK312" s="52"/>
      <c r="AL312" s="52"/>
      <c r="AM312" s="52" t="s">
        <v>2306</v>
      </c>
      <c r="AN312" s="52"/>
      <c r="AO312" s="11"/>
      <c r="AP312" s="11"/>
      <c r="AQ312" s="11"/>
      <c r="AR312" s="11"/>
      <c r="AS312" s="11"/>
      <c r="AT312" s="11"/>
      <c r="AU312" s="11"/>
      <c r="AV312" s="11"/>
      <c r="AW312" s="11"/>
      <c r="AX312" s="11"/>
      <c r="AY312" s="11"/>
      <c r="AZ312" s="11"/>
      <c r="BA312" s="11"/>
      <c r="BB312" s="11"/>
      <c r="BC312" s="11"/>
      <c r="BD312" s="11"/>
    </row>
    <row r="313" spans="4:56" x14ac:dyDescent="0.2">
      <c r="D313" s="11"/>
      <c r="E313" s="11"/>
      <c r="F313" s="11"/>
      <c r="G313" s="11" t="s">
        <v>135</v>
      </c>
      <c r="H313" s="11" t="s">
        <v>1261</v>
      </c>
      <c r="I313" s="11" t="s">
        <v>2307</v>
      </c>
      <c r="J313" s="11" t="s">
        <v>2308</v>
      </c>
      <c r="K313" s="11">
        <v>2015</v>
      </c>
      <c r="L313" s="11" t="s">
        <v>659</v>
      </c>
      <c r="M313" s="11" t="s">
        <v>2309</v>
      </c>
      <c r="N313" s="13"/>
      <c r="O313" s="11"/>
      <c r="P313" s="11" t="s">
        <v>2310</v>
      </c>
      <c r="Q313" s="11">
        <v>261</v>
      </c>
      <c r="R313" s="11"/>
      <c r="S313" s="11"/>
      <c r="T313" s="11"/>
      <c r="U313" s="11"/>
      <c r="V313" s="11"/>
      <c r="W313" s="11"/>
      <c r="X313" s="11"/>
      <c r="Y313" s="11"/>
      <c r="Z313" s="11">
        <v>338</v>
      </c>
      <c r="AA313" s="52">
        <v>11</v>
      </c>
      <c r="AB313" s="52">
        <v>5</v>
      </c>
      <c r="AC313" s="52" t="s">
        <v>2311</v>
      </c>
      <c r="AD313" s="52"/>
      <c r="AE313" s="52"/>
      <c r="AF313" s="52">
        <v>19</v>
      </c>
      <c r="AG313" s="52" t="s">
        <v>78</v>
      </c>
      <c r="AH313" s="52">
        <v>10</v>
      </c>
      <c r="AI313" s="52" t="s">
        <v>2312</v>
      </c>
      <c r="AJ313" s="52"/>
      <c r="AK313" s="52" t="s">
        <v>2313</v>
      </c>
      <c r="AL313" s="52"/>
      <c r="AM313" s="52" t="s">
        <v>2314</v>
      </c>
      <c r="AN313" s="52"/>
      <c r="AO313" s="11"/>
      <c r="AP313" s="11"/>
      <c r="AQ313" s="11"/>
      <c r="AR313" s="11"/>
      <c r="AS313" s="11"/>
      <c r="AT313" s="11"/>
      <c r="AU313" s="11"/>
      <c r="AV313" s="11"/>
      <c r="AW313" s="11"/>
      <c r="AX313" s="11"/>
      <c r="AY313" s="11"/>
      <c r="AZ313" s="11"/>
      <c r="BA313" s="11"/>
      <c r="BB313" s="11"/>
      <c r="BC313" s="11"/>
      <c r="BD313" s="11"/>
    </row>
    <row r="314" spans="4:56" x14ac:dyDescent="0.2">
      <c r="D314" s="11" t="s">
        <v>2315</v>
      </c>
      <c r="E314" s="11"/>
      <c r="F314" s="11"/>
      <c r="G314" s="11"/>
      <c r="H314" s="11" t="s">
        <v>1682</v>
      </c>
      <c r="I314" s="11" t="s">
        <v>2316</v>
      </c>
      <c r="J314" s="11" t="s">
        <v>2317</v>
      </c>
      <c r="K314" s="11">
        <v>2015</v>
      </c>
      <c r="L314" s="11" t="s">
        <v>2318</v>
      </c>
      <c r="M314" s="11" t="s">
        <v>2319</v>
      </c>
      <c r="N314" s="13"/>
      <c r="O314" s="11"/>
      <c r="P314" s="11" t="s">
        <v>2320</v>
      </c>
      <c r="Q314" s="11">
        <v>260</v>
      </c>
      <c r="R314" s="11"/>
      <c r="S314" s="11"/>
      <c r="T314" s="11"/>
      <c r="U314" s="11"/>
      <c r="V314" s="11"/>
      <c r="W314" s="11"/>
      <c r="X314" s="11"/>
      <c r="Y314" s="11"/>
      <c r="Z314" s="2">
        <v>337</v>
      </c>
      <c r="AA314" s="52">
        <v>106</v>
      </c>
      <c r="AB314" s="52">
        <v>1</v>
      </c>
      <c r="AC314" s="52"/>
      <c r="AD314" s="52">
        <v>67</v>
      </c>
      <c r="AE314" s="52">
        <v>79</v>
      </c>
      <c r="AF314" s="52"/>
      <c r="AG314" s="52" t="s">
        <v>78</v>
      </c>
      <c r="AH314" s="52">
        <v>5</v>
      </c>
      <c r="AI314" s="52" t="s">
        <v>2321</v>
      </c>
      <c r="AJ314" s="52" t="s">
        <v>2322</v>
      </c>
      <c r="AK314" s="52" t="s">
        <v>2323</v>
      </c>
      <c r="AL314" s="52"/>
      <c r="AM314" s="52" t="s">
        <v>2324</v>
      </c>
      <c r="AN314" s="52"/>
      <c r="AO314" s="11"/>
      <c r="AP314" s="11"/>
      <c r="AQ314" s="11"/>
      <c r="AR314" s="11"/>
      <c r="AS314" s="11"/>
      <c r="AT314" s="11"/>
      <c r="AU314" s="11"/>
      <c r="AV314" s="11"/>
      <c r="AW314" s="11"/>
      <c r="AX314" s="11"/>
      <c r="AY314" s="11"/>
      <c r="AZ314" s="11"/>
      <c r="BA314" s="11"/>
      <c r="BB314" s="11"/>
      <c r="BC314" s="11"/>
      <c r="BD314" s="11"/>
    </row>
    <row r="315" spans="4:56" x14ac:dyDescent="0.2">
      <c r="D315" s="12"/>
      <c r="E315" s="7"/>
      <c r="F315" s="7"/>
      <c r="G315" s="12"/>
      <c r="H315" s="12"/>
      <c r="I315" s="12" t="s">
        <v>2325</v>
      </c>
      <c r="J315" s="12" t="s">
        <v>2326</v>
      </c>
      <c r="K315" s="12">
        <v>2015</v>
      </c>
      <c r="L315" s="12" t="s">
        <v>59</v>
      </c>
      <c r="M315" s="12" t="s">
        <v>1504</v>
      </c>
      <c r="N315" s="7">
        <v>1</v>
      </c>
      <c r="O315" s="7"/>
      <c r="P315" s="12"/>
      <c r="Q315" s="7"/>
      <c r="R315" s="7"/>
      <c r="S315" s="7"/>
      <c r="T315" s="7"/>
      <c r="U315" s="7"/>
      <c r="V315" s="7"/>
      <c r="W315" s="7"/>
      <c r="X315" s="4"/>
      <c r="Y315" s="4"/>
      <c r="Z315" s="11">
        <v>336</v>
      </c>
      <c r="AA315" s="73"/>
      <c r="AB315" s="73"/>
      <c r="AC315" s="73"/>
      <c r="AD315" s="73"/>
      <c r="AE315" s="73"/>
      <c r="AF315" s="73"/>
      <c r="AG315" s="73"/>
      <c r="AH315" s="73"/>
      <c r="AI315" s="73"/>
      <c r="AJ315" s="73"/>
      <c r="AK315" s="73"/>
      <c r="AL315" s="54"/>
      <c r="AM315" s="73"/>
      <c r="AN315" s="54"/>
      <c r="AO315" s="4"/>
      <c r="AP315" s="4"/>
      <c r="AQ315" s="4"/>
      <c r="AR315" s="4"/>
      <c r="AS315" s="4"/>
      <c r="AT315" s="4"/>
      <c r="AU315" s="4"/>
      <c r="AV315" s="4"/>
      <c r="AW315" s="4"/>
      <c r="AX315" s="4"/>
      <c r="AY315" s="4"/>
      <c r="AZ315" s="4"/>
      <c r="BA315" s="4"/>
      <c r="BB315" s="4"/>
      <c r="BC315" s="4"/>
      <c r="BD315" s="4"/>
    </row>
    <row r="316" spans="4:56" x14ac:dyDescent="0.2">
      <c r="D316" s="49" t="s">
        <v>2327</v>
      </c>
      <c r="E316" s="11" t="s">
        <v>63</v>
      </c>
      <c r="F316" s="11" t="s">
        <v>459</v>
      </c>
      <c r="G316" s="11"/>
      <c r="H316" s="11" t="s">
        <v>2328</v>
      </c>
      <c r="I316" s="11" t="s">
        <v>2329</v>
      </c>
      <c r="J316" s="11" t="s">
        <v>2330</v>
      </c>
      <c r="K316" s="11">
        <v>2015</v>
      </c>
      <c r="L316" s="11" t="s">
        <v>247</v>
      </c>
      <c r="M316" s="11" t="s">
        <v>2331</v>
      </c>
      <c r="N316" s="13"/>
      <c r="O316" s="11"/>
      <c r="P316" s="11" t="s">
        <v>2332</v>
      </c>
      <c r="Q316" s="11">
        <v>259</v>
      </c>
      <c r="R316" s="11"/>
      <c r="S316" s="11"/>
      <c r="T316" s="11"/>
      <c r="U316" s="11"/>
      <c r="V316" s="11"/>
      <c r="W316" s="11"/>
      <c r="X316" s="11"/>
      <c r="Y316" s="11"/>
      <c r="Z316" s="11">
        <v>335</v>
      </c>
      <c r="AA316" s="52">
        <v>5</v>
      </c>
      <c r="AB316" s="52">
        <v>11</v>
      </c>
      <c r="AC316" s="52"/>
      <c r="AD316" s="52">
        <v>2405</v>
      </c>
      <c r="AE316" s="52">
        <v>2419</v>
      </c>
      <c r="AF316" s="52"/>
      <c r="AG316" s="52" t="s">
        <v>78</v>
      </c>
      <c r="AH316" s="52">
        <v>2</v>
      </c>
      <c r="AI316" s="52" t="s">
        <v>2333</v>
      </c>
      <c r="AJ316" s="52" t="s">
        <v>2334</v>
      </c>
      <c r="AK316" s="52" t="s">
        <v>2335</v>
      </c>
      <c r="AL316" s="52"/>
      <c r="AM316" s="52" t="s">
        <v>2336</v>
      </c>
      <c r="AN316" s="52"/>
      <c r="AO316" s="11"/>
      <c r="AP316" s="11"/>
      <c r="AQ316" s="11"/>
      <c r="AR316" s="11"/>
      <c r="AS316" s="11"/>
      <c r="AT316" s="11"/>
      <c r="AU316" s="11"/>
      <c r="AV316" s="11"/>
      <c r="AW316" s="11"/>
      <c r="AX316" s="11"/>
      <c r="AY316" s="11"/>
      <c r="AZ316" s="11"/>
      <c r="BA316" s="11"/>
      <c r="BB316" s="11"/>
      <c r="BC316" s="11"/>
      <c r="BD316" s="11"/>
    </row>
    <row r="317" spans="4:56" x14ac:dyDescent="0.2">
      <c r="D317" s="15"/>
      <c r="E317" s="7"/>
      <c r="F317" s="7"/>
      <c r="G317" s="12" t="s">
        <v>121</v>
      </c>
      <c r="H317" s="12" t="s">
        <v>135</v>
      </c>
      <c r="I317" s="12" t="s">
        <v>2337</v>
      </c>
      <c r="J317" s="12" t="s">
        <v>2338</v>
      </c>
      <c r="K317" s="12">
        <v>2015</v>
      </c>
      <c r="L317" s="12" t="s">
        <v>2339</v>
      </c>
      <c r="M317" s="12" t="s">
        <v>1504</v>
      </c>
      <c r="N317" s="7">
        <v>1</v>
      </c>
      <c r="O317" s="7"/>
      <c r="P317" s="12"/>
      <c r="Q317" s="7"/>
      <c r="R317" s="7"/>
      <c r="S317" s="7"/>
      <c r="T317" s="7"/>
      <c r="U317" s="7"/>
      <c r="V317" s="7"/>
      <c r="W317" s="7"/>
      <c r="X317" s="4"/>
      <c r="Y317" s="4"/>
      <c r="Z317" s="11">
        <v>334</v>
      </c>
      <c r="AA317" s="73"/>
      <c r="AB317" s="73"/>
      <c r="AC317" s="73"/>
      <c r="AD317" s="73"/>
      <c r="AE317" s="73"/>
      <c r="AF317" s="73"/>
      <c r="AG317" s="73"/>
      <c r="AH317" s="73"/>
      <c r="AI317" s="73"/>
      <c r="AJ317" s="73"/>
      <c r="AK317" s="73"/>
      <c r="AL317" s="54"/>
      <c r="AM317" s="73"/>
      <c r="AN317" s="54"/>
      <c r="AO317" s="4"/>
      <c r="AP317" s="4"/>
      <c r="AQ317" s="4"/>
      <c r="AR317" s="4"/>
      <c r="AS317" s="4"/>
      <c r="AT317" s="4"/>
      <c r="AU317" s="4"/>
      <c r="AV317" s="4"/>
      <c r="AW317" s="4"/>
      <c r="AX317" s="4"/>
      <c r="AY317" s="4"/>
      <c r="AZ317" s="4"/>
      <c r="BA317" s="4"/>
      <c r="BB317" s="4"/>
      <c r="BC317" s="4"/>
      <c r="BD317" s="4"/>
    </row>
    <row r="318" spans="4:56" x14ac:dyDescent="0.2">
      <c r="D318" s="11"/>
      <c r="E318" s="11"/>
      <c r="F318" s="11"/>
      <c r="G318" s="11" t="s">
        <v>135</v>
      </c>
      <c r="H318" s="11" t="s">
        <v>135</v>
      </c>
      <c r="I318" s="11" t="s">
        <v>2340</v>
      </c>
      <c r="J318" s="11" t="s">
        <v>2341</v>
      </c>
      <c r="K318" s="11">
        <v>2015</v>
      </c>
      <c r="L318" s="11" t="s">
        <v>174</v>
      </c>
      <c r="M318" s="11" t="s">
        <v>2342</v>
      </c>
      <c r="N318" s="13"/>
      <c r="O318" s="11"/>
      <c r="P318" s="11" t="s">
        <v>2343</v>
      </c>
      <c r="Q318" s="11">
        <v>258</v>
      </c>
      <c r="R318" s="11"/>
      <c r="S318" s="11"/>
      <c r="T318" s="11"/>
      <c r="U318" s="11"/>
      <c r="V318" s="11"/>
      <c r="W318" s="11"/>
      <c r="X318" s="11"/>
      <c r="Y318" s="11"/>
      <c r="Z318" s="2">
        <v>333</v>
      </c>
      <c r="AA318" s="52">
        <v>10</v>
      </c>
      <c r="AB318" s="52">
        <v>7</v>
      </c>
      <c r="AC318" s="52" t="s">
        <v>2344</v>
      </c>
      <c r="AD318" s="52"/>
      <c r="AE318" s="52"/>
      <c r="AF318" s="52"/>
      <c r="AG318" s="52" t="s">
        <v>78</v>
      </c>
      <c r="AH318" s="52">
        <v>5</v>
      </c>
      <c r="AI318" s="52" t="s">
        <v>2345</v>
      </c>
      <c r="AJ318" s="52"/>
      <c r="AK318" s="52" t="s">
        <v>2346</v>
      </c>
      <c r="AL318" s="52"/>
      <c r="AM318" s="52" t="s">
        <v>2347</v>
      </c>
      <c r="AN318" s="52"/>
      <c r="AO318" s="11"/>
      <c r="AP318" s="11"/>
      <c r="AQ318" s="11"/>
      <c r="AR318" s="11"/>
      <c r="AS318" s="11"/>
      <c r="AT318" s="11"/>
      <c r="AU318" s="11"/>
      <c r="AV318" s="11"/>
      <c r="AW318" s="11"/>
      <c r="AX318" s="11"/>
      <c r="AY318" s="11"/>
      <c r="AZ318" s="11"/>
      <c r="BA318" s="11"/>
      <c r="BB318" s="11"/>
      <c r="BC318" s="11"/>
      <c r="BD318" s="11"/>
    </row>
    <row r="319" spans="4:56" x14ac:dyDescent="0.2">
      <c r="D319" s="11"/>
      <c r="E319" s="11"/>
      <c r="F319" s="11"/>
      <c r="G319" s="11" t="s">
        <v>135</v>
      </c>
      <c r="H319" s="11" t="s">
        <v>135</v>
      </c>
      <c r="I319" s="11" t="s">
        <v>2348</v>
      </c>
      <c r="J319" s="11" t="s">
        <v>2349</v>
      </c>
      <c r="K319" s="11">
        <v>2015</v>
      </c>
      <c r="L319" s="11" t="s">
        <v>206</v>
      </c>
      <c r="M319" s="11" t="s">
        <v>2350</v>
      </c>
      <c r="N319" s="13"/>
      <c r="O319" s="11"/>
      <c r="P319" s="11" t="s">
        <v>2351</v>
      </c>
      <c r="Q319" s="11">
        <v>257</v>
      </c>
      <c r="R319" s="11"/>
      <c r="S319" s="11"/>
      <c r="T319" s="11"/>
      <c r="U319" s="11"/>
      <c r="V319" s="11"/>
      <c r="W319" s="11"/>
      <c r="X319" s="11"/>
      <c r="Y319" s="11"/>
      <c r="Z319" s="11">
        <v>332</v>
      </c>
      <c r="AA319" s="52">
        <v>32</v>
      </c>
      <c r="AB319" s="52">
        <v>10</v>
      </c>
      <c r="AC319" s="52"/>
      <c r="AD319" s="52">
        <v>2760</v>
      </c>
      <c r="AE319" s="52">
        <v>2774</v>
      </c>
      <c r="AF319" s="52"/>
      <c r="AG319" s="52" t="s">
        <v>78</v>
      </c>
      <c r="AH319" s="52">
        <v>7</v>
      </c>
      <c r="AI319" s="52" t="s">
        <v>2352</v>
      </c>
      <c r="AJ319" s="52" t="s">
        <v>2353</v>
      </c>
      <c r="AK319" s="52" t="s">
        <v>2354</v>
      </c>
      <c r="AL319" s="52"/>
      <c r="AM319" s="52" t="s">
        <v>2355</v>
      </c>
      <c r="AN319" s="52"/>
      <c r="AO319" s="11"/>
      <c r="AP319" s="11"/>
      <c r="AQ319" s="11"/>
      <c r="AR319" s="11"/>
      <c r="AS319" s="11"/>
      <c r="AT319" s="11"/>
      <c r="AU319" s="11"/>
      <c r="AV319" s="11"/>
      <c r="AW319" s="11"/>
      <c r="AX319" s="11"/>
      <c r="AY319" s="11"/>
      <c r="AZ319" s="11"/>
      <c r="BA319" s="11"/>
      <c r="BB319" s="11"/>
      <c r="BC319" s="11"/>
      <c r="BD319" s="11"/>
    </row>
    <row r="320" spans="4:56" x14ac:dyDescent="0.2">
      <c r="D320" s="11"/>
      <c r="E320" s="11"/>
      <c r="F320" s="11"/>
      <c r="G320" s="11" t="s">
        <v>135</v>
      </c>
      <c r="H320" s="11" t="s">
        <v>135</v>
      </c>
      <c r="I320" s="11" t="s">
        <v>2356</v>
      </c>
      <c r="J320" s="11" t="s">
        <v>2357</v>
      </c>
      <c r="K320" s="11">
        <v>2015</v>
      </c>
      <c r="L320" s="11" t="s">
        <v>421</v>
      </c>
      <c r="M320" s="11" t="s">
        <v>2358</v>
      </c>
      <c r="N320" s="13"/>
      <c r="O320" s="11"/>
      <c r="P320" s="11" t="s">
        <v>2359</v>
      </c>
      <c r="Q320" s="11">
        <v>256</v>
      </c>
      <c r="R320" s="11"/>
      <c r="S320" s="11"/>
      <c r="T320" s="11"/>
      <c r="U320" s="11"/>
      <c r="V320" s="11"/>
      <c r="W320" s="11"/>
      <c r="X320" s="11"/>
      <c r="Y320" s="11"/>
      <c r="Z320" s="11">
        <v>331</v>
      </c>
      <c r="AA320" s="52">
        <v>7</v>
      </c>
      <c r="AB320" s="52">
        <v>6</v>
      </c>
      <c r="AC320" s="52"/>
      <c r="AD320" s="52">
        <v>1490</v>
      </c>
      <c r="AE320" s="52">
        <v>1505</v>
      </c>
      <c r="AF320" s="52"/>
      <c r="AG320" s="52" t="s">
        <v>78</v>
      </c>
      <c r="AH320" s="52"/>
      <c r="AI320" s="52" t="s">
        <v>2360</v>
      </c>
      <c r="AJ320" s="52" t="s">
        <v>2361</v>
      </c>
      <c r="AK320" s="52" t="s">
        <v>2362</v>
      </c>
      <c r="AL320" s="52"/>
      <c r="AM320" s="52" t="s">
        <v>2363</v>
      </c>
      <c r="AN320" s="52"/>
      <c r="AO320" s="11"/>
      <c r="AP320" s="11"/>
      <c r="AQ320" s="11"/>
      <c r="AR320" s="11"/>
      <c r="AS320" s="11"/>
      <c r="AT320" s="11"/>
      <c r="AU320" s="11"/>
      <c r="AV320" s="11"/>
      <c r="AW320" s="11"/>
      <c r="AX320" s="11"/>
      <c r="AY320" s="11"/>
      <c r="AZ320" s="11"/>
      <c r="BA320" s="11"/>
      <c r="BB320" s="11"/>
      <c r="BC320" s="11"/>
      <c r="BD320" s="11"/>
    </row>
    <row r="321" spans="4:56" x14ac:dyDescent="0.2">
      <c r="D321" s="12" t="s">
        <v>2364</v>
      </c>
      <c r="E321" s="7"/>
      <c r="F321" s="7"/>
      <c r="G321" s="12"/>
      <c r="H321" s="12" t="s">
        <v>2328</v>
      </c>
      <c r="I321" s="12" t="s">
        <v>2365</v>
      </c>
      <c r="J321" s="12" t="s">
        <v>2366</v>
      </c>
      <c r="K321" s="12">
        <v>2015</v>
      </c>
      <c r="L321" s="12"/>
      <c r="M321" s="12" t="s">
        <v>1504</v>
      </c>
      <c r="N321" s="7">
        <v>1</v>
      </c>
      <c r="O321" s="7"/>
      <c r="P321" s="12"/>
      <c r="Q321" s="7"/>
      <c r="R321" s="7"/>
      <c r="S321" s="7"/>
      <c r="T321" s="7"/>
      <c r="U321" s="7"/>
      <c r="V321" s="7"/>
      <c r="W321" s="7"/>
      <c r="X321" s="4"/>
      <c r="Y321" s="4"/>
      <c r="Z321" s="11">
        <v>330</v>
      </c>
      <c r="AA321" s="73"/>
      <c r="AB321" s="73"/>
      <c r="AC321" s="73"/>
      <c r="AD321" s="73"/>
      <c r="AE321" s="73"/>
      <c r="AF321" s="73"/>
      <c r="AG321" s="73"/>
      <c r="AH321" s="73"/>
      <c r="AI321" s="73"/>
      <c r="AJ321" s="73"/>
      <c r="AK321" s="73"/>
      <c r="AL321" s="54"/>
      <c r="AM321" s="73"/>
      <c r="AN321" s="54"/>
      <c r="AO321" s="4"/>
      <c r="AP321" s="4"/>
      <c r="AQ321" s="4"/>
      <c r="AR321" s="4"/>
      <c r="AS321" s="4"/>
      <c r="AT321" s="4"/>
      <c r="AU321" s="4"/>
      <c r="AV321" s="4"/>
      <c r="AW321" s="4"/>
      <c r="AX321" s="4"/>
      <c r="AY321" s="4"/>
      <c r="AZ321" s="4"/>
      <c r="BA321" s="4"/>
      <c r="BB321" s="4"/>
      <c r="BC321" s="4"/>
      <c r="BD321" s="4"/>
    </row>
    <row r="322" spans="4:56" x14ac:dyDescent="0.2">
      <c r="D322" s="11" t="s">
        <v>2278</v>
      </c>
      <c r="E322" s="11"/>
      <c r="F322" s="11"/>
      <c r="G322" s="11" t="s">
        <v>135</v>
      </c>
      <c r="H322" s="11" t="s">
        <v>135</v>
      </c>
      <c r="I322" s="11" t="s">
        <v>2367</v>
      </c>
      <c r="J322" s="11" t="s">
        <v>2368</v>
      </c>
      <c r="K322" s="11">
        <v>2015</v>
      </c>
      <c r="L322" s="11" t="s">
        <v>2369</v>
      </c>
      <c r="M322" s="11" t="s">
        <v>2370</v>
      </c>
      <c r="N322" s="13"/>
      <c r="O322" s="11"/>
      <c r="P322" s="11" t="s">
        <v>2371</v>
      </c>
      <c r="Q322" s="11">
        <v>255</v>
      </c>
      <c r="R322" s="11"/>
      <c r="S322" s="11"/>
      <c r="T322" s="11"/>
      <c r="U322" s="11"/>
      <c r="V322" s="11"/>
      <c r="W322" s="11"/>
      <c r="X322" s="11"/>
      <c r="Y322" s="11"/>
      <c r="Z322" s="2">
        <v>329</v>
      </c>
      <c r="AA322" s="52">
        <v>3</v>
      </c>
      <c r="AB322" s="52"/>
      <c r="AC322" s="52"/>
      <c r="AD322" s="52">
        <v>49</v>
      </c>
      <c r="AE322" s="52">
        <v>54</v>
      </c>
      <c r="AF322" s="52"/>
      <c r="AG322" s="52" t="s">
        <v>78</v>
      </c>
      <c r="AH322" s="52">
        <v>1</v>
      </c>
      <c r="AI322" s="52" t="s">
        <v>2372</v>
      </c>
      <c r="AJ322" s="52" t="s">
        <v>2373</v>
      </c>
      <c r="AK322" s="52" t="s">
        <v>2374</v>
      </c>
      <c r="AL322" s="52"/>
      <c r="AM322" s="52" t="s">
        <v>2375</v>
      </c>
      <c r="AN322" s="52"/>
      <c r="AO322" s="11"/>
      <c r="AP322" s="11"/>
      <c r="AQ322" s="11"/>
      <c r="AR322" s="11"/>
      <c r="AS322" s="11"/>
      <c r="AT322" s="11"/>
      <c r="AU322" s="11"/>
      <c r="AV322" s="11"/>
      <c r="AW322" s="11"/>
      <c r="AX322" s="11"/>
      <c r="AY322" s="11"/>
      <c r="AZ322" s="11"/>
      <c r="BA322" s="11"/>
      <c r="BB322" s="11"/>
      <c r="BC322" s="11"/>
      <c r="BD322" s="11"/>
    </row>
    <row r="323" spans="4:56" x14ac:dyDescent="0.2">
      <c r="D323" s="11" t="s">
        <v>2376</v>
      </c>
      <c r="E323" s="11"/>
      <c r="F323" s="11"/>
      <c r="G323" s="11"/>
      <c r="H323" s="11" t="s">
        <v>1850</v>
      </c>
      <c r="I323" s="11" t="s">
        <v>2377</v>
      </c>
      <c r="J323" s="11" t="s">
        <v>2378</v>
      </c>
      <c r="K323" s="11">
        <v>2015</v>
      </c>
      <c r="L323" s="11" t="s">
        <v>681</v>
      </c>
      <c r="M323" s="11" t="s">
        <v>2379</v>
      </c>
      <c r="N323" s="13"/>
      <c r="O323" s="11"/>
      <c r="P323" s="11" t="s">
        <v>2380</v>
      </c>
      <c r="Q323" s="11">
        <v>254</v>
      </c>
      <c r="R323" s="21" t="s">
        <v>2381</v>
      </c>
      <c r="S323" s="11"/>
      <c r="T323" s="11"/>
      <c r="U323" s="11"/>
      <c r="V323" s="11"/>
      <c r="W323" s="11"/>
      <c r="X323" s="11"/>
      <c r="Y323" s="11"/>
      <c r="Z323" s="11">
        <v>328</v>
      </c>
      <c r="AA323" s="52">
        <v>112</v>
      </c>
      <c r="AB323" s="52">
        <v>27</v>
      </c>
      <c r="AC323" s="52"/>
      <c r="AD323" s="52" t="s">
        <v>2382</v>
      </c>
      <c r="AE323" s="52" t="s">
        <v>2383</v>
      </c>
      <c r="AF323" s="52"/>
      <c r="AG323" s="52" t="s">
        <v>78</v>
      </c>
      <c r="AH323" s="52">
        <v>10</v>
      </c>
      <c r="AI323" s="52" t="s">
        <v>2384</v>
      </c>
      <c r="AJ323" s="52" t="s">
        <v>2385</v>
      </c>
      <c r="AK323" s="52" t="s">
        <v>2386</v>
      </c>
      <c r="AL323" s="52"/>
      <c r="AM323" s="52" t="s">
        <v>2387</v>
      </c>
      <c r="AN323" s="52"/>
      <c r="AO323" s="11"/>
      <c r="AP323" s="11"/>
      <c r="AQ323" s="11"/>
      <c r="AR323" s="11"/>
      <c r="AS323" s="11"/>
      <c r="AT323" s="11"/>
      <c r="AU323" s="11"/>
      <c r="AV323" s="11"/>
      <c r="AW323" s="11"/>
      <c r="AX323" s="11"/>
      <c r="AY323" s="11"/>
      <c r="AZ323" s="11"/>
      <c r="BA323" s="11"/>
      <c r="BB323" s="11"/>
      <c r="BC323" s="11"/>
      <c r="BD323" s="11"/>
    </row>
    <row r="324" spans="4:56" x14ac:dyDescent="0.2">
      <c r="D324" s="11" t="s">
        <v>2388</v>
      </c>
      <c r="E324" s="11"/>
      <c r="F324" s="11"/>
      <c r="G324" s="11" t="s">
        <v>135</v>
      </c>
      <c r="H324" s="11" t="s">
        <v>2328</v>
      </c>
      <c r="I324" s="11" t="s">
        <v>2389</v>
      </c>
      <c r="J324" s="11" t="s">
        <v>2390</v>
      </c>
      <c r="K324" s="11">
        <v>2015</v>
      </c>
      <c r="L324" s="11" t="s">
        <v>174</v>
      </c>
      <c r="M324" s="11" t="s">
        <v>2391</v>
      </c>
      <c r="N324" s="13"/>
      <c r="O324" s="11"/>
      <c r="P324" s="11" t="s">
        <v>2392</v>
      </c>
      <c r="Q324" s="11">
        <v>253</v>
      </c>
      <c r="R324" s="11"/>
      <c r="S324" s="11"/>
      <c r="T324" s="11"/>
      <c r="U324" s="11"/>
      <c r="V324" s="11"/>
      <c r="W324" s="11"/>
      <c r="X324" s="11"/>
      <c r="Y324" s="11"/>
      <c r="Z324" s="11">
        <v>327</v>
      </c>
      <c r="AA324" s="52">
        <v>10</v>
      </c>
      <c r="AB324" s="52">
        <v>7</v>
      </c>
      <c r="AC324" s="52" t="s">
        <v>2393</v>
      </c>
      <c r="AD324" s="52"/>
      <c r="AE324" s="52"/>
      <c r="AF324" s="52"/>
      <c r="AG324" s="52" t="s">
        <v>78</v>
      </c>
      <c r="AH324" s="52">
        <v>2</v>
      </c>
      <c r="AI324" s="52" t="s">
        <v>2394</v>
      </c>
      <c r="AJ324" s="52"/>
      <c r="AK324" s="52" t="s">
        <v>2395</v>
      </c>
      <c r="AL324" s="52"/>
      <c r="AM324" s="52" t="s">
        <v>2396</v>
      </c>
      <c r="AN324" s="52"/>
      <c r="AO324" s="11"/>
      <c r="AP324" s="11"/>
      <c r="AQ324" s="11"/>
      <c r="AR324" s="11"/>
      <c r="AS324" s="11"/>
      <c r="AT324" s="11"/>
      <c r="AU324" s="11"/>
      <c r="AV324" s="11"/>
      <c r="AW324" s="11"/>
      <c r="AX324" s="11"/>
      <c r="AY324" s="11"/>
      <c r="AZ324" s="11"/>
      <c r="BA324" s="11"/>
      <c r="BB324" s="11"/>
      <c r="BC324" s="11"/>
      <c r="BD324" s="11"/>
    </row>
    <row r="325" spans="4:56" x14ac:dyDescent="0.2">
      <c r="D325" s="11" t="s">
        <v>2397</v>
      </c>
      <c r="E325" s="11"/>
      <c r="F325" s="11"/>
      <c r="G325" s="11"/>
      <c r="H325" s="11" t="s">
        <v>72</v>
      </c>
      <c r="I325" s="11" t="s">
        <v>2398</v>
      </c>
      <c r="J325" s="11" t="s">
        <v>2399</v>
      </c>
      <c r="K325" s="11">
        <v>2015</v>
      </c>
      <c r="L325" s="11" t="s">
        <v>2400</v>
      </c>
      <c r="M325" s="11" t="s">
        <v>2401</v>
      </c>
      <c r="N325" s="13"/>
      <c r="O325" s="11"/>
      <c r="P325" s="11" t="s">
        <v>2402</v>
      </c>
      <c r="Q325" s="11">
        <v>252</v>
      </c>
      <c r="R325" s="11"/>
      <c r="S325" s="11"/>
      <c r="T325" s="11"/>
      <c r="U325" s="11"/>
      <c r="V325" s="11"/>
      <c r="W325" s="11"/>
      <c r="X325" s="11"/>
      <c r="Y325" s="11"/>
      <c r="Z325" s="11">
        <v>326</v>
      </c>
      <c r="AA325" s="52">
        <v>274</v>
      </c>
      <c r="AB325" s="52"/>
      <c r="AC325" s="52"/>
      <c r="AD325" s="52">
        <v>4</v>
      </c>
      <c r="AE325" s="52">
        <v>13</v>
      </c>
      <c r="AF325" s="52"/>
      <c r="AG325" s="52" t="s">
        <v>78</v>
      </c>
      <c r="AH325" s="52">
        <v>5</v>
      </c>
      <c r="AI325" s="52" t="s">
        <v>2403</v>
      </c>
      <c r="AJ325" s="52" t="s">
        <v>2404</v>
      </c>
      <c r="AK325" s="52" t="s">
        <v>2405</v>
      </c>
      <c r="AL325" s="52"/>
      <c r="AM325" s="52" t="s">
        <v>2406</v>
      </c>
      <c r="AN325" s="52"/>
      <c r="AO325" s="11"/>
      <c r="AP325" s="11"/>
      <c r="AQ325" s="11"/>
      <c r="AR325" s="11"/>
      <c r="AS325" s="11"/>
      <c r="AT325" s="11"/>
      <c r="AU325" s="11"/>
      <c r="AV325" s="11"/>
      <c r="AW325" s="11"/>
      <c r="AX325" s="11"/>
      <c r="AY325" s="11"/>
      <c r="AZ325" s="11"/>
      <c r="BA325" s="11"/>
      <c r="BB325" s="11"/>
      <c r="BC325" s="11"/>
      <c r="BD325" s="11"/>
    </row>
    <row r="326" spans="4:56" x14ac:dyDescent="0.2">
      <c r="D326" s="11" t="s">
        <v>2407</v>
      </c>
      <c r="E326" s="11" t="s">
        <v>64</v>
      </c>
      <c r="F326" s="11"/>
      <c r="G326" s="11"/>
      <c r="H326" s="11" t="s">
        <v>72</v>
      </c>
      <c r="I326" s="11" t="s">
        <v>2408</v>
      </c>
      <c r="J326" s="11" t="s">
        <v>2409</v>
      </c>
      <c r="K326" s="11">
        <v>2015</v>
      </c>
      <c r="L326" s="11" t="s">
        <v>485</v>
      </c>
      <c r="M326" s="11" t="s">
        <v>2410</v>
      </c>
      <c r="N326" s="13"/>
      <c r="O326" s="11"/>
      <c r="P326" s="11" t="s">
        <v>2411</v>
      </c>
      <c r="Q326" s="11">
        <v>251</v>
      </c>
      <c r="R326" s="1" t="s">
        <v>2412</v>
      </c>
      <c r="S326" s="11"/>
      <c r="T326" s="11"/>
      <c r="U326" s="11"/>
      <c r="V326" s="11"/>
      <c r="W326" s="11"/>
      <c r="X326" s="11"/>
      <c r="Y326" s="11"/>
      <c r="Z326" s="2">
        <v>325</v>
      </c>
      <c r="AA326" s="52">
        <v>349</v>
      </c>
      <c r="AB326" s="52">
        <v>6249</v>
      </c>
      <c r="AC326" s="52"/>
      <c r="AD326" s="52">
        <v>747</v>
      </c>
      <c r="AE326" s="52">
        <v>750</v>
      </c>
      <c r="AF326" s="52"/>
      <c r="AG326" s="52" t="s">
        <v>78</v>
      </c>
      <c r="AH326" s="52">
        <v>10</v>
      </c>
      <c r="AI326" s="52" t="s">
        <v>2413</v>
      </c>
      <c r="AJ326" s="52"/>
      <c r="AK326" s="52" t="s">
        <v>2414</v>
      </c>
      <c r="AL326" s="52"/>
      <c r="AM326" s="52" t="s">
        <v>2415</v>
      </c>
      <c r="AN326" s="52"/>
      <c r="AO326" s="11"/>
      <c r="AP326" s="11"/>
      <c r="AQ326" s="11"/>
      <c r="AR326" s="11"/>
      <c r="AS326" s="11"/>
      <c r="AT326" s="11"/>
      <c r="AU326" s="11"/>
      <c r="AV326" s="11"/>
      <c r="AW326" s="11"/>
      <c r="AX326" s="11"/>
      <c r="AY326" s="11"/>
      <c r="AZ326" s="11"/>
      <c r="BA326" s="11"/>
      <c r="BB326" s="11"/>
      <c r="BC326" s="11"/>
      <c r="BD326" s="11"/>
    </row>
    <row r="327" spans="4:56" x14ac:dyDescent="0.2">
      <c r="D327" s="11" t="s">
        <v>2278</v>
      </c>
      <c r="E327" s="11"/>
      <c r="F327" s="11"/>
      <c r="G327" s="11"/>
      <c r="H327" s="11" t="s">
        <v>72</v>
      </c>
      <c r="I327" s="11" t="s">
        <v>2416</v>
      </c>
      <c r="J327" s="11" t="s">
        <v>2417</v>
      </c>
      <c r="K327" s="11">
        <v>2015</v>
      </c>
      <c r="L327" s="11" t="s">
        <v>114</v>
      </c>
      <c r="M327" s="11" t="s">
        <v>2418</v>
      </c>
      <c r="N327" s="13"/>
      <c r="O327" s="11"/>
      <c r="P327" s="11" t="s">
        <v>2419</v>
      </c>
      <c r="Q327" s="11">
        <v>250</v>
      </c>
      <c r="R327" s="11"/>
      <c r="S327" s="11"/>
      <c r="T327" s="11"/>
      <c r="U327" s="11"/>
      <c r="V327" s="11"/>
      <c r="W327" s="11"/>
      <c r="X327" s="11"/>
      <c r="Y327" s="11"/>
      <c r="Z327" s="11">
        <v>324</v>
      </c>
      <c r="AA327" s="52">
        <v>201</v>
      </c>
      <c r="AB327" s="52">
        <v>2</v>
      </c>
      <c r="AC327" s="52"/>
      <c r="AD327" s="52">
        <v>487</v>
      </c>
      <c r="AE327" s="52">
        <v>497</v>
      </c>
      <c r="AF327" s="52"/>
      <c r="AG327" s="52" t="s">
        <v>78</v>
      </c>
      <c r="AH327" s="52">
        <v>4</v>
      </c>
      <c r="AI327" s="52" t="s">
        <v>2420</v>
      </c>
      <c r="AJ327" s="52" t="s">
        <v>2421</v>
      </c>
      <c r="AK327" s="52" t="s">
        <v>2422</v>
      </c>
      <c r="AL327" s="52"/>
      <c r="AM327" s="52" t="s">
        <v>2423</v>
      </c>
      <c r="AN327" s="52"/>
      <c r="AO327" s="11"/>
      <c r="AP327" s="11"/>
      <c r="AQ327" s="11"/>
      <c r="AR327" s="11"/>
      <c r="AS327" s="11"/>
      <c r="AT327" s="11"/>
      <c r="AU327" s="11"/>
      <c r="AV327" s="11"/>
      <c r="AW327" s="11"/>
      <c r="AX327" s="11"/>
      <c r="AY327" s="11"/>
      <c r="AZ327" s="11"/>
      <c r="BA327" s="11"/>
      <c r="BB327" s="11"/>
      <c r="BC327" s="11"/>
      <c r="BD327" s="11"/>
    </row>
    <row r="328" spans="4:56" x14ac:dyDescent="0.2">
      <c r="D328" s="11"/>
      <c r="E328" s="11"/>
      <c r="F328" s="11"/>
      <c r="G328" s="11"/>
      <c r="H328" s="11" t="s">
        <v>2424</v>
      </c>
      <c r="I328" s="11" t="s">
        <v>2425</v>
      </c>
      <c r="J328" s="11" t="s">
        <v>2426</v>
      </c>
      <c r="K328" s="11">
        <v>2015</v>
      </c>
      <c r="L328" s="11" t="s">
        <v>145</v>
      </c>
      <c r="M328" s="11" t="s">
        <v>2427</v>
      </c>
      <c r="N328" s="13"/>
      <c r="O328" s="11"/>
      <c r="P328" s="11" t="s">
        <v>2428</v>
      </c>
      <c r="Q328" s="11">
        <v>249</v>
      </c>
      <c r="R328" s="11"/>
      <c r="S328" s="11"/>
      <c r="T328" s="11"/>
      <c r="U328" s="11"/>
      <c r="V328" s="11"/>
      <c r="W328" s="11"/>
      <c r="X328" s="11"/>
      <c r="Y328" s="11"/>
      <c r="Z328" s="11">
        <v>323</v>
      </c>
      <c r="AA328" s="52">
        <v>11</v>
      </c>
      <c r="AB328" s="52">
        <v>2</v>
      </c>
      <c r="AC328" s="52" t="s">
        <v>2429</v>
      </c>
      <c r="AD328" s="52">
        <v>1</v>
      </c>
      <c r="AE328" s="52">
        <v>19</v>
      </c>
      <c r="AF328" s="52"/>
      <c r="AG328" s="52" t="s">
        <v>78</v>
      </c>
      <c r="AH328" s="52">
        <v>4</v>
      </c>
      <c r="AI328" s="52" t="s">
        <v>2430</v>
      </c>
      <c r="AJ328" s="52"/>
      <c r="AK328" s="52" t="s">
        <v>2431</v>
      </c>
      <c r="AL328" s="52"/>
      <c r="AM328" s="52" t="s">
        <v>2432</v>
      </c>
      <c r="AN328" s="52"/>
      <c r="AO328" s="11"/>
      <c r="AP328" s="11"/>
      <c r="AQ328" s="11"/>
      <c r="AR328" s="11"/>
      <c r="AS328" s="11"/>
      <c r="AT328" s="11"/>
      <c r="AU328" s="11"/>
      <c r="AV328" s="11"/>
      <c r="AW328" s="11"/>
      <c r="AX328" s="11"/>
      <c r="AY328" s="11"/>
      <c r="AZ328" s="11"/>
      <c r="BA328" s="11"/>
      <c r="BB328" s="11"/>
      <c r="BC328" s="11"/>
      <c r="BD328" s="11"/>
    </row>
    <row r="329" spans="4:56" x14ac:dyDescent="0.2">
      <c r="D329" s="14"/>
      <c r="E329" s="14"/>
      <c r="F329" s="14"/>
      <c r="G329" s="14"/>
      <c r="H329" s="14"/>
      <c r="I329" s="14" t="s">
        <v>2433</v>
      </c>
      <c r="J329" s="14" t="s">
        <v>2434</v>
      </c>
      <c r="K329" s="14">
        <v>2015</v>
      </c>
      <c r="L329" s="14" t="s">
        <v>2435</v>
      </c>
      <c r="M329" s="14" t="s">
        <v>2436</v>
      </c>
      <c r="N329" s="13"/>
      <c r="O329" s="11"/>
      <c r="P329" s="14" t="s">
        <v>2437</v>
      </c>
      <c r="Q329" s="14">
        <v>248</v>
      </c>
      <c r="R329" s="11"/>
      <c r="S329" s="11"/>
      <c r="T329" s="11"/>
      <c r="U329" s="11"/>
      <c r="V329" s="11"/>
      <c r="W329" s="11"/>
      <c r="X329" s="11"/>
      <c r="Y329" s="11"/>
      <c r="Z329" s="11">
        <v>322</v>
      </c>
      <c r="AA329" s="52">
        <v>309</v>
      </c>
      <c r="AB329" s="52">
        <v>3</v>
      </c>
      <c r="AC329" s="52"/>
      <c r="AD329" s="52" t="s">
        <v>2438</v>
      </c>
      <c r="AE329" s="52" t="s">
        <v>2439</v>
      </c>
      <c r="AF329" s="52"/>
      <c r="AG329" s="52" t="s">
        <v>121</v>
      </c>
      <c r="AH329" s="52">
        <v>7</v>
      </c>
      <c r="AI329" s="52" t="s">
        <v>2440</v>
      </c>
      <c r="AJ329" s="52" t="s">
        <v>2441</v>
      </c>
      <c r="AK329" s="52" t="s">
        <v>2442</v>
      </c>
      <c r="AL329" s="52"/>
      <c r="AM329" s="52" t="s">
        <v>2443</v>
      </c>
      <c r="AN329" s="52"/>
      <c r="AO329" s="11"/>
      <c r="AP329" s="11"/>
      <c r="AQ329" s="11"/>
      <c r="AR329" s="11"/>
      <c r="AS329" s="11"/>
      <c r="AT329" s="11"/>
      <c r="AU329" s="11"/>
      <c r="AV329" s="11"/>
      <c r="AW329" s="11"/>
      <c r="AX329" s="11"/>
      <c r="AY329" s="11"/>
      <c r="AZ329" s="11"/>
      <c r="BA329" s="11"/>
      <c r="BB329" s="11"/>
      <c r="BC329" s="11"/>
      <c r="BD329" s="11"/>
    </row>
    <row r="330" spans="4:56" x14ac:dyDescent="0.2">
      <c r="D330" s="12"/>
      <c r="E330" s="7"/>
      <c r="F330" s="7"/>
      <c r="G330" s="12"/>
      <c r="H330" s="12"/>
      <c r="I330" s="12" t="s">
        <v>2444</v>
      </c>
      <c r="J330" s="12" t="s">
        <v>2445</v>
      </c>
      <c r="K330" s="12">
        <v>2015</v>
      </c>
      <c r="L330" s="12"/>
      <c r="M330" s="12" t="s">
        <v>1504</v>
      </c>
      <c r="N330" s="7">
        <v>1</v>
      </c>
      <c r="O330" s="7"/>
      <c r="P330" s="12"/>
      <c r="Q330" s="7"/>
      <c r="R330" s="7"/>
      <c r="S330" s="7"/>
      <c r="T330" s="7"/>
      <c r="U330" s="7"/>
      <c r="V330" s="7"/>
      <c r="W330" s="7"/>
      <c r="X330" s="4"/>
      <c r="Y330" s="4"/>
      <c r="Z330" s="2">
        <v>321</v>
      </c>
      <c r="AA330" s="73"/>
      <c r="AB330" s="73"/>
      <c r="AC330" s="73"/>
      <c r="AD330" s="73"/>
      <c r="AE330" s="73"/>
      <c r="AF330" s="73"/>
      <c r="AG330" s="73"/>
      <c r="AH330" s="73"/>
      <c r="AI330" s="73"/>
      <c r="AJ330" s="73"/>
      <c r="AK330" s="73"/>
      <c r="AL330" s="54"/>
      <c r="AM330" s="73"/>
      <c r="AN330" s="54"/>
      <c r="AO330" s="4"/>
      <c r="AP330" s="4"/>
      <c r="AQ330" s="4"/>
      <c r="AR330" s="4"/>
      <c r="AS330" s="4"/>
      <c r="AT330" s="4"/>
      <c r="AU330" s="4"/>
      <c r="AV330" s="4"/>
      <c r="AW330" s="4"/>
      <c r="AX330" s="4"/>
      <c r="AY330" s="4"/>
      <c r="AZ330" s="4"/>
      <c r="BA330" s="4"/>
      <c r="BB330" s="4"/>
      <c r="BC330" s="4"/>
      <c r="BD330" s="4"/>
    </row>
    <row r="331" spans="4:56" x14ac:dyDescent="0.2">
      <c r="D331" s="11" t="s">
        <v>2446</v>
      </c>
      <c r="E331" s="11" t="s">
        <v>63</v>
      </c>
      <c r="F331" s="11" t="s">
        <v>459</v>
      </c>
      <c r="G331" s="11"/>
      <c r="H331" s="11" t="s">
        <v>72</v>
      </c>
      <c r="I331" s="11" t="s">
        <v>2447</v>
      </c>
      <c r="J331" s="11" t="s">
        <v>2448</v>
      </c>
      <c r="K331" s="11">
        <v>2015</v>
      </c>
      <c r="L331" s="11" t="s">
        <v>2449</v>
      </c>
      <c r="M331" s="11" t="s">
        <v>2450</v>
      </c>
      <c r="N331" s="13"/>
      <c r="O331" s="11"/>
      <c r="P331" s="11" t="s">
        <v>2451</v>
      </c>
      <c r="Q331" s="11">
        <v>247</v>
      </c>
      <c r="R331" s="11"/>
      <c r="S331" s="11"/>
      <c r="T331" s="11"/>
      <c r="U331" s="11"/>
      <c r="V331" s="11"/>
      <c r="W331" s="11"/>
      <c r="X331" s="11"/>
      <c r="Y331" s="11"/>
      <c r="Z331" s="11">
        <v>320</v>
      </c>
      <c r="AA331" s="52">
        <v>8</v>
      </c>
      <c r="AB331" s="52">
        <v>7</v>
      </c>
      <c r="AC331" s="52"/>
      <c r="AD331" s="52">
        <v>669</v>
      </c>
      <c r="AE331" s="52">
        <v>677</v>
      </c>
      <c r="AF331" s="52"/>
      <c r="AG331" s="52" t="s">
        <v>78</v>
      </c>
      <c r="AH331" s="52">
        <v>1</v>
      </c>
      <c r="AI331" s="52" t="s">
        <v>2452</v>
      </c>
      <c r="AJ331" s="52" t="s">
        <v>2453</v>
      </c>
      <c r="AK331" s="52" t="s">
        <v>2454</v>
      </c>
      <c r="AL331" s="52"/>
      <c r="AM331" s="52" t="s">
        <v>2455</v>
      </c>
      <c r="AN331" s="52"/>
      <c r="AO331" s="11"/>
      <c r="AP331" s="11"/>
      <c r="AQ331" s="11"/>
      <c r="AR331" s="11"/>
      <c r="AS331" s="11"/>
      <c r="AT331" s="11"/>
      <c r="AU331" s="11"/>
      <c r="AV331" s="11"/>
      <c r="AW331" s="11"/>
      <c r="AX331" s="11"/>
      <c r="AY331" s="11"/>
      <c r="AZ331" s="11"/>
      <c r="BA331" s="11"/>
      <c r="BB331" s="11"/>
      <c r="BC331" s="11"/>
      <c r="BD331" s="11"/>
    </row>
    <row r="332" spans="4:56" x14ac:dyDescent="0.2">
      <c r="D332" s="11" t="s">
        <v>2456</v>
      </c>
      <c r="E332" s="11" t="s">
        <v>63</v>
      </c>
      <c r="F332" s="11" t="s">
        <v>459</v>
      </c>
      <c r="G332" s="11" t="s">
        <v>64</v>
      </c>
      <c r="H332" s="11" t="s">
        <v>2328</v>
      </c>
      <c r="I332" s="11" t="s">
        <v>2457</v>
      </c>
      <c r="J332" s="11" t="s">
        <v>2458</v>
      </c>
      <c r="K332" s="11">
        <v>2015</v>
      </c>
      <c r="L332" s="11" t="s">
        <v>174</v>
      </c>
      <c r="M332" s="11" t="s">
        <v>2459</v>
      </c>
      <c r="N332" s="13"/>
      <c r="O332" s="11"/>
      <c r="P332" s="11" t="s">
        <v>2460</v>
      </c>
      <c r="Q332" s="11">
        <v>246</v>
      </c>
      <c r="R332" s="11"/>
      <c r="S332" s="11"/>
      <c r="T332" s="11"/>
      <c r="U332" s="11"/>
      <c r="V332" s="11"/>
      <c r="W332" s="11"/>
      <c r="X332" s="11"/>
      <c r="Y332" s="11"/>
      <c r="Z332" s="11">
        <v>319</v>
      </c>
      <c r="AA332" s="52">
        <v>10</v>
      </c>
      <c r="AB332" s="52">
        <v>7</v>
      </c>
      <c r="AC332" s="52" t="s">
        <v>2461</v>
      </c>
      <c r="AD332" s="52"/>
      <c r="AE332" s="52"/>
      <c r="AF332" s="52"/>
      <c r="AG332" s="52" t="s">
        <v>78</v>
      </c>
      <c r="AH332" s="52">
        <v>6</v>
      </c>
      <c r="AI332" s="52" t="s">
        <v>2462</v>
      </c>
      <c r="AJ332" s="52"/>
      <c r="AK332" s="52" t="s">
        <v>2463</v>
      </c>
      <c r="AL332" s="52"/>
      <c r="AM332" s="52" t="s">
        <v>2464</v>
      </c>
      <c r="AN332" s="52"/>
      <c r="AO332" s="11"/>
      <c r="AP332" s="11"/>
      <c r="AQ332" s="11"/>
      <c r="AR332" s="11"/>
      <c r="AS332" s="11"/>
      <c r="AT332" s="11"/>
      <c r="AU332" s="11"/>
      <c r="AV332" s="11"/>
      <c r="AW332" s="11"/>
      <c r="AX332" s="11"/>
      <c r="AY332" s="11"/>
      <c r="AZ332" s="11"/>
      <c r="BA332" s="11"/>
      <c r="BB332" s="11"/>
      <c r="BC332" s="11"/>
      <c r="BD332" s="11"/>
    </row>
    <row r="333" spans="4:56" x14ac:dyDescent="0.2">
      <c r="D333" s="11"/>
      <c r="E333" s="11"/>
      <c r="F333" s="11"/>
      <c r="G333" s="11" t="s">
        <v>135</v>
      </c>
      <c r="H333" s="11" t="s">
        <v>135</v>
      </c>
      <c r="I333" s="11" t="s">
        <v>2465</v>
      </c>
      <c r="J333" s="11" t="s">
        <v>2466</v>
      </c>
      <c r="K333" s="11">
        <v>2015</v>
      </c>
      <c r="L333" s="11" t="s">
        <v>978</v>
      </c>
      <c r="M333" s="11" t="s">
        <v>2467</v>
      </c>
      <c r="N333" s="13"/>
      <c r="O333" s="11"/>
      <c r="P333" s="11" t="s">
        <v>2468</v>
      </c>
      <c r="Q333" s="11">
        <v>245</v>
      </c>
      <c r="R333" s="11"/>
      <c r="S333" s="11"/>
      <c r="T333" s="11"/>
      <c r="U333" s="11"/>
      <c r="V333" s="11"/>
      <c r="W333" s="11"/>
      <c r="X333" s="11"/>
      <c r="Y333" s="11"/>
      <c r="Z333" s="11">
        <v>318</v>
      </c>
      <c r="AA333" s="52">
        <v>16</v>
      </c>
      <c r="AB333" s="52">
        <v>1</v>
      </c>
      <c r="AC333" s="52">
        <v>996</v>
      </c>
      <c r="AD333" s="52"/>
      <c r="AE333" s="52"/>
      <c r="AF333" s="52"/>
      <c r="AG333" s="52" t="s">
        <v>78</v>
      </c>
      <c r="AH333" s="52">
        <v>9</v>
      </c>
      <c r="AI333" s="52" t="s">
        <v>2469</v>
      </c>
      <c r="AJ333" s="52" t="s">
        <v>2470</v>
      </c>
      <c r="AK333" s="52" t="s">
        <v>2471</v>
      </c>
      <c r="AL333" s="52"/>
      <c r="AM333" s="52" t="s">
        <v>2472</v>
      </c>
      <c r="AN333" s="52"/>
      <c r="AO333" s="11"/>
      <c r="AP333" s="11"/>
      <c r="AQ333" s="11"/>
      <c r="AR333" s="11"/>
      <c r="AS333" s="11"/>
      <c r="AT333" s="11"/>
      <c r="AU333" s="11"/>
      <c r="AV333" s="11"/>
      <c r="AW333" s="11"/>
      <c r="AX333" s="11"/>
      <c r="AY333" s="11"/>
      <c r="AZ333" s="11"/>
      <c r="BA333" s="11"/>
      <c r="BB333" s="11"/>
      <c r="BC333" s="11"/>
      <c r="BD333" s="11"/>
    </row>
    <row r="334" spans="4:56" x14ac:dyDescent="0.2">
      <c r="D334" s="11" t="s">
        <v>2473</v>
      </c>
      <c r="E334" s="11"/>
      <c r="F334" s="11"/>
      <c r="G334" s="11"/>
      <c r="H334" s="11" t="s">
        <v>72</v>
      </c>
      <c r="I334" s="11" t="s">
        <v>2474</v>
      </c>
      <c r="J334" s="11" t="s">
        <v>2475</v>
      </c>
      <c r="K334" s="11">
        <v>2015</v>
      </c>
      <c r="L334" s="11" t="s">
        <v>2476</v>
      </c>
      <c r="M334" s="11" t="s">
        <v>2477</v>
      </c>
      <c r="N334" s="13"/>
      <c r="O334" s="11"/>
      <c r="P334" s="11" t="s">
        <v>2478</v>
      </c>
      <c r="Q334" s="11">
        <v>244</v>
      </c>
      <c r="R334" s="11"/>
      <c r="S334" s="11"/>
      <c r="T334" s="11"/>
      <c r="U334" s="11"/>
      <c r="V334" s="11"/>
      <c r="W334" s="11"/>
      <c r="X334" s="11"/>
      <c r="Y334" s="11"/>
      <c r="Z334" s="2">
        <v>317</v>
      </c>
      <c r="AA334" s="52">
        <v>47</v>
      </c>
      <c r="AB334" s="52"/>
      <c r="AC334" s="52"/>
      <c r="AD334" s="52">
        <v>114</v>
      </c>
      <c r="AE334" s="52">
        <v>124</v>
      </c>
      <c r="AF334" s="52"/>
      <c r="AG334" s="52" t="s">
        <v>78</v>
      </c>
      <c r="AH334" s="52">
        <v>1</v>
      </c>
      <c r="AI334" s="52" t="s">
        <v>2479</v>
      </c>
      <c r="AJ334" s="52" t="s">
        <v>2480</v>
      </c>
      <c r="AK334" s="52" t="s">
        <v>2481</v>
      </c>
      <c r="AL334" s="52"/>
      <c r="AM334" s="52" t="s">
        <v>2482</v>
      </c>
      <c r="AN334" s="52"/>
      <c r="AO334" s="11"/>
      <c r="AP334" s="11"/>
      <c r="AQ334" s="11"/>
      <c r="AR334" s="11"/>
      <c r="AS334" s="11"/>
      <c r="AT334" s="11"/>
      <c r="AU334" s="11"/>
      <c r="AV334" s="11"/>
      <c r="AW334" s="11"/>
      <c r="AX334" s="11"/>
      <c r="AY334" s="11"/>
      <c r="AZ334" s="11"/>
      <c r="BA334" s="11"/>
      <c r="BB334" s="11"/>
      <c r="BC334" s="11"/>
      <c r="BD334" s="11"/>
    </row>
    <row r="335" spans="4:56" x14ac:dyDescent="0.2">
      <c r="D335" s="14"/>
      <c r="E335" s="14"/>
      <c r="F335" s="14"/>
      <c r="G335" s="14"/>
      <c r="H335" s="14"/>
      <c r="I335" s="14" t="s">
        <v>2483</v>
      </c>
      <c r="J335" s="14" t="s">
        <v>2484</v>
      </c>
      <c r="K335" s="14">
        <v>2015</v>
      </c>
      <c r="L335" s="14" t="s">
        <v>124</v>
      </c>
      <c r="M335" s="14" t="s">
        <v>2485</v>
      </c>
      <c r="N335" s="13"/>
      <c r="O335" s="11"/>
      <c r="P335" s="14" t="s">
        <v>2486</v>
      </c>
      <c r="Q335" s="14">
        <v>243</v>
      </c>
      <c r="R335" s="11"/>
      <c r="S335" s="11"/>
      <c r="T335" s="11"/>
      <c r="U335" s="11"/>
      <c r="V335" s="11"/>
      <c r="W335" s="11"/>
      <c r="X335" s="11"/>
      <c r="Y335" s="11"/>
      <c r="Z335" s="11">
        <v>316</v>
      </c>
      <c r="AA335" s="52">
        <v>31</v>
      </c>
      <c r="AB335" s="52">
        <v>1</v>
      </c>
      <c r="AC335" s="52"/>
      <c r="AD335" s="52">
        <v>34</v>
      </c>
      <c r="AE335" s="52">
        <v>40</v>
      </c>
      <c r="AF335" s="52"/>
      <c r="AG335" s="52" t="s">
        <v>121</v>
      </c>
      <c r="AH335" s="52">
        <v>17</v>
      </c>
      <c r="AI335" s="52" t="s">
        <v>2487</v>
      </c>
      <c r="AJ335" s="52" t="s">
        <v>2488</v>
      </c>
      <c r="AK335" s="52" t="s">
        <v>2489</v>
      </c>
      <c r="AL335" s="52"/>
      <c r="AM335" s="52" t="s">
        <v>2490</v>
      </c>
      <c r="AN335" s="52"/>
      <c r="AO335" s="11"/>
      <c r="AP335" s="11"/>
      <c r="AQ335" s="11"/>
      <c r="AR335" s="11"/>
      <c r="AS335" s="11"/>
      <c r="AT335" s="11"/>
      <c r="AU335" s="11"/>
      <c r="AV335" s="11"/>
      <c r="AW335" s="11"/>
      <c r="AX335" s="11"/>
      <c r="AY335" s="11"/>
      <c r="AZ335" s="11"/>
      <c r="BA335" s="11"/>
      <c r="BB335" s="11"/>
      <c r="BC335" s="11"/>
      <c r="BD335" s="11"/>
    </row>
    <row r="336" spans="4:56" x14ac:dyDescent="0.2">
      <c r="D336" s="11"/>
      <c r="E336" s="11"/>
      <c r="F336" s="11"/>
      <c r="G336" s="11" t="s">
        <v>135</v>
      </c>
      <c r="H336" s="11" t="s">
        <v>135</v>
      </c>
      <c r="I336" s="11" t="s">
        <v>2491</v>
      </c>
      <c r="J336" s="11" t="s">
        <v>2492</v>
      </c>
      <c r="K336" s="11">
        <v>2015</v>
      </c>
      <c r="L336" s="11" t="s">
        <v>114</v>
      </c>
      <c r="M336" s="11" t="s">
        <v>2493</v>
      </c>
      <c r="N336" s="13"/>
      <c r="O336" s="11"/>
      <c r="P336" s="11" t="s">
        <v>2494</v>
      </c>
      <c r="Q336" s="11">
        <v>242</v>
      </c>
      <c r="R336" s="11"/>
      <c r="S336" s="11"/>
      <c r="T336" s="11"/>
      <c r="U336" s="11"/>
      <c r="V336" s="11"/>
      <c r="W336" s="11"/>
      <c r="X336" s="11"/>
      <c r="Y336" s="11"/>
      <c r="Z336" s="11">
        <v>315</v>
      </c>
      <c r="AA336" s="52">
        <v>200</v>
      </c>
      <c r="AB336" s="52">
        <v>3</v>
      </c>
      <c r="AC336" s="52"/>
      <c r="AD336" s="52">
        <v>975</v>
      </c>
      <c r="AE336" s="52">
        <v>989</v>
      </c>
      <c r="AF336" s="52"/>
      <c r="AG336" s="52" t="s">
        <v>78</v>
      </c>
      <c r="AH336" s="52">
        <v>16</v>
      </c>
      <c r="AI336" s="52" t="s">
        <v>2495</v>
      </c>
      <c r="AJ336" s="52" t="s">
        <v>2496</v>
      </c>
      <c r="AK336" s="52" t="s">
        <v>2497</v>
      </c>
      <c r="AL336" s="52"/>
      <c r="AM336" s="52" t="s">
        <v>2498</v>
      </c>
      <c r="AN336" s="52"/>
      <c r="AO336" s="11"/>
      <c r="AP336" s="11"/>
      <c r="AQ336" s="11"/>
      <c r="AR336" s="11"/>
      <c r="AS336" s="11"/>
      <c r="AT336" s="11"/>
      <c r="AU336" s="11"/>
      <c r="AV336" s="11"/>
      <c r="AW336" s="11"/>
      <c r="AX336" s="11"/>
      <c r="AY336" s="11"/>
      <c r="AZ336" s="11"/>
      <c r="BA336" s="11"/>
      <c r="BB336" s="11"/>
      <c r="BC336" s="11"/>
      <c r="BD336" s="11"/>
    </row>
    <row r="337" spans="3:56" x14ac:dyDescent="0.2">
      <c r="D337" s="11" t="s">
        <v>2499</v>
      </c>
      <c r="E337" s="11"/>
      <c r="F337" s="11"/>
      <c r="G337" s="11" t="s">
        <v>64</v>
      </c>
      <c r="H337" s="11" t="s">
        <v>72</v>
      </c>
      <c r="I337" s="11" t="s">
        <v>2500</v>
      </c>
      <c r="J337" s="11" t="s">
        <v>2501</v>
      </c>
      <c r="K337" s="11">
        <v>2015</v>
      </c>
      <c r="L337" s="11" t="s">
        <v>174</v>
      </c>
      <c r="M337" s="11" t="s">
        <v>2502</v>
      </c>
      <c r="N337" s="13"/>
      <c r="O337" s="11"/>
      <c r="P337" s="11" t="s">
        <v>2503</v>
      </c>
      <c r="Q337" s="11">
        <v>241</v>
      </c>
      <c r="R337" s="11"/>
      <c r="S337" s="11"/>
      <c r="T337" s="11"/>
      <c r="U337" s="11"/>
      <c r="V337" s="11"/>
      <c r="W337" s="11"/>
      <c r="X337" s="11"/>
      <c r="Y337" s="11"/>
      <c r="Z337" s="11">
        <v>314</v>
      </c>
      <c r="AA337" s="52">
        <v>10</v>
      </c>
      <c r="AB337" s="52">
        <v>11</v>
      </c>
      <c r="AC337" s="52" t="s">
        <v>2504</v>
      </c>
      <c r="AD337" s="52"/>
      <c r="AE337" s="52"/>
      <c r="AF337" s="52"/>
      <c r="AG337" s="52" t="s">
        <v>78</v>
      </c>
      <c r="AH337" s="52">
        <v>3</v>
      </c>
      <c r="AI337" s="52" t="s">
        <v>2505</v>
      </c>
      <c r="AJ337" s="52"/>
      <c r="AK337" s="52" t="s">
        <v>2506</v>
      </c>
      <c r="AL337" s="52"/>
      <c r="AM337" s="52" t="s">
        <v>2507</v>
      </c>
      <c r="AN337" s="52"/>
      <c r="AO337" s="11"/>
      <c r="AP337" s="11"/>
      <c r="AQ337" s="11"/>
      <c r="AR337" s="11"/>
      <c r="AS337" s="11"/>
      <c r="AT337" s="11"/>
      <c r="AU337" s="11"/>
      <c r="AV337" s="11"/>
      <c r="AW337" s="11"/>
      <c r="AX337" s="11"/>
      <c r="AY337" s="11"/>
      <c r="AZ337" s="11"/>
      <c r="BA337" s="11"/>
      <c r="BB337" s="11"/>
      <c r="BC337" s="11"/>
      <c r="BD337" s="11"/>
    </row>
    <row r="338" spans="3:56" x14ac:dyDescent="0.2">
      <c r="D338" s="12" t="s">
        <v>2508</v>
      </c>
      <c r="E338" s="7" t="s">
        <v>63</v>
      </c>
      <c r="F338" s="7" t="s">
        <v>2509</v>
      </c>
      <c r="G338" s="12" t="s">
        <v>64</v>
      </c>
      <c r="H338" s="12" t="s">
        <v>2510</v>
      </c>
      <c r="I338" s="12" t="s">
        <v>2511</v>
      </c>
      <c r="J338" s="12" t="s">
        <v>2512</v>
      </c>
      <c r="K338" s="12">
        <v>2015</v>
      </c>
      <c r="L338" s="12" t="s">
        <v>59</v>
      </c>
      <c r="M338" s="12" t="s">
        <v>1504</v>
      </c>
      <c r="N338" s="7">
        <v>1</v>
      </c>
      <c r="O338" s="7"/>
      <c r="P338" s="12"/>
      <c r="Q338" s="7"/>
      <c r="R338" s="7"/>
      <c r="S338" s="7"/>
      <c r="T338" s="7"/>
      <c r="U338" s="7"/>
      <c r="V338" s="7"/>
      <c r="W338" s="7"/>
      <c r="X338" s="4"/>
      <c r="Y338" s="4"/>
      <c r="Z338" s="2">
        <v>313</v>
      </c>
      <c r="AA338" s="73"/>
      <c r="AB338" s="73"/>
      <c r="AC338" s="73"/>
      <c r="AD338" s="73"/>
      <c r="AE338" s="73"/>
      <c r="AF338" s="73"/>
      <c r="AG338" s="73"/>
      <c r="AH338" s="73"/>
      <c r="AI338" s="73"/>
      <c r="AJ338" s="73"/>
      <c r="AK338" s="73"/>
      <c r="AL338" s="54"/>
      <c r="AM338" s="73"/>
      <c r="AN338" s="54"/>
      <c r="AO338" s="4"/>
      <c r="AP338" s="4"/>
      <c r="AQ338" s="4"/>
      <c r="AR338" s="4"/>
      <c r="AS338" s="4"/>
      <c r="AT338" s="4"/>
      <c r="AU338" s="4"/>
      <c r="AV338" s="4"/>
      <c r="AW338" s="4"/>
      <c r="AX338" s="4"/>
      <c r="AY338" s="4"/>
      <c r="AZ338" s="4"/>
      <c r="BA338" s="4"/>
      <c r="BB338" s="4"/>
      <c r="BC338" s="4"/>
      <c r="BD338" s="4"/>
    </row>
    <row r="339" spans="3:56" x14ac:dyDescent="0.2">
      <c r="D339" s="11" t="s">
        <v>2513</v>
      </c>
      <c r="E339" s="11"/>
      <c r="F339" s="11"/>
      <c r="G339" s="11"/>
      <c r="H339" s="11" t="s">
        <v>2510</v>
      </c>
      <c r="I339" s="11" t="s">
        <v>2514</v>
      </c>
      <c r="J339" s="11" t="s">
        <v>2515</v>
      </c>
      <c r="K339" s="11">
        <v>2015</v>
      </c>
      <c r="L339" s="11" t="s">
        <v>206</v>
      </c>
      <c r="M339" s="11" t="s">
        <v>2516</v>
      </c>
      <c r="N339" s="13"/>
      <c r="O339" s="11"/>
      <c r="P339" s="11" t="s">
        <v>2517</v>
      </c>
      <c r="Q339" s="11">
        <v>240</v>
      </c>
      <c r="R339" s="11"/>
      <c r="S339" s="11"/>
      <c r="T339" s="11"/>
      <c r="U339" s="11"/>
      <c r="V339" s="11"/>
      <c r="W339" s="11"/>
      <c r="X339" s="11"/>
      <c r="Y339" s="11"/>
      <c r="Z339" s="11">
        <v>312</v>
      </c>
      <c r="AA339" s="52">
        <v>32</v>
      </c>
      <c r="AB339" s="52">
        <v>7</v>
      </c>
      <c r="AC339" s="52"/>
      <c r="AD339" s="52">
        <v>1800</v>
      </c>
      <c r="AE339" s="52">
        <v>1814</v>
      </c>
      <c r="AF339" s="52"/>
      <c r="AG339" s="52" t="s">
        <v>78</v>
      </c>
      <c r="AH339" s="52">
        <v>5</v>
      </c>
      <c r="AI339" s="52" t="s">
        <v>2518</v>
      </c>
      <c r="AJ339" s="52" t="s">
        <v>2519</v>
      </c>
      <c r="AK339" s="52" t="s">
        <v>2520</v>
      </c>
      <c r="AL339" s="52"/>
      <c r="AM339" s="52" t="s">
        <v>2521</v>
      </c>
      <c r="AN339" s="52"/>
      <c r="AO339" s="11"/>
      <c r="AP339" s="11"/>
      <c r="AQ339" s="11"/>
      <c r="AR339" s="11"/>
      <c r="AS339" s="11"/>
      <c r="AT339" s="11"/>
      <c r="AU339" s="11"/>
      <c r="AV339" s="11"/>
      <c r="AW339" s="11"/>
      <c r="AX339" s="11"/>
      <c r="AY339" s="11"/>
      <c r="AZ339" s="11"/>
      <c r="BA339" s="11"/>
      <c r="BB339" s="11"/>
      <c r="BC339" s="11"/>
      <c r="BD339" s="11"/>
    </row>
    <row r="340" spans="3:56" x14ac:dyDescent="0.2">
      <c r="D340" s="10" t="s">
        <v>2522</v>
      </c>
      <c r="E340" s="11" t="s">
        <v>63</v>
      </c>
      <c r="F340" s="11" t="s">
        <v>459</v>
      </c>
      <c r="G340" s="11" t="s">
        <v>2523</v>
      </c>
      <c r="H340" s="11" t="s">
        <v>2510</v>
      </c>
      <c r="I340" s="11" t="s">
        <v>2524</v>
      </c>
      <c r="J340" s="11" t="s">
        <v>2525</v>
      </c>
      <c r="K340" s="11">
        <v>2015</v>
      </c>
      <c r="L340" s="11" t="s">
        <v>145</v>
      </c>
      <c r="M340" s="11" t="s">
        <v>2526</v>
      </c>
      <c r="N340" s="13"/>
      <c r="O340" s="11"/>
      <c r="P340" s="11" t="s">
        <v>2527</v>
      </c>
      <c r="Q340" s="11">
        <v>239</v>
      </c>
      <c r="R340" s="11"/>
      <c r="S340" s="11"/>
      <c r="T340" s="11"/>
      <c r="U340" s="11"/>
      <c r="V340" s="11"/>
      <c r="W340" s="11"/>
      <c r="X340" s="11"/>
      <c r="Y340" s="11"/>
      <c r="Z340" s="11">
        <v>311</v>
      </c>
      <c r="AA340" s="52">
        <v>11</v>
      </c>
      <c r="AB340" s="52">
        <v>3</v>
      </c>
      <c r="AC340" s="52" t="s">
        <v>2528</v>
      </c>
      <c r="AD340" s="52"/>
      <c r="AE340" s="52"/>
      <c r="AF340" s="52">
        <v>26</v>
      </c>
      <c r="AG340" s="52" t="s">
        <v>78</v>
      </c>
      <c r="AH340" s="52">
        <v>11</v>
      </c>
      <c r="AI340" s="52" t="s">
        <v>2529</v>
      </c>
      <c r="AJ340" s="52"/>
      <c r="AK340" s="52" t="s">
        <v>2530</v>
      </c>
      <c r="AL340" s="52"/>
      <c r="AM340" s="52" t="s">
        <v>2531</v>
      </c>
      <c r="AN340" s="52"/>
      <c r="AO340" s="11"/>
      <c r="AP340" s="11"/>
      <c r="AQ340" s="11"/>
      <c r="AR340" s="11"/>
      <c r="AS340" s="11"/>
      <c r="AT340" s="11"/>
      <c r="AU340" s="11"/>
      <c r="AV340" s="11"/>
      <c r="AW340" s="11"/>
      <c r="AX340" s="11"/>
      <c r="AY340" s="11"/>
      <c r="AZ340" s="11"/>
      <c r="BA340" s="11"/>
      <c r="BB340" s="11"/>
      <c r="BC340" s="11"/>
      <c r="BD340" s="11"/>
    </row>
    <row r="341" spans="3:56" x14ac:dyDescent="0.2">
      <c r="D341" s="11" t="s">
        <v>2532</v>
      </c>
      <c r="E341" s="11" t="s">
        <v>64</v>
      </c>
      <c r="F341" s="11" t="s">
        <v>64</v>
      </c>
      <c r="G341" s="11" t="s">
        <v>2523</v>
      </c>
      <c r="H341" s="11" t="s">
        <v>2510</v>
      </c>
      <c r="I341" s="11" t="s">
        <v>2533</v>
      </c>
      <c r="J341" s="11" t="s">
        <v>2525</v>
      </c>
      <c r="K341" s="11">
        <v>2015</v>
      </c>
      <c r="L341" s="11" t="s">
        <v>247</v>
      </c>
      <c r="M341" s="11" t="s">
        <v>2534</v>
      </c>
      <c r="N341" s="13"/>
      <c r="O341" s="11"/>
      <c r="P341" s="11" t="s">
        <v>2535</v>
      </c>
      <c r="Q341" s="11">
        <v>238</v>
      </c>
      <c r="R341" s="11" t="s">
        <v>2536</v>
      </c>
      <c r="S341" s="11"/>
      <c r="T341" s="11"/>
      <c r="U341" s="11"/>
      <c r="V341" s="11"/>
      <c r="W341" s="11"/>
      <c r="X341" s="11"/>
      <c r="Y341" s="11"/>
      <c r="Z341" s="11">
        <v>310</v>
      </c>
      <c r="AA341" s="52">
        <v>5</v>
      </c>
      <c r="AB341" s="52">
        <v>3</v>
      </c>
      <c r="AC341" s="52"/>
      <c r="AD341" s="52">
        <v>417</v>
      </c>
      <c r="AE341" s="52">
        <v>425</v>
      </c>
      <c r="AF341" s="52"/>
      <c r="AG341" s="52" t="s">
        <v>78</v>
      </c>
      <c r="AH341" s="52">
        <v>5</v>
      </c>
      <c r="AI341" s="52" t="s">
        <v>2537</v>
      </c>
      <c r="AJ341" s="52" t="s">
        <v>2538</v>
      </c>
      <c r="AK341" s="52" t="s">
        <v>2539</v>
      </c>
      <c r="AL341" s="52"/>
      <c r="AM341" s="52" t="s">
        <v>2540</v>
      </c>
      <c r="AN341" s="52"/>
      <c r="AO341" s="11"/>
      <c r="AP341" s="11"/>
      <c r="AQ341" s="11"/>
      <c r="AR341" s="11"/>
      <c r="AS341" s="11"/>
      <c r="AT341" s="11"/>
      <c r="AU341" s="11"/>
      <c r="AV341" s="11"/>
      <c r="AW341" s="11"/>
      <c r="AX341" s="11"/>
      <c r="AY341" s="11"/>
      <c r="AZ341" s="11"/>
      <c r="BA341" s="11"/>
      <c r="BB341" s="11"/>
      <c r="BC341" s="11"/>
      <c r="BD341" s="11"/>
    </row>
    <row r="342" spans="3:56" x14ac:dyDescent="0.2">
      <c r="D342" s="11"/>
      <c r="E342" s="11"/>
      <c r="F342" s="11"/>
      <c r="G342" s="11" t="s">
        <v>135</v>
      </c>
      <c r="H342" s="11" t="s">
        <v>135</v>
      </c>
      <c r="I342" s="11" t="s">
        <v>2541</v>
      </c>
      <c r="J342" s="11" t="s">
        <v>2542</v>
      </c>
      <c r="K342" s="11">
        <v>2015</v>
      </c>
      <c r="L342" s="11" t="s">
        <v>2543</v>
      </c>
      <c r="M342" s="11" t="s">
        <v>2544</v>
      </c>
      <c r="N342" s="13"/>
      <c r="O342" s="11"/>
      <c r="P342" s="11" t="s">
        <v>2545</v>
      </c>
      <c r="Q342" s="11">
        <v>237</v>
      </c>
      <c r="R342" s="11"/>
      <c r="S342" s="11"/>
      <c r="T342" s="11"/>
      <c r="U342" s="11"/>
      <c r="V342" s="11"/>
      <c r="W342" s="11"/>
      <c r="X342" s="11"/>
      <c r="Y342" s="11"/>
      <c r="Z342" s="2">
        <v>309</v>
      </c>
      <c r="AA342" s="52">
        <v>98</v>
      </c>
      <c r="AB342" s="52">
        <v>2</v>
      </c>
      <c r="AC342" s="52"/>
      <c r="AD342" s="52">
        <v>1286</v>
      </c>
      <c r="AE342" s="52">
        <v>1295</v>
      </c>
      <c r="AF342" s="52"/>
      <c r="AG342" s="52" t="s">
        <v>78</v>
      </c>
      <c r="AH342" s="52">
        <v>3</v>
      </c>
      <c r="AI342" s="52" t="s">
        <v>2546</v>
      </c>
      <c r="AJ342" s="52" t="s">
        <v>2547</v>
      </c>
      <c r="AK342" s="52" t="s">
        <v>2548</v>
      </c>
      <c r="AL342" s="52"/>
      <c r="AM342" s="52" t="s">
        <v>2549</v>
      </c>
      <c r="AN342" s="52"/>
      <c r="AO342" s="11"/>
      <c r="AP342" s="11"/>
      <c r="AQ342" s="11"/>
      <c r="AR342" s="11"/>
      <c r="AS342" s="11"/>
      <c r="AT342" s="11"/>
      <c r="AU342" s="11"/>
      <c r="AV342" s="11"/>
      <c r="AW342" s="11"/>
      <c r="AX342" s="11"/>
      <c r="AY342" s="11"/>
      <c r="AZ342" s="11"/>
      <c r="BA342" s="11"/>
      <c r="BB342" s="11"/>
      <c r="BC342" s="11"/>
      <c r="BD342" s="11"/>
    </row>
    <row r="343" spans="3:56" x14ac:dyDescent="0.2">
      <c r="C343" s="2" t="s">
        <v>2550</v>
      </c>
      <c r="D343" s="14" t="s">
        <v>2551</v>
      </c>
      <c r="E343" s="11"/>
      <c r="F343" s="11"/>
      <c r="G343" s="11" t="s">
        <v>135</v>
      </c>
      <c r="H343" s="11" t="s">
        <v>2510</v>
      </c>
      <c r="I343" s="11" t="s">
        <v>2552</v>
      </c>
      <c r="J343" s="11" t="s">
        <v>2553</v>
      </c>
      <c r="K343" s="11">
        <v>2015</v>
      </c>
      <c r="L343" s="11" t="s">
        <v>2554</v>
      </c>
      <c r="M343" s="11" t="s">
        <v>2555</v>
      </c>
      <c r="N343" s="13"/>
      <c r="O343" s="11"/>
      <c r="P343" s="11" t="s">
        <v>2556</v>
      </c>
      <c r="Q343" s="11">
        <v>236</v>
      </c>
      <c r="R343" s="11"/>
      <c r="S343" s="11"/>
      <c r="T343" s="11"/>
      <c r="U343" s="11"/>
      <c r="V343" s="11"/>
      <c r="W343" s="11"/>
      <c r="X343" s="11"/>
      <c r="Y343" s="11"/>
      <c r="Z343" s="11">
        <v>308</v>
      </c>
      <c r="AA343" s="52">
        <v>61</v>
      </c>
      <c r="AB343" s="52">
        <v>2</v>
      </c>
      <c r="AC343" s="52"/>
      <c r="AD343" s="52">
        <v>226</v>
      </c>
      <c r="AE343" s="52">
        <v>241</v>
      </c>
      <c r="AF343" s="52"/>
      <c r="AG343" s="52" t="s">
        <v>78</v>
      </c>
      <c r="AH343" s="52">
        <v>3</v>
      </c>
      <c r="AI343" s="52"/>
      <c r="AJ343" s="52" t="s">
        <v>2557</v>
      </c>
      <c r="AK343" s="52"/>
      <c r="AL343" s="52"/>
      <c r="AM343" s="52" t="s">
        <v>2558</v>
      </c>
      <c r="AN343" s="52"/>
      <c r="AO343" s="11"/>
      <c r="AP343" s="11"/>
      <c r="AQ343" s="11"/>
      <c r="AR343" s="11"/>
      <c r="AS343" s="11"/>
      <c r="AT343" s="11"/>
      <c r="AU343" s="11"/>
      <c r="AV343" s="11"/>
      <c r="AW343" s="11"/>
      <c r="AX343" s="11"/>
      <c r="AY343" s="11"/>
      <c r="AZ343" s="11"/>
      <c r="BA343" s="11"/>
      <c r="BB343" s="11"/>
      <c r="BC343" s="11"/>
      <c r="BD343" s="11"/>
    </row>
    <row r="344" spans="3:56" x14ac:dyDescent="0.2">
      <c r="D344" s="11" t="s">
        <v>2559</v>
      </c>
      <c r="E344" s="11"/>
      <c r="F344" s="11"/>
      <c r="G344" s="11" t="s">
        <v>135</v>
      </c>
      <c r="H344" s="11" t="s">
        <v>2510</v>
      </c>
      <c r="I344" s="11" t="s">
        <v>2560</v>
      </c>
      <c r="J344" s="11" t="s">
        <v>2561</v>
      </c>
      <c r="K344" s="11">
        <v>2015</v>
      </c>
      <c r="L344" s="11" t="s">
        <v>1758</v>
      </c>
      <c r="M344" s="11" t="s">
        <v>2562</v>
      </c>
      <c r="N344" s="13"/>
      <c r="O344" s="11"/>
      <c r="P344" s="11" t="s">
        <v>2563</v>
      </c>
      <c r="Q344" s="11">
        <v>235</v>
      </c>
      <c r="R344" s="11"/>
      <c r="S344" s="11"/>
      <c r="T344" s="11"/>
      <c r="U344" s="11"/>
      <c r="V344" s="11"/>
      <c r="W344" s="11"/>
      <c r="X344" s="11"/>
      <c r="Y344" s="11"/>
      <c r="Z344" s="11">
        <v>307</v>
      </c>
      <c r="AA344" s="52">
        <v>2015</v>
      </c>
      <c r="AB344" s="52">
        <v>9</v>
      </c>
      <c r="AC344" s="52" t="s">
        <v>2564</v>
      </c>
      <c r="AD344" s="52"/>
      <c r="AE344" s="52"/>
      <c r="AF344" s="52"/>
      <c r="AG344" s="52" t="s">
        <v>78</v>
      </c>
      <c r="AH344" s="52">
        <v>6</v>
      </c>
      <c r="AI344" s="52" t="s">
        <v>2565</v>
      </c>
      <c r="AJ344" s="52" t="s">
        <v>2566</v>
      </c>
      <c r="AK344" s="52" t="s">
        <v>2567</v>
      </c>
      <c r="AL344" s="52"/>
      <c r="AM344" s="52" t="s">
        <v>2568</v>
      </c>
      <c r="AN344" s="52"/>
      <c r="AO344" s="11"/>
      <c r="AP344" s="11"/>
      <c r="AQ344" s="11"/>
      <c r="AR344" s="11"/>
      <c r="AS344" s="11"/>
      <c r="AT344" s="11"/>
      <c r="AU344" s="11"/>
      <c r="AV344" s="11"/>
      <c r="AW344" s="11"/>
      <c r="AX344" s="11"/>
      <c r="AY344" s="11"/>
      <c r="AZ344" s="11"/>
      <c r="BA344" s="11"/>
      <c r="BB344" s="11"/>
      <c r="BC344" s="11"/>
      <c r="BD344" s="11"/>
    </row>
    <row r="345" spans="3:56" x14ac:dyDescent="0.2">
      <c r="D345" s="12" t="s">
        <v>2559</v>
      </c>
      <c r="E345" s="7"/>
      <c r="F345" s="7"/>
      <c r="G345" s="12" t="s">
        <v>135</v>
      </c>
      <c r="H345" s="12" t="s">
        <v>2510</v>
      </c>
      <c r="I345" s="12" t="s">
        <v>2569</v>
      </c>
      <c r="J345" s="12" t="s">
        <v>2570</v>
      </c>
      <c r="K345" s="12">
        <v>2015</v>
      </c>
      <c r="L345" s="12" t="s">
        <v>59</v>
      </c>
      <c r="M345" s="12" t="s">
        <v>1504</v>
      </c>
      <c r="N345" s="7">
        <v>1</v>
      </c>
      <c r="O345" s="7"/>
      <c r="P345" s="12"/>
      <c r="Q345" s="7"/>
      <c r="R345" s="7"/>
      <c r="S345" s="7"/>
      <c r="T345" s="7"/>
      <c r="U345" s="7"/>
      <c r="V345" s="7"/>
      <c r="W345" s="7"/>
      <c r="X345" s="4"/>
      <c r="Y345" s="4"/>
      <c r="Z345" s="11">
        <v>306</v>
      </c>
      <c r="AA345" s="73"/>
      <c r="AB345" s="73"/>
      <c r="AC345" s="73"/>
      <c r="AD345" s="73"/>
      <c r="AE345" s="73"/>
      <c r="AF345" s="73"/>
      <c r="AG345" s="73"/>
      <c r="AH345" s="73"/>
      <c r="AI345" s="73"/>
      <c r="AJ345" s="73"/>
      <c r="AK345" s="73"/>
      <c r="AL345" s="54"/>
      <c r="AM345" s="73"/>
      <c r="AN345" s="54"/>
      <c r="AO345" s="4"/>
      <c r="AP345" s="4"/>
      <c r="AQ345" s="4"/>
      <c r="AR345" s="4"/>
      <c r="AS345" s="4"/>
      <c r="AT345" s="4"/>
      <c r="AU345" s="4"/>
      <c r="AV345" s="4"/>
      <c r="AW345" s="4"/>
      <c r="AX345" s="4"/>
      <c r="AY345" s="4"/>
      <c r="AZ345" s="4"/>
      <c r="BA345" s="4"/>
      <c r="BB345" s="4"/>
      <c r="BC345" s="4"/>
      <c r="BD345" s="4"/>
    </row>
    <row r="346" spans="3:56" x14ac:dyDescent="0.2">
      <c r="D346" s="11" t="s">
        <v>2571</v>
      </c>
      <c r="E346" s="11"/>
      <c r="F346" s="11"/>
      <c r="G346" s="11" t="s">
        <v>135</v>
      </c>
      <c r="H346" s="11" t="s">
        <v>2510</v>
      </c>
      <c r="I346" s="11" t="s">
        <v>2572</v>
      </c>
      <c r="J346" s="11" t="s">
        <v>2573</v>
      </c>
      <c r="K346" s="11">
        <v>2015</v>
      </c>
      <c r="L346" s="11" t="s">
        <v>2574</v>
      </c>
      <c r="M346" s="11" t="s">
        <v>2575</v>
      </c>
      <c r="N346" s="13"/>
      <c r="O346" s="11"/>
      <c r="P346" s="11" t="s">
        <v>2576</v>
      </c>
      <c r="Q346" s="11">
        <v>234</v>
      </c>
      <c r="R346" s="11"/>
      <c r="S346" s="11"/>
      <c r="T346" s="11"/>
      <c r="U346" s="11"/>
      <c r="V346" s="11"/>
      <c r="W346" s="11"/>
      <c r="X346" s="11"/>
      <c r="Y346" s="11"/>
      <c r="Z346" s="2">
        <v>305</v>
      </c>
      <c r="AA346" s="52">
        <v>72</v>
      </c>
      <c r="AB346" s="52"/>
      <c r="AC346" s="52"/>
      <c r="AD346" s="52">
        <v>14</v>
      </c>
      <c r="AE346" s="52">
        <v>21</v>
      </c>
      <c r="AF346" s="52"/>
      <c r="AG346" s="52" t="s">
        <v>78</v>
      </c>
      <c r="AH346" s="52">
        <v>2</v>
      </c>
      <c r="AI346" s="52" t="s">
        <v>2577</v>
      </c>
      <c r="AJ346" s="52" t="s">
        <v>2578</v>
      </c>
      <c r="AK346" s="52" t="s">
        <v>2579</v>
      </c>
      <c r="AL346" s="52"/>
      <c r="AM346" s="52" t="s">
        <v>2580</v>
      </c>
      <c r="AN346" s="52"/>
      <c r="AO346" s="11"/>
      <c r="AP346" s="11"/>
      <c r="AQ346" s="11"/>
      <c r="AR346" s="11"/>
      <c r="AS346" s="11"/>
      <c r="AT346" s="11"/>
      <c r="AU346" s="11"/>
      <c r="AV346" s="11"/>
      <c r="AW346" s="11"/>
      <c r="AX346" s="11"/>
      <c r="AY346" s="11"/>
      <c r="AZ346" s="11"/>
      <c r="BA346" s="11"/>
      <c r="BB346" s="11"/>
      <c r="BC346" s="11"/>
      <c r="BD346" s="11"/>
    </row>
    <row r="347" spans="3:56" x14ac:dyDescent="0.2">
      <c r="D347" s="11" t="s">
        <v>2581</v>
      </c>
      <c r="E347" s="11"/>
      <c r="F347" s="11"/>
      <c r="G347" s="11" t="s">
        <v>2523</v>
      </c>
      <c r="H347" s="11" t="s">
        <v>2510</v>
      </c>
      <c r="I347" s="11" t="s">
        <v>2582</v>
      </c>
      <c r="J347" s="11" t="s">
        <v>2583</v>
      </c>
      <c r="K347" s="11">
        <v>2015</v>
      </c>
      <c r="L347" s="11" t="s">
        <v>2584</v>
      </c>
      <c r="M347" s="11" t="s">
        <v>2585</v>
      </c>
      <c r="N347" s="13"/>
      <c r="O347" s="11"/>
      <c r="P347" s="11" t="s">
        <v>2586</v>
      </c>
      <c r="Q347" s="11">
        <v>233</v>
      </c>
      <c r="R347" s="11"/>
      <c r="S347" s="11"/>
      <c r="T347" s="11"/>
      <c r="U347" s="11"/>
      <c r="V347" s="11"/>
      <c r="W347" s="11"/>
      <c r="X347" s="11"/>
      <c r="Y347" s="11"/>
      <c r="Z347" s="11">
        <v>304</v>
      </c>
      <c r="AA347" s="52">
        <v>2015</v>
      </c>
      <c r="AB347" s="52"/>
      <c r="AC347" s="52" t="s">
        <v>2587</v>
      </c>
      <c r="AD347" s="52"/>
      <c r="AE347" s="52"/>
      <c r="AF347" s="52"/>
      <c r="AG347" s="52" t="s">
        <v>78</v>
      </c>
      <c r="AH347" s="52">
        <v>1</v>
      </c>
      <c r="AI347" s="52" t="s">
        <v>2588</v>
      </c>
      <c r="AJ347" s="52"/>
      <c r="AK347" s="52"/>
      <c r="AL347" s="52"/>
      <c r="AM347" s="52" t="s">
        <v>2589</v>
      </c>
      <c r="AN347" s="52"/>
      <c r="AO347" s="11"/>
      <c r="AP347" s="11"/>
      <c r="AQ347" s="11"/>
      <c r="AR347" s="11"/>
      <c r="AS347" s="11"/>
      <c r="AT347" s="11"/>
      <c r="AU347" s="11"/>
      <c r="AV347" s="11"/>
      <c r="AW347" s="11"/>
      <c r="AX347" s="11"/>
      <c r="AY347" s="11"/>
      <c r="AZ347" s="11"/>
      <c r="BA347" s="11"/>
      <c r="BB347" s="11"/>
      <c r="BC347" s="11"/>
      <c r="BD347" s="11"/>
    </row>
    <row r="348" spans="3:56" x14ac:dyDescent="0.2">
      <c r="D348" s="12"/>
      <c r="E348" s="7"/>
      <c r="F348" s="7"/>
      <c r="G348" s="12" t="s">
        <v>135</v>
      </c>
      <c r="H348" s="12" t="s">
        <v>135</v>
      </c>
      <c r="I348" s="12" t="s">
        <v>2590</v>
      </c>
      <c r="J348" s="12" t="s">
        <v>2591</v>
      </c>
      <c r="K348" s="12">
        <v>2015</v>
      </c>
      <c r="L348" s="12" t="s">
        <v>59</v>
      </c>
      <c r="M348" s="12" t="s">
        <v>1504</v>
      </c>
      <c r="N348" s="7">
        <v>1</v>
      </c>
      <c r="O348" s="7"/>
      <c r="P348" s="12"/>
      <c r="Q348" s="7"/>
      <c r="R348" s="7"/>
      <c r="S348" s="7"/>
      <c r="T348" s="7"/>
      <c r="U348" s="7"/>
      <c r="V348" s="7"/>
      <c r="W348" s="7"/>
      <c r="X348" s="4"/>
      <c r="Y348" s="4"/>
      <c r="Z348" s="11">
        <v>303</v>
      </c>
      <c r="AA348" s="73"/>
      <c r="AB348" s="73"/>
      <c r="AC348" s="73"/>
      <c r="AD348" s="73"/>
      <c r="AE348" s="73"/>
      <c r="AF348" s="73"/>
      <c r="AG348" s="73"/>
      <c r="AH348" s="73"/>
      <c r="AI348" s="73"/>
      <c r="AJ348" s="73"/>
      <c r="AK348" s="73"/>
      <c r="AL348" s="54"/>
      <c r="AM348" s="73"/>
      <c r="AN348" s="54"/>
      <c r="AO348" s="4"/>
      <c r="AP348" s="4"/>
      <c r="AQ348" s="4"/>
      <c r="AR348" s="4"/>
      <c r="AS348" s="4"/>
      <c r="AT348" s="4"/>
      <c r="AU348" s="4"/>
      <c r="AV348" s="4"/>
      <c r="AW348" s="4"/>
      <c r="AX348" s="4"/>
      <c r="AY348" s="4"/>
      <c r="AZ348" s="4"/>
      <c r="BA348" s="4"/>
      <c r="BB348" s="4"/>
      <c r="BC348" s="4"/>
      <c r="BD348" s="4"/>
    </row>
    <row r="349" spans="3:56" x14ac:dyDescent="0.2">
      <c r="D349" s="14"/>
      <c r="E349" s="14"/>
      <c r="F349" s="14"/>
      <c r="G349" s="14"/>
      <c r="H349" s="14"/>
      <c r="I349" s="14" t="s">
        <v>2592</v>
      </c>
      <c r="J349" s="14" t="s">
        <v>2593</v>
      </c>
      <c r="K349" s="14">
        <v>2015</v>
      </c>
      <c r="L349" s="14" t="s">
        <v>1334</v>
      </c>
      <c r="M349" s="14" t="s">
        <v>2594</v>
      </c>
      <c r="N349" s="13"/>
      <c r="O349" s="11"/>
      <c r="P349" s="14" t="s">
        <v>2595</v>
      </c>
      <c r="Q349" s="14">
        <v>232</v>
      </c>
      <c r="R349" s="11"/>
      <c r="S349" s="11"/>
      <c r="T349" s="11"/>
      <c r="U349" s="11"/>
      <c r="V349" s="11"/>
      <c r="W349" s="11"/>
      <c r="X349" s="11"/>
      <c r="Y349" s="11"/>
      <c r="Z349" s="11">
        <v>302</v>
      </c>
      <c r="AA349" s="52">
        <v>162</v>
      </c>
      <c r="AB349" s="52">
        <v>1</v>
      </c>
      <c r="AC349" s="52"/>
      <c r="AD349" s="52">
        <v>23</v>
      </c>
      <c r="AE349" s="52">
        <v>32</v>
      </c>
      <c r="AF349" s="52"/>
      <c r="AG349" s="52" t="s">
        <v>121</v>
      </c>
      <c r="AH349" s="52">
        <v>8</v>
      </c>
      <c r="AI349" s="52" t="s">
        <v>2596</v>
      </c>
      <c r="AJ349" s="52"/>
      <c r="AK349" s="52" t="s">
        <v>2597</v>
      </c>
      <c r="AL349" s="52"/>
      <c r="AM349" s="52" t="s">
        <v>2598</v>
      </c>
      <c r="AN349" s="52"/>
      <c r="AO349" s="11"/>
      <c r="AP349" s="11"/>
      <c r="AQ349" s="11"/>
      <c r="AR349" s="11"/>
      <c r="AS349" s="11"/>
      <c r="AT349" s="11"/>
      <c r="AU349" s="11"/>
      <c r="AV349" s="11"/>
      <c r="AW349" s="11"/>
      <c r="AX349" s="11"/>
      <c r="AY349" s="11"/>
      <c r="AZ349" s="11"/>
      <c r="BA349" s="11"/>
      <c r="BB349" s="11"/>
      <c r="BC349" s="11"/>
      <c r="BD349" s="11"/>
    </row>
    <row r="350" spans="3:56" x14ac:dyDescent="0.2">
      <c r="D350" s="11" t="s">
        <v>2278</v>
      </c>
      <c r="E350" s="11"/>
      <c r="F350" s="11"/>
      <c r="G350" s="11" t="s">
        <v>135</v>
      </c>
      <c r="H350" s="11" t="s">
        <v>135</v>
      </c>
      <c r="I350" s="11" t="s">
        <v>2599</v>
      </c>
      <c r="J350" s="11" t="s">
        <v>2600</v>
      </c>
      <c r="K350" s="11">
        <v>2015</v>
      </c>
      <c r="L350" s="11" t="s">
        <v>206</v>
      </c>
      <c r="M350" s="11" t="s">
        <v>2601</v>
      </c>
      <c r="N350" s="13"/>
      <c r="O350" s="11"/>
      <c r="P350" s="11" t="s">
        <v>2602</v>
      </c>
      <c r="Q350" s="11">
        <v>231</v>
      </c>
      <c r="R350" s="11"/>
      <c r="S350" s="11"/>
      <c r="T350" s="11"/>
      <c r="U350" s="11"/>
      <c r="V350" s="11"/>
      <c r="W350" s="11"/>
      <c r="X350" s="11"/>
      <c r="Y350" s="11"/>
      <c r="Z350" s="2">
        <v>301</v>
      </c>
      <c r="AA350" s="52">
        <v>32</v>
      </c>
      <c r="AB350" s="52">
        <v>1</v>
      </c>
      <c r="AC350" s="52"/>
      <c r="AD350" s="52">
        <v>216</v>
      </c>
      <c r="AE350" s="52">
        <v>228</v>
      </c>
      <c r="AF350" s="52"/>
      <c r="AG350" s="52" t="s">
        <v>78</v>
      </c>
      <c r="AH350" s="52">
        <v>4</v>
      </c>
      <c r="AI350" s="52" t="s">
        <v>2603</v>
      </c>
      <c r="AJ350" s="52" t="s">
        <v>2604</v>
      </c>
      <c r="AK350" s="52" t="s">
        <v>2605</v>
      </c>
      <c r="AL350" s="52"/>
      <c r="AM350" s="52" t="s">
        <v>2606</v>
      </c>
      <c r="AN350" s="52"/>
      <c r="AO350" s="11"/>
      <c r="AP350" s="11"/>
      <c r="AQ350" s="11"/>
      <c r="AR350" s="11"/>
      <c r="AS350" s="11"/>
      <c r="AT350" s="11"/>
      <c r="AU350" s="11"/>
      <c r="AV350" s="11"/>
      <c r="AW350" s="11"/>
      <c r="AX350" s="11"/>
      <c r="AY350" s="11"/>
      <c r="AZ350" s="11"/>
      <c r="BA350" s="11"/>
      <c r="BB350" s="11"/>
      <c r="BC350" s="11"/>
      <c r="BD350" s="11"/>
    </row>
    <row r="351" spans="3:56" x14ac:dyDescent="0.2">
      <c r="D351" s="12" t="s">
        <v>2607</v>
      </c>
      <c r="E351" s="7"/>
      <c r="F351" s="7"/>
      <c r="G351" s="12"/>
      <c r="H351" s="12" t="s">
        <v>2510</v>
      </c>
      <c r="I351" s="12" t="s">
        <v>2608</v>
      </c>
      <c r="J351" s="12" t="s">
        <v>2609</v>
      </c>
      <c r="K351" s="12">
        <v>2015</v>
      </c>
      <c r="L351" s="12"/>
      <c r="M351" s="12" t="s">
        <v>1504</v>
      </c>
      <c r="N351" s="7">
        <v>1</v>
      </c>
      <c r="O351" s="7"/>
      <c r="P351" s="12"/>
      <c r="Q351" s="7"/>
      <c r="R351" s="7"/>
      <c r="S351" s="7"/>
      <c r="T351" s="7"/>
      <c r="U351" s="7"/>
      <c r="V351" s="7"/>
      <c r="W351" s="7"/>
      <c r="X351" s="4"/>
      <c r="Y351" s="4"/>
      <c r="Z351" s="11">
        <v>300</v>
      </c>
      <c r="AA351" s="73"/>
      <c r="AB351" s="73"/>
      <c r="AC351" s="73"/>
      <c r="AD351" s="73"/>
      <c r="AE351" s="73"/>
      <c r="AF351" s="73"/>
      <c r="AG351" s="73"/>
      <c r="AH351" s="73"/>
      <c r="AI351" s="73"/>
      <c r="AJ351" s="73"/>
      <c r="AK351" s="73"/>
      <c r="AL351" s="54"/>
      <c r="AM351" s="73"/>
      <c r="AN351" s="54"/>
      <c r="AO351" s="4"/>
      <c r="AP351" s="4"/>
      <c r="AQ351" s="4"/>
      <c r="AR351" s="4"/>
      <c r="AS351" s="4"/>
      <c r="AT351" s="4"/>
      <c r="AU351" s="4"/>
      <c r="AV351" s="4"/>
      <c r="AW351" s="4"/>
      <c r="AX351" s="4"/>
      <c r="AY351" s="4"/>
      <c r="AZ351" s="4"/>
      <c r="BA351" s="4"/>
      <c r="BB351" s="4"/>
      <c r="BC351" s="4"/>
      <c r="BD351" s="4"/>
    </row>
    <row r="352" spans="3:56" x14ac:dyDescent="0.2">
      <c r="D352" s="12" t="s">
        <v>2278</v>
      </c>
      <c r="E352" s="7"/>
      <c r="F352" s="7"/>
      <c r="G352" s="12"/>
      <c r="H352" s="12" t="s">
        <v>72</v>
      </c>
      <c r="I352" s="12" t="s">
        <v>2610</v>
      </c>
      <c r="J352" s="12" t="s">
        <v>2611</v>
      </c>
      <c r="K352" s="12">
        <v>2015</v>
      </c>
      <c r="L352" s="12"/>
      <c r="M352" s="12" t="s">
        <v>1504</v>
      </c>
      <c r="N352" s="7">
        <v>1</v>
      </c>
      <c r="O352" s="7"/>
      <c r="P352" s="12"/>
      <c r="Q352" s="7"/>
      <c r="R352" s="7"/>
      <c r="S352" s="7"/>
      <c r="T352" s="7"/>
      <c r="U352" s="7"/>
      <c r="V352" s="7"/>
      <c r="W352" s="7"/>
      <c r="X352" s="4"/>
      <c r="Y352" s="4"/>
      <c r="Z352" s="11">
        <v>299</v>
      </c>
      <c r="AA352" s="73"/>
      <c r="AB352" s="73"/>
      <c r="AC352" s="73"/>
      <c r="AD352" s="73"/>
      <c r="AE352" s="73"/>
      <c r="AF352" s="73"/>
      <c r="AG352" s="73"/>
      <c r="AH352" s="73"/>
      <c r="AI352" s="73"/>
      <c r="AJ352" s="73"/>
      <c r="AK352" s="73"/>
      <c r="AL352" s="54"/>
      <c r="AM352" s="73"/>
      <c r="AN352" s="54"/>
      <c r="AO352" s="4"/>
      <c r="AP352" s="4"/>
      <c r="AQ352" s="4"/>
      <c r="AR352" s="4"/>
      <c r="AS352" s="4"/>
      <c r="AT352" s="4"/>
      <c r="AU352" s="4"/>
      <c r="AV352" s="4"/>
      <c r="AW352" s="4"/>
      <c r="AX352" s="4"/>
      <c r="AY352" s="4"/>
      <c r="AZ352" s="4"/>
      <c r="BA352" s="4"/>
      <c r="BB352" s="4"/>
      <c r="BC352" s="4"/>
      <c r="BD352" s="4"/>
    </row>
    <row r="353" spans="4:56" x14ac:dyDescent="0.2">
      <c r="D353" s="11" t="s">
        <v>2612</v>
      </c>
      <c r="E353" s="11" t="s">
        <v>64</v>
      </c>
      <c r="F353" s="11"/>
      <c r="G353" s="11" t="s">
        <v>2523</v>
      </c>
      <c r="H353" s="11" t="s">
        <v>2510</v>
      </c>
      <c r="I353" s="11" t="s">
        <v>2613</v>
      </c>
      <c r="J353" s="11" t="s">
        <v>2614</v>
      </c>
      <c r="K353" s="11">
        <v>2015</v>
      </c>
      <c r="L353" s="11" t="s">
        <v>88</v>
      </c>
      <c r="M353" s="11" t="s">
        <v>2615</v>
      </c>
      <c r="N353" s="13"/>
      <c r="O353" s="11"/>
      <c r="P353" s="11" t="s">
        <v>2616</v>
      </c>
      <c r="Q353" s="11">
        <v>230</v>
      </c>
      <c r="R353" s="3" t="s">
        <v>2617</v>
      </c>
      <c r="S353" s="11"/>
      <c r="T353" s="11"/>
      <c r="U353" s="11"/>
      <c r="V353" s="11"/>
      <c r="W353" s="11"/>
      <c r="X353" s="11"/>
      <c r="Y353" s="11"/>
      <c r="Z353" s="11">
        <v>298</v>
      </c>
      <c r="AA353" s="52">
        <v>6</v>
      </c>
      <c r="AB353" s="52"/>
      <c r="AC353" s="52">
        <v>10115</v>
      </c>
      <c r="AD353" s="52"/>
      <c r="AE353" s="52"/>
      <c r="AF353" s="52"/>
      <c r="AG353" s="52" t="s">
        <v>78</v>
      </c>
      <c r="AH353" s="52">
        <v>1</v>
      </c>
      <c r="AI353" s="52" t="s">
        <v>2618</v>
      </c>
      <c r="AJ353" s="52"/>
      <c r="AK353" s="52" t="s">
        <v>2619</v>
      </c>
      <c r="AL353" s="52"/>
      <c r="AM353" s="52" t="s">
        <v>2620</v>
      </c>
      <c r="AN353" s="52"/>
      <c r="AO353" s="11"/>
      <c r="AP353" s="11"/>
      <c r="AQ353" s="11"/>
      <c r="AR353" s="11"/>
      <c r="AS353" s="11"/>
      <c r="AT353" s="11"/>
      <c r="AU353" s="11"/>
      <c r="AV353" s="11"/>
      <c r="AW353" s="11"/>
      <c r="AX353" s="11"/>
      <c r="AY353" s="11"/>
      <c r="AZ353" s="11"/>
      <c r="BA353" s="11"/>
      <c r="BB353" s="11"/>
      <c r="BC353" s="11"/>
      <c r="BD353" s="11"/>
    </row>
    <row r="354" spans="4:56" x14ac:dyDescent="0.2">
      <c r="D354" s="24"/>
      <c r="E354" s="25"/>
      <c r="F354" s="25"/>
      <c r="G354" s="24" t="s">
        <v>135</v>
      </c>
      <c r="H354" s="24" t="s">
        <v>135</v>
      </c>
      <c r="I354" s="24" t="s">
        <v>2621</v>
      </c>
      <c r="J354" s="24" t="s">
        <v>2622</v>
      </c>
      <c r="K354" s="24">
        <v>2015</v>
      </c>
      <c r="L354" s="24" t="s">
        <v>2623</v>
      </c>
      <c r="M354" s="24" t="s">
        <v>1504</v>
      </c>
      <c r="N354" s="25">
        <v>1</v>
      </c>
      <c r="O354" s="25"/>
      <c r="P354" s="24"/>
      <c r="Q354" s="7"/>
      <c r="R354" s="7"/>
      <c r="S354" s="7"/>
      <c r="T354" s="7"/>
      <c r="U354" s="7"/>
      <c r="V354" s="7"/>
      <c r="W354" s="7"/>
      <c r="X354" s="4"/>
      <c r="Y354" s="4"/>
      <c r="Z354" s="2">
        <v>297</v>
      </c>
      <c r="AA354" s="74"/>
      <c r="AB354" s="74"/>
      <c r="AC354" s="74"/>
      <c r="AD354" s="74"/>
      <c r="AE354" s="74"/>
      <c r="AF354" s="74"/>
      <c r="AG354" s="74"/>
      <c r="AH354" s="74"/>
      <c r="AI354" s="74"/>
      <c r="AJ354" s="74"/>
      <c r="AK354" s="74"/>
      <c r="AL354" s="52"/>
      <c r="AM354" s="74"/>
      <c r="AN354" s="54"/>
      <c r="AO354" s="4"/>
      <c r="AP354" s="4"/>
      <c r="AQ354" s="4"/>
      <c r="AR354" s="4"/>
      <c r="AS354" s="4"/>
      <c r="AT354" s="4"/>
      <c r="AU354" s="4"/>
      <c r="AV354" s="4"/>
      <c r="AW354" s="4"/>
      <c r="AX354" s="4"/>
      <c r="AY354" s="4"/>
      <c r="AZ354" s="4"/>
      <c r="BA354" s="4"/>
      <c r="BB354" s="4"/>
      <c r="BC354" s="4"/>
      <c r="BD354" s="4"/>
    </row>
    <row r="355" spans="4:56" x14ac:dyDescent="0.2">
      <c r="D355" s="24" t="s">
        <v>2624</v>
      </c>
      <c r="E355" s="25"/>
      <c r="F355" s="25"/>
      <c r="G355" s="24"/>
      <c r="H355" s="24" t="s">
        <v>72</v>
      </c>
      <c r="I355" s="24" t="s">
        <v>2625</v>
      </c>
      <c r="J355" s="24" t="s">
        <v>2626</v>
      </c>
      <c r="K355" s="24">
        <v>2014</v>
      </c>
      <c r="L355" s="24"/>
      <c r="M355" s="24" t="s">
        <v>2627</v>
      </c>
      <c r="N355" s="25">
        <v>1</v>
      </c>
      <c r="O355" s="25"/>
      <c r="P355" s="24"/>
      <c r="Q355" s="7"/>
      <c r="R355" s="7"/>
      <c r="S355" s="7"/>
      <c r="T355" s="7"/>
      <c r="U355" s="7"/>
      <c r="V355" s="7"/>
      <c r="W355" s="7"/>
      <c r="X355" s="4"/>
      <c r="Y355" s="4"/>
      <c r="Z355" s="11">
        <v>296</v>
      </c>
      <c r="AA355" s="74"/>
      <c r="AB355" s="74"/>
      <c r="AC355" s="74"/>
      <c r="AD355" s="74"/>
      <c r="AE355" s="74"/>
      <c r="AF355" s="74"/>
      <c r="AG355" s="74"/>
      <c r="AH355" s="74"/>
      <c r="AI355" s="74"/>
      <c r="AJ355" s="74"/>
      <c r="AK355" s="74"/>
      <c r="AL355" s="52"/>
      <c r="AM355" s="74"/>
      <c r="AN355" s="54"/>
      <c r="AO355" s="4"/>
      <c r="AP355" s="4"/>
      <c r="AQ355" s="4"/>
      <c r="AR355" s="4"/>
      <c r="AS355" s="4"/>
      <c r="AT355" s="4"/>
      <c r="AU355" s="4"/>
      <c r="AV355" s="4"/>
      <c r="AW355" s="4"/>
      <c r="AX355" s="4"/>
      <c r="AY355" s="4"/>
      <c r="AZ355" s="4"/>
      <c r="BA355" s="4"/>
      <c r="BB355" s="4"/>
      <c r="BC355" s="4"/>
      <c r="BD355" s="4"/>
    </row>
    <row r="356" spans="4:56" x14ac:dyDescent="0.2">
      <c r="D356" s="11"/>
      <c r="E356" s="11"/>
      <c r="F356" s="11"/>
      <c r="G356" s="11" t="s">
        <v>135</v>
      </c>
      <c r="H356" s="11" t="s">
        <v>135</v>
      </c>
      <c r="I356" s="11" t="s">
        <v>2628</v>
      </c>
      <c r="J356" s="11" t="s">
        <v>2629</v>
      </c>
      <c r="K356" s="11">
        <v>2014</v>
      </c>
      <c r="L356" s="11" t="s">
        <v>2630</v>
      </c>
      <c r="M356" s="11" t="s">
        <v>2631</v>
      </c>
      <c r="N356" s="13"/>
      <c r="O356" s="11"/>
      <c r="P356" s="11" t="s">
        <v>2632</v>
      </c>
      <c r="Q356" s="11">
        <v>229</v>
      </c>
      <c r="R356" s="11"/>
      <c r="S356" s="11"/>
      <c r="T356" s="11"/>
      <c r="U356" s="11"/>
      <c r="V356" s="11"/>
      <c r="W356" s="11"/>
      <c r="X356" s="11"/>
      <c r="Y356" s="11"/>
      <c r="Z356" s="11">
        <v>295</v>
      </c>
      <c r="AA356" s="52">
        <v>80</v>
      </c>
      <c r="AB356" s="52">
        <v>1</v>
      </c>
      <c r="AC356" s="52"/>
      <c r="AD356" s="52">
        <v>136</v>
      </c>
      <c r="AE356" s="52">
        <v>148</v>
      </c>
      <c r="AF356" s="52"/>
      <c r="AG356" s="52" t="s">
        <v>78</v>
      </c>
      <c r="AH356" s="52">
        <v>45</v>
      </c>
      <c r="AI356" s="52" t="s">
        <v>2633</v>
      </c>
      <c r="AJ356" s="52" t="s">
        <v>2634</v>
      </c>
      <c r="AK356" s="52" t="s">
        <v>2635</v>
      </c>
      <c r="AL356" s="52"/>
      <c r="AM356" s="52" t="s">
        <v>2636</v>
      </c>
      <c r="AN356" s="52"/>
      <c r="AO356" s="11"/>
      <c r="AP356" s="11"/>
      <c r="AQ356" s="11"/>
      <c r="AR356" s="11"/>
      <c r="AS356" s="11"/>
      <c r="AT356" s="11"/>
      <c r="AU356" s="11"/>
      <c r="AV356" s="11"/>
      <c r="AW356" s="11"/>
      <c r="AX356" s="11"/>
      <c r="AY356" s="11"/>
      <c r="AZ356" s="11"/>
      <c r="BA356" s="11"/>
      <c r="BB356" s="11"/>
      <c r="BC356" s="11"/>
      <c r="BD356" s="11"/>
    </row>
    <row r="357" spans="4:56" x14ac:dyDescent="0.2">
      <c r="D357" s="14"/>
      <c r="E357" s="14"/>
      <c r="F357" s="14"/>
      <c r="G357" s="14"/>
      <c r="H357" s="14"/>
      <c r="I357" s="14" t="s">
        <v>2637</v>
      </c>
      <c r="J357" s="14" t="s">
        <v>2638</v>
      </c>
      <c r="K357" s="14">
        <v>2014</v>
      </c>
      <c r="L357" s="14" t="s">
        <v>2639</v>
      </c>
      <c r="M357" s="14" t="s">
        <v>2640</v>
      </c>
      <c r="N357" s="13"/>
      <c r="O357" s="11"/>
      <c r="P357" s="14" t="s">
        <v>2641</v>
      </c>
      <c r="Q357" s="14">
        <v>228</v>
      </c>
      <c r="R357" s="11"/>
      <c r="S357" s="11"/>
      <c r="T357" s="11"/>
      <c r="U357" s="11"/>
      <c r="V357" s="11"/>
      <c r="W357" s="11"/>
      <c r="X357" s="11"/>
      <c r="Y357" s="11"/>
      <c r="Z357" s="11">
        <v>294</v>
      </c>
      <c r="AA357" s="52"/>
      <c r="AB357" s="52"/>
      <c r="AC357" s="52"/>
      <c r="AD357" s="52">
        <v>77</v>
      </c>
      <c r="AE357" s="52">
        <v>96</v>
      </c>
      <c r="AF357" s="52"/>
      <c r="AG357" s="52" t="s">
        <v>1115</v>
      </c>
      <c r="AH357" s="52"/>
      <c r="AI357" s="52" t="s">
        <v>2642</v>
      </c>
      <c r="AJ357" s="52" t="s">
        <v>2643</v>
      </c>
      <c r="AK357" s="52"/>
      <c r="AL357" s="52"/>
      <c r="AM357" s="52" t="s">
        <v>2644</v>
      </c>
      <c r="AN357" s="52"/>
      <c r="AO357" s="11"/>
      <c r="AP357" s="11"/>
      <c r="AQ357" s="11"/>
      <c r="AR357" s="11"/>
      <c r="AS357" s="11"/>
      <c r="AT357" s="11"/>
      <c r="AU357" s="11"/>
      <c r="AV357" s="11"/>
      <c r="AW357" s="11"/>
      <c r="AX357" s="11"/>
      <c r="AY357" s="11"/>
      <c r="AZ357" s="11"/>
      <c r="BA357" s="11"/>
      <c r="BB357" s="11"/>
      <c r="BC357" s="11"/>
      <c r="BD357" s="11"/>
    </row>
    <row r="358" spans="4:56" x14ac:dyDescent="0.2">
      <c r="D358" s="14"/>
      <c r="E358" s="14"/>
      <c r="F358" s="14"/>
      <c r="G358" s="14"/>
      <c r="H358" s="14"/>
      <c r="I358" s="14" t="s">
        <v>2645</v>
      </c>
      <c r="J358" s="14" t="s">
        <v>2646</v>
      </c>
      <c r="K358" s="14">
        <v>2014</v>
      </c>
      <c r="L358" s="14" t="s">
        <v>2647</v>
      </c>
      <c r="M358" s="14" t="s">
        <v>2648</v>
      </c>
      <c r="N358" s="13"/>
      <c r="O358" s="11"/>
      <c r="P358" s="14" t="s">
        <v>2649</v>
      </c>
      <c r="Q358" s="14">
        <v>227</v>
      </c>
      <c r="R358" s="11"/>
      <c r="S358" s="11"/>
      <c r="T358" s="11"/>
      <c r="U358" s="11"/>
      <c r="V358" s="11"/>
      <c r="W358" s="11"/>
      <c r="X358" s="11"/>
      <c r="Y358" s="11"/>
      <c r="Z358" s="2">
        <v>293</v>
      </c>
      <c r="AA358" s="52">
        <v>14</v>
      </c>
      <c r="AB358" s="52">
        <v>1</v>
      </c>
      <c r="AC358" s="52"/>
      <c r="AD358" s="52">
        <v>1</v>
      </c>
      <c r="AE358" s="52">
        <v>9</v>
      </c>
      <c r="AF358" s="52"/>
      <c r="AG358" s="52" t="s">
        <v>121</v>
      </c>
      <c r="AH358" s="52">
        <v>5</v>
      </c>
      <c r="AI358" s="52" t="s">
        <v>2650</v>
      </c>
      <c r="AJ358" s="52" t="s">
        <v>2651</v>
      </c>
      <c r="AK358" s="52" t="s">
        <v>2652</v>
      </c>
      <c r="AL358" s="52"/>
      <c r="AM358" s="52" t="s">
        <v>2653</v>
      </c>
      <c r="AN358" s="52"/>
      <c r="AO358" s="11"/>
      <c r="AP358" s="11"/>
      <c r="AQ358" s="11"/>
      <c r="AR358" s="11"/>
      <c r="AS358" s="11"/>
      <c r="AT358" s="11"/>
      <c r="AU358" s="11"/>
      <c r="AV358" s="11"/>
      <c r="AW358" s="11"/>
      <c r="AX358" s="11"/>
      <c r="AY358" s="11"/>
      <c r="AZ358" s="11"/>
      <c r="BA358" s="11"/>
      <c r="BB358" s="11"/>
      <c r="BC358" s="11"/>
      <c r="BD358" s="11"/>
    </row>
    <row r="359" spans="4:56" x14ac:dyDescent="0.2">
      <c r="D359" s="11" t="s">
        <v>2654</v>
      </c>
      <c r="E359" s="11"/>
      <c r="F359" s="11"/>
      <c r="G359" s="11"/>
      <c r="H359" s="11" t="s">
        <v>2655</v>
      </c>
      <c r="I359" s="11" t="s">
        <v>2656</v>
      </c>
      <c r="J359" s="11" t="s">
        <v>2657</v>
      </c>
      <c r="K359" s="11">
        <v>2014</v>
      </c>
      <c r="L359" s="11" t="s">
        <v>174</v>
      </c>
      <c r="M359" s="11" t="s">
        <v>2658</v>
      </c>
      <c r="N359" s="13"/>
      <c r="O359" s="11"/>
      <c r="P359" s="11" t="s">
        <v>2659</v>
      </c>
      <c r="Q359" s="11">
        <v>226</v>
      </c>
      <c r="R359" s="11"/>
      <c r="S359" s="11"/>
      <c r="T359" s="11"/>
      <c r="U359" s="11"/>
      <c r="V359" s="11"/>
      <c r="W359" s="11"/>
      <c r="X359" s="11"/>
      <c r="Y359" s="11"/>
      <c r="Z359" s="11">
        <v>292</v>
      </c>
      <c r="AA359" s="52">
        <v>9</v>
      </c>
      <c r="AB359" s="52">
        <v>10</v>
      </c>
      <c r="AC359" s="52" t="s">
        <v>2660</v>
      </c>
      <c r="AD359" s="52"/>
      <c r="AE359" s="52"/>
      <c r="AF359" s="52"/>
      <c r="AG359" s="52" t="s">
        <v>78</v>
      </c>
      <c r="AH359" s="52">
        <v>10</v>
      </c>
      <c r="AI359" s="52" t="s">
        <v>2661</v>
      </c>
      <c r="AJ359" s="52"/>
      <c r="AK359" s="52" t="s">
        <v>2662</v>
      </c>
      <c r="AL359" s="52"/>
      <c r="AM359" s="52" t="s">
        <v>2663</v>
      </c>
      <c r="AN359" s="52"/>
      <c r="AO359" s="11"/>
      <c r="AP359" s="11"/>
      <c r="AQ359" s="11"/>
      <c r="AR359" s="11"/>
      <c r="AS359" s="11"/>
      <c r="AT359" s="11"/>
      <c r="AU359" s="11"/>
      <c r="AV359" s="11"/>
      <c r="AW359" s="11"/>
      <c r="AX359" s="11"/>
      <c r="AY359" s="11"/>
      <c r="AZ359" s="11"/>
      <c r="BA359" s="11"/>
      <c r="BB359" s="11"/>
      <c r="BC359" s="11"/>
      <c r="BD359" s="11"/>
    </row>
    <row r="360" spans="4:56" x14ac:dyDescent="0.2">
      <c r="D360" s="14" t="s">
        <v>2664</v>
      </c>
      <c r="E360" s="11"/>
      <c r="F360" s="11"/>
      <c r="G360" s="11"/>
      <c r="H360" s="11" t="s">
        <v>135</v>
      </c>
      <c r="I360" s="11" t="s">
        <v>2665</v>
      </c>
      <c r="J360" s="11" t="s">
        <v>2666</v>
      </c>
      <c r="K360" s="11">
        <v>2014</v>
      </c>
      <c r="L360" s="11" t="s">
        <v>2667</v>
      </c>
      <c r="M360" s="11" t="s">
        <v>2668</v>
      </c>
      <c r="N360" s="13"/>
      <c r="O360" s="11"/>
      <c r="P360" s="11" t="s">
        <v>2669</v>
      </c>
      <c r="Q360" s="11">
        <v>225</v>
      </c>
      <c r="R360" s="11"/>
      <c r="S360" s="11"/>
      <c r="T360" s="11"/>
      <c r="U360" s="11"/>
      <c r="V360" s="11"/>
      <c r="W360" s="11"/>
      <c r="X360" s="11"/>
      <c r="Y360" s="11"/>
      <c r="Z360" s="11">
        <v>291</v>
      </c>
      <c r="AA360" s="52">
        <v>208</v>
      </c>
      <c r="AB360" s="52">
        <v>3</v>
      </c>
      <c r="AC360" s="52"/>
      <c r="AD360" s="52">
        <v>237</v>
      </c>
      <c r="AE360" s="52">
        <v>249</v>
      </c>
      <c r="AF360" s="52"/>
      <c r="AG360" s="52" t="s">
        <v>78</v>
      </c>
      <c r="AH360" s="52">
        <v>1</v>
      </c>
      <c r="AI360" s="52" t="s">
        <v>2670</v>
      </c>
      <c r="AJ360" s="52" t="s">
        <v>2671</v>
      </c>
      <c r="AK360" s="52" t="s">
        <v>2672</v>
      </c>
      <c r="AL360" s="52"/>
      <c r="AM360" s="52" t="s">
        <v>2673</v>
      </c>
      <c r="AN360" s="52"/>
      <c r="AO360" s="11"/>
      <c r="AP360" s="11"/>
      <c r="AQ360" s="11"/>
      <c r="AR360" s="11"/>
      <c r="AS360" s="11"/>
      <c r="AT360" s="11"/>
      <c r="AU360" s="11"/>
      <c r="AV360" s="11"/>
      <c r="AW360" s="11"/>
      <c r="AX360" s="11"/>
      <c r="AY360" s="11"/>
      <c r="AZ360" s="11"/>
      <c r="BA360" s="11"/>
      <c r="BB360" s="11"/>
      <c r="BC360" s="11"/>
      <c r="BD360" s="11"/>
    </row>
    <row r="361" spans="4:56" x14ac:dyDescent="0.2">
      <c r="D361" s="15" t="s">
        <v>2664</v>
      </c>
      <c r="E361" s="7"/>
      <c r="F361" s="7"/>
      <c r="G361" s="12"/>
      <c r="H361" s="12" t="s">
        <v>135</v>
      </c>
      <c r="I361" s="12" t="s">
        <v>2674</v>
      </c>
      <c r="J361" s="12" t="s">
        <v>2675</v>
      </c>
      <c r="K361" s="12">
        <v>2014</v>
      </c>
      <c r="L361" s="12" t="s">
        <v>2667</v>
      </c>
      <c r="M361" s="12" t="s">
        <v>2627</v>
      </c>
      <c r="N361" s="7">
        <v>1</v>
      </c>
      <c r="O361" s="7"/>
      <c r="P361" s="12"/>
      <c r="Q361" s="7"/>
      <c r="R361" s="7"/>
      <c r="S361" s="7"/>
      <c r="T361" s="7"/>
      <c r="U361" s="7"/>
      <c r="V361" s="7"/>
      <c r="W361" s="7"/>
      <c r="X361" s="4"/>
      <c r="Y361" s="4"/>
      <c r="Z361" s="11">
        <v>290</v>
      </c>
      <c r="AA361" s="73"/>
      <c r="AB361" s="73"/>
      <c r="AC361" s="73"/>
      <c r="AD361" s="73"/>
      <c r="AE361" s="73"/>
      <c r="AF361" s="73"/>
      <c r="AG361" s="73"/>
      <c r="AH361" s="73"/>
      <c r="AI361" s="73"/>
      <c r="AJ361" s="73"/>
      <c r="AK361" s="73"/>
      <c r="AL361" s="54"/>
      <c r="AM361" s="73"/>
      <c r="AN361" s="54"/>
      <c r="AO361" s="4"/>
      <c r="AP361" s="4"/>
      <c r="AQ361" s="4"/>
      <c r="AR361" s="4"/>
      <c r="AS361" s="4"/>
      <c r="AT361" s="4"/>
      <c r="AU361" s="4"/>
      <c r="AV361" s="4"/>
      <c r="AW361" s="4"/>
      <c r="AX361" s="4"/>
      <c r="AY361" s="4"/>
      <c r="AZ361" s="4"/>
      <c r="BA361" s="4"/>
      <c r="BB361" s="4"/>
      <c r="BC361" s="4"/>
      <c r="BD361" s="4"/>
    </row>
    <row r="362" spans="4:56" x14ac:dyDescent="0.2">
      <c r="D362" s="11" t="s">
        <v>2654</v>
      </c>
      <c r="E362" s="11"/>
      <c r="F362" s="11"/>
      <c r="G362" s="11"/>
      <c r="H362" s="11" t="s">
        <v>2655</v>
      </c>
      <c r="I362" s="11" t="s">
        <v>2676</v>
      </c>
      <c r="J362" s="11" t="s">
        <v>2677</v>
      </c>
      <c r="K362" s="11">
        <v>2014</v>
      </c>
      <c r="L362" s="11" t="s">
        <v>288</v>
      </c>
      <c r="M362" s="11" t="s">
        <v>2678</v>
      </c>
      <c r="N362" s="13"/>
      <c r="O362" s="11"/>
      <c r="P362" s="11" t="s">
        <v>2679</v>
      </c>
      <c r="Q362" s="11">
        <v>224</v>
      </c>
      <c r="R362" s="11"/>
      <c r="S362" s="11"/>
      <c r="T362" s="11"/>
      <c r="U362" s="11"/>
      <c r="V362" s="11"/>
      <c r="W362" s="11"/>
      <c r="X362" s="11"/>
      <c r="Y362" s="11"/>
      <c r="Z362" s="2">
        <v>289</v>
      </c>
      <c r="AA362" s="52">
        <v>2014</v>
      </c>
      <c r="AB362" s="52">
        <v>3</v>
      </c>
      <c r="AC362" s="52" t="s">
        <v>2680</v>
      </c>
      <c r="AD362" s="52"/>
      <c r="AE362" s="52"/>
      <c r="AF362" s="52"/>
      <c r="AG362" s="52" t="s">
        <v>78</v>
      </c>
      <c r="AH362" s="52">
        <v>9</v>
      </c>
      <c r="AI362" s="52" t="s">
        <v>2681</v>
      </c>
      <c r="AJ362" s="52"/>
      <c r="AK362" s="52" t="s">
        <v>2682</v>
      </c>
      <c r="AL362" s="52"/>
      <c r="AM362" s="52" t="s">
        <v>2683</v>
      </c>
      <c r="AN362" s="52"/>
      <c r="AO362" s="11"/>
      <c r="AP362" s="11"/>
      <c r="AQ362" s="11"/>
      <c r="AR362" s="11"/>
      <c r="AS362" s="11"/>
      <c r="AT362" s="11"/>
      <c r="AU362" s="11"/>
      <c r="AV362" s="11"/>
      <c r="AW362" s="11"/>
      <c r="AX362" s="11"/>
      <c r="AY362" s="11"/>
      <c r="AZ362" s="11"/>
      <c r="BA362" s="11"/>
      <c r="BB362" s="11"/>
      <c r="BC362" s="11"/>
      <c r="BD362" s="11"/>
    </row>
    <row r="363" spans="4:56" x14ac:dyDescent="0.2">
      <c r="D363" s="11" t="s">
        <v>2684</v>
      </c>
      <c r="E363" s="11"/>
      <c r="F363" s="11"/>
      <c r="G363" s="11"/>
      <c r="H363" s="11" t="s">
        <v>2655</v>
      </c>
      <c r="I363" s="11" t="s">
        <v>2685</v>
      </c>
      <c r="J363" s="11" t="s">
        <v>2686</v>
      </c>
      <c r="K363" s="11">
        <v>2014</v>
      </c>
      <c r="L363" s="11" t="s">
        <v>421</v>
      </c>
      <c r="M363" s="11" t="s">
        <v>2687</v>
      </c>
      <c r="N363" s="13"/>
      <c r="O363" s="11"/>
      <c r="P363" s="11" t="s">
        <v>2688</v>
      </c>
      <c r="Q363" s="11">
        <v>223</v>
      </c>
      <c r="R363" s="11"/>
      <c r="S363" s="11"/>
      <c r="T363" s="11"/>
      <c r="U363" s="11"/>
      <c r="V363" s="11"/>
      <c r="W363" s="11"/>
      <c r="X363" s="11"/>
      <c r="Y363" s="11"/>
      <c r="Z363" s="11">
        <v>288</v>
      </c>
      <c r="AA363" s="52">
        <v>6</v>
      </c>
      <c r="AB363" s="52">
        <v>10</v>
      </c>
      <c r="AC363" s="52"/>
      <c r="AD363" s="52">
        <v>2968</v>
      </c>
      <c r="AE363" s="52">
        <v>2982</v>
      </c>
      <c r="AF363" s="52"/>
      <c r="AG363" s="52" t="s">
        <v>78</v>
      </c>
      <c r="AH363" s="52">
        <v>7</v>
      </c>
      <c r="AI363" s="52" t="s">
        <v>2689</v>
      </c>
      <c r="AJ363" s="52" t="s">
        <v>2690</v>
      </c>
      <c r="AK363" s="52" t="s">
        <v>2691</v>
      </c>
      <c r="AL363" s="52"/>
      <c r="AM363" s="52" t="s">
        <v>2692</v>
      </c>
      <c r="AN363" s="52"/>
      <c r="AO363" s="11"/>
      <c r="AP363" s="11"/>
      <c r="AQ363" s="11"/>
      <c r="AR363" s="11"/>
      <c r="AS363" s="11"/>
      <c r="AT363" s="11"/>
      <c r="AU363" s="11"/>
      <c r="AV363" s="11"/>
      <c r="AW363" s="11"/>
      <c r="AX363" s="11"/>
      <c r="AY363" s="11"/>
      <c r="AZ363" s="11"/>
      <c r="BA363" s="11"/>
      <c r="BB363" s="11"/>
      <c r="BC363" s="11"/>
      <c r="BD363" s="11"/>
    </row>
    <row r="364" spans="4:56" x14ac:dyDescent="0.2">
      <c r="D364" s="11" t="s">
        <v>2693</v>
      </c>
      <c r="E364" s="11" t="s">
        <v>64</v>
      </c>
      <c r="F364" s="11" t="s">
        <v>64</v>
      </c>
      <c r="G364" s="11" t="s">
        <v>2523</v>
      </c>
      <c r="H364" s="11" t="s">
        <v>2655</v>
      </c>
      <c r="I364" s="11" t="s">
        <v>2694</v>
      </c>
      <c r="J364" s="11" t="s">
        <v>2695</v>
      </c>
      <c r="K364" s="11">
        <v>2014</v>
      </c>
      <c r="L364" s="11" t="s">
        <v>717</v>
      </c>
      <c r="M364" s="11" t="s">
        <v>2696</v>
      </c>
      <c r="N364" s="13"/>
      <c r="O364" s="11"/>
      <c r="P364" s="11" t="s">
        <v>2697</v>
      </c>
      <c r="Q364" s="11">
        <v>222</v>
      </c>
      <c r="R364" s="11" t="s">
        <v>2698</v>
      </c>
      <c r="S364" s="11"/>
      <c r="T364" s="11"/>
      <c r="U364" s="11"/>
      <c r="V364" s="11"/>
      <c r="W364" s="11"/>
      <c r="X364" s="11"/>
      <c r="Y364" s="11"/>
      <c r="Z364" s="11">
        <v>287</v>
      </c>
      <c r="AA364" s="52">
        <v>68</v>
      </c>
      <c r="AB364" s="52">
        <v>7</v>
      </c>
      <c r="AC364" s="52"/>
      <c r="AD364" s="52">
        <v>1871</v>
      </c>
      <c r="AE364" s="52">
        <v>1882</v>
      </c>
      <c r="AF364" s="52"/>
      <c r="AG364" s="52" t="s">
        <v>78</v>
      </c>
      <c r="AH364" s="52">
        <v>3</v>
      </c>
      <c r="AI364" s="52" t="s">
        <v>2699</v>
      </c>
      <c r="AJ364" s="52" t="s">
        <v>2700</v>
      </c>
      <c r="AK364" s="52" t="s">
        <v>2701</v>
      </c>
      <c r="AL364" s="52"/>
      <c r="AM364" s="52" t="s">
        <v>2702</v>
      </c>
      <c r="AN364" s="52"/>
      <c r="AO364" s="11"/>
      <c r="AP364" s="11"/>
      <c r="AQ364" s="11"/>
      <c r="AR364" s="11"/>
      <c r="AS364" s="11"/>
      <c r="AT364" s="11"/>
      <c r="AU364" s="11"/>
      <c r="AV364" s="11"/>
      <c r="AW364" s="11"/>
      <c r="AX364" s="11"/>
      <c r="AY364" s="11"/>
      <c r="AZ364" s="11"/>
      <c r="BA364" s="11"/>
      <c r="BB364" s="11"/>
      <c r="BC364" s="11"/>
      <c r="BD364" s="11"/>
    </row>
    <row r="365" spans="4:56" x14ac:dyDescent="0.2">
      <c r="D365" s="14" t="s">
        <v>2703</v>
      </c>
      <c r="E365" s="14"/>
      <c r="F365" s="14"/>
      <c r="G365" s="14"/>
      <c r="H365" s="14" t="s">
        <v>2655</v>
      </c>
      <c r="I365" s="11" t="s">
        <v>2704</v>
      </c>
      <c r="J365" s="11" t="s">
        <v>2705</v>
      </c>
      <c r="K365" s="11">
        <v>2014</v>
      </c>
      <c r="L365" s="11" t="s">
        <v>2706</v>
      </c>
      <c r="M365" s="11" t="s">
        <v>2707</v>
      </c>
      <c r="N365" s="13"/>
      <c r="O365" s="11"/>
      <c r="P365" s="11" t="s">
        <v>2708</v>
      </c>
      <c r="Q365" s="11">
        <v>221</v>
      </c>
      <c r="R365" s="11"/>
      <c r="S365" s="11"/>
      <c r="T365" s="11"/>
      <c r="U365" s="11"/>
      <c r="V365" s="11"/>
      <c r="W365" s="11"/>
      <c r="X365" s="11"/>
      <c r="Y365" s="11"/>
      <c r="Z365" s="11">
        <v>286</v>
      </c>
      <c r="AA365" s="52">
        <v>48</v>
      </c>
      <c r="AB365" s="52"/>
      <c r="AC365" s="52"/>
      <c r="AD365" s="52">
        <v>561</v>
      </c>
      <c r="AE365" s="52">
        <v>581</v>
      </c>
      <c r="AF365" s="52"/>
      <c r="AG365" s="52" t="s">
        <v>78</v>
      </c>
      <c r="AH365" s="52">
        <v>15</v>
      </c>
      <c r="AI365" s="52" t="s">
        <v>2709</v>
      </c>
      <c r="AJ365" s="52" t="s">
        <v>2710</v>
      </c>
      <c r="AK365" s="52" t="s">
        <v>2711</v>
      </c>
      <c r="AL365" s="52"/>
      <c r="AM365" s="52" t="s">
        <v>2712</v>
      </c>
      <c r="AN365" s="52"/>
      <c r="AO365" s="11"/>
      <c r="AP365" s="11"/>
      <c r="AQ365" s="11"/>
      <c r="AR365" s="11"/>
      <c r="AS365" s="11"/>
      <c r="AT365" s="11"/>
      <c r="AU365" s="11"/>
      <c r="AV365" s="11"/>
      <c r="AW365" s="11"/>
      <c r="AX365" s="11"/>
      <c r="AY365" s="11"/>
      <c r="AZ365" s="11"/>
      <c r="BA365" s="11"/>
      <c r="BB365" s="11"/>
      <c r="BC365" s="11"/>
      <c r="BD365" s="11"/>
    </row>
    <row r="366" spans="4:56" ht="42" x14ac:dyDescent="0.2">
      <c r="D366" s="26" t="s">
        <v>2713</v>
      </c>
      <c r="E366" s="7" t="s">
        <v>2714</v>
      </c>
      <c r="F366" s="7"/>
      <c r="G366" s="12" t="s">
        <v>2715</v>
      </c>
      <c r="H366" s="12" t="s">
        <v>2655</v>
      </c>
      <c r="I366" s="12" t="s">
        <v>2716</v>
      </c>
      <c r="J366" s="12" t="s">
        <v>2717</v>
      </c>
      <c r="K366" s="12">
        <v>2014</v>
      </c>
      <c r="L366" s="12"/>
      <c r="M366" s="12" t="s">
        <v>2627</v>
      </c>
      <c r="N366" s="7">
        <v>1</v>
      </c>
      <c r="O366" s="7"/>
      <c r="P366" s="12"/>
      <c r="Q366" s="7"/>
      <c r="R366" s="7"/>
      <c r="S366" s="7"/>
      <c r="T366" s="7"/>
      <c r="U366" s="7"/>
      <c r="V366" s="7"/>
      <c r="W366" s="7"/>
      <c r="X366" s="4"/>
      <c r="Y366" s="4"/>
      <c r="Z366" s="2">
        <v>285</v>
      </c>
      <c r="AA366" s="73"/>
      <c r="AB366" s="73"/>
      <c r="AC366" s="73"/>
      <c r="AD366" s="73"/>
      <c r="AE366" s="73"/>
      <c r="AF366" s="73"/>
      <c r="AG366" s="73"/>
      <c r="AH366" s="73"/>
      <c r="AI366" s="73"/>
      <c r="AJ366" s="73"/>
      <c r="AK366" s="73"/>
      <c r="AL366" s="54"/>
      <c r="AM366" s="73"/>
      <c r="AN366" s="54"/>
      <c r="AO366" s="4"/>
      <c r="AP366" s="4"/>
      <c r="AQ366" s="4"/>
      <c r="AR366" s="4"/>
      <c r="AS366" s="4"/>
      <c r="AT366" s="4"/>
      <c r="AU366" s="4"/>
      <c r="AV366" s="4"/>
      <c r="AW366" s="4"/>
      <c r="AX366" s="4"/>
      <c r="AY366" s="4"/>
      <c r="AZ366" s="4"/>
      <c r="BA366" s="4"/>
      <c r="BB366" s="4"/>
      <c r="BC366" s="4"/>
      <c r="BD366" s="4"/>
    </row>
    <row r="367" spans="4:56" x14ac:dyDescent="0.2">
      <c r="D367" s="11" t="s">
        <v>2718</v>
      </c>
      <c r="E367" s="11"/>
      <c r="F367" s="11"/>
      <c r="G367" s="11"/>
      <c r="H367" s="11" t="s">
        <v>2655</v>
      </c>
      <c r="I367" s="11" t="s">
        <v>2719</v>
      </c>
      <c r="J367" s="11" t="s">
        <v>2720</v>
      </c>
      <c r="K367" s="11">
        <v>2014</v>
      </c>
      <c r="L367" s="11" t="s">
        <v>145</v>
      </c>
      <c r="M367" s="11" t="s">
        <v>2721</v>
      </c>
      <c r="N367" s="13"/>
      <c r="O367" s="11"/>
      <c r="P367" s="11" t="s">
        <v>2722</v>
      </c>
      <c r="Q367" s="11">
        <v>220</v>
      </c>
      <c r="R367" s="11"/>
      <c r="S367" s="11"/>
      <c r="T367" s="11"/>
      <c r="U367" s="11"/>
      <c r="V367" s="11"/>
      <c r="W367" s="11"/>
      <c r="X367" s="11"/>
      <c r="Y367" s="11"/>
      <c r="Z367" s="11">
        <v>284</v>
      </c>
      <c r="AA367" s="52">
        <v>10</v>
      </c>
      <c r="AB367" s="52">
        <v>8</v>
      </c>
      <c r="AC367" s="52" t="s">
        <v>2723</v>
      </c>
      <c r="AD367" s="52"/>
      <c r="AE367" s="52"/>
      <c r="AF367" s="52"/>
      <c r="AG367" s="52" t="s">
        <v>78</v>
      </c>
      <c r="AH367" s="52">
        <v>76</v>
      </c>
      <c r="AI367" s="52" t="s">
        <v>2724</v>
      </c>
      <c r="AJ367" s="52"/>
      <c r="AK367" s="52" t="s">
        <v>2725</v>
      </c>
      <c r="AL367" s="52"/>
      <c r="AM367" s="52" t="s">
        <v>2726</v>
      </c>
      <c r="AN367" s="52"/>
      <c r="AO367" s="11"/>
      <c r="AP367" s="11"/>
      <c r="AQ367" s="11"/>
      <c r="AR367" s="11"/>
      <c r="AS367" s="11"/>
      <c r="AT367" s="11"/>
      <c r="AU367" s="11"/>
      <c r="AV367" s="11"/>
      <c r="AW367" s="11"/>
      <c r="AX367" s="11"/>
      <c r="AY367" s="11"/>
      <c r="AZ367" s="11"/>
      <c r="BA367" s="11"/>
      <c r="BB367" s="11"/>
      <c r="BC367" s="11"/>
      <c r="BD367" s="11"/>
    </row>
    <row r="368" spans="4:56" x14ac:dyDescent="0.2">
      <c r="D368" s="11" t="s">
        <v>2278</v>
      </c>
      <c r="E368" s="11"/>
      <c r="F368" s="11"/>
      <c r="G368" s="11"/>
      <c r="H368" s="11" t="s">
        <v>2655</v>
      </c>
      <c r="I368" s="11" t="s">
        <v>2727</v>
      </c>
      <c r="J368" s="11" t="s">
        <v>2728</v>
      </c>
      <c r="K368" s="11">
        <v>2014</v>
      </c>
      <c r="L368" s="11" t="s">
        <v>145</v>
      </c>
      <c r="M368" s="11" t="s">
        <v>2729</v>
      </c>
      <c r="N368" s="13"/>
      <c r="O368" s="11"/>
      <c r="P368" s="11" t="s">
        <v>2730</v>
      </c>
      <c r="Q368" s="11">
        <v>219</v>
      </c>
      <c r="R368" s="11"/>
      <c r="S368" s="11"/>
      <c r="T368" s="11"/>
      <c r="U368" s="11"/>
      <c r="V368" s="11"/>
      <c r="W368" s="11"/>
      <c r="X368" s="11"/>
      <c r="Y368" s="11"/>
      <c r="Z368" s="11">
        <v>283</v>
      </c>
      <c r="AA368" s="52">
        <v>10</v>
      </c>
      <c r="AB368" s="52">
        <v>11</v>
      </c>
      <c r="AC368" s="52"/>
      <c r="AD368" s="52"/>
      <c r="AE368" s="52"/>
      <c r="AF368" s="52">
        <v>19</v>
      </c>
      <c r="AG368" s="52" t="s">
        <v>78</v>
      </c>
      <c r="AH368" s="52">
        <v>55</v>
      </c>
      <c r="AI368" s="52" t="s">
        <v>2731</v>
      </c>
      <c r="AJ368" s="52"/>
      <c r="AK368" s="52" t="s">
        <v>2732</v>
      </c>
      <c r="AL368" s="52"/>
      <c r="AM368" s="52" t="s">
        <v>2733</v>
      </c>
      <c r="AN368" s="52"/>
      <c r="AO368" s="11"/>
      <c r="AP368" s="11"/>
      <c r="AQ368" s="11"/>
      <c r="AR368" s="11"/>
      <c r="AS368" s="11"/>
      <c r="AT368" s="11"/>
      <c r="AU368" s="11"/>
      <c r="AV368" s="11"/>
      <c r="AW368" s="11"/>
      <c r="AX368" s="11"/>
      <c r="AY368" s="11"/>
      <c r="AZ368" s="11"/>
      <c r="BA368" s="11"/>
      <c r="BB368" s="11"/>
      <c r="BC368" s="11"/>
      <c r="BD368" s="11"/>
    </row>
    <row r="369" spans="4:56" x14ac:dyDescent="0.2">
      <c r="D369" s="12"/>
      <c r="E369" s="7"/>
      <c r="F369" s="7"/>
      <c r="G369" s="12"/>
      <c r="H369" s="12"/>
      <c r="I369" s="12" t="s">
        <v>2734</v>
      </c>
      <c r="J369" s="12" t="s">
        <v>2735</v>
      </c>
      <c r="K369" s="12">
        <v>2014</v>
      </c>
      <c r="L369" s="12"/>
      <c r="M369" s="12" t="s">
        <v>2627</v>
      </c>
      <c r="N369" s="7">
        <v>1</v>
      </c>
      <c r="O369" s="7"/>
      <c r="P369" s="12"/>
      <c r="Q369" s="7"/>
      <c r="R369" s="7"/>
      <c r="S369" s="7"/>
      <c r="T369" s="7"/>
      <c r="U369" s="7"/>
      <c r="V369" s="7"/>
      <c r="W369" s="7"/>
      <c r="X369" s="4"/>
      <c r="Y369" s="4"/>
      <c r="Z369" s="11">
        <v>282</v>
      </c>
      <c r="AA369" s="73"/>
      <c r="AB369" s="73"/>
      <c r="AC369" s="73"/>
      <c r="AD369" s="73"/>
      <c r="AE369" s="73"/>
      <c r="AF369" s="73"/>
      <c r="AG369" s="73"/>
      <c r="AH369" s="73"/>
      <c r="AI369" s="73"/>
      <c r="AJ369" s="73"/>
      <c r="AK369" s="73"/>
      <c r="AL369" s="54"/>
      <c r="AM369" s="73"/>
      <c r="AN369" s="54"/>
      <c r="AO369" s="4"/>
      <c r="AP369" s="4"/>
      <c r="AQ369" s="4"/>
      <c r="AR369" s="4"/>
      <c r="AS369" s="4"/>
      <c r="AT369" s="4"/>
      <c r="AU369" s="4"/>
      <c r="AV369" s="4"/>
      <c r="AW369" s="4"/>
      <c r="AX369" s="4"/>
      <c r="AY369" s="4"/>
      <c r="AZ369" s="4"/>
      <c r="BA369" s="4"/>
      <c r="BB369" s="4"/>
      <c r="BC369" s="4"/>
      <c r="BD369" s="4"/>
    </row>
    <row r="370" spans="4:56" x14ac:dyDescent="0.2">
      <c r="D370" s="11" t="s">
        <v>2718</v>
      </c>
      <c r="E370" s="11"/>
      <c r="F370" s="11"/>
      <c r="G370" s="11"/>
      <c r="H370" s="11" t="s">
        <v>2655</v>
      </c>
      <c r="I370" s="11" t="s">
        <v>2736</v>
      </c>
      <c r="J370" s="11" t="s">
        <v>2737</v>
      </c>
      <c r="K370" s="11">
        <v>2014</v>
      </c>
      <c r="L370" s="11" t="s">
        <v>2738</v>
      </c>
      <c r="M370" s="11" t="s">
        <v>2739</v>
      </c>
      <c r="N370" s="13"/>
      <c r="O370" s="11"/>
      <c r="P370" s="11" t="s">
        <v>2740</v>
      </c>
      <c r="Q370" s="11">
        <v>218</v>
      </c>
      <c r="R370" s="11"/>
      <c r="S370" s="11"/>
      <c r="T370" s="11"/>
      <c r="U370" s="11"/>
      <c r="V370" s="11"/>
      <c r="W370" s="11"/>
      <c r="X370" s="11"/>
      <c r="Y370" s="11"/>
      <c r="Z370" s="2">
        <v>281</v>
      </c>
      <c r="AA370" s="52">
        <v>107</v>
      </c>
      <c r="AB370" s="52">
        <v>5</v>
      </c>
      <c r="AC370" s="52"/>
      <c r="AD370" s="52">
        <v>944</v>
      </c>
      <c r="AE370" s="52">
        <v>953</v>
      </c>
      <c r="AF370" s="52"/>
      <c r="AG370" s="52" t="s">
        <v>78</v>
      </c>
      <c r="AH370" s="52">
        <v>3</v>
      </c>
      <c r="AI370" s="52" t="s">
        <v>2741</v>
      </c>
      <c r="AJ370" s="52" t="s">
        <v>2742</v>
      </c>
      <c r="AK370" s="52" t="s">
        <v>2743</v>
      </c>
      <c r="AL370" s="52"/>
      <c r="AM370" s="52" t="s">
        <v>2744</v>
      </c>
      <c r="AN370" s="52"/>
      <c r="AO370" s="11"/>
      <c r="AP370" s="11"/>
      <c r="AQ370" s="11"/>
      <c r="AR370" s="11"/>
      <c r="AS370" s="11"/>
      <c r="AT370" s="11"/>
      <c r="AU370" s="11"/>
      <c r="AV370" s="11"/>
      <c r="AW370" s="11"/>
      <c r="AX370" s="11"/>
      <c r="AY370" s="11"/>
      <c r="AZ370" s="11"/>
      <c r="BA370" s="11"/>
      <c r="BB370" s="11"/>
      <c r="BC370" s="11"/>
      <c r="BD370" s="11"/>
    </row>
    <row r="371" spans="4:56" x14ac:dyDescent="0.2">
      <c r="D371" s="11" t="s">
        <v>2745</v>
      </c>
      <c r="E371" s="11"/>
      <c r="F371" s="11"/>
      <c r="G371" s="11"/>
      <c r="H371" s="11" t="s">
        <v>2655</v>
      </c>
      <c r="I371" s="11" t="s">
        <v>2746</v>
      </c>
      <c r="J371" s="11" t="s">
        <v>2747</v>
      </c>
      <c r="K371" s="11">
        <v>2014</v>
      </c>
      <c r="L371" s="11" t="s">
        <v>114</v>
      </c>
      <c r="M371" s="11" t="s">
        <v>2748</v>
      </c>
      <c r="N371" s="13"/>
      <c r="O371" s="11"/>
      <c r="P371" s="11" t="s">
        <v>2749</v>
      </c>
      <c r="Q371" s="11">
        <v>217</v>
      </c>
      <c r="R371" s="11"/>
      <c r="S371" s="11"/>
      <c r="T371" s="11"/>
      <c r="U371" s="11"/>
      <c r="V371" s="11"/>
      <c r="W371" s="11"/>
      <c r="X371" s="11"/>
      <c r="Y371" s="11"/>
      <c r="Z371" s="11">
        <v>280</v>
      </c>
      <c r="AA371" s="52">
        <v>196</v>
      </c>
      <c r="AB371" s="52">
        <v>2</v>
      </c>
      <c r="AC371" s="52"/>
      <c r="AD371" s="52">
        <v>523</v>
      </c>
      <c r="AE371" s="52">
        <v>538</v>
      </c>
      <c r="AF371" s="52"/>
      <c r="AG371" s="52" t="s">
        <v>78</v>
      </c>
      <c r="AH371" s="52">
        <v>5</v>
      </c>
      <c r="AI371" s="52" t="s">
        <v>2750</v>
      </c>
      <c r="AJ371" s="52" t="s">
        <v>2751</v>
      </c>
      <c r="AK371" s="52" t="s">
        <v>2752</v>
      </c>
      <c r="AL371" s="52"/>
      <c r="AM371" s="52" t="s">
        <v>2753</v>
      </c>
      <c r="AN371" s="52"/>
      <c r="AO371" s="11"/>
      <c r="AP371" s="11"/>
      <c r="AQ371" s="11"/>
      <c r="AR371" s="11"/>
      <c r="AS371" s="11"/>
      <c r="AT371" s="11"/>
      <c r="AU371" s="11"/>
      <c r="AV371" s="11"/>
      <c r="AW371" s="11"/>
      <c r="AX371" s="11"/>
      <c r="AY371" s="11"/>
      <c r="AZ371" s="11"/>
      <c r="BA371" s="11"/>
      <c r="BB371" s="11"/>
      <c r="BC371" s="11"/>
      <c r="BD371" s="11"/>
    </row>
    <row r="372" spans="4:56" x14ac:dyDescent="0.2">
      <c r="D372" s="11" t="s">
        <v>2718</v>
      </c>
      <c r="E372" s="11"/>
      <c r="F372" s="11"/>
      <c r="G372" s="11"/>
      <c r="H372" s="11" t="s">
        <v>2655</v>
      </c>
      <c r="I372" s="11" t="s">
        <v>2754</v>
      </c>
      <c r="J372" s="11" t="s">
        <v>2755</v>
      </c>
      <c r="K372" s="11">
        <v>2014</v>
      </c>
      <c r="L372" s="11" t="s">
        <v>114</v>
      </c>
      <c r="M372" s="11" t="s">
        <v>2756</v>
      </c>
      <c r="N372" s="13"/>
      <c r="O372" s="11"/>
      <c r="P372" s="11" t="s">
        <v>2757</v>
      </c>
      <c r="Q372" s="11">
        <v>216</v>
      </c>
      <c r="R372" s="11"/>
      <c r="S372" s="11"/>
      <c r="T372" s="11"/>
      <c r="U372" s="11"/>
      <c r="V372" s="11"/>
      <c r="W372" s="11"/>
      <c r="X372" s="11"/>
      <c r="Y372" s="11"/>
      <c r="Z372" s="11">
        <v>279</v>
      </c>
      <c r="AA372" s="52">
        <v>197</v>
      </c>
      <c r="AB372" s="52">
        <v>1</v>
      </c>
      <c r="AC372" s="52"/>
      <c r="AD372" s="52">
        <v>147</v>
      </c>
      <c r="AE372" s="52">
        <v>157</v>
      </c>
      <c r="AF372" s="52"/>
      <c r="AG372" s="52" t="s">
        <v>78</v>
      </c>
      <c r="AH372" s="52">
        <v>5</v>
      </c>
      <c r="AI372" s="52" t="s">
        <v>2758</v>
      </c>
      <c r="AJ372" s="52"/>
      <c r="AK372" s="52" t="s">
        <v>2759</v>
      </c>
      <c r="AL372" s="52"/>
      <c r="AM372" s="52" t="s">
        <v>2760</v>
      </c>
      <c r="AN372" s="52"/>
      <c r="AO372" s="11"/>
      <c r="AP372" s="11"/>
      <c r="AQ372" s="11"/>
      <c r="AR372" s="11"/>
      <c r="AS372" s="11"/>
      <c r="AT372" s="11"/>
      <c r="AU372" s="11"/>
      <c r="AV372" s="11"/>
      <c r="AW372" s="11"/>
      <c r="AX372" s="11"/>
      <c r="AY372" s="11"/>
      <c r="AZ372" s="11"/>
      <c r="BA372" s="11"/>
      <c r="BB372" s="11"/>
      <c r="BC372" s="11"/>
      <c r="BD372" s="11"/>
    </row>
    <row r="373" spans="4:56" x14ac:dyDescent="0.2">
      <c r="D373" s="11" t="s">
        <v>2761</v>
      </c>
      <c r="E373" s="11"/>
      <c r="F373" s="11"/>
      <c r="G373" s="11" t="s">
        <v>292</v>
      </c>
      <c r="H373" s="11" t="s">
        <v>2655</v>
      </c>
      <c r="I373" s="11" t="s">
        <v>2762</v>
      </c>
      <c r="J373" s="11" t="s">
        <v>2763</v>
      </c>
      <c r="K373" s="11">
        <v>2014</v>
      </c>
      <c r="L373" s="11" t="s">
        <v>206</v>
      </c>
      <c r="M373" s="11" t="s">
        <v>2764</v>
      </c>
      <c r="N373" s="13"/>
      <c r="O373" s="11"/>
      <c r="P373" s="11" t="s">
        <v>2765</v>
      </c>
      <c r="Q373" s="11">
        <v>215</v>
      </c>
      <c r="R373" s="11"/>
      <c r="S373" s="11"/>
      <c r="T373" s="11"/>
      <c r="U373" s="11"/>
      <c r="V373" s="11"/>
      <c r="W373" s="11"/>
      <c r="X373" s="11"/>
      <c r="Y373" s="11"/>
      <c r="Z373" s="11">
        <v>278</v>
      </c>
      <c r="AA373" s="52">
        <v>31</v>
      </c>
      <c r="AB373" s="52">
        <v>4</v>
      </c>
      <c r="AC373" s="52"/>
      <c r="AD373" s="52">
        <v>1010</v>
      </c>
      <c r="AE373" s="52">
        <v>1028</v>
      </c>
      <c r="AF373" s="52"/>
      <c r="AG373" s="52" t="s">
        <v>78</v>
      </c>
      <c r="AH373" s="52">
        <v>36</v>
      </c>
      <c r="AI373" s="52" t="s">
        <v>2766</v>
      </c>
      <c r="AJ373" s="52" t="s">
        <v>2767</v>
      </c>
      <c r="AK373" s="52" t="s">
        <v>2768</v>
      </c>
      <c r="AL373" s="52"/>
      <c r="AM373" s="52" t="s">
        <v>2769</v>
      </c>
      <c r="AN373" s="52"/>
      <c r="AO373" s="11"/>
      <c r="AP373" s="11"/>
      <c r="AQ373" s="11"/>
      <c r="AR373" s="11"/>
      <c r="AS373" s="11"/>
      <c r="AT373" s="11"/>
      <c r="AU373" s="11"/>
      <c r="AV373" s="11"/>
      <c r="AW373" s="11"/>
      <c r="AX373" s="11"/>
      <c r="AY373" s="11"/>
      <c r="AZ373" s="11"/>
      <c r="BA373" s="11"/>
      <c r="BB373" s="11"/>
      <c r="BC373" s="11"/>
      <c r="BD373" s="11"/>
    </row>
    <row r="374" spans="4:56" x14ac:dyDescent="0.2">
      <c r="D374" s="12"/>
      <c r="E374" s="7"/>
      <c r="F374" s="7"/>
      <c r="G374" s="12"/>
      <c r="H374" s="12"/>
      <c r="I374" s="12" t="s">
        <v>2770</v>
      </c>
      <c r="J374" s="12" t="s">
        <v>2771</v>
      </c>
      <c r="K374" s="12">
        <v>2014</v>
      </c>
      <c r="L374" s="12"/>
      <c r="M374" s="12" t="s">
        <v>2627</v>
      </c>
      <c r="N374" s="7">
        <v>1</v>
      </c>
      <c r="O374" s="7"/>
      <c r="P374" s="12"/>
      <c r="Q374" s="7"/>
      <c r="R374" s="7"/>
      <c r="S374" s="7"/>
      <c r="T374" s="7"/>
      <c r="U374" s="7"/>
      <c r="V374" s="7"/>
      <c r="W374" s="7"/>
      <c r="X374" s="4"/>
      <c r="Y374" s="4"/>
      <c r="Z374" s="2">
        <v>277</v>
      </c>
      <c r="AA374" s="73"/>
      <c r="AB374" s="73"/>
      <c r="AC374" s="73"/>
      <c r="AD374" s="73"/>
      <c r="AE374" s="73"/>
      <c r="AF374" s="73"/>
      <c r="AG374" s="73"/>
      <c r="AH374" s="73"/>
      <c r="AI374" s="73"/>
      <c r="AJ374" s="73"/>
      <c r="AK374" s="73"/>
      <c r="AL374" s="54"/>
      <c r="AM374" s="73"/>
      <c r="AN374" s="54"/>
      <c r="AO374" s="4"/>
      <c r="AP374" s="4"/>
      <c r="AQ374" s="4"/>
      <c r="AR374" s="4"/>
      <c r="AS374" s="4"/>
      <c r="AT374" s="4"/>
      <c r="AU374" s="4"/>
      <c r="AV374" s="4"/>
      <c r="AW374" s="4"/>
      <c r="AX374" s="4"/>
      <c r="AY374" s="4"/>
      <c r="AZ374" s="4"/>
      <c r="BA374" s="4"/>
      <c r="BB374" s="4"/>
      <c r="BC374" s="4"/>
      <c r="BD374" s="4"/>
    </row>
    <row r="375" spans="4:56" x14ac:dyDescent="0.2">
      <c r="D375" s="14" t="s">
        <v>121</v>
      </c>
      <c r="E375" s="11"/>
      <c r="F375" s="11"/>
      <c r="G375" s="11"/>
      <c r="H375" s="11" t="s">
        <v>135</v>
      </c>
      <c r="I375" s="11" t="s">
        <v>2772</v>
      </c>
      <c r="J375" s="11" t="s">
        <v>2773</v>
      </c>
      <c r="K375" s="11">
        <v>2014</v>
      </c>
      <c r="L375" s="11" t="s">
        <v>2706</v>
      </c>
      <c r="M375" s="11" t="s">
        <v>2774</v>
      </c>
      <c r="N375" s="13"/>
      <c r="O375" s="11"/>
      <c r="P375" s="11" t="s">
        <v>2775</v>
      </c>
      <c r="Q375" s="11">
        <v>214</v>
      </c>
      <c r="R375" s="11"/>
      <c r="S375" s="11"/>
      <c r="T375" s="11"/>
      <c r="U375" s="11"/>
      <c r="V375" s="11"/>
      <c r="W375" s="11"/>
      <c r="X375" s="11"/>
      <c r="Y375" s="11"/>
      <c r="Z375" s="11">
        <v>276</v>
      </c>
      <c r="AA375" s="52">
        <v>48</v>
      </c>
      <c r="AB375" s="52"/>
      <c r="AC375" s="52"/>
      <c r="AD375" s="52">
        <v>383</v>
      </c>
      <c r="AE375" s="52">
        <v>403</v>
      </c>
      <c r="AF375" s="52"/>
      <c r="AG375" s="52" t="s">
        <v>78</v>
      </c>
      <c r="AH375" s="52">
        <v>14</v>
      </c>
      <c r="AI375" s="52" t="s">
        <v>2776</v>
      </c>
      <c r="AJ375" s="52" t="s">
        <v>2777</v>
      </c>
      <c r="AK375" s="52" t="s">
        <v>2778</v>
      </c>
      <c r="AL375" s="52"/>
      <c r="AM375" s="52" t="s">
        <v>2779</v>
      </c>
      <c r="AN375" s="52"/>
      <c r="AO375" s="11"/>
      <c r="AP375" s="11"/>
      <c r="AQ375" s="11"/>
      <c r="AR375" s="11"/>
      <c r="AS375" s="11"/>
      <c r="AT375" s="11"/>
      <c r="AU375" s="11"/>
      <c r="AV375" s="11"/>
      <c r="AW375" s="11"/>
      <c r="AX375" s="11"/>
      <c r="AY375" s="11"/>
      <c r="AZ375" s="11"/>
      <c r="BA375" s="11"/>
      <c r="BB375" s="11"/>
      <c r="BC375" s="11"/>
      <c r="BD375" s="11"/>
    </row>
    <row r="376" spans="4:56" x14ac:dyDescent="0.2">
      <c r="D376" s="11"/>
      <c r="E376" s="11"/>
      <c r="F376" s="11"/>
      <c r="G376" s="11" t="s">
        <v>135</v>
      </c>
      <c r="H376" s="11" t="s">
        <v>135</v>
      </c>
      <c r="I376" s="11" t="s">
        <v>2780</v>
      </c>
      <c r="J376" s="11" t="s">
        <v>2781</v>
      </c>
      <c r="K376" s="11">
        <v>2014</v>
      </c>
      <c r="L376" s="11" t="s">
        <v>1079</v>
      </c>
      <c r="M376" s="11" t="s">
        <v>2782</v>
      </c>
      <c r="N376" s="13"/>
      <c r="O376" s="11"/>
      <c r="P376" s="11" t="s">
        <v>2783</v>
      </c>
      <c r="Q376" s="11">
        <v>213</v>
      </c>
      <c r="R376" s="11"/>
      <c r="S376" s="11"/>
      <c r="T376" s="11"/>
      <c r="U376" s="11"/>
      <c r="V376" s="11"/>
      <c r="W376" s="11"/>
      <c r="X376" s="11"/>
      <c r="Y376" s="11"/>
      <c r="Z376" s="11">
        <v>275</v>
      </c>
      <c r="AA376" s="52">
        <v>12</v>
      </c>
      <c r="AB376" s="52">
        <v>11</v>
      </c>
      <c r="AC376" s="52"/>
      <c r="AD376" s="52"/>
      <c r="AE376" s="52"/>
      <c r="AF376" s="52">
        <v>24</v>
      </c>
      <c r="AG376" s="52" t="s">
        <v>78</v>
      </c>
      <c r="AH376" s="52">
        <v>53</v>
      </c>
      <c r="AI376" s="52" t="s">
        <v>2784</v>
      </c>
      <c r="AJ376" s="52"/>
      <c r="AK376" s="52" t="s">
        <v>2785</v>
      </c>
      <c r="AL376" s="52"/>
      <c r="AM376" s="52" t="s">
        <v>2786</v>
      </c>
      <c r="AN376" s="52"/>
      <c r="AO376" s="11"/>
      <c r="AP376" s="11"/>
      <c r="AQ376" s="11"/>
      <c r="AR376" s="11"/>
      <c r="AS376" s="11"/>
      <c r="AT376" s="11"/>
      <c r="AU376" s="11"/>
      <c r="AV376" s="11"/>
      <c r="AW376" s="11"/>
      <c r="AX376" s="11"/>
      <c r="AY376" s="11"/>
      <c r="AZ376" s="11"/>
      <c r="BA376" s="11"/>
      <c r="BB376" s="11"/>
      <c r="BC376" s="11"/>
      <c r="BD376" s="11"/>
    </row>
    <row r="377" spans="4:56" x14ac:dyDescent="0.2">
      <c r="D377" s="11" t="s">
        <v>2278</v>
      </c>
      <c r="E377" s="11"/>
      <c r="F377" s="11"/>
      <c r="G377" s="11"/>
      <c r="H377" s="11" t="s">
        <v>2655</v>
      </c>
      <c r="I377" s="11" t="s">
        <v>2787</v>
      </c>
      <c r="J377" s="11" t="s">
        <v>2788</v>
      </c>
      <c r="K377" s="11">
        <v>2014</v>
      </c>
      <c r="L377" s="11" t="s">
        <v>717</v>
      </c>
      <c r="M377" s="11" t="s">
        <v>2789</v>
      </c>
      <c r="N377" s="13"/>
      <c r="O377" s="11"/>
      <c r="P377" s="11" t="s">
        <v>2790</v>
      </c>
      <c r="Q377" s="11">
        <v>211</v>
      </c>
      <c r="R377" s="11"/>
      <c r="S377" s="11"/>
      <c r="T377" s="11"/>
      <c r="U377" s="11"/>
      <c r="V377" s="11"/>
      <c r="W377" s="11"/>
      <c r="X377" s="11"/>
      <c r="Y377" s="11"/>
      <c r="Z377" s="2">
        <v>273</v>
      </c>
      <c r="AA377" s="52">
        <v>68</v>
      </c>
      <c r="AB377" s="52">
        <v>2</v>
      </c>
      <c r="AC377" s="52"/>
      <c r="AD377" s="52">
        <v>538</v>
      </c>
      <c r="AE377" s="52">
        <v>548</v>
      </c>
      <c r="AF377" s="52"/>
      <c r="AG377" s="52" t="s">
        <v>78</v>
      </c>
      <c r="AH377" s="52">
        <v>16</v>
      </c>
      <c r="AI377" s="52" t="s">
        <v>2791</v>
      </c>
      <c r="AJ377" s="52" t="s">
        <v>2792</v>
      </c>
      <c r="AK377" s="52" t="s">
        <v>2793</v>
      </c>
      <c r="AL377" s="52"/>
      <c r="AM377" s="52" t="s">
        <v>2794</v>
      </c>
      <c r="AN377" s="52"/>
      <c r="AO377" s="11"/>
      <c r="AP377" s="11"/>
      <c r="AQ377" s="11"/>
      <c r="AR377" s="11"/>
      <c r="AS377" s="11"/>
      <c r="AT377" s="11"/>
      <c r="AU377" s="11"/>
      <c r="AV377" s="11"/>
      <c r="AW377" s="11"/>
      <c r="AX377" s="11"/>
      <c r="AY377" s="11"/>
      <c r="AZ377" s="11"/>
      <c r="BA377" s="11"/>
      <c r="BB377" s="11"/>
      <c r="BC377" s="11"/>
      <c r="BD377" s="11"/>
    </row>
    <row r="378" spans="4:56" x14ac:dyDescent="0.2">
      <c r="D378" s="11" t="s">
        <v>2278</v>
      </c>
      <c r="E378" s="11"/>
      <c r="F378" s="11"/>
      <c r="G378" s="11"/>
      <c r="H378" s="11" t="s">
        <v>2655</v>
      </c>
      <c r="I378" s="11" t="s">
        <v>2795</v>
      </c>
      <c r="J378" s="11" t="s">
        <v>2796</v>
      </c>
      <c r="K378" s="11">
        <v>2014</v>
      </c>
      <c r="L378" s="11" t="s">
        <v>1675</v>
      </c>
      <c r="M378" s="11" t="s">
        <v>2797</v>
      </c>
      <c r="N378" s="13"/>
      <c r="O378" s="11"/>
      <c r="P378" s="11" t="s">
        <v>2798</v>
      </c>
      <c r="Q378" s="11">
        <v>210</v>
      </c>
      <c r="R378" s="11"/>
      <c r="S378" s="11"/>
      <c r="T378" s="11"/>
      <c r="U378" s="11"/>
      <c r="V378" s="11"/>
      <c r="W378" s="11"/>
      <c r="X378" s="11"/>
      <c r="Y378" s="11"/>
      <c r="Z378" s="11">
        <v>272</v>
      </c>
      <c r="AA378" s="52">
        <v>282</v>
      </c>
      <c r="AB378" s="52">
        <v>1800</v>
      </c>
      <c r="AC378" s="52">
        <v>20142688</v>
      </c>
      <c r="AD378" s="52"/>
      <c r="AE378" s="52"/>
      <c r="AF378" s="52">
        <v>7</v>
      </c>
      <c r="AG378" s="52" t="s">
        <v>78</v>
      </c>
      <c r="AH378" s="52">
        <v>6</v>
      </c>
      <c r="AI378" s="52" t="s">
        <v>2799</v>
      </c>
      <c r="AJ378" s="52" t="s">
        <v>2800</v>
      </c>
      <c r="AK378" s="52" t="s">
        <v>2801</v>
      </c>
      <c r="AL378" s="52"/>
      <c r="AM378" s="52" t="s">
        <v>2802</v>
      </c>
      <c r="AN378" s="52"/>
      <c r="AO378" s="11"/>
      <c r="AP378" s="11"/>
      <c r="AQ378" s="11"/>
      <c r="AR378" s="11"/>
      <c r="AS378" s="11"/>
      <c r="AT378" s="11"/>
      <c r="AU378" s="11"/>
      <c r="AV378" s="11"/>
      <c r="AW378" s="11"/>
      <c r="AX378" s="11"/>
      <c r="AY378" s="11"/>
      <c r="AZ378" s="11"/>
      <c r="BA378" s="11"/>
      <c r="BB378" s="11"/>
      <c r="BC378" s="11"/>
      <c r="BD378" s="11"/>
    </row>
    <row r="379" spans="4:56" x14ac:dyDescent="0.2">
      <c r="D379" s="12" t="s">
        <v>2278</v>
      </c>
      <c r="E379" s="7"/>
      <c r="F379" s="7"/>
      <c r="G379" s="12"/>
      <c r="H379" s="12" t="s">
        <v>2655</v>
      </c>
      <c r="I379" s="12" t="s">
        <v>2803</v>
      </c>
      <c r="J379" s="12" t="s">
        <v>2804</v>
      </c>
      <c r="K379" s="12">
        <v>2014</v>
      </c>
      <c r="L379" s="12" t="s">
        <v>717</v>
      </c>
      <c r="M379" s="12" t="s">
        <v>2627</v>
      </c>
      <c r="N379" s="7">
        <v>1</v>
      </c>
      <c r="O379" s="7"/>
      <c r="P379" s="12"/>
      <c r="Q379" s="7"/>
      <c r="R379" s="7"/>
      <c r="S379" s="7"/>
      <c r="T379" s="7"/>
      <c r="U379" s="7"/>
      <c r="V379" s="7"/>
      <c r="W379" s="7"/>
      <c r="X379" s="4"/>
      <c r="Y379" s="4"/>
      <c r="Z379" s="11">
        <v>271</v>
      </c>
      <c r="AA379" s="73"/>
      <c r="AB379" s="73"/>
      <c r="AC379" s="73"/>
      <c r="AD379" s="73"/>
      <c r="AE379" s="73"/>
      <c r="AF379" s="73"/>
      <c r="AG379" s="73"/>
      <c r="AH379" s="73"/>
      <c r="AI379" s="73"/>
      <c r="AJ379" s="73"/>
      <c r="AK379" s="73"/>
      <c r="AL379" s="54"/>
      <c r="AM379" s="73"/>
      <c r="AN379" s="54"/>
      <c r="AO379" s="4"/>
      <c r="AP379" s="4"/>
      <c r="AQ379" s="4"/>
      <c r="AR379" s="4"/>
      <c r="AS379" s="4"/>
      <c r="AT379" s="4"/>
      <c r="AU379" s="4"/>
      <c r="AV379" s="4"/>
      <c r="AW379" s="4"/>
      <c r="AX379" s="4"/>
      <c r="AY379" s="4"/>
      <c r="AZ379" s="4"/>
      <c r="BA379" s="4"/>
      <c r="BB379" s="4"/>
      <c r="BC379" s="4"/>
      <c r="BD379" s="4"/>
    </row>
    <row r="380" spans="4:56" x14ac:dyDescent="0.2">
      <c r="D380" s="11" t="s">
        <v>2805</v>
      </c>
      <c r="E380" s="11"/>
      <c r="F380" s="11"/>
      <c r="G380" s="11"/>
      <c r="H380" s="11" t="s">
        <v>72</v>
      </c>
      <c r="I380" s="11" t="s">
        <v>2806</v>
      </c>
      <c r="J380" s="11" t="s">
        <v>2807</v>
      </c>
      <c r="K380" s="11">
        <v>2014</v>
      </c>
      <c r="L380" s="11" t="s">
        <v>145</v>
      </c>
      <c r="M380" s="11" t="s">
        <v>2808</v>
      </c>
      <c r="N380" s="13"/>
      <c r="O380" s="11"/>
      <c r="P380" s="11" t="s">
        <v>2809</v>
      </c>
      <c r="Q380" s="11">
        <v>209</v>
      </c>
      <c r="R380" s="11"/>
      <c r="S380" s="11"/>
      <c r="T380" s="11"/>
      <c r="U380" s="11"/>
      <c r="V380" s="11"/>
      <c r="W380" s="11"/>
      <c r="X380" s="11"/>
      <c r="Y380" s="11"/>
      <c r="Z380" s="11">
        <v>270</v>
      </c>
      <c r="AA380" s="52">
        <v>10</v>
      </c>
      <c r="AB380" s="52">
        <v>6</v>
      </c>
      <c r="AC380" s="52" t="s">
        <v>2810</v>
      </c>
      <c r="AD380" s="52"/>
      <c r="AE380" s="52"/>
      <c r="AF380" s="52"/>
      <c r="AG380" s="52" t="s">
        <v>78</v>
      </c>
      <c r="AH380" s="52">
        <v>26</v>
      </c>
      <c r="AI380" s="52" t="s">
        <v>2811</v>
      </c>
      <c r="AJ380" s="52"/>
      <c r="AK380" s="52" t="s">
        <v>2812</v>
      </c>
      <c r="AL380" s="52"/>
      <c r="AM380" s="52" t="s">
        <v>2813</v>
      </c>
      <c r="AN380" s="52"/>
      <c r="AO380" s="11"/>
      <c r="AP380" s="11"/>
      <c r="AQ380" s="11"/>
      <c r="AR380" s="11"/>
      <c r="AS380" s="11"/>
      <c r="AT380" s="11"/>
      <c r="AU380" s="11"/>
      <c r="AV380" s="11"/>
      <c r="AW380" s="11"/>
      <c r="AX380" s="11"/>
      <c r="AY380" s="11"/>
      <c r="AZ380" s="11"/>
      <c r="BA380" s="11"/>
      <c r="BB380" s="11"/>
      <c r="BC380" s="11"/>
      <c r="BD380" s="11"/>
    </row>
    <row r="381" spans="4:56" x14ac:dyDescent="0.2">
      <c r="D381" s="12"/>
      <c r="E381" s="7"/>
      <c r="F381" s="7"/>
      <c r="G381" s="12"/>
      <c r="H381" s="12"/>
      <c r="I381" s="12" t="s">
        <v>2814</v>
      </c>
      <c r="J381" s="12" t="s">
        <v>2815</v>
      </c>
      <c r="K381" s="12">
        <v>2014</v>
      </c>
      <c r="L381" s="12" t="s">
        <v>59</v>
      </c>
      <c r="M381" s="12" t="s">
        <v>2627</v>
      </c>
      <c r="N381" s="7">
        <v>1</v>
      </c>
      <c r="O381" s="7"/>
      <c r="P381" s="12"/>
      <c r="Q381" s="7"/>
      <c r="R381" s="7"/>
      <c r="S381" s="7"/>
      <c r="T381" s="7"/>
      <c r="U381" s="7"/>
      <c r="V381" s="7"/>
      <c r="W381" s="7"/>
      <c r="X381" s="4"/>
      <c r="Y381" s="4"/>
      <c r="Z381" s="2">
        <v>269</v>
      </c>
      <c r="AA381" s="73"/>
      <c r="AB381" s="73"/>
      <c r="AC381" s="73"/>
      <c r="AD381" s="73"/>
      <c r="AE381" s="73"/>
      <c r="AF381" s="73"/>
      <c r="AG381" s="73"/>
      <c r="AH381" s="73"/>
      <c r="AI381" s="73"/>
      <c r="AJ381" s="73"/>
      <c r="AK381" s="73"/>
      <c r="AL381" s="54"/>
      <c r="AM381" s="73"/>
      <c r="AN381" s="54"/>
      <c r="AO381" s="4"/>
      <c r="AP381" s="4"/>
      <c r="AQ381" s="4"/>
      <c r="AR381" s="4"/>
      <c r="AS381" s="4"/>
      <c r="AT381" s="4"/>
      <c r="AU381" s="4"/>
      <c r="AV381" s="4"/>
      <c r="AW381" s="4"/>
      <c r="AX381" s="4"/>
      <c r="AY381" s="4"/>
      <c r="AZ381" s="4"/>
      <c r="BA381" s="4"/>
      <c r="BB381" s="4"/>
      <c r="BC381" s="4"/>
      <c r="BD381" s="4"/>
    </row>
    <row r="382" spans="4:56" x14ac:dyDescent="0.2">
      <c r="D382" s="11"/>
      <c r="E382" s="11"/>
      <c r="F382" s="11"/>
      <c r="G382" s="11" t="s">
        <v>135</v>
      </c>
      <c r="H382" s="11" t="s">
        <v>135</v>
      </c>
      <c r="I382" s="11" t="s">
        <v>2816</v>
      </c>
      <c r="J382" s="11" t="s">
        <v>2817</v>
      </c>
      <c r="K382" s="11">
        <v>2014</v>
      </c>
      <c r="L382" s="11" t="s">
        <v>409</v>
      </c>
      <c r="M382" s="11" t="s">
        <v>2818</v>
      </c>
      <c r="N382" s="13"/>
      <c r="O382" s="11"/>
      <c r="P382" s="11" t="s">
        <v>2819</v>
      </c>
      <c r="Q382" s="11">
        <v>208</v>
      </c>
      <c r="R382" s="11"/>
      <c r="S382" s="11"/>
      <c r="T382" s="11"/>
      <c r="U382" s="11"/>
      <c r="V382" s="11"/>
      <c r="W382" s="11"/>
      <c r="X382" s="11"/>
      <c r="Y382" s="11"/>
      <c r="Z382" s="11">
        <v>268</v>
      </c>
      <c r="AA382" s="52">
        <v>46</v>
      </c>
      <c r="AB382" s="52">
        <v>8</v>
      </c>
      <c r="AC382" s="52"/>
      <c r="AD382" s="52">
        <v>858</v>
      </c>
      <c r="AE382" s="52">
        <v>865</v>
      </c>
      <c r="AF382" s="52"/>
      <c r="AG382" s="52" t="s">
        <v>78</v>
      </c>
      <c r="AH382" s="52">
        <v>150</v>
      </c>
      <c r="AI382" s="52" t="s">
        <v>2820</v>
      </c>
      <c r="AJ382" s="52"/>
      <c r="AK382" s="52" t="s">
        <v>2821</v>
      </c>
      <c r="AL382" s="52"/>
      <c r="AM382" s="52" t="s">
        <v>2822</v>
      </c>
      <c r="AN382" s="52"/>
      <c r="AO382" s="11"/>
      <c r="AP382" s="11"/>
      <c r="AQ382" s="11"/>
      <c r="AR382" s="11"/>
      <c r="AS382" s="11"/>
      <c r="AT382" s="11"/>
      <c r="AU382" s="11"/>
      <c r="AV382" s="11"/>
      <c r="AW382" s="11"/>
      <c r="AX382" s="11"/>
      <c r="AY382" s="11"/>
      <c r="AZ382" s="11"/>
      <c r="BA382" s="11"/>
      <c r="BB382" s="11"/>
      <c r="BC382" s="11"/>
      <c r="BD382" s="11"/>
    </row>
    <row r="383" spans="4:56" x14ac:dyDescent="0.2">
      <c r="D383" s="12"/>
      <c r="E383" s="7"/>
      <c r="F383" s="7"/>
      <c r="G383" s="12"/>
      <c r="H383" s="12"/>
      <c r="I383" s="12" t="s">
        <v>2823</v>
      </c>
      <c r="J383" s="12" t="s">
        <v>2824</v>
      </c>
      <c r="K383" s="12">
        <v>2014</v>
      </c>
      <c r="L383" s="12" t="s">
        <v>409</v>
      </c>
      <c r="M383" s="12" t="s">
        <v>2627</v>
      </c>
      <c r="N383" s="7">
        <v>1</v>
      </c>
      <c r="O383" s="7"/>
      <c r="P383" s="12"/>
      <c r="Q383" s="7"/>
      <c r="R383" s="7"/>
      <c r="S383" s="7"/>
      <c r="T383" s="7"/>
      <c r="U383" s="7"/>
      <c r="V383" s="7"/>
      <c r="W383" s="7"/>
      <c r="X383" s="4"/>
      <c r="Y383" s="4"/>
      <c r="Z383" s="11">
        <v>267</v>
      </c>
      <c r="AA383" s="73"/>
      <c r="AB383" s="73"/>
      <c r="AC383" s="73"/>
      <c r="AD383" s="73"/>
      <c r="AE383" s="73"/>
      <c r="AF383" s="73"/>
      <c r="AG383" s="73"/>
      <c r="AH383" s="73"/>
      <c r="AI383" s="73"/>
      <c r="AJ383" s="73"/>
      <c r="AK383" s="73"/>
      <c r="AL383" s="54"/>
      <c r="AM383" s="73"/>
      <c r="AN383" s="54"/>
      <c r="AO383" s="4"/>
      <c r="AP383" s="4"/>
      <c r="AQ383" s="4"/>
      <c r="AR383" s="4"/>
      <c r="AS383" s="4"/>
      <c r="AT383" s="4"/>
      <c r="AU383" s="4"/>
      <c r="AV383" s="4"/>
      <c r="AW383" s="4"/>
      <c r="AX383" s="4"/>
      <c r="AY383" s="4"/>
      <c r="AZ383" s="4"/>
      <c r="BA383" s="4"/>
      <c r="BB383" s="4"/>
      <c r="BC383" s="4"/>
      <c r="BD383" s="4"/>
    </row>
    <row r="384" spans="4:56" x14ac:dyDescent="0.2">
      <c r="D384" s="12"/>
      <c r="E384" s="7"/>
      <c r="F384" s="7"/>
      <c r="G384" s="12"/>
      <c r="H384" s="12"/>
      <c r="I384" s="12" t="s">
        <v>2825</v>
      </c>
      <c r="J384" s="12" t="s">
        <v>2826</v>
      </c>
      <c r="K384" s="12">
        <v>2014</v>
      </c>
      <c r="L384" s="12"/>
      <c r="M384" s="12" t="s">
        <v>2627</v>
      </c>
      <c r="N384" s="7">
        <v>1</v>
      </c>
      <c r="O384" s="7"/>
      <c r="P384" s="12"/>
      <c r="Q384" s="7"/>
      <c r="R384" s="7"/>
      <c r="S384" s="7"/>
      <c r="T384" s="7"/>
      <c r="U384" s="7"/>
      <c r="V384" s="7"/>
      <c r="W384" s="7"/>
      <c r="X384" s="4"/>
      <c r="Y384" s="4"/>
      <c r="Z384" s="11">
        <v>266</v>
      </c>
      <c r="AA384" s="73"/>
      <c r="AB384" s="73"/>
      <c r="AC384" s="73"/>
      <c r="AD384" s="73"/>
      <c r="AE384" s="73"/>
      <c r="AF384" s="73"/>
      <c r="AG384" s="73"/>
      <c r="AH384" s="73"/>
      <c r="AI384" s="73"/>
      <c r="AJ384" s="73"/>
      <c r="AK384" s="73"/>
      <c r="AL384" s="54"/>
      <c r="AM384" s="73"/>
      <c r="AN384" s="54"/>
      <c r="AO384" s="4"/>
      <c r="AP384" s="4"/>
      <c r="AQ384" s="4"/>
      <c r="AR384" s="4"/>
      <c r="AS384" s="4"/>
      <c r="AT384" s="4"/>
      <c r="AU384" s="4"/>
      <c r="AV384" s="4"/>
      <c r="AW384" s="4"/>
      <c r="AX384" s="4"/>
      <c r="AY384" s="4"/>
      <c r="AZ384" s="4"/>
      <c r="BA384" s="4"/>
      <c r="BB384" s="4"/>
      <c r="BC384" s="4"/>
      <c r="BD384" s="4"/>
    </row>
    <row r="385" spans="4:56" x14ac:dyDescent="0.2">
      <c r="D385" s="11" t="s">
        <v>2827</v>
      </c>
      <c r="E385" s="11" t="s">
        <v>63</v>
      </c>
      <c r="F385" s="11" t="s">
        <v>459</v>
      </c>
      <c r="G385" s="11" t="s">
        <v>2715</v>
      </c>
      <c r="H385" s="11" t="s">
        <v>2655</v>
      </c>
      <c r="I385" s="11" t="s">
        <v>2828</v>
      </c>
      <c r="J385" s="11" t="s">
        <v>2829</v>
      </c>
      <c r="K385" s="11">
        <v>2014</v>
      </c>
      <c r="L385" s="11" t="s">
        <v>88</v>
      </c>
      <c r="M385" s="11" t="s">
        <v>2830</v>
      </c>
      <c r="N385" s="13"/>
      <c r="O385" s="11"/>
      <c r="P385" s="11" t="s">
        <v>2831</v>
      </c>
      <c r="Q385" s="11">
        <v>207</v>
      </c>
      <c r="R385" s="11"/>
      <c r="S385" s="11"/>
      <c r="T385" s="11"/>
      <c r="U385" s="11"/>
      <c r="V385" s="11"/>
      <c r="W385" s="11"/>
      <c r="X385" s="11"/>
      <c r="Y385" s="11"/>
      <c r="Z385" s="2">
        <v>265</v>
      </c>
      <c r="AA385" s="52">
        <v>5</v>
      </c>
      <c r="AB385" s="52"/>
      <c r="AC385" s="52">
        <v>4338</v>
      </c>
      <c r="AD385" s="52"/>
      <c r="AE385" s="52"/>
      <c r="AF385" s="52"/>
      <c r="AG385" s="52" t="s">
        <v>78</v>
      </c>
      <c r="AH385" s="52">
        <v>17</v>
      </c>
      <c r="AI385" s="52" t="s">
        <v>2832</v>
      </c>
      <c r="AJ385" s="52"/>
      <c r="AK385" s="52" t="s">
        <v>2833</v>
      </c>
      <c r="AL385" s="52"/>
      <c r="AM385" s="52" t="s">
        <v>2834</v>
      </c>
      <c r="AN385" s="52"/>
      <c r="AO385" s="11"/>
      <c r="AP385" s="11"/>
      <c r="AQ385" s="11"/>
      <c r="AR385" s="11"/>
      <c r="AS385" s="11"/>
      <c r="AT385" s="11"/>
      <c r="AU385" s="11"/>
      <c r="AV385" s="11"/>
      <c r="AW385" s="11"/>
      <c r="AX385" s="11"/>
      <c r="AY385" s="11"/>
      <c r="AZ385" s="11"/>
      <c r="BA385" s="11"/>
      <c r="BB385" s="11"/>
      <c r="BC385" s="11"/>
      <c r="BD385" s="11"/>
    </row>
    <row r="386" spans="4:56" x14ac:dyDescent="0.2">
      <c r="D386" s="12"/>
      <c r="E386" s="7"/>
      <c r="F386" s="7"/>
      <c r="G386" s="12"/>
      <c r="H386" s="12"/>
      <c r="I386" s="12" t="s">
        <v>2835</v>
      </c>
      <c r="J386" s="12" t="s">
        <v>2836</v>
      </c>
      <c r="K386" s="12">
        <v>2014</v>
      </c>
      <c r="L386" s="12" t="s">
        <v>2837</v>
      </c>
      <c r="M386" s="12" t="s">
        <v>2627</v>
      </c>
      <c r="N386" s="7">
        <v>1</v>
      </c>
      <c r="O386" s="7"/>
      <c r="P386" s="12"/>
      <c r="Q386" s="7"/>
      <c r="R386" s="7"/>
      <c r="S386" s="7"/>
      <c r="T386" s="7"/>
      <c r="U386" s="7"/>
      <c r="V386" s="7"/>
      <c r="W386" s="7"/>
      <c r="X386" s="4"/>
      <c r="Y386" s="4"/>
      <c r="Z386" s="11">
        <v>264</v>
      </c>
      <c r="AA386" s="73"/>
      <c r="AB386" s="73"/>
      <c r="AC386" s="73"/>
      <c r="AD386" s="73"/>
      <c r="AE386" s="73"/>
      <c r="AF386" s="73"/>
      <c r="AG386" s="73"/>
      <c r="AH386" s="73"/>
      <c r="AI386" s="73"/>
      <c r="AJ386" s="73"/>
      <c r="AK386" s="73"/>
      <c r="AL386" s="54"/>
      <c r="AM386" s="73"/>
      <c r="AN386" s="54"/>
      <c r="AO386" s="4"/>
      <c r="AP386" s="4"/>
      <c r="AQ386" s="4"/>
      <c r="AR386" s="4"/>
      <c r="AS386" s="4"/>
      <c r="AT386" s="4"/>
      <c r="AU386" s="4"/>
      <c r="AV386" s="4"/>
      <c r="AW386" s="4"/>
      <c r="AX386" s="4"/>
      <c r="AY386" s="4"/>
      <c r="AZ386" s="4"/>
      <c r="BA386" s="4"/>
      <c r="BB386" s="4"/>
      <c r="BC386" s="4"/>
      <c r="BD386" s="4"/>
    </row>
    <row r="387" spans="4:56" x14ac:dyDescent="0.2">
      <c r="D387" s="14"/>
      <c r="E387" s="14"/>
      <c r="F387" s="14"/>
      <c r="G387" s="14"/>
      <c r="H387" s="14"/>
      <c r="I387" s="14" t="s">
        <v>2838</v>
      </c>
      <c r="J387" s="14" t="s">
        <v>2839</v>
      </c>
      <c r="K387" s="14">
        <v>2014</v>
      </c>
      <c r="L387" s="14" t="s">
        <v>2840</v>
      </c>
      <c r="M387" s="14" t="s">
        <v>2841</v>
      </c>
      <c r="N387" s="13"/>
      <c r="O387" s="11"/>
      <c r="P387" s="14" t="s">
        <v>2842</v>
      </c>
      <c r="Q387" s="14">
        <v>206</v>
      </c>
      <c r="R387" s="11"/>
      <c r="S387" s="11"/>
      <c r="T387" s="11"/>
      <c r="U387" s="11"/>
      <c r="V387" s="11"/>
      <c r="W387" s="11"/>
      <c r="X387" s="11"/>
      <c r="Y387" s="11"/>
      <c r="Z387" s="11">
        <v>263</v>
      </c>
      <c r="AA387" s="52">
        <v>5</v>
      </c>
      <c r="AB387" s="52">
        <v>2</v>
      </c>
      <c r="AC387" s="52"/>
      <c r="AD387" s="52">
        <v>385</v>
      </c>
      <c r="AE387" s="52">
        <v>414</v>
      </c>
      <c r="AF387" s="52"/>
      <c r="AG387" s="52" t="s">
        <v>121</v>
      </c>
      <c r="AH387" s="52">
        <v>6</v>
      </c>
      <c r="AI387" s="52" t="s">
        <v>2843</v>
      </c>
      <c r="AJ387" s="52" t="s">
        <v>2844</v>
      </c>
      <c r="AK387" s="52" t="s">
        <v>2845</v>
      </c>
      <c r="AL387" s="52"/>
      <c r="AM387" s="52" t="s">
        <v>2846</v>
      </c>
      <c r="AN387" s="52"/>
      <c r="AO387" s="11"/>
      <c r="AP387" s="11"/>
      <c r="AQ387" s="11"/>
      <c r="AR387" s="11"/>
      <c r="AS387" s="11"/>
      <c r="AT387" s="11"/>
      <c r="AU387" s="11"/>
      <c r="AV387" s="11"/>
      <c r="AW387" s="11"/>
      <c r="AX387" s="11"/>
      <c r="AY387" s="11"/>
      <c r="AZ387" s="11"/>
      <c r="BA387" s="11"/>
      <c r="BB387" s="11"/>
      <c r="BC387" s="11"/>
      <c r="BD387" s="11"/>
    </row>
    <row r="388" spans="4:56" x14ac:dyDescent="0.2">
      <c r="D388" s="10" t="s">
        <v>2847</v>
      </c>
      <c r="E388" s="11" t="s">
        <v>64</v>
      </c>
      <c r="F388" s="11"/>
      <c r="G388" s="11" t="s">
        <v>2523</v>
      </c>
      <c r="H388" s="11" t="s">
        <v>2848</v>
      </c>
      <c r="I388" s="11" t="s">
        <v>2849</v>
      </c>
      <c r="J388" s="11" t="s">
        <v>2850</v>
      </c>
      <c r="K388" s="11">
        <v>2014</v>
      </c>
      <c r="L388" s="11" t="s">
        <v>145</v>
      </c>
      <c r="M388" s="11" t="s">
        <v>2851</v>
      </c>
      <c r="N388" s="13"/>
      <c r="O388" s="11"/>
      <c r="P388" s="11" t="s">
        <v>2852</v>
      </c>
      <c r="Q388" s="11">
        <v>205</v>
      </c>
      <c r="R388" s="11" t="s">
        <v>2853</v>
      </c>
      <c r="S388" s="11"/>
      <c r="T388" s="11"/>
      <c r="U388" s="11"/>
      <c r="V388" s="11"/>
      <c r="W388" s="11"/>
      <c r="X388" s="11"/>
      <c r="Y388" s="11"/>
      <c r="Z388" s="11">
        <v>262</v>
      </c>
      <c r="AA388" s="52">
        <v>10</v>
      </c>
      <c r="AB388" s="52">
        <v>7</v>
      </c>
      <c r="AC388" s="52" t="s">
        <v>2854</v>
      </c>
      <c r="AD388" s="52"/>
      <c r="AE388" s="52"/>
      <c r="AF388" s="52"/>
      <c r="AG388" s="52" t="s">
        <v>78</v>
      </c>
      <c r="AH388" s="52">
        <v>12</v>
      </c>
      <c r="AI388" s="52" t="s">
        <v>2855</v>
      </c>
      <c r="AJ388" s="52"/>
      <c r="AK388" s="52" t="s">
        <v>2856</v>
      </c>
      <c r="AL388" s="52"/>
      <c r="AM388" s="52" t="s">
        <v>2857</v>
      </c>
      <c r="AN388" s="52"/>
      <c r="AO388" s="11"/>
      <c r="AP388" s="11"/>
      <c r="AQ388" s="11"/>
      <c r="AR388" s="11"/>
      <c r="AS388" s="11"/>
      <c r="AT388" s="11"/>
      <c r="AU388" s="11"/>
      <c r="AV388" s="11"/>
      <c r="AW388" s="11"/>
      <c r="AX388" s="11"/>
      <c r="AY388" s="11"/>
      <c r="AZ388" s="11"/>
      <c r="BA388" s="11"/>
      <c r="BB388" s="11"/>
      <c r="BC388" s="11"/>
      <c r="BD388" s="11"/>
    </row>
    <row r="389" spans="4:56" x14ac:dyDescent="0.2">
      <c r="D389" s="11"/>
      <c r="E389" s="11"/>
      <c r="F389" s="11"/>
      <c r="G389" s="11" t="s">
        <v>135</v>
      </c>
      <c r="H389" s="11" t="s">
        <v>135</v>
      </c>
      <c r="I389" s="11" t="s">
        <v>2858</v>
      </c>
      <c r="J389" s="11" t="s">
        <v>2859</v>
      </c>
      <c r="K389" s="11">
        <v>2014</v>
      </c>
      <c r="L389" s="11" t="s">
        <v>174</v>
      </c>
      <c r="M389" s="11" t="s">
        <v>2860</v>
      </c>
      <c r="N389" s="13"/>
      <c r="O389" s="11"/>
      <c r="P389" s="11" t="s">
        <v>2861</v>
      </c>
      <c r="Q389" s="11">
        <v>204</v>
      </c>
      <c r="R389" s="11"/>
      <c r="S389" s="11"/>
      <c r="T389" s="11"/>
      <c r="U389" s="11"/>
      <c r="V389" s="11"/>
      <c r="W389" s="11"/>
      <c r="X389" s="11"/>
      <c r="Y389" s="11"/>
      <c r="Z389" s="2">
        <v>261</v>
      </c>
      <c r="AA389" s="52">
        <v>9</v>
      </c>
      <c r="AB389" s="52">
        <v>8</v>
      </c>
      <c r="AC389" s="52" t="s">
        <v>2862</v>
      </c>
      <c r="AD389" s="52"/>
      <c r="AE389" s="52"/>
      <c r="AF389" s="52"/>
      <c r="AG389" s="52" t="s">
        <v>78</v>
      </c>
      <c r="AH389" s="52">
        <v>6</v>
      </c>
      <c r="AI389" s="52" t="s">
        <v>2863</v>
      </c>
      <c r="AJ389" s="52"/>
      <c r="AK389" s="52" t="s">
        <v>2864</v>
      </c>
      <c r="AL389" s="52"/>
      <c r="AM389" s="52" t="s">
        <v>2865</v>
      </c>
      <c r="AN389" s="52"/>
      <c r="AO389" s="11"/>
      <c r="AP389" s="11"/>
      <c r="AQ389" s="11"/>
      <c r="AR389" s="11"/>
      <c r="AS389" s="11"/>
      <c r="AT389" s="11"/>
      <c r="AU389" s="11"/>
      <c r="AV389" s="11"/>
      <c r="AW389" s="11"/>
      <c r="AX389" s="11"/>
      <c r="AY389" s="11"/>
      <c r="AZ389" s="11"/>
      <c r="BA389" s="11"/>
      <c r="BB389" s="11"/>
      <c r="BC389" s="11"/>
      <c r="BD389" s="11"/>
    </row>
    <row r="390" spans="4:56" x14ac:dyDescent="0.2">
      <c r="D390" s="11"/>
      <c r="E390" s="11"/>
      <c r="F390" s="11"/>
      <c r="G390" s="11" t="s">
        <v>135</v>
      </c>
      <c r="H390" s="11" t="s">
        <v>135</v>
      </c>
      <c r="I390" s="11" t="s">
        <v>2866</v>
      </c>
      <c r="J390" s="11" t="s">
        <v>2867</v>
      </c>
      <c r="K390" s="11">
        <v>2014</v>
      </c>
      <c r="L390" s="11" t="s">
        <v>421</v>
      </c>
      <c r="M390" s="11" t="s">
        <v>2868</v>
      </c>
      <c r="N390" s="13"/>
      <c r="O390" s="11"/>
      <c r="P390" s="11" t="s">
        <v>2869</v>
      </c>
      <c r="Q390" s="11">
        <v>203</v>
      </c>
      <c r="R390" s="11"/>
      <c r="S390" s="11"/>
      <c r="T390" s="11"/>
      <c r="U390" s="11"/>
      <c r="V390" s="11"/>
      <c r="W390" s="11"/>
      <c r="X390" s="11"/>
      <c r="Y390" s="11"/>
      <c r="Z390" s="11">
        <v>260</v>
      </c>
      <c r="AA390" s="52">
        <v>6</v>
      </c>
      <c r="AB390" s="52">
        <v>1</v>
      </c>
      <c r="AC390" s="52"/>
      <c r="AD390" s="52">
        <v>53</v>
      </c>
      <c r="AE390" s="52">
        <v>64</v>
      </c>
      <c r="AF390" s="52"/>
      <c r="AG390" s="52" t="s">
        <v>78</v>
      </c>
      <c r="AH390" s="52">
        <v>14</v>
      </c>
      <c r="AI390" s="52" t="s">
        <v>2870</v>
      </c>
      <c r="AJ390" s="52" t="s">
        <v>2871</v>
      </c>
      <c r="AK390" s="52" t="s">
        <v>2872</v>
      </c>
      <c r="AL390" s="52"/>
      <c r="AM390" s="52" t="s">
        <v>2873</v>
      </c>
      <c r="AN390" s="52"/>
      <c r="AO390" s="11"/>
      <c r="AP390" s="11"/>
      <c r="AQ390" s="11"/>
      <c r="AR390" s="11"/>
      <c r="AS390" s="11"/>
      <c r="AT390" s="11"/>
      <c r="AU390" s="11"/>
      <c r="AV390" s="11"/>
      <c r="AW390" s="11"/>
      <c r="AX390" s="11"/>
      <c r="AY390" s="11"/>
      <c r="AZ390" s="11"/>
      <c r="BA390" s="11"/>
      <c r="BB390" s="11"/>
      <c r="BC390" s="11"/>
      <c r="BD390" s="11"/>
    </row>
    <row r="391" spans="4:56" x14ac:dyDescent="0.2">
      <c r="D391" s="14"/>
      <c r="E391" s="14"/>
      <c r="F391" s="14"/>
      <c r="G391" s="14"/>
      <c r="H391" s="14"/>
      <c r="I391" s="14" t="s">
        <v>2874</v>
      </c>
      <c r="J391" s="14" t="s">
        <v>2875</v>
      </c>
      <c r="K391" s="14">
        <v>2014</v>
      </c>
      <c r="L391" s="14" t="s">
        <v>2876</v>
      </c>
      <c r="M391" s="14" t="s">
        <v>2877</v>
      </c>
      <c r="N391" s="13"/>
      <c r="O391" s="11"/>
      <c r="P391" s="14" t="s">
        <v>2878</v>
      </c>
      <c r="Q391" s="14">
        <v>202</v>
      </c>
      <c r="R391" s="11"/>
      <c r="S391" s="11"/>
      <c r="T391" s="11"/>
      <c r="U391" s="11"/>
      <c r="V391" s="11"/>
      <c r="W391" s="11"/>
      <c r="X391" s="11"/>
      <c r="Y391" s="11"/>
      <c r="Z391" s="11">
        <v>259</v>
      </c>
      <c r="AA391" s="52">
        <v>356</v>
      </c>
      <c r="AB391" s="52">
        <v>3</v>
      </c>
      <c r="AC391" s="52"/>
      <c r="AD391" s="52">
        <v>495</v>
      </c>
      <c r="AE391" s="52">
        <v>505</v>
      </c>
      <c r="AF391" s="52"/>
      <c r="AG391" s="52" t="s">
        <v>121</v>
      </c>
      <c r="AH391" s="52">
        <v>3</v>
      </c>
      <c r="AI391" s="52" t="s">
        <v>2879</v>
      </c>
      <c r="AJ391" s="52" t="s">
        <v>2880</v>
      </c>
      <c r="AK391" s="52" t="s">
        <v>2881</v>
      </c>
      <c r="AL391" s="52"/>
      <c r="AM391" s="52" t="s">
        <v>2882</v>
      </c>
      <c r="AN391" s="52"/>
      <c r="AO391" s="11"/>
      <c r="AP391" s="11"/>
      <c r="AQ391" s="11"/>
      <c r="AR391" s="11"/>
      <c r="AS391" s="11"/>
      <c r="AT391" s="11"/>
      <c r="AU391" s="11"/>
      <c r="AV391" s="11"/>
      <c r="AW391" s="11"/>
      <c r="AX391" s="11"/>
      <c r="AY391" s="11"/>
      <c r="AZ391" s="11"/>
      <c r="BA391" s="11"/>
      <c r="BB391" s="11"/>
      <c r="BC391" s="11"/>
      <c r="BD391" s="11"/>
    </row>
    <row r="392" spans="4:56" x14ac:dyDescent="0.2">
      <c r="D392" s="15" t="s">
        <v>2883</v>
      </c>
      <c r="E392" s="7"/>
      <c r="F392" s="7"/>
      <c r="G392" s="12" t="s">
        <v>135</v>
      </c>
      <c r="H392" s="12" t="s">
        <v>135</v>
      </c>
      <c r="I392" s="12" t="s">
        <v>2884</v>
      </c>
      <c r="J392" s="12" t="s">
        <v>2885</v>
      </c>
      <c r="K392" s="12">
        <v>2014</v>
      </c>
      <c r="L392" s="12"/>
      <c r="M392" s="12" t="s">
        <v>2627</v>
      </c>
      <c r="N392" s="7">
        <v>1</v>
      </c>
      <c r="O392" s="7"/>
      <c r="P392" s="12"/>
      <c r="Q392" s="7"/>
      <c r="R392" s="7"/>
      <c r="S392" s="7"/>
      <c r="T392" s="7"/>
      <c r="U392" s="7"/>
      <c r="V392" s="7"/>
      <c r="W392" s="7"/>
      <c r="X392" s="4"/>
      <c r="Y392" s="4"/>
      <c r="Z392" s="11">
        <v>258</v>
      </c>
      <c r="AA392" s="73"/>
      <c r="AB392" s="73"/>
      <c r="AC392" s="73"/>
      <c r="AD392" s="73"/>
      <c r="AE392" s="73"/>
      <c r="AF392" s="73"/>
      <c r="AG392" s="73"/>
      <c r="AH392" s="73"/>
      <c r="AI392" s="73"/>
      <c r="AJ392" s="73"/>
      <c r="AK392" s="73"/>
      <c r="AL392" s="54"/>
      <c r="AM392" s="73"/>
      <c r="AN392" s="54"/>
      <c r="AO392" s="4"/>
      <c r="AP392" s="4"/>
      <c r="AQ392" s="4"/>
      <c r="AR392" s="4"/>
      <c r="AS392" s="4"/>
      <c r="AT392" s="4"/>
      <c r="AU392" s="4"/>
      <c r="AV392" s="4"/>
      <c r="AW392" s="4"/>
      <c r="AX392" s="4"/>
      <c r="AY392" s="4"/>
      <c r="AZ392" s="4"/>
      <c r="BA392" s="4"/>
      <c r="BB392" s="4"/>
      <c r="BC392" s="4"/>
      <c r="BD392" s="4"/>
    </row>
    <row r="393" spans="4:56" x14ac:dyDescent="0.2">
      <c r="D393" s="12" t="s">
        <v>2886</v>
      </c>
      <c r="E393" s="7"/>
      <c r="F393" s="7"/>
      <c r="G393" s="12"/>
      <c r="H393" s="12" t="s">
        <v>2848</v>
      </c>
      <c r="I393" s="12" t="s">
        <v>2887</v>
      </c>
      <c r="J393" s="12" t="s">
        <v>2885</v>
      </c>
      <c r="K393" s="12">
        <v>2014</v>
      </c>
      <c r="L393" s="12" t="s">
        <v>2888</v>
      </c>
      <c r="M393" s="12" t="s">
        <v>2627</v>
      </c>
      <c r="N393" s="7">
        <v>1</v>
      </c>
      <c r="O393" s="7"/>
      <c r="P393" s="12"/>
      <c r="Q393" s="7"/>
      <c r="R393" s="7"/>
      <c r="S393" s="7"/>
      <c r="T393" s="7"/>
      <c r="U393" s="7"/>
      <c r="V393" s="7"/>
      <c r="W393" s="7"/>
      <c r="X393" s="4"/>
      <c r="Y393" s="4"/>
      <c r="Z393" s="2">
        <v>257</v>
      </c>
      <c r="AA393" s="73"/>
      <c r="AB393" s="73"/>
      <c r="AC393" s="73"/>
      <c r="AD393" s="73"/>
      <c r="AE393" s="73"/>
      <c r="AF393" s="73"/>
      <c r="AG393" s="73"/>
      <c r="AH393" s="73"/>
      <c r="AI393" s="73"/>
      <c r="AJ393" s="73"/>
      <c r="AK393" s="73"/>
      <c r="AL393" s="54"/>
      <c r="AM393" s="73"/>
      <c r="AN393" s="54"/>
      <c r="AO393" s="4"/>
      <c r="AP393" s="4"/>
      <c r="AQ393" s="4"/>
      <c r="AR393" s="4"/>
      <c r="AS393" s="4"/>
      <c r="AT393" s="4"/>
      <c r="AU393" s="4"/>
      <c r="AV393" s="4"/>
      <c r="AW393" s="4"/>
      <c r="AX393" s="4"/>
      <c r="AY393" s="4"/>
      <c r="AZ393" s="4"/>
      <c r="BA393" s="4"/>
      <c r="BB393" s="4"/>
      <c r="BC393" s="4"/>
      <c r="BD393" s="4"/>
    </row>
    <row r="394" spans="4:56" x14ac:dyDescent="0.2">
      <c r="D394" s="11" t="s">
        <v>2889</v>
      </c>
      <c r="E394" s="11"/>
      <c r="F394" s="11"/>
      <c r="G394" s="11" t="s">
        <v>135</v>
      </c>
      <c r="H394" s="11" t="s">
        <v>2848</v>
      </c>
      <c r="I394" s="11" t="s">
        <v>2890</v>
      </c>
      <c r="J394" s="11" t="s">
        <v>2891</v>
      </c>
      <c r="K394" s="11">
        <v>2014</v>
      </c>
      <c r="L394" s="11" t="s">
        <v>421</v>
      </c>
      <c r="M394" s="11" t="s">
        <v>2892</v>
      </c>
      <c r="N394" s="13"/>
      <c r="O394" s="11"/>
      <c r="P394" s="11" t="s">
        <v>2893</v>
      </c>
      <c r="Q394" s="11">
        <v>201</v>
      </c>
      <c r="R394" s="11"/>
      <c r="S394" s="11"/>
      <c r="T394" s="11"/>
      <c r="U394" s="11"/>
      <c r="V394" s="11"/>
      <c r="W394" s="11"/>
      <c r="X394" s="11"/>
      <c r="Y394" s="11"/>
      <c r="Z394" s="11">
        <v>256</v>
      </c>
      <c r="AA394" s="52">
        <v>6</v>
      </c>
      <c r="AB394" s="52">
        <v>9</v>
      </c>
      <c r="AC394" s="52"/>
      <c r="AD394" s="52">
        <v>2444</v>
      </c>
      <c r="AE394" s="52">
        <v>2458</v>
      </c>
      <c r="AF394" s="52"/>
      <c r="AG394" s="52" t="s">
        <v>78</v>
      </c>
      <c r="AH394" s="52">
        <v>14</v>
      </c>
      <c r="AI394" s="52" t="s">
        <v>2894</v>
      </c>
      <c r="AJ394" s="52" t="s">
        <v>2895</v>
      </c>
      <c r="AK394" s="52" t="s">
        <v>2896</v>
      </c>
      <c r="AL394" s="52"/>
      <c r="AM394" s="52" t="s">
        <v>2897</v>
      </c>
      <c r="AN394" s="52"/>
      <c r="AO394" s="11"/>
      <c r="AP394" s="11"/>
      <c r="AQ394" s="11"/>
      <c r="AR394" s="11"/>
      <c r="AS394" s="11"/>
      <c r="AT394" s="11"/>
      <c r="AU394" s="11"/>
      <c r="AV394" s="11"/>
      <c r="AW394" s="11"/>
      <c r="AX394" s="11"/>
      <c r="AY394" s="11"/>
      <c r="AZ394" s="11"/>
      <c r="BA394" s="11"/>
      <c r="BB394" s="11"/>
      <c r="BC394" s="11"/>
      <c r="BD394" s="11"/>
    </row>
    <row r="395" spans="4:56" x14ac:dyDescent="0.2">
      <c r="D395" s="12" t="s">
        <v>2898</v>
      </c>
      <c r="E395" s="7"/>
      <c r="F395" s="7"/>
      <c r="G395" s="12" t="s">
        <v>336</v>
      </c>
      <c r="H395" s="12" t="s">
        <v>2848</v>
      </c>
      <c r="I395" s="12" t="s">
        <v>2899</v>
      </c>
      <c r="J395" s="12" t="s">
        <v>2900</v>
      </c>
      <c r="K395" s="12">
        <v>2014</v>
      </c>
      <c r="L395" s="12"/>
      <c r="M395" s="12" t="s">
        <v>2627</v>
      </c>
      <c r="N395" s="7">
        <v>1</v>
      </c>
      <c r="O395" s="7"/>
      <c r="P395" s="12"/>
      <c r="Q395" s="7"/>
      <c r="R395" s="7"/>
      <c r="S395" s="7"/>
      <c r="T395" s="7"/>
      <c r="U395" s="7"/>
      <c r="V395" s="7"/>
      <c r="W395" s="7"/>
      <c r="X395" s="4"/>
      <c r="Y395" s="4"/>
      <c r="Z395" s="11">
        <v>255</v>
      </c>
      <c r="AA395" s="73"/>
      <c r="AB395" s="73"/>
      <c r="AC395" s="73"/>
      <c r="AD395" s="73"/>
      <c r="AE395" s="73"/>
      <c r="AF395" s="73"/>
      <c r="AG395" s="73"/>
      <c r="AH395" s="73"/>
      <c r="AI395" s="73"/>
      <c r="AJ395" s="73"/>
      <c r="AK395" s="73"/>
      <c r="AL395" s="54"/>
      <c r="AM395" s="73"/>
      <c r="AN395" s="54"/>
      <c r="AO395" s="4"/>
      <c r="AP395" s="4"/>
      <c r="AQ395" s="4"/>
      <c r="AR395" s="4"/>
      <c r="AS395" s="4"/>
      <c r="AT395" s="4"/>
      <c r="AU395" s="4"/>
      <c r="AV395" s="4"/>
      <c r="AW395" s="4"/>
      <c r="AX395" s="4"/>
      <c r="AY395" s="4"/>
      <c r="AZ395" s="4"/>
      <c r="BA395" s="4"/>
      <c r="BB395" s="4"/>
      <c r="BC395" s="4"/>
      <c r="BD395" s="4"/>
    </row>
    <row r="396" spans="4:56" x14ac:dyDescent="0.2">
      <c r="D396" s="12" t="s">
        <v>2901</v>
      </c>
      <c r="E396" s="7" t="s">
        <v>64</v>
      </c>
      <c r="F396" s="7"/>
      <c r="G396" s="12" t="s">
        <v>2523</v>
      </c>
      <c r="H396" s="12" t="s">
        <v>2848</v>
      </c>
      <c r="I396" s="12" t="s">
        <v>2902</v>
      </c>
      <c r="J396" s="12" t="s">
        <v>2903</v>
      </c>
      <c r="K396" s="12">
        <v>2014</v>
      </c>
      <c r="L396" s="12" t="s">
        <v>2904</v>
      </c>
      <c r="M396" s="12" t="s">
        <v>2627</v>
      </c>
      <c r="N396" s="7">
        <v>1</v>
      </c>
      <c r="O396" s="7"/>
      <c r="P396" s="12"/>
      <c r="Q396" s="7" t="s">
        <v>2905</v>
      </c>
      <c r="R396" s="7" t="s">
        <v>2906</v>
      </c>
      <c r="S396" s="3" t="s">
        <v>2907</v>
      </c>
      <c r="T396" s="3" t="s">
        <v>2908</v>
      </c>
      <c r="U396" s="7"/>
      <c r="V396" s="7"/>
      <c r="W396" s="7"/>
      <c r="X396" s="4"/>
      <c r="Y396" s="4"/>
      <c r="Z396" s="11">
        <v>254</v>
      </c>
      <c r="AA396" s="73"/>
      <c r="AB396" s="73"/>
      <c r="AC396" s="73"/>
      <c r="AD396" s="73"/>
      <c r="AE396" s="73"/>
      <c r="AF396" s="73"/>
      <c r="AG396" s="73"/>
      <c r="AH396" s="73"/>
      <c r="AI396" s="73"/>
      <c r="AJ396" s="73"/>
      <c r="AK396" s="73"/>
      <c r="AL396" s="54"/>
      <c r="AM396" s="73"/>
      <c r="AN396" s="54"/>
      <c r="AO396" s="4"/>
      <c r="AP396" s="4"/>
      <c r="AQ396" s="4"/>
      <c r="AR396" s="4"/>
      <c r="AS396" s="4"/>
      <c r="AT396" s="4"/>
      <c r="AU396" s="4"/>
      <c r="AV396" s="4"/>
      <c r="AW396" s="4"/>
      <c r="AX396" s="4"/>
      <c r="AY396" s="4"/>
      <c r="AZ396" s="4"/>
      <c r="BA396" s="4"/>
      <c r="BB396" s="4"/>
      <c r="BC396" s="4"/>
      <c r="BD396" s="4"/>
    </row>
    <row r="397" spans="4:56" x14ac:dyDescent="0.2">
      <c r="D397" s="12" t="s">
        <v>2909</v>
      </c>
      <c r="E397" s="7" t="s">
        <v>64</v>
      </c>
      <c r="F397" s="7"/>
      <c r="G397" s="12" t="s">
        <v>2523</v>
      </c>
      <c r="H397" s="12" t="s">
        <v>2848</v>
      </c>
      <c r="I397" s="12" t="s">
        <v>2910</v>
      </c>
      <c r="J397" s="12" t="s">
        <v>2903</v>
      </c>
      <c r="K397" s="12">
        <v>2014</v>
      </c>
      <c r="L397" s="12" t="s">
        <v>2904</v>
      </c>
      <c r="M397" s="12" t="s">
        <v>2627</v>
      </c>
      <c r="N397" s="7">
        <v>1</v>
      </c>
      <c r="O397" s="7"/>
      <c r="P397" s="12"/>
      <c r="Q397" s="7" t="s">
        <v>2911</v>
      </c>
      <c r="R397" s="7"/>
      <c r="S397" s="7"/>
      <c r="T397" s="7"/>
      <c r="U397" s="7"/>
      <c r="V397" s="7"/>
      <c r="W397" s="7"/>
      <c r="X397" s="4"/>
      <c r="Y397" s="4"/>
      <c r="Z397" s="2">
        <v>253</v>
      </c>
      <c r="AA397" s="73"/>
      <c r="AB397" s="73"/>
      <c r="AC397" s="73"/>
      <c r="AD397" s="73"/>
      <c r="AE397" s="73"/>
      <c r="AF397" s="73"/>
      <c r="AG397" s="73"/>
      <c r="AH397" s="73"/>
      <c r="AI397" s="73"/>
      <c r="AJ397" s="73"/>
      <c r="AK397" s="73"/>
      <c r="AL397" s="54"/>
      <c r="AM397" s="73"/>
      <c r="AN397" s="54"/>
      <c r="AO397" s="4"/>
      <c r="AP397" s="4"/>
      <c r="AQ397" s="4"/>
      <c r="AR397" s="4"/>
      <c r="AS397" s="4"/>
      <c r="AT397" s="4"/>
      <c r="AU397" s="4"/>
      <c r="AV397" s="4"/>
      <c r="AW397" s="4"/>
      <c r="AX397" s="4"/>
      <c r="AY397" s="4"/>
      <c r="AZ397" s="4"/>
      <c r="BA397" s="4"/>
      <c r="BB397" s="4"/>
      <c r="BC397" s="4"/>
      <c r="BD397" s="4"/>
    </row>
    <row r="398" spans="4:56" x14ac:dyDescent="0.2">
      <c r="D398" s="11" t="s">
        <v>2912</v>
      </c>
      <c r="E398" s="11"/>
      <c r="F398" s="11"/>
      <c r="G398" s="11"/>
      <c r="H398" s="11" t="s">
        <v>2913</v>
      </c>
      <c r="I398" s="11" t="s">
        <v>2914</v>
      </c>
      <c r="J398" s="11" t="s">
        <v>2915</v>
      </c>
      <c r="K398" s="11">
        <v>2014</v>
      </c>
      <c r="L398" s="11" t="s">
        <v>421</v>
      </c>
      <c r="M398" s="11" t="s">
        <v>2916</v>
      </c>
      <c r="N398" s="13"/>
      <c r="O398" s="11"/>
      <c r="P398" s="11" t="s">
        <v>2917</v>
      </c>
      <c r="Q398" s="11">
        <v>200</v>
      </c>
      <c r="R398" s="11"/>
      <c r="S398" s="11"/>
      <c r="T398" s="11"/>
      <c r="U398" s="11"/>
      <c r="V398" s="11"/>
      <c r="W398" s="11"/>
      <c r="X398" s="11"/>
      <c r="Y398" s="11"/>
      <c r="Z398" s="11">
        <v>252</v>
      </c>
      <c r="AA398" s="52">
        <v>6</v>
      </c>
      <c r="AB398" s="52">
        <v>5</v>
      </c>
      <c r="AC398" s="52"/>
      <c r="AD398" s="52">
        <v>1118</v>
      </c>
      <c r="AE398" s="52">
        <v>1134</v>
      </c>
      <c r="AF398" s="52"/>
      <c r="AG398" s="52" t="s">
        <v>78</v>
      </c>
      <c r="AH398" s="52">
        <v>10</v>
      </c>
      <c r="AI398" s="52" t="s">
        <v>2918</v>
      </c>
      <c r="AJ398" s="52" t="s">
        <v>2919</v>
      </c>
      <c r="AK398" s="52" t="s">
        <v>2920</v>
      </c>
      <c r="AL398" s="52"/>
      <c r="AM398" s="52" t="s">
        <v>2921</v>
      </c>
      <c r="AN398" s="52"/>
      <c r="AO398" s="11"/>
      <c r="AP398" s="11"/>
      <c r="AQ398" s="11"/>
      <c r="AR398" s="11"/>
      <c r="AS398" s="11"/>
      <c r="AT398" s="11"/>
      <c r="AU398" s="11"/>
      <c r="AV398" s="11"/>
      <c r="AW398" s="11"/>
      <c r="AX398" s="11"/>
      <c r="AY398" s="11"/>
      <c r="AZ398" s="11"/>
      <c r="BA398" s="11"/>
      <c r="BB398" s="11"/>
      <c r="BC398" s="11"/>
      <c r="BD398" s="11"/>
    </row>
    <row r="399" spans="4:56" x14ac:dyDescent="0.2">
      <c r="D399" s="11"/>
      <c r="E399" s="11"/>
      <c r="F399" s="11"/>
      <c r="G399" s="11" t="s">
        <v>135</v>
      </c>
      <c r="H399" s="11" t="s">
        <v>135</v>
      </c>
      <c r="I399" s="11" t="s">
        <v>2922</v>
      </c>
      <c r="J399" s="11" t="s">
        <v>2923</v>
      </c>
      <c r="K399" s="11">
        <v>2014</v>
      </c>
      <c r="L399" s="11" t="s">
        <v>717</v>
      </c>
      <c r="M399" s="11" t="s">
        <v>2924</v>
      </c>
      <c r="N399" s="13"/>
      <c r="O399" s="11"/>
      <c r="P399" s="11" t="s">
        <v>2925</v>
      </c>
      <c r="Q399" s="11">
        <v>199</v>
      </c>
      <c r="R399" s="11"/>
      <c r="S399" s="11"/>
      <c r="T399" s="11"/>
      <c r="U399" s="11"/>
      <c r="V399" s="11"/>
      <c r="W399" s="11"/>
      <c r="X399" s="11"/>
      <c r="Y399" s="11"/>
      <c r="Z399" s="11">
        <v>251</v>
      </c>
      <c r="AA399" s="52">
        <v>68</v>
      </c>
      <c r="AB399" s="52">
        <v>1</v>
      </c>
      <c r="AC399" s="52"/>
      <c r="AD399" s="52">
        <v>125</v>
      </c>
      <c r="AE399" s="52">
        <v>136</v>
      </c>
      <c r="AF399" s="52"/>
      <c r="AG399" s="52" t="s">
        <v>78</v>
      </c>
      <c r="AH399" s="52">
        <v>4</v>
      </c>
      <c r="AI399" s="52" t="s">
        <v>2926</v>
      </c>
      <c r="AJ399" s="52" t="s">
        <v>2927</v>
      </c>
      <c r="AK399" s="52" t="s">
        <v>2928</v>
      </c>
      <c r="AL399" s="52"/>
      <c r="AM399" s="52" t="s">
        <v>2929</v>
      </c>
      <c r="AN399" s="52"/>
      <c r="AO399" s="11"/>
      <c r="AP399" s="11"/>
      <c r="AQ399" s="11"/>
      <c r="AR399" s="11"/>
      <c r="AS399" s="11"/>
      <c r="AT399" s="11"/>
      <c r="AU399" s="11"/>
      <c r="AV399" s="11"/>
      <c r="AW399" s="11"/>
      <c r="AX399" s="11"/>
      <c r="AY399" s="11"/>
      <c r="AZ399" s="11"/>
      <c r="BA399" s="11"/>
      <c r="BB399" s="11"/>
      <c r="BC399" s="11"/>
      <c r="BD399" s="11"/>
    </row>
    <row r="400" spans="4:56" x14ac:dyDescent="0.2">
      <c r="D400" s="11"/>
      <c r="E400" s="11"/>
      <c r="F400" s="11"/>
      <c r="G400" s="11" t="s">
        <v>135</v>
      </c>
      <c r="H400" s="11" t="s">
        <v>135</v>
      </c>
      <c r="I400" s="11" t="s">
        <v>2930</v>
      </c>
      <c r="J400" s="11" t="s">
        <v>2931</v>
      </c>
      <c r="K400" s="11">
        <v>2014</v>
      </c>
      <c r="L400" s="11" t="s">
        <v>421</v>
      </c>
      <c r="M400" s="11" t="s">
        <v>2932</v>
      </c>
      <c r="N400" s="13"/>
      <c r="O400" s="11"/>
      <c r="P400" s="11" t="s">
        <v>2933</v>
      </c>
      <c r="Q400" s="11">
        <v>198</v>
      </c>
      <c r="R400" s="11"/>
      <c r="S400" s="11"/>
      <c r="T400" s="11"/>
      <c r="U400" s="11"/>
      <c r="V400" s="11"/>
      <c r="W400" s="11"/>
      <c r="X400" s="11"/>
      <c r="Y400" s="11"/>
      <c r="Z400" s="11">
        <v>250</v>
      </c>
      <c r="AA400" s="52">
        <v>6</v>
      </c>
      <c r="AB400" s="52">
        <v>4</v>
      </c>
      <c r="AC400" s="52"/>
      <c r="AD400" s="52">
        <v>818</v>
      </c>
      <c r="AE400" s="52">
        <v>829</v>
      </c>
      <c r="AF400" s="52"/>
      <c r="AG400" s="52" t="s">
        <v>78</v>
      </c>
      <c r="AH400" s="52">
        <v>3</v>
      </c>
      <c r="AI400" s="52" t="s">
        <v>2934</v>
      </c>
      <c r="AJ400" s="52" t="s">
        <v>2935</v>
      </c>
      <c r="AK400" s="52" t="s">
        <v>2936</v>
      </c>
      <c r="AL400" s="52"/>
      <c r="AM400" s="52" t="s">
        <v>2937</v>
      </c>
      <c r="AN400" s="52"/>
      <c r="AO400" s="11"/>
      <c r="AP400" s="11"/>
      <c r="AQ400" s="11"/>
      <c r="AR400" s="11"/>
      <c r="AS400" s="11"/>
      <c r="AT400" s="11"/>
      <c r="AU400" s="11"/>
      <c r="AV400" s="11"/>
      <c r="AW400" s="11"/>
      <c r="AX400" s="11"/>
      <c r="AY400" s="11"/>
      <c r="AZ400" s="11"/>
      <c r="BA400" s="11"/>
      <c r="BB400" s="11"/>
      <c r="BC400" s="11"/>
      <c r="BD400" s="11"/>
    </row>
    <row r="401" spans="4:56" x14ac:dyDescent="0.2">
      <c r="D401" s="14"/>
      <c r="E401" s="14"/>
      <c r="F401" s="14"/>
      <c r="G401" s="14"/>
      <c r="H401" s="14"/>
      <c r="I401" s="14" t="s">
        <v>2938</v>
      </c>
      <c r="J401" s="14" t="s">
        <v>2939</v>
      </c>
      <c r="K401" s="14">
        <v>2014</v>
      </c>
      <c r="L401" s="14" t="s">
        <v>1482</v>
      </c>
      <c r="M401" s="14" t="s">
        <v>2940</v>
      </c>
      <c r="N401" s="13"/>
      <c r="O401" s="11"/>
      <c r="P401" s="14" t="s">
        <v>2941</v>
      </c>
      <c r="Q401" s="14">
        <v>197</v>
      </c>
      <c r="R401" s="11"/>
      <c r="S401" s="11"/>
      <c r="T401" s="11"/>
      <c r="U401" s="11"/>
      <c r="V401" s="11"/>
      <c r="W401" s="11"/>
      <c r="X401" s="11"/>
      <c r="Y401" s="11"/>
      <c r="Z401" s="2">
        <v>249</v>
      </c>
      <c r="AA401" s="52">
        <v>54</v>
      </c>
      <c r="AB401" s="52">
        <v>2</v>
      </c>
      <c r="AC401" s="52"/>
      <c r="AD401" s="52">
        <v>307</v>
      </c>
      <c r="AE401" s="52">
        <v>322</v>
      </c>
      <c r="AF401" s="52"/>
      <c r="AG401" s="52" t="s">
        <v>686</v>
      </c>
      <c r="AH401" s="52">
        <v>3</v>
      </c>
      <c r="AI401" s="52" t="s">
        <v>2942</v>
      </c>
      <c r="AJ401" s="52"/>
      <c r="AK401" s="52" t="s">
        <v>2943</v>
      </c>
      <c r="AL401" s="52"/>
      <c r="AM401" s="52" t="s">
        <v>2944</v>
      </c>
      <c r="AN401" s="52"/>
      <c r="AO401" s="11"/>
      <c r="AP401" s="11"/>
      <c r="AQ401" s="11"/>
      <c r="AR401" s="11"/>
      <c r="AS401" s="11"/>
      <c r="AT401" s="11"/>
      <c r="AU401" s="11"/>
      <c r="AV401" s="11"/>
      <c r="AW401" s="11"/>
      <c r="AX401" s="11"/>
      <c r="AY401" s="11"/>
      <c r="AZ401" s="11"/>
      <c r="BA401" s="11"/>
      <c r="BB401" s="11"/>
      <c r="BC401" s="11"/>
      <c r="BD401" s="11"/>
    </row>
    <row r="402" spans="4:56" x14ac:dyDescent="0.2">
      <c r="D402" s="11" t="s">
        <v>2945</v>
      </c>
      <c r="E402" s="11"/>
      <c r="F402" s="11"/>
      <c r="G402" s="11" t="s">
        <v>135</v>
      </c>
      <c r="H402" s="11" t="s">
        <v>2913</v>
      </c>
      <c r="I402" s="11" t="s">
        <v>2946</v>
      </c>
      <c r="J402" s="11" t="s">
        <v>2947</v>
      </c>
      <c r="K402" s="11">
        <v>2014</v>
      </c>
      <c r="L402" s="11" t="s">
        <v>421</v>
      </c>
      <c r="M402" s="11" t="s">
        <v>2948</v>
      </c>
      <c r="N402" s="13"/>
      <c r="O402" s="11"/>
      <c r="P402" s="11" t="s">
        <v>2949</v>
      </c>
      <c r="Q402" s="11">
        <v>196</v>
      </c>
      <c r="R402" s="11"/>
      <c r="S402" s="11"/>
      <c r="T402" s="11"/>
      <c r="U402" s="11"/>
      <c r="V402" s="11"/>
      <c r="W402" s="11"/>
      <c r="X402" s="11"/>
      <c r="Y402" s="11"/>
      <c r="Z402" s="11">
        <v>248</v>
      </c>
      <c r="AA402" s="52">
        <v>7</v>
      </c>
      <c r="AB402" s="52">
        <v>1</v>
      </c>
      <c r="AC402" s="52"/>
      <c r="AD402" s="52">
        <v>349</v>
      </c>
      <c r="AE402" s="52">
        <v>366</v>
      </c>
      <c r="AF402" s="52"/>
      <c r="AG402" s="52" t="s">
        <v>78</v>
      </c>
      <c r="AH402" s="52">
        <v>11</v>
      </c>
      <c r="AI402" s="52" t="s">
        <v>2950</v>
      </c>
      <c r="AJ402" s="52" t="s">
        <v>2951</v>
      </c>
      <c r="AK402" s="52" t="s">
        <v>2952</v>
      </c>
      <c r="AL402" s="52"/>
      <c r="AM402" s="52" t="s">
        <v>2953</v>
      </c>
      <c r="AN402" s="52"/>
      <c r="AO402" s="11"/>
      <c r="AP402" s="11"/>
      <c r="AQ402" s="11"/>
      <c r="AR402" s="11"/>
      <c r="AS402" s="11"/>
      <c r="AT402" s="11"/>
      <c r="AU402" s="11"/>
      <c r="AV402" s="11"/>
      <c r="AW402" s="11"/>
      <c r="AX402" s="11"/>
      <c r="AY402" s="11"/>
      <c r="AZ402" s="11"/>
      <c r="BA402" s="11"/>
      <c r="BB402" s="11"/>
      <c r="BC402" s="11"/>
      <c r="BD402" s="11"/>
    </row>
    <row r="403" spans="4:56" x14ac:dyDescent="0.2">
      <c r="D403" s="11" t="s">
        <v>2954</v>
      </c>
      <c r="E403" s="11"/>
      <c r="F403" s="11"/>
      <c r="G403" s="11"/>
      <c r="H403" s="11" t="s">
        <v>2913</v>
      </c>
      <c r="I403" s="11" t="s">
        <v>2955</v>
      </c>
      <c r="J403" s="11" t="s">
        <v>2956</v>
      </c>
      <c r="K403" s="11">
        <v>2014</v>
      </c>
      <c r="L403" s="11" t="s">
        <v>265</v>
      </c>
      <c r="M403" s="11" t="s">
        <v>2957</v>
      </c>
      <c r="N403" s="13"/>
      <c r="O403" s="11"/>
      <c r="P403" s="11" t="s">
        <v>2958</v>
      </c>
      <c r="Q403" s="11">
        <v>195</v>
      </c>
      <c r="R403" s="11"/>
      <c r="S403" s="11"/>
      <c r="T403" s="11"/>
      <c r="U403" s="11"/>
      <c r="V403" s="11"/>
      <c r="W403" s="11"/>
      <c r="X403" s="11"/>
      <c r="Y403" s="11"/>
      <c r="Z403" s="11">
        <v>247</v>
      </c>
      <c r="AA403" s="52">
        <v>23</v>
      </c>
      <c r="AB403" s="52">
        <v>8</v>
      </c>
      <c r="AC403" s="52"/>
      <c r="AD403" s="52">
        <v>2020</v>
      </c>
      <c r="AE403" s="52">
        <v>2030</v>
      </c>
      <c r="AF403" s="52"/>
      <c r="AG403" s="52" t="s">
        <v>78</v>
      </c>
      <c r="AH403" s="52">
        <v>14</v>
      </c>
      <c r="AI403" s="52" t="s">
        <v>2959</v>
      </c>
      <c r="AJ403" s="52" t="s">
        <v>2960</v>
      </c>
      <c r="AK403" s="52" t="s">
        <v>2961</v>
      </c>
      <c r="AL403" s="52"/>
      <c r="AM403" s="52" t="s">
        <v>2962</v>
      </c>
      <c r="AN403" s="52"/>
      <c r="AO403" s="11"/>
      <c r="AP403" s="11"/>
      <c r="AQ403" s="11"/>
      <c r="AR403" s="11"/>
      <c r="AS403" s="11"/>
      <c r="AT403" s="11"/>
      <c r="AU403" s="11"/>
      <c r="AV403" s="11"/>
      <c r="AW403" s="11"/>
      <c r="AX403" s="11"/>
      <c r="AY403" s="11"/>
      <c r="AZ403" s="11"/>
      <c r="BA403" s="11"/>
      <c r="BB403" s="11"/>
      <c r="BC403" s="11"/>
      <c r="BD403" s="11"/>
    </row>
    <row r="404" spans="4:56" x14ac:dyDescent="0.2">
      <c r="D404" s="11" t="s">
        <v>2278</v>
      </c>
      <c r="E404" s="11"/>
      <c r="F404" s="11"/>
      <c r="G404" s="11"/>
      <c r="H404" s="11" t="s">
        <v>2913</v>
      </c>
      <c r="I404" s="11" t="s">
        <v>2963</v>
      </c>
      <c r="J404" s="11" t="s">
        <v>2964</v>
      </c>
      <c r="K404" s="11">
        <v>2014</v>
      </c>
      <c r="L404" s="11" t="s">
        <v>1644</v>
      </c>
      <c r="M404" s="11" t="s">
        <v>2965</v>
      </c>
      <c r="N404" s="13"/>
      <c r="O404" s="11"/>
      <c r="P404" s="11" t="s">
        <v>2966</v>
      </c>
      <c r="Q404" s="11">
        <v>194</v>
      </c>
      <c r="R404" s="11"/>
      <c r="S404" s="11"/>
      <c r="T404" s="11"/>
      <c r="U404" s="11"/>
      <c r="V404" s="11"/>
      <c r="W404" s="11"/>
      <c r="X404" s="11"/>
      <c r="Y404" s="11"/>
      <c r="Z404" s="11">
        <v>246</v>
      </c>
      <c r="AA404" s="52">
        <v>24</v>
      </c>
      <c r="AB404" s="52">
        <v>10</v>
      </c>
      <c r="AC404" s="52"/>
      <c r="AD404" s="52">
        <v>1707</v>
      </c>
      <c r="AE404" s="52">
        <v>1718</v>
      </c>
      <c r="AF404" s="52"/>
      <c r="AG404" s="52" t="s">
        <v>78</v>
      </c>
      <c r="AH404" s="52">
        <v>18</v>
      </c>
      <c r="AI404" s="52" t="s">
        <v>2967</v>
      </c>
      <c r="AJ404" s="52"/>
      <c r="AK404" s="52" t="s">
        <v>2968</v>
      </c>
      <c r="AL404" s="52"/>
      <c r="AM404" s="52" t="s">
        <v>2969</v>
      </c>
      <c r="AN404" s="52"/>
      <c r="AO404" s="11"/>
      <c r="AP404" s="11"/>
      <c r="AQ404" s="11"/>
      <c r="AR404" s="11"/>
      <c r="AS404" s="11"/>
      <c r="AT404" s="11"/>
      <c r="AU404" s="11"/>
      <c r="AV404" s="11"/>
      <c r="AW404" s="11"/>
      <c r="AX404" s="11"/>
      <c r="AY404" s="11"/>
      <c r="AZ404" s="11"/>
      <c r="BA404" s="11"/>
      <c r="BB404" s="11"/>
      <c r="BC404" s="11"/>
      <c r="BD404" s="11"/>
    </row>
    <row r="405" spans="4:56" x14ac:dyDescent="0.2">
      <c r="D405" s="11" t="s">
        <v>2970</v>
      </c>
      <c r="E405" s="11"/>
      <c r="F405" s="11"/>
      <c r="G405" s="11"/>
      <c r="H405" s="11" t="s">
        <v>2913</v>
      </c>
      <c r="I405" s="11" t="s">
        <v>2971</v>
      </c>
      <c r="J405" s="11" t="s">
        <v>2972</v>
      </c>
      <c r="K405" s="11">
        <v>2014</v>
      </c>
      <c r="L405" s="11" t="s">
        <v>247</v>
      </c>
      <c r="M405" s="11" t="s">
        <v>2973</v>
      </c>
      <c r="N405" s="13"/>
      <c r="O405" s="11"/>
      <c r="P405" s="11" t="s">
        <v>2974</v>
      </c>
      <c r="Q405" s="11">
        <v>193</v>
      </c>
      <c r="R405" s="11"/>
      <c r="S405" s="11"/>
      <c r="T405" s="11"/>
      <c r="U405" s="11"/>
      <c r="V405" s="11"/>
      <c r="W405" s="11"/>
      <c r="X405" s="11"/>
      <c r="Y405" s="11"/>
      <c r="Z405" s="2">
        <v>245</v>
      </c>
      <c r="AA405" s="52">
        <v>4</v>
      </c>
      <c r="AB405" s="52">
        <v>4</v>
      </c>
      <c r="AC405" s="52"/>
      <c r="AD405" s="52">
        <v>669</v>
      </c>
      <c r="AE405" s="52">
        <v>679</v>
      </c>
      <c r="AF405" s="52"/>
      <c r="AG405" s="52" t="s">
        <v>78</v>
      </c>
      <c r="AH405" s="52">
        <v>11</v>
      </c>
      <c r="AI405" s="52" t="s">
        <v>2975</v>
      </c>
      <c r="AJ405" s="52" t="s">
        <v>2976</v>
      </c>
      <c r="AK405" s="52" t="s">
        <v>2977</v>
      </c>
      <c r="AL405" s="52"/>
      <c r="AM405" s="52" t="s">
        <v>2978</v>
      </c>
      <c r="AN405" s="52"/>
      <c r="AO405" s="11"/>
      <c r="AP405" s="11"/>
      <c r="AQ405" s="11"/>
      <c r="AR405" s="11"/>
      <c r="AS405" s="11"/>
      <c r="AT405" s="11"/>
      <c r="AU405" s="11"/>
      <c r="AV405" s="11"/>
      <c r="AW405" s="11"/>
      <c r="AX405" s="11"/>
      <c r="AY405" s="11"/>
      <c r="AZ405" s="11"/>
      <c r="BA405" s="11"/>
      <c r="BB405" s="11"/>
      <c r="BC405" s="11"/>
      <c r="BD405" s="11"/>
    </row>
    <row r="406" spans="4:56" x14ac:dyDescent="0.2">
      <c r="D406" s="11" t="s">
        <v>2979</v>
      </c>
      <c r="E406" s="11"/>
      <c r="F406" s="11"/>
      <c r="G406" s="11"/>
      <c r="H406" s="11" t="s">
        <v>2913</v>
      </c>
      <c r="I406" s="11" t="s">
        <v>2980</v>
      </c>
      <c r="J406" s="11" t="s">
        <v>2981</v>
      </c>
      <c r="K406" s="11">
        <v>2014</v>
      </c>
      <c r="L406" s="11" t="s">
        <v>206</v>
      </c>
      <c r="M406" s="11" t="s">
        <v>2982</v>
      </c>
      <c r="N406" s="13"/>
      <c r="O406" s="11"/>
      <c r="P406" s="11" t="s">
        <v>2983</v>
      </c>
      <c r="Q406" s="11">
        <v>192</v>
      </c>
      <c r="R406" s="11"/>
      <c r="S406" s="11"/>
      <c r="T406" s="11"/>
      <c r="U406" s="11"/>
      <c r="V406" s="11"/>
      <c r="W406" s="11"/>
      <c r="X406" s="11"/>
      <c r="Y406" s="11"/>
      <c r="Z406" s="11">
        <v>244</v>
      </c>
      <c r="AA406" s="52">
        <v>31</v>
      </c>
      <c r="AB406" s="52">
        <v>3</v>
      </c>
      <c r="AC406" s="52"/>
      <c r="AD406" s="52">
        <v>723</v>
      </c>
      <c r="AE406" s="52">
        <v>735</v>
      </c>
      <c r="AF406" s="52"/>
      <c r="AG406" s="52" t="s">
        <v>78</v>
      </c>
      <c r="AH406" s="52">
        <v>23</v>
      </c>
      <c r="AI406" s="52" t="s">
        <v>2984</v>
      </c>
      <c r="AJ406" s="52" t="s">
        <v>2985</v>
      </c>
      <c r="AK406" s="52" t="s">
        <v>2986</v>
      </c>
      <c r="AL406" s="52"/>
      <c r="AM406" s="52" t="s">
        <v>2987</v>
      </c>
      <c r="AN406" s="52"/>
      <c r="AO406" s="11"/>
      <c r="AP406" s="11"/>
      <c r="AQ406" s="11"/>
      <c r="AR406" s="11"/>
      <c r="AS406" s="11"/>
      <c r="AT406" s="11"/>
      <c r="AU406" s="11"/>
      <c r="AV406" s="11"/>
      <c r="AW406" s="11"/>
      <c r="AX406" s="11"/>
      <c r="AY406" s="11"/>
      <c r="AZ406" s="11"/>
      <c r="BA406" s="11"/>
      <c r="BB406" s="11"/>
      <c r="BC406" s="11"/>
      <c r="BD406" s="11"/>
    </row>
    <row r="407" spans="4:56" x14ac:dyDescent="0.2">
      <c r="D407" s="12"/>
      <c r="E407" s="7"/>
      <c r="F407" s="7"/>
      <c r="G407" s="12"/>
      <c r="H407" s="12"/>
      <c r="I407" s="12" t="s">
        <v>2988</v>
      </c>
      <c r="J407" s="12" t="s">
        <v>2989</v>
      </c>
      <c r="K407" s="12">
        <v>2014</v>
      </c>
      <c r="L407" s="12"/>
      <c r="M407" s="12" t="s">
        <v>2627</v>
      </c>
      <c r="N407" s="7">
        <v>1</v>
      </c>
      <c r="O407" s="7"/>
      <c r="P407" s="12"/>
      <c r="Q407" s="7"/>
      <c r="R407" s="7"/>
      <c r="S407" s="7"/>
      <c r="T407" s="7"/>
      <c r="U407" s="7"/>
      <c r="V407" s="7"/>
      <c r="W407" s="7"/>
      <c r="X407" s="4"/>
      <c r="Y407" s="4"/>
      <c r="Z407" s="11">
        <v>243</v>
      </c>
      <c r="AA407" s="73"/>
      <c r="AB407" s="73"/>
      <c r="AC407" s="73"/>
      <c r="AD407" s="73"/>
      <c r="AE407" s="73"/>
      <c r="AF407" s="73"/>
      <c r="AG407" s="73"/>
      <c r="AH407" s="73"/>
      <c r="AI407" s="73"/>
      <c r="AJ407" s="73"/>
      <c r="AK407" s="73"/>
      <c r="AL407" s="54"/>
      <c r="AM407" s="73"/>
      <c r="AN407" s="54"/>
      <c r="AO407" s="4"/>
      <c r="AP407" s="4"/>
      <c r="AQ407" s="4"/>
      <c r="AR407" s="4"/>
      <c r="AS407" s="4"/>
      <c r="AT407" s="4"/>
      <c r="AU407" s="4"/>
      <c r="AV407" s="4"/>
      <c r="AW407" s="4"/>
      <c r="AX407" s="4"/>
      <c r="AY407" s="4"/>
      <c r="AZ407" s="4"/>
      <c r="BA407" s="4"/>
      <c r="BB407" s="4"/>
      <c r="BC407" s="4"/>
      <c r="BD407" s="4"/>
    </row>
    <row r="408" spans="4:56" x14ac:dyDescent="0.2">
      <c r="D408" s="11" t="s">
        <v>2990</v>
      </c>
      <c r="E408" s="11" t="s">
        <v>64</v>
      </c>
      <c r="F408" s="11"/>
      <c r="G408" s="11"/>
      <c r="H408" s="11" t="s">
        <v>2913</v>
      </c>
      <c r="I408" s="11" t="s">
        <v>2991</v>
      </c>
      <c r="J408" s="11" t="s">
        <v>2992</v>
      </c>
      <c r="K408" s="11">
        <v>2014</v>
      </c>
      <c r="L408" s="11" t="s">
        <v>1797</v>
      </c>
      <c r="M408" s="11" t="s">
        <v>2993</v>
      </c>
      <c r="N408" s="13"/>
      <c r="O408" s="11"/>
      <c r="P408" s="11" t="s">
        <v>2994</v>
      </c>
      <c r="Q408" s="11">
        <v>191</v>
      </c>
      <c r="R408" s="11" t="s">
        <v>2995</v>
      </c>
      <c r="S408" s="11"/>
      <c r="T408" s="11"/>
      <c r="U408" s="11"/>
      <c r="V408" s="11"/>
      <c r="W408" s="11"/>
      <c r="X408" s="11"/>
      <c r="Y408" s="11"/>
      <c r="Z408" s="11">
        <v>242</v>
      </c>
      <c r="AA408" s="52">
        <v>8</v>
      </c>
      <c r="AB408" s="52">
        <v>1</v>
      </c>
      <c r="AC408" s="52">
        <v>139</v>
      </c>
      <c r="AD408" s="52"/>
      <c r="AE408" s="52"/>
      <c r="AF408" s="52"/>
      <c r="AG408" s="52" t="s">
        <v>78</v>
      </c>
      <c r="AH408" s="52">
        <v>3</v>
      </c>
      <c r="AI408" s="52" t="s">
        <v>2996</v>
      </c>
      <c r="AJ408" s="52" t="s">
        <v>2997</v>
      </c>
      <c r="AK408" s="52"/>
      <c r="AL408" s="52"/>
      <c r="AM408" s="52" t="s">
        <v>2998</v>
      </c>
      <c r="AN408" s="52"/>
      <c r="AO408" s="11"/>
      <c r="AP408" s="11"/>
      <c r="AQ408" s="11"/>
      <c r="AR408" s="11"/>
      <c r="AS408" s="11"/>
      <c r="AT408" s="11"/>
      <c r="AU408" s="11"/>
      <c r="AV408" s="11"/>
      <c r="AW408" s="11"/>
      <c r="AX408" s="11"/>
      <c r="AY408" s="11"/>
      <c r="AZ408" s="11"/>
      <c r="BA408" s="11"/>
      <c r="BB408" s="11"/>
      <c r="BC408" s="11"/>
      <c r="BD408" s="11"/>
    </row>
    <row r="409" spans="4:56" x14ac:dyDescent="0.2">
      <c r="D409" s="12" t="s">
        <v>2999</v>
      </c>
      <c r="E409" s="7" t="s">
        <v>64</v>
      </c>
      <c r="F409" s="7"/>
      <c r="G409" s="12"/>
      <c r="H409" s="12" t="s">
        <v>72</v>
      </c>
      <c r="I409" s="12" t="s">
        <v>3000</v>
      </c>
      <c r="J409" s="12" t="s">
        <v>3001</v>
      </c>
      <c r="K409" s="12">
        <v>2014</v>
      </c>
      <c r="L409" s="12" t="s">
        <v>114</v>
      </c>
      <c r="M409" s="12" t="s">
        <v>2627</v>
      </c>
      <c r="N409" s="7">
        <v>1</v>
      </c>
      <c r="O409" s="7"/>
      <c r="P409" s="12"/>
      <c r="Q409" s="7" t="s">
        <v>3002</v>
      </c>
      <c r="R409" s="7" t="s">
        <v>3003</v>
      </c>
      <c r="S409" s="7"/>
      <c r="T409" s="7"/>
      <c r="U409" s="7"/>
      <c r="V409" s="7"/>
      <c r="W409" s="7"/>
      <c r="X409" s="4"/>
      <c r="Y409" s="4"/>
      <c r="Z409" s="2">
        <v>241</v>
      </c>
      <c r="AA409" s="73"/>
      <c r="AB409" s="73"/>
      <c r="AC409" s="73"/>
      <c r="AD409" s="73"/>
      <c r="AE409" s="73"/>
      <c r="AF409" s="73"/>
      <c r="AG409" s="73"/>
      <c r="AH409" s="73"/>
      <c r="AI409" s="73"/>
      <c r="AJ409" s="73"/>
      <c r="AK409" s="73"/>
      <c r="AL409" s="54"/>
      <c r="AM409" s="73"/>
      <c r="AN409" s="54"/>
      <c r="AO409" s="4"/>
      <c r="AP409" s="4"/>
      <c r="AQ409" s="4"/>
      <c r="AR409" s="4"/>
      <c r="AS409" s="4"/>
      <c r="AT409" s="4"/>
      <c r="AU409" s="4"/>
      <c r="AV409" s="4"/>
      <c r="AW409" s="4"/>
      <c r="AX409" s="4"/>
      <c r="AY409" s="4"/>
      <c r="AZ409" s="4"/>
      <c r="BA409" s="4"/>
      <c r="BB409" s="4"/>
      <c r="BC409" s="4"/>
      <c r="BD409" s="4"/>
    </row>
    <row r="410" spans="4:56" x14ac:dyDescent="0.2">
      <c r="D410" s="14"/>
      <c r="E410" s="14"/>
      <c r="F410" s="14"/>
      <c r="G410" s="14"/>
      <c r="H410" s="14"/>
      <c r="I410" s="14" t="s">
        <v>3004</v>
      </c>
      <c r="J410" s="14" t="s">
        <v>3005</v>
      </c>
      <c r="K410" s="14">
        <v>2014</v>
      </c>
      <c r="L410" s="14" t="s">
        <v>3006</v>
      </c>
      <c r="M410" s="14" t="s">
        <v>3007</v>
      </c>
      <c r="N410" s="13"/>
      <c r="O410" s="11"/>
      <c r="P410" s="14" t="s">
        <v>3008</v>
      </c>
      <c r="Q410" s="14">
        <v>190</v>
      </c>
      <c r="R410" s="11"/>
      <c r="S410" s="11"/>
      <c r="T410" s="11"/>
      <c r="U410" s="11"/>
      <c r="V410" s="11"/>
      <c r="W410" s="11"/>
      <c r="X410" s="11"/>
      <c r="Y410" s="11"/>
      <c r="Z410" s="11">
        <v>240</v>
      </c>
      <c r="AA410" s="52">
        <v>15</v>
      </c>
      <c r="AB410" s="52"/>
      <c r="AC410" s="52"/>
      <c r="AD410" s="52">
        <v>417</v>
      </c>
      <c r="AE410" s="52">
        <v>441</v>
      </c>
      <c r="AF410" s="52"/>
      <c r="AG410" s="52" t="s">
        <v>121</v>
      </c>
      <c r="AH410" s="52">
        <v>16</v>
      </c>
      <c r="AI410" s="52" t="s">
        <v>3009</v>
      </c>
      <c r="AJ410" s="52" t="s">
        <v>3010</v>
      </c>
      <c r="AK410" s="52" t="s">
        <v>3011</v>
      </c>
      <c r="AL410" s="52"/>
      <c r="AM410" s="52" t="s">
        <v>3012</v>
      </c>
      <c r="AN410" s="52"/>
      <c r="AO410" s="11"/>
      <c r="AP410" s="11"/>
      <c r="AQ410" s="11"/>
      <c r="AR410" s="11"/>
      <c r="AS410" s="11"/>
      <c r="AT410" s="11"/>
      <c r="AU410" s="11"/>
      <c r="AV410" s="11"/>
      <c r="AW410" s="11"/>
      <c r="AX410" s="11"/>
      <c r="AY410" s="11"/>
      <c r="AZ410" s="11"/>
      <c r="BA410" s="11"/>
      <c r="BB410" s="11"/>
      <c r="BC410" s="11"/>
      <c r="BD410" s="11"/>
    </row>
    <row r="411" spans="4:56" x14ac:dyDescent="0.2">
      <c r="D411" s="11" t="s">
        <v>3013</v>
      </c>
      <c r="E411" s="11"/>
      <c r="F411" s="11"/>
      <c r="G411" s="11" t="s">
        <v>135</v>
      </c>
      <c r="H411" s="11" t="s">
        <v>2913</v>
      </c>
      <c r="I411" s="11" t="s">
        <v>3014</v>
      </c>
      <c r="J411" s="11" t="s">
        <v>3015</v>
      </c>
      <c r="K411" s="11">
        <v>2014</v>
      </c>
      <c r="L411" s="11" t="s">
        <v>717</v>
      </c>
      <c r="M411" s="11" t="s">
        <v>3016</v>
      </c>
      <c r="N411" s="13"/>
      <c r="O411" s="11"/>
      <c r="P411" s="11" t="s">
        <v>3017</v>
      </c>
      <c r="Q411" s="11">
        <v>189</v>
      </c>
      <c r="R411" s="11"/>
      <c r="S411" s="11"/>
      <c r="T411" s="11"/>
      <c r="U411" s="11"/>
      <c r="V411" s="11"/>
      <c r="W411" s="11"/>
      <c r="X411" s="11"/>
      <c r="Y411" s="11"/>
      <c r="Z411" s="11">
        <v>239</v>
      </c>
      <c r="AA411" s="52">
        <v>68</v>
      </c>
      <c r="AB411" s="52">
        <v>3</v>
      </c>
      <c r="AC411" s="52"/>
      <c r="AD411" s="52">
        <v>705</v>
      </c>
      <c r="AE411" s="52">
        <v>719</v>
      </c>
      <c r="AF411" s="52"/>
      <c r="AG411" s="52" t="s">
        <v>78</v>
      </c>
      <c r="AH411" s="52">
        <v>7</v>
      </c>
      <c r="AI411" s="52" t="s">
        <v>3018</v>
      </c>
      <c r="AJ411" s="52" t="s">
        <v>3019</v>
      </c>
      <c r="AK411" s="52" t="s">
        <v>3020</v>
      </c>
      <c r="AL411" s="52"/>
      <c r="AM411" s="52" t="s">
        <v>3021</v>
      </c>
      <c r="AN411" s="52"/>
      <c r="AO411" s="11"/>
      <c r="AP411" s="11"/>
      <c r="AQ411" s="11"/>
      <c r="AR411" s="11"/>
      <c r="AS411" s="11"/>
      <c r="AT411" s="11"/>
      <c r="AU411" s="11"/>
      <c r="AV411" s="11"/>
      <c r="AW411" s="11"/>
      <c r="AX411" s="11"/>
      <c r="AY411" s="11"/>
      <c r="AZ411" s="11"/>
      <c r="BA411" s="11"/>
      <c r="BB411" s="11"/>
      <c r="BC411" s="11"/>
      <c r="BD411" s="11"/>
    </row>
    <row r="412" spans="4:56" x14ac:dyDescent="0.2">
      <c r="D412" s="12"/>
      <c r="E412" s="7"/>
      <c r="F412" s="7"/>
      <c r="G412" s="12"/>
      <c r="H412" s="12"/>
      <c r="I412" s="12" t="s">
        <v>3022</v>
      </c>
      <c r="J412" s="12" t="s">
        <v>3023</v>
      </c>
      <c r="K412" s="12">
        <v>2014</v>
      </c>
      <c r="L412" s="12"/>
      <c r="M412" s="12" t="s">
        <v>2627</v>
      </c>
      <c r="N412" s="7">
        <v>1</v>
      </c>
      <c r="O412" s="7"/>
      <c r="P412" s="12"/>
      <c r="Q412" s="7"/>
      <c r="R412" s="7"/>
      <c r="S412" s="7"/>
      <c r="T412" s="7"/>
      <c r="U412" s="7"/>
      <c r="V412" s="7"/>
      <c r="W412" s="7"/>
      <c r="X412" s="4"/>
      <c r="Y412" s="4"/>
      <c r="Z412" s="11">
        <v>238</v>
      </c>
      <c r="AA412" s="73"/>
      <c r="AB412" s="73"/>
      <c r="AC412" s="73"/>
      <c r="AD412" s="73"/>
      <c r="AE412" s="73"/>
      <c r="AF412" s="73"/>
      <c r="AG412" s="73"/>
      <c r="AH412" s="73"/>
      <c r="AI412" s="73"/>
      <c r="AJ412" s="73"/>
      <c r="AK412" s="73"/>
      <c r="AL412" s="54"/>
      <c r="AM412" s="73"/>
      <c r="AN412" s="54"/>
      <c r="AO412" s="4"/>
      <c r="AP412" s="4"/>
      <c r="AQ412" s="4"/>
      <c r="AR412" s="4"/>
      <c r="AS412" s="4"/>
      <c r="AT412" s="4"/>
      <c r="AU412" s="4"/>
      <c r="AV412" s="4"/>
      <c r="AW412" s="4"/>
      <c r="AX412" s="4"/>
      <c r="AY412" s="4"/>
      <c r="AZ412" s="4"/>
      <c r="BA412" s="4"/>
      <c r="BB412" s="4"/>
      <c r="BC412" s="4"/>
      <c r="BD412" s="4"/>
    </row>
    <row r="413" spans="4:56" x14ac:dyDescent="0.2">
      <c r="D413" s="11" t="s">
        <v>3024</v>
      </c>
      <c r="E413" s="11" t="s">
        <v>63</v>
      </c>
      <c r="F413" s="11" t="s">
        <v>459</v>
      </c>
      <c r="G413" s="11"/>
      <c r="H413" s="11" t="s">
        <v>2913</v>
      </c>
      <c r="I413" s="11" t="s">
        <v>3025</v>
      </c>
      <c r="J413" s="11" t="s">
        <v>3026</v>
      </c>
      <c r="K413" s="11">
        <v>2014</v>
      </c>
      <c r="L413" s="11" t="s">
        <v>3027</v>
      </c>
      <c r="M413" s="11" t="s">
        <v>3028</v>
      </c>
      <c r="N413" s="13"/>
      <c r="O413" s="11"/>
      <c r="P413" s="11" t="s">
        <v>3029</v>
      </c>
      <c r="Q413" s="11">
        <v>188</v>
      </c>
      <c r="R413" s="11"/>
      <c r="S413" s="11"/>
      <c r="T413" s="11"/>
      <c r="U413" s="11"/>
      <c r="V413" s="11"/>
      <c r="W413" s="11"/>
      <c r="X413" s="11"/>
      <c r="Y413" s="11"/>
      <c r="Z413" s="2">
        <v>237</v>
      </c>
      <c r="AA413" s="52">
        <v>13</v>
      </c>
      <c r="AB413" s="52">
        <v>4</v>
      </c>
      <c r="AC413" s="52"/>
      <c r="AD413" s="52">
        <v>596</v>
      </c>
      <c r="AE413" s="52">
        <v>604</v>
      </c>
      <c r="AF413" s="52"/>
      <c r="AG413" s="52" t="s">
        <v>78</v>
      </c>
      <c r="AH413" s="52">
        <v>22</v>
      </c>
      <c r="AI413" s="52" t="s">
        <v>3030</v>
      </c>
      <c r="AJ413" s="52" t="s">
        <v>3031</v>
      </c>
      <c r="AK413" s="52" t="s">
        <v>3032</v>
      </c>
      <c r="AL413" s="52"/>
      <c r="AM413" s="52" t="s">
        <v>3033</v>
      </c>
      <c r="AN413" s="52"/>
      <c r="AO413" s="11"/>
      <c r="AP413" s="11"/>
      <c r="AQ413" s="11"/>
      <c r="AR413" s="11"/>
      <c r="AS413" s="11"/>
      <c r="AT413" s="11"/>
      <c r="AU413" s="11"/>
      <c r="AV413" s="11"/>
      <c r="AW413" s="11"/>
      <c r="AX413" s="11"/>
      <c r="AY413" s="11"/>
      <c r="AZ413" s="11"/>
      <c r="BA413" s="11"/>
      <c r="BB413" s="11"/>
      <c r="BC413" s="11"/>
      <c r="BD413" s="11"/>
    </row>
    <row r="414" spans="4:56" x14ac:dyDescent="0.2">
      <c r="D414" s="11" t="s">
        <v>3034</v>
      </c>
      <c r="E414" s="11"/>
      <c r="F414" s="11"/>
      <c r="G414" s="11"/>
      <c r="H414" s="11" t="s">
        <v>2913</v>
      </c>
      <c r="I414" s="11" t="s">
        <v>3035</v>
      </c>
      <c r="J414" s="11" t="s">
        <v>3036</v>
      </c>
      <c r="K414" s="11">
        <v>2014</v>
      </c>
      <c r="L414" s="11" t="s">
        <v>3037</v>
      </c>
      <c r="M414" s="11" t="s">
        <v>3038</v>
      </c>
      <c r="N414" s="13"/>
      <c r="O414" s="11"/>
      <c r="P414" s="11" t="s">
        <v>3039</v>
      </c>
      <c r="Q414" s="11">
        <v>187</v>
      </c>
      <c r="R414" s="11"/>
      <c r="S414" s="11"/>
      <c r="T414" s="11"/>
      <c r="U414" s="11"/>
      <c r="V414" s="11"/>
      <c r="W414" s="11"/>
      <c r="X414" s="11"/>
      <c r="Y414" s="11"/>
      <c r="Z414" s="11">
        <v>236</v>
      </c>
      <c r="AA414" s="52">
        <v>86</v>
      </c>
      <c r="AB414" s="52">
        <v>7</v>
      </c>
      <c r="AC414" s="52"/>
      <c r="AD414" s="52">
        <v>3525</v>
      </c>
      <c r="AE414" s="52">
        <v>3532</v>
      </c>
      <c r="AF414" s="52"/>
      <c r="AG414" s="52" t="s">
        <v>78</v>
      </c>
      <c r="AH414" s="52">
        <v>12</v>
      </c>
      <c r="AI414" s="52" t="s">
        <v>3040</v>
      </c>
      <c r="AJ414" s="52"/>
      <c r="AK414" s="52" t="s">
        <v>3041</v>
      </c>
      <c r="AL414" s="52"/>
      <c r="AM414" s="52" t="s">
        <v>3042</v>
      </c>
      <c r="AN414" s="52"/>
      <c r="AO414" s="11"/>
      <c r="AP414" s="11"/>
      <c r="AQ414" s="11"/>
      <c r="AR414" s="11"/>
      <c r="AS414" s="11"/>
      <c r="AT414" s="11"/>
      <c r="AU414" s="11"/>
      <c r="AV414" s="11"/>
      <c r="AW414" s="11"/>
      <c r="AX414" s="11"/>
      <c r="AY414" s="11"/>
      <c r="AZ414" s="11"/>
      <c r="BA414" s="11"/>
      <c r="BB414" s="11"/>
      <c r="BC414" s="11"/>
      <c r="BD414" s="11"/>
    </row>
    <row r="415" spans="4:56" x14ac:dyDescent="0.2">
      <c r="D415" s="11" t="s">
        <v>3043</v>
      </c>
      <c r="E415" s="11" t="s">
        <v>64</v>
      </c>
      <c r="F415" s="11"/>
      <c r="G415" s="11"/>
      <c r="H415" s="11" t="s">
        <v>2913</v>
      </c>
      <c r="I415" s="11" t="s">
        <v>3044</v>
      </c>
      <c r="J415" s="11" t="s">
        <v>3045</v>
      </c>
      <c r="K415" s="11">
        <v>2014</v>
      </c>
      <c r="L415" s="11" t="s">
        <v>3027</v>
      </c>
      <c r="M415" s="11" t="s">
        <v>3046</v>
      </c>
      <c r="N415" s="13"/>
      <c r="O415" s="11"/>
      <c r="P415" s="11" t="s">
        <v>3047</v>
      </c>
      <c r="Q415" s="11">
        <v>186</v>
      </c>
      <c r="R415" s="11" t="s">
        <v>3048</v>
      </c>
      <c r="S415" s="11"/>
      <c r="T415" s="11"/>
      <c r="U415" s="11"/>
      <c r="V415" s="11"/>
      <c r="W415" s="11"/>
      <c r="X415" s="11"/>
      <c r="Y415" s="11"/>
      <c r="Z415" s="11">
        <v>235</v>
      </c>
      <c r="AA415" s="52">
        <v>13</v>
      </c>
      <c r="AB415" s="52">
        <v>4</v>
      </c>
      <c r="AC415" s="52"/>
      <c r="AD415" s="52">
        <v>719</v>
      </c>
      <c r="AE415" s="52">
        <v>728</v>
      </c>
      <c r="AF415" s="52"/>
      <c r="AG415" s="52" t="s">
        <v>78</v>
      </c>
      <c r="AH415" s="52">
        <v>13</v>
      </c>
      <c r="AI415" s="52" t="s">
        <v>3049</v>
      </c>
      <c r="AJ415" s="52" t="s">
        <v>3050</v>
      </c>
      <c r="AK415" s="52" t="s">
        <v>3051</v>
      </c>
      <c r="AL415" s="52"/>
      <c r="AM415" s="52" t="s">
        <v>3052</v>
      </c>
      <c r="AN415" s="52"/>
      <c r="AO415" s="11"/>
      <c r="AP415" s="11"/>
      <c r="AQ415" s="11"/>
      <c r="AR415" s="11"/>
      <c r="AS415" s="11"/>
      <c r="AT415" s="11"/>
      <c r="AU415" s="11"/>
      <c r="AV415" s="11"/>
      <c r="AW415" s="11"/>
      <c r="AX415" s="11"/>
      <c r="AY415" s="11"/>
      <c r="AZ415" s="11"/>
      <c r="BA415" s="11"/>
      <c r="BB415" s="11"/>
      <c r="BC415" s="11"/>
      <c r="BD415" s="11"/>
    </row>
    <row r="416" spans="4:56" x14ac:dyDescent="0.2">
      <c r="D416" s="11" t="s">
        <v>3053</v>
      </c>
      <c r="E416" s="11" t="s">
        <v>64</v>
      </c>
      <c r="F416" s="11"/>
      <c r="G416" s="11"/>
      <c r="H416" s="11" t="s">
        <v>2913</v>
      </c>
      <c r="I416" s="11" t="s">
        <v>3054</v>
      </c>
      <c r="J416" s="11" t="s">
        <v>264</v>
      </c>
      <c r="K416" s="11">
        <v>2014</v>
      </c>
      <c r="L416" s="11" t="s">
        <v>230</v>
      </c>
      <c r="M416" s="11" t="s">
        <v>3055</v>
      </c>
      <c r="N416" s="13"/>
      <c r="O416" s="11"/>
      <c r="P416" s="11" t="s">
        <v>3056</v>
      </c>
      <c r="Q416" s="11">
        <v>185</v>
      </c>
      <c r="R416" s="11" t="s">
        <v>3057</v>
      </c>
      <c r="S416" s="11"/>
      <c r="T416" s="11"/>
      <c r="U416" s="11"/>
      <c r="V416" s="11"/>
      <c r="W416" s="11"/>
      <c r="X416" s="11"/>
      <c r="Y416" s="11"/>
      <c r="Z416" s="11">
        <v>234</v>
      </c>
      <c r="AA416" s="52">
        <v>14</v>
      </c>
      <c r="AB416" s="52">
        <v>1</v>
      </c>
      <c r="AC416" s="52">
        <v>56</v>
      </c>
      <c r="AD416" s="52"/>
      <c r="AE416" s="52"/>
      <c r="AF416" s="52"/>
      <c r="AG416" s="52" t="s">
        <v>78</v>
      </c>
      <c r="AH416" s="52">
        <v>20</v>
      </c>
      <c r="AI416" s="52" t="s">
        <v>3058</v>
      </c>
      <c r="AJ416" s="52" t="s">
        <v>3059</v>
      </c>
      <c r="AK416" s="52" t="s">
        <v>3060</v>
      </c>
      <c r="AL416" s="52"/>
      <c r="AM416" s="52" t="s">
        <v>3061</v>
      </c>
      <c r="AN416" s="52"/>
      <c r="AO416" s="11"/>
      <c r="AP416" s="11"/>
      <c r="AQ416" s="11"/>
      <c r="AR416" s="11"/>
      <c r="AS416" s="11"/>
      <c r="AT416" s="11"/>
      <c r="AU416" s="11"/>
      <c r="AV416" s="11"/>
      <c r="AW416" s="11"/>
      <c r="AX416" s="11"/>
      <c r="AY416" s="11"/>
      <c r="AZ416" s="11"/>
      <c r="BA416" s="11"/>
      <c r="BB416" s="11"/>
      <c r="BC416" s="11"/>
      <c r="BD416" s="11"/>
    </row>
    <row r="417" spans="4:56" x14ac:dyDescent="0.2">
      <c r="D417" s="11"/>
      <c r="E417" s="11"/>
      <c r="F417" s="11"/>
      <c r="G417" s="11"/>
      <c r="H417" s="11"/>
      <c r="I417" s="11" t="s">
        <v>3062</v>
      </c>
      <c r="J417" s="11" t="s">
        <v>3063</v>
      </c>
      <c r="K417" s="11">
        <v>2014</v>
      </c>
      <c r="L417" s="11" t="s">
        <v>1644</v>
      </c>
      <c r="M417" s="11" t="s">
        <v>3064</v>
      </c>
      <c r="N417" s="13"/>
      <c r="O417" s="11"/>
      <c r="P417" s="11" t="s">
        <v>3065</v>
      </c>
      <c r="Q417" s="11">
        <v>184</v>
      </c>
      <c r="R417" s="11"/>
      <c r="S417" s="11"/>
      <c r="T417" s="11"/>
      <c r="U417" s="11"/>
      <c r="V417" s="11"/>
      <c r="W417" s="11"/>
      <c r="X417" s="11"/>
      <c r="Y417" s="11"/>
      <c r="Z417" s="2">
        <v>233</v>
      </c>
      <c r="AA417" s="52">
        <v>24</v>
      </c>
      <c r="AB417" s="52">
        <v>7</v>
      </c>
      <c r="AC417" s="52"/>
      <c r="AD417" s="52">
        <v>1193</v>
      </c>
      <c r="AE417" s="52">
        <v>1208</v>
      </c>
      <c r="AF417" s="52"/>
      <c r="AG417" s="52" t="s">
        <v>78</v>
      </c>
      <c r="AH417" s="52">
        <v>100</v>
      </c>
      <c r="AI417" s="52" t="s">
        <v>3066</v>
      </c>
      <c r="AJ417" s="52"/>
      <c r="AK417" s="52" t="s">
        <v>3067</v>
      </c>
      <c r="AL417" s="52"/>
      <c r="AM417" s="52" t="s">
        <v>3068</v>
      </c>
      <c r="AN417" s="52"/>
      <c r="AO417" s="11"/>
      <c r="AP417" s="11"/>
      <c r="AQ417" s="11"/>
      <c r="AR417" s="11"/>
      <c r="AS417" s="11"/>
      <c r="AT417" s="11"/>
      <c r="AU417" s="11"/>
      <c r="AV417" s="11"/>
      <c r="AW417" s="11"/>
      <c r="AX417" s="11"/>
      <c r="AY417" s="11"/>
      <c r="AZ417" s="11"/>
      <c r="BA417" s="11"/>
      <c r="BB417" s="11"/>
      <c r="BC417" s="11"/>
      <c r="BD417" s="11"/>
    </row>
    <row r="418" spans="4:56" x14ac:dyDescent="0.2">
      <c r="D418" s="11" t="s">
        <v>3069</v>
      </c>
      <c r="E418" s="11" t="s">
        <v>63</v>
      </c>
      <c r="F418" s="11" t="s">
        <v>459</v>
      </c>
      <c r="G418" s="11"/>
      <c r="H418" s="11" t="s">
        <v>2913</v>
      </c>
      <c r="I418" s="11" t="s">
        <v>3070</v>
      </c>
      <c r="J418" s="11" t="s">
        <v>3071</v>
      </c>
      <c r="K418" s="11">
        <v>2014</v>
      </c>
      <c r="L418" s="11" t="s">
        <v>717</v>
      </c>
      <c r="M418" s="11" t="s">
        <v>3072</v>
      </c>
      <c r="N418" s="13"/>
      <c r="O418" s="11"/>
      <c r="P418" s="11" t="s">
        <v>3073</v>
      </c>
      <c r="Q418" s="11">
        <v>183</v>
      </c>
      <c r="R418" s="11"/>
      <c r="S418" s="11"/>
      <c r="T418" s="11"/>
      <c r="U418" s="11"/>
      <c r="V418" s="11"/>
      <c r="W418" s="11"/>
      <c r="X418" s="11"/>
      <c r="Y418" s="11"/>
      <c r="Z418" s="11">
        <v>232</v>
      </c>
      <c r="AA418" s="52">
        <v>68</v>
      </c>
      <c r="AB418" s="52">
        <v>9</v>
      </c>
      <c r="AC418" s="52"/>
      <c r="AD418" s="52">
        <v>2718</v>
      </c>
      <c r="AE418" s="52">
        <v>2726</v>
      </c>
      <c r="AF418" s="52"/>
      <c r="AG418" s="52" t="s">
        <v>78</v>
      </c>
      <c r="AH418" s="52"/>
      <c r="AI418" s="52" t="s">
        <v>3074</v>
      </c>
      <c r="AJ418" s="52" t="s">
        <v>3075</v>
      </c>
      <c r="AK418" s="52" t="s">
        <v>3076</v>
      </c>
      <c r="AL418" s="52"/>
      <c r="AM418" s="52" t="s">
        <v>3077</v>
      </c>
      <c r="AN418" s="52"/>
      <c r="AO418" s="11"/>
      <c r="AP418" s="11"/>
      <c r="AQ418" s="11"/>
      <c r="AR418" s="11"/>
      <c r="AS418" s="11"/>
      <c r="AT418" s="11"/>
      <c r="AU418" s="11"/>
      <c r="AV418" s="11"/>
      <c r="AW418" s="11"/>
      <c r="AX418" s="11"/>
      <c r="AY418" s="11"/>
      <c r="AZ418" s="11"/>
      <c r="BA418" s="11"/>
      <c r="BB418" s="11"/>
      <c r="BC418" s="11"/>
      <c r="BD418" s="11"/>
    </row>
    <row r="419" spans="4:56" x14ac:dyDescent="0.2">
      <c r="D419" s="14"/>
      <c r="E419" s="14"/>
      <c r="F419" s="14"/>
      <c r="G419" s="14"/>
      <c r="H419" s="14"/>
      <c r="I419" s="14" t="s">
        <v>3078</v>
      </c>
      <c r="J419" s="14" t="s">
        <v>3079</v>
      </c>
      <c r="K419" s="14">
        <v>2014</v>
      </c>
      <c r="L419" s="14" t="s">
        <v>186</v>
      </c>
      <c r="M419" s="14" t="s">
        <v>3080</v>
      </c>
      <c r="N419" s="13"/>
      <c r="O419" s="11"/>
      <c r="P419" s="14" t="s">
        <v>3081</v>
      </c>
      <c r="Q419" s="14">
        <v>182</v>
      </c>
      <c r="R419" s="11"/>
      <c r="S419" s="11"/>
      <c r="T419" s="11"/>
      <c r="U419" s="11"/>
      <c r="V419" s="11"/>
      <c r="W419" s="11"/>
      <c r="X419" s="11"/>
      <c r="Y419" s="11"/>
      <c r="Z419" s="11">
        <v>231</v>
      </c>
      <c r="AA419" s="52">
        <v>8</v>
      </c>
      <c r="AB419" s="52">
        <v>4</v>
      </c>
      <c r="AC419" s="52"/>
      <c r="AD419" s="52">
        <v>218</v>
      </c>
      <c r="AE419" s="52">
        <v>225</v>
      </c>
      <c r="AF419" s="52"/>
      <c r="AG419" s="52" t="s">
        <v>121</v>
      </c>
      <c r="AH419" s="52">
        <v>1</v>
      </c>
      <c r="AI419" s="52" t="s">
        <v>3082</v>
      </c>
      <c r="AJ419" s="52" t="s">
        <v>3083</v>
      </c>
      <c r="AK419" s="52"/>
      <c r="AL419" s="52"/>
      <c r="AM419" s="52" t="s">
        <v>3084</v>
      </c>
      <c r="AN419" s="52"/>
      <c r="AO419" s="11"/>
      <c r="AP419" s="11"/>
      <c r="AQ419" s="11"/>
      <c r="AR419" s="11"/>
      <c r="AS419" s="11"/>
      <c r="AT419" s="11"/>
      <c r="AU419" s="11"/>
      <c r="AV419" s="11"/>
      <c r="AW419" s="11"/>
      <c r="AX419" s="11"/>
      <c r="AY419" s="11"/>
      <c r="AZ419" s="11"/>
      <c r="BA419" s="11"/>
      <c r="BB419" s="11"/>
      <c r="BC419" s="11"/>
      <c r="BD419" s="11"/>
    </row>
    <row r="420" spans="4:56" x14ac:dyDescent="0.2">
      <c r="D420" s="12"/>
      <c r="E420" s="7"/>
      <c r="F420" s="7"/>
      <c r="G420" s="12"/>
      <c r="H420" s="12"/>
      <c r="I420" s="12" t="s">
        <v>3085</v>
      </c>
      <c r="J420" s="12" t="s">
        <v>3086</v>
      </c>
      <c r="K420" s="12">
        <v>2014</v>
      </c>
      <c r="L420" s="12"/>
      <c r="M420" s="12" t="s">
        <v>2627</v>
      </c>
      <c r="N420" s="7">
        <v>1</v>
      </c>
      <c r="O420" s="7"/>
      <c r="P420" s="12"/>
      <c r="Q420" s="7"/>
      <c r="R420" s="7"/>
      <c r="S420" s="7"/>
      <c r="T420" s="7"/>
      <c r="U420" s="7"/>
      <c r="V420" s="7"/>
      <c r="W420" s="7"/>
      <c r="X420" s="4"/>
      <c r="Y420" s="4"/>
      <c r="Z420" s="11">
        <v>230</v>
      </c>
      <c r="AA420" s="73"/>
      <c r="AB420" s="73"/>
      <c r="AC420" s="73"/>
      <c r="AD420" s="73"/>
      <c r="AE420" s="73"/>
      <c r="AF420" s="73"/>
      <c r="AG420" s="73"/>
      <c r="AH420" s="73"/>
      <c r="AI420" s="73"/>
      <c r="AJ420" s="73"/>
      <c r="AK420" s="73"/>
      <c r="AL420" s="54"/>
      <c r="AM420" s="73"/>
      <c r="AN420" s="54"/>
      <c r="AO420" s="4"/>
      <c r="AP420" s="4"/>
      <c r="AQ420" s="4"/>
      <c r="AR420" s="4"/>
      <c r="AS420" s="4"/>
      <c r="AT420" s="4"/>
      <c r="AU420" s="4"/>
      <c r="AV420" s="4"/>
      <c r="AW420" s="4"/>
      <c r="AX420" s="4"/>
      <c r="AY420" s="4"/>
      <c r="AZ420" s="4"/>
      <c r="BA420" s="4"/>
      <c r="BB420" s="4"/>
      <c r="BC420" s="4"/>
      <c r="BD420" s="4"/>
    </row>
    <row r="421" spans="4:56" x14ac:dyDescent="0.2">
      <c r="D421" s="11" t="s">
        <v>3087</v>
      </c>
      <c r="E421" s="11" t="s">
        <v>2714</v>
      </c>
      <c r="F421" s="11" t="s">
        <v>459</v>
      </c>
      <c r="G421" s="11" t="s">
        <v>2715</v>
      </c>
      <c r="H421" s="11" t="s">
        <v>2913</v>
      </c>
      <c r="I421" s="11" t="s">
        <v>3088</v>
      </c>
      <c r="J421" s="11" t="s">
        <v>3089</v>
      </c>
      <c r="K421" s="11">
        <v>2014</v>
      </c>
      <c r="L421" s="11" t="s">
        <v>681</v>
      </c>
      <c r="M421" s="11" t="s">
        <v>3090</v>
      </c>
      <c r="N421" s="13"/>
      <c r="O421" s="11"/>
      <c r="P421" s="11" t="s">
        <v>3091</v>
      </c>
      <c r="Q421" s="11">
        <v>181</v>
      </c>
      <c r="R421" s="11"/>
      <c r="S421" s="11"/>
      <c r="T421" s="11"/>
      <c r="U421" s="11"/>
      <c r="V421" s="11"/>
      <c r="W421" s="11"/>
      <c r="X421" s="11"/>
      <c r="Y421" s="11"/>
      <c r="Z421" s="2">
        <v>229</v>
      </c>
      <c r="AA421" s="52">
        <v>111</v>
      </c>
      <c r="AB421" s="52">
        <v>42</v>
      </c>
      <c r="AC421" s="52"/>
      <c r="AD421" s="52">
        <v>15144</v>
      </c>
      <c r="AE421" s="52">
        <v>15148</v>
      </c>
      <c r="AF421" s="52"/>
      <c r="AG421" s="52" t="s">
        <v>78</v>
      </c>
      <c r="AH421" s="52">
        <v>7</v>
      </c>
      <c r="AI421" s="52" t="s">
        <v>3092</v>
      </c>
      <c r="AJ421" s="52" t="s">
        <v>3093</v>
      </c>
      <c r="AK421" s="52" t="s">
        <v>3094</v>
      </c>
      <c r="AL421" s="52"/>
      <c r="AM421" s="52" t="s">
        <v>3095</v>
      </c>
      <c r="AN421" s="52"/>
      <c r="AO421" s="11"/>
      <c r="AP421" s="11"/>
      <c r="AQ421" s="11"/>
      <c r="AR421" s="11"/>
      <c r="AS421" s="11"/>
      <c r="AT421" s="11"/>
      <c r="AU421" s="11"/>
      <c r="AV421" s="11"/>
      <c r="AW421" s="11"/>
      <c r="AX421" s="11"/>
      <c r="AY421" s="11"/>
      <c r="AZ421" s="11"/>
      <c r="BA421" s="11"/>
      <c r="BB421" s="11"/>
      <c r="BC421" s="11"/>
      <c r="BD421" s="11"/>
    </row>
    <row r="422" spans="4:56" x14ac:dyDescent="0.2">
      <c r="D422" s="11" t="s">
        <v>3096</v>
      </c>
      <c r="E422" s="11"/>
      <c r="F422" s="11"/>
      <c r="G422" s="11"/>
      <c r="H422" s="11" t="s">
        <v>3097</v>
      </c>
      <c r="I422" s="11" t="s">
        <v>3098</v>
      </c>
      <c r="J422" s="11" t="s">
        <v>3099</v>
      </c>
      <c r="K422" s="11">
        <v>2014</v>
      </c>
      <c r="L422" s="11" t="s">
        <v>145</v>
      </c>
      <c r="M422" s="11" t="s">
        <v>3100</v>
      </c>
      <c r="N422" s="13"/>
      <c r="O422" s="11"/>
      <c r="P422" s="11" t="s">
        <v>3101</v>
      </c>
      <c r="Q422" s="11">
        <v>180</v>
      </c>
      <c r="R422" s="11"/>
      <c r="S422" s="11"/>
      <c r="T422" s="11"/>
      <c r="U422" s="11"/>
      <c r="V422" s="11"/>
      <c r="W422" s="11"/>
      <c r="X422" s="11"/>
      <c r="Y422" s="11"/>
      <c r="Z422" s="11">
        <v>228</v>
      </c>
      <c r="AA422" s="52">
        <v>10</v>
      </c>
      <c r="AB422" s="52">
        <v>5</v>
      </c>
      <c r="AC422" s="52" t="s">
        <v>3102</v>
      </c>
      <c r="AD422" s="52"/>
      <c r="AE422" s="52"/>
      <c r="AF422" s="52"/>
      <c r="AG422" s="52" t="s">
        <v>78</v>
      </c>
      <c r="AH422" s="52">
        <v>14</v>
      </c>
      <c r="AI422" s="52" t="s">
        <v>3103</v>
      </c>
      <c r="AJ422" s="52"/>
      <c r="AK422" s="52" t="s">
        <v>3104</v>
      </c>
      <c r="AL422" s="52"/>
      <c r="AM422" s="52" t="s">
        <v>3105</v>
      </c>
      <c r="AN422" s="52"/>
      <c r="AO422" s="11"/>
      <c r="AP422" s="11"/>
      <c r="AQ422" s="11"/>
      <c r="AR422" s="11"/>
      <c r="AS422" s="11"/>
      <c r="AT422" s="11"/>
      <c r="AU422" s="11"/>
      <c r="AV422" s="11"/>
      <c r="AW422" s="11"/>
      <c r="AX422" s="11"/>
      <c r="AY422" s="11"/>
      <c r="AZ422" s="11"/>
      <c r="BA422" s="11"/>
      <c r="BB422" s="11"/>
      <c r="BC422" s="11"/>
      <c r="BD422" s="11"/>
    </row>
    <row r="423" spans="4:56" x14ac:dyDescent="0.2">
      <c r="D423" s="11" t="s">
        <v>3106</v>
      </c>
      <c r="E423" s="11"/>
      <c r="F423" s="11"/>
      <c r="G423" s="11" t="s">
        <v>3107</v>
      </c>
      <c r="H423" s="11" t="s">
        <v>3097</v>
      </c>
      <c r="I423" s="11" t="s">
        <v>3108</v>
      </c>
      <c r="J423" s="11" t="s">
        <v>3109</v>
      </c>
      <c r="K423" s="11">
        <v>2014</v>
      </c>
      <c r="L423" s="11" t="s">
        <v>3110</v>
      </c>
      <c r="M423" s="11" t="s">
        <v>3111</v>
      </c>
      <c r="N423" s="13"/>
      <c r="O423" s="11"/>
      <c r="P423" s="11" t="s">
        <v>3112</v>
      </c>
      <c r="Q423" s="11">
        <v>179</v>
      </c>
      <c r="R423" s="11"/>
      <c r="S423" s="11"/>
      <c r="T423" s="11"/>
      <c r="U423" s="11"/>
      <c r="V423" s="11"/>
      <c r="W423" s="11"/>
      <c r="X423" s="11"/>
      <c r="Y423" s="11"/>
      <c r="Z423" s="11">
        <v>227</v>
      </c>
      <c r="AA423" s="52">
        <v>83</v>
      </c>
      <c r="AB423" s="52">
        <v>4</v>
      </c>
      <c r="AC423" s="52"/>
      <c r="AD423" s="52">
        <v>850</v>
      </c>
      <c r="AE423" s="52">
        <v>865</v>
      </c>
      <c r="AF423" s="52"/>
      <c r="AG423" s="52" t="s">
        <v>78</v>
      </c>
      <c r="AH423" s="52">
        <v>47</v>
      </c>
      <c r="AI423" s="52" t="s">
        <v>3113</v>
      </c>
      <c r="AJ423" s="52"/>
      <c r="AK423" s="52" t="s">
        <v>3114</v>
      </c>
      <c r="AL423" s="52"/>
      <c r="AM423" s="52" t="s">
        <v>3115</v>
      </c>
      <c r="AN423" s="52"/>
      <c r="AO423" s="11"/>
      <c r="AP423" s="11"/>
      <c r="AQ423" s="11"/>
      <c r="AR423" s="11"/>
      <c r="AS423" s="11"/>
      <c r="AT423" s="11"/>
      <c r="AU423" s="11"/>
      <c r="AV423" s="11"/>
      <c r="AW423" s="11"/>
      <c r="AX423" s="11"/>
      <c r="AY423" s="11"/>
      <c r="AZ423" s="11"/>
      <c r="BA423" s="11"/>
      <c r="BB423" s="11"/>
      <c r="BC423" s="11"/>
      <c r="BD423" s="11"/>
    </row>
    <row r="424" spans="4:56" x14ac:dyDescent="0.2">
      <c r="D424" s="11"/>
      <c r="E424" s="11"/>
      <c r="F424" s="11"/>
      <c r="G424" s="11" t="s">
        <v>135</v>
      </c>
      <c r="H424" s="11" t="s">
        <v>135</v>
      </c>
      <c r="I424" s="11" t="s">
        <v>3116</v>
      </c>
      <c r="J424" s="11" t="s">
        <v>3117</v>
      </c>
      <c r="K424" s="11">
        <v>2014</v>
      </c>
      <c r="L424" s="11" t="s">
        <v>114</v>
      </c>
      <c r="M424" s="11" t="s">
        <v>3118</v>
      </c>
      <c r="N424" s="13"/>
      <c r="O424" s="11"/>
      <c r="P424" s="11" t="s">
        <v>3119</v>
      </c>
      <c r="Q424" s="11">
        <v>178</v>
      </c>
      <c r="R424" s="11"/>
      <c r="S424" s="11"/>
      <c r="T424" s="11"/>
      <c r="U424" s="11"/>
      <c r="V424" s="11"/>
      <c r="W424" s="11"/>
      <c r="X424" s="11"/>
      <c r="Y424" s="11"/>
      <c r="Z424" s="11">
        <v>226</v>
      </c>
      <c r="AA424" s="52">
        <v>196</v>
      </c>
      <c r="AB424" s="52">
        <v>4</v>
      </c>
      <c r="AC424" s="52"/>
      <c r="AD424" s="52">
        <v>1131</v>
      </c>
      <c r="AE424" s="52">
        <v>1143</v>
      </c>
      <c r="AF424" s="52"/>
      <c r="AG424" s="52" t="s">
        <v>78</v>
      </c>
      <c r="AH424" s="52">
        <v>14</v>
      </c>
      <c r="AI424" s="52" t="s">
        <v>3120</v>
      </c>
      <c r="AJ424" s="52"/>
      <c r="AK424" s="52" t="s">
        <v>3121</v>
      </c>
      <c r="AL424" s="52"/>
      <c r="AM424" s="52" t="s">
        <v>3122</v>
      </c>
      <c r="AN424" s="52"/>
      <c r="AO424" s="11"/>
      <c r="AP424" s="11"/>
      <c r="AQ424" s="11"/>
      <c r="AR424" s="11"/>
      <c r="AS424" s="11"/>
      <c r="AT424" s="11"/>
      <c r="AU424" s="11"/>
      <c r="AV424" s="11"/>
      <c r="AW424" s="11"/>
      <c r="AX424" s="11"/>
      <c r="AY424" s="11"/>
      <c r="AZ424" s="11"/>
      <c r="BA424" s="11"/>
      <c r="BB424" s="11"/>
      <c r="BC424" s="11"/>
      <c r="BD424" s="11"/>
    </row>
    <row r="425" spans="4:56" x14ac:dyDescent="0.2">
      <c r="D425" s="11" t="s">
        <v>2278</v>
      </c>
      <c r="E425" s="11"/>
      <c r="F425" s="11"/>
      <c r="G425" s="11"/>
      <c r="H425" s="11" t="s">
        <v>3097</v>
      </c>
      <c r="I425" s="11" t="s">
        <v>3123</v>
      </c>
      <c r="J425" s="11" t="s">
        <v>3124</v>
      </c>
      <c r="K425" s="11">
        <v>2014</v>
      </c>
      <c r="L425" s="11" t="s">
        <v>978</v>
      </c>
      <c r="M425" s="11" t="s">
        <v>3125</v>
      </c>
      <c r="N425" s="13"/>
      <c r="O425" s="11"/>
      <c r="P425" s="11" t="s">
        <v>3126</v>
      </c>
      <c r="Q425" s="11">
        <v>177</v>
      </c>
      <c r="R425" s="11"/>
      <c r="S425" s="11"/>
      <c r="T425" s="11"/>
      <c r="U425" s="11"/>
      <c r="V425" s="11"/>
      <c r="W425" s="11"/>
      <c r="X425" s="11"/>
      <c r="Y425" s="11"/>
      <c r="Z425" s="2">
        <v>225</v>
      </c>
      <c r="AA425" s="52">
        <v>15</v>
      </c>
      <c r="AB425" s="52">
        <v>1</v>
      </c>
      <c r="AC425" s="52">
        <v>105</v>
      </c>
      <c r="AD425" s="52"/>
      <c r="AE425" s="52"/>
      <c r="AF425" s="52"/>
      <c r="AG425" s="52" t="s">
        <v>78</v>
      </c>
      <c r="AH425" s="52">
        <v>3</v>
      </c>
      <c r="AI425" s="52" t="s">
        <v>3127</v>
      </c>
      <c r="AJ425" s="52" t="s">
        <v>3128</v>
      </c>
      <c r="AK425" s="52" t="s">
        <v>3129</v>
      </c>
      <c r="AL425" s="52"/>
      <c r="AM425" s="52" t="s">
        <v>3130</v>
      </c>
      <c r="AN425" s="52"/>
      <c r="AO425" s="11"/>
      <c r="AP425" s="11"/>
      <c r="AQ425" s="11"/>
      <c r="AR425" s="11"/>
      <c r="AS425" s="11"/>
      <c r="AT425" s="11"/>
      <c r="AU425" s="11"/>
      <c r="AV425" s="11"/>
      <c r="AW425" s="11"/>
      <c r="AX425" s="11"/>
      <c r="AY425" s="11"/>
      <c r="AZ425" s="11"/>
      <c r="BA425" s="11"/>
      <c r="BB425" s="11"/>
      <c r="BC425" s="11"/>
      <c r="BD425" s="11"/>
    </row>
    <row r="426" spans="4:56" x14ac:dyDescent="0.2">
      <c r="D426" s="11" t="s">
        <v>3131</v>
      </c>
      <c r="E426" s="11"/>
      <c r="F426" s="11"/>
      <c r="G426" s="11"/>
      <c r="H426" s="11" t="s">
        <v>3097</v>
      </c>
      <c r="I426" s="11" t="s">
        <v>3132</v>
      </c>
      <c r="J426" s="11" t="s">
        <v>3133</v>
      </c>
      <c r="K426" s="11">
        <v>2014</v>
      </c>
      <c r="L426" s="11" t="s">
        <v>145</v>
      </c>
      <c r="M426" s="11" t="s">
        <v>3134</v>
      </c>
      <c r="N426" s="13"/>
      <c r="O426" s="11"/>
      <c r="P426" s="11" t="s">
        <v>3135</v>
      </c>
      <c r="Q426" s="11">
        <v>176</v>
      </c>
      <c r="R426" s="11"/>
      <c r="S426" s="11"/>
      <c r="T426" s="11"/>
      <c r="U426" s="11"/>
      <c r="V426" s="11"/>
      <c r="W426" s="11"/>
      <c r="X426" s="11"/>
      <c r="Y426" s="11"/>
      <c r="Z426" s="11">
        <v>224</v>
      </c>
      <c r="AA426" s="52">
        <v>10</v>
      </c>
      <c r="AB426" s="52">
        <v>4</v>
      </c>
      <c r="AC426" s="52" t="s">
        <v>3136</v>
      </c>
      <c r="AD426" s="52"/>
      <c r="AE426" s="52"/>
      <c r="AF426" s="52"/>
      <c r="AG426" s="52" t="s">
        <v>78</v>
      </c>
      <c r="AH426" s="52">
        <v>20</v>
      </c>
      <c r="AI426" s="52" t="s">
        <v>3137</v>
      </c>
      <c r="AJ426" s="52"/>
      <c r="AK426" s="52" t="s">
        <v>3138</v>
      </c>
      <c r="AL426" s="52"/>
      <c r="AM426" s="52" t="s">
        <v>3139</v>
      </c>
      <c r="AN426" s="52"/>
      <c r="AO426" s="11"/>
      <c r="AP426" s="11"/>
      <c r="AQ426" s="11"/>
      <c r="AR426" s="11"/>
      <c r="AS426" s="11"/>
      <c r="AT426" s="11"/>
      <c r="AU426" s="11"/>
      <c r="AV426" s="11"/>
      <c r="AW426" s="11"/>
      <c r="AX426" s="11"/>
      <c r="AY426" s="11"/>
      <c r="AZ426" s="11"/>
      <c r="BA426" s="11"/>
      <c r="BB426" s="11"/>
      <c r="BC426" s="11"/>
      <c r="BD426" s="11"/>
    </row>
    <row r="427" spans="4:56" x14ac:dyDescent="0.2">
      <c r="D427" s="12"/>
      <c r="E427" s="7"/>
      <c r="F427" s="7"/>
      <c r="G427" s="12" t="s">
        <v>135</v>
      </c>
      <c r="H427" s="12" t="s">
        <v>135</v>
      </c>
      <c r="I427" s="12" t="s">
        <v>3140</v>
      </c>
      <c r="J427" s="12" t="s">
        <v>3141</v>
      </c>
      <c r="K427" s="12">
        <v>2014</v>
      </c>
      <c r="L427" s="12" t="s">
        <v>59</v>
      </c>
      <c r="M427" s="12" t="s">
        <v>2627</v>
      </c>
      <c r="N427" s="7">
        <v>1</v>
      </c>
      <c r="O427" s="7"/>
      <c r="P427" s="12"/>
      <c r="Q427" s="7"/>
      <c r="R427" s="7"/>
      <c r="S427" s="7"/>
      <c r="T427" s="7"/>
      <c r="U427" s="7"/>
      <c r="V427" s="7"/>
      <c r="W427" s="7"/>
      <c r="X427" s="4"/>
      <c r="Y427" s="4"/>
      <c r="Z427" s="11">
        <v>223</v>
      </c>
      <c r="AA427" s="73"/>
      <c r="AB427" s="73"/>
      <c r="AC427" s="73"/>
      <c r="AD427" s="73"/>
      <c r="AE427" s="73"/>
      <c r="AF427" s="73"/>
      <c r="AG427" s="73"/>
      <c r="AH427" s="73"/>
      <c r="AI427" s="73"/>
      <c r="AJ427" s="73"/>
      <c r="AK427" s="73"/>
      <c r="AL427" s="54"/>
      <c r="AM427" s="73"/>
      <c r="AN427" s="54"/>
      <c r="AO427" s="4"/>
      <c r="AP427" s="4"/>
      <c r="AQ427" s="4"/>
      <c r="AR427" s="4"/>
      <c r="AS427" s="4"/>
      <c r="AT427" s="4"/>
      <c r="AU427" s="4"/>
      <c r="AV427" s="4"/>
      <c r="AW427" s="4"/>
      <c r="AX427" s="4"/>
      <c r="AY427" s="4"/>
      <c r="AZ427" s="4"/>
      <c r="BA427" s="4"/>
      <c r="BB427" s="4"/>
      <c r="BC427" s="4"/>
      <c r="BD427" s="4"/>
    </row>
    <row r="428" spans="4:56" x14ac:dyDescent="0.2">
      <c r="D428" s="11" t="s">
        <v>3142</v>
      </c>
      <c r="E428" s="11" t="s">
        <v>64</v>
      </c>
      <c r="F428" s="11"/>
      <c r="G428" s="11" t="s">
        <v>64</v>
      </c>
      <c r="H428" s="11" t="s">
        <v>3097</v>
      </c>
      <c r="I428" s="11" t="s">
        <v>3143</v>
      </c>
      <c r="J428" s="11" t="s">
        <v>3144</v>
      </c>
      <c r="K428" s="11">
        <v>2014</v>
      </c>
      <c r="L428" s="11" t="s">
        <v>114</v>
      </c>
      <c r="M428" s="11" t="s">
        <v>3145</v>
      </c>
      <c r="N428" s="13"/>
      <c r="O428" s="11"/>
      <c r="P428" s="11" t="s">
        <v>3146</v>
      </c>
      <c r="Q428" s="11">
        <v>175</v>
      </c>
      <c r="R428" s="11" t="s">
        <v>3147</v>
      </c>
      <c r="S428" s="11"/>
      <c r="T428" s="11"/>
      <c r="U428" s="11"/>
      <c r="V428" s="11"/>
      <c r="W428" s="11"/>
      <c r="X428" s="11"/>
      <c r="Y428" s="11"/>
      <c r="Z428" s="11">
        <v>222</v>
      </c>
      <c r="AA428" s="52">
        <v>196</v>
      </c>
      <c r="AB428" s="52">
        <v>4</v>
      </c>
      <c r="AC428" s="52"/>
      <c r="AD428" s="52">
        <v>1117</v>
      </c>
      <c r="AE428" s="52">
        <v>1129</v>
      </c>
      <c r="AF428" s="52"/>
      <c r="AG428" s="52" t="s">
        <v>78</v>
      </c>
      <c r="AH428" s="52">
        <v>9</v>
      </c>
      <c r="AI428" s="52" t="s">
        <v>3148</v>
      </c>
      <c r="AJ428" s="52"/>
      <c r="AK428" s="52" t="s">
        <v>3149</v>
      </c>
      <c r="AL428" s="52"/>
      <c r="AM428" s="52" t="s">
        <v>3150</v>
      </c>
      <c r="AN428" s="52"/>
      <c r="AO428" s="11"/>
      <c r="AP428" s="11"/>
      <c r="AQ428" s="11"/>
      <c r="AR428" s="11"/>
      <c r="AS428" s="11"/>
      <c r="AT428" s="11"/>
      <c r="AU428" s="11"/>
      <c r="AV428" s="11"/>
      <c r="AW428" s="11"/>
      <c r="AX428" s="11"/>
      <c r="AY428" s="11"/>
      <c r="AZ428" s="11"/>
      <c r="BA428" s="11"/>
      <c r="BB428" s="11"/>
      <c r="BC428" s="11"/>
      <c r="BD428" s="11"/>
    </row>
    <row r="429" spans="4:56" x14ac:dyDescent="0.2">
      <c r="D429" s="11" t="s">
        <v>3151</v>
      </c>
      <c r="E429" s="11"/>
      <c r="F429" s="11"/>
      <c r="G429" s="11" t="s">
        <v>2523</v>
      </c>
      <c r="H429" s="11" t="s">
        <v>3152</v>
      </c>
      <c r="I429" s="11" t="s">
        <v>3153</v>
      </c>
      <c r="J429" s="11" t="s">
        <v>3154</v>
      </c>
      <c r="K429" s="11">
        <v>2014</v>
      </c>
      <c r="L429" s="11" t="s">
        <v>230</v>
      </c>
      <c r="M429" s="11" t="s">
        <v>3155</v>
      </c>
      <c r="N429" s="13"/>
      <c r="O429" s="11"/>
      <c r="P429" s="11" t="s">
        <v>3156</v>
      </c>
      <c r="Q429" s="11">
        <v>174</v>
      </c>
      <c r="R429" s="11"/>
      <c r="S429" s="11"/>
      <c r="T429" s="11"/>
      <c r="U429" s="11"/>
      <c r="V429" s="11"/>
      <c r="W429" s="11"/>
      <c r="X429" s="11"/>
      <c r="Y429" s="11"/>
      <c r="Z429" s="2">
        <v>221</v>
      </c>
      <c r="AA429" s="52">
        <v>14</v>
      </c>
      <c r="AB429" s="52">
        <v>1</v>
      </c>
      <c r="AC429" s="52">
        <v>233</v>
      </c>
      <c r="AD429" s="52"/>
      <c r="AE429" s="52"/>
      <c r="AF429" s="52"/>
      <c r="AG429" s="52" t="s">
        <v>78</v>
      </c>
      <c r="AH429" s="52">
        <v>4</v>
      </c>
      <c r="AI429" s="52" t="s">
        <v>3157</v>
      </c>
      <c r="AJ429" s="52" t="s">
        <v>3158</v>
      </c>
      <c r="AK429" s="52" t="s">
        <v>3159</v>
      </c>
      <c r="AL429" s="52"/>
      <c r="AM429" s="52" t="s">
        <v>3160</v>
      </c>
      <c r="AN429" s="52"/>
      <c r="AO429" s="11"/>
      <c r="AP429" s="11"/>
      <c r="AQ429" s="11"/>
      <c r="AR429" s="11"/>
      <c r="AS429" s="11"/>
      <c r="AT429" s="11"/>
      <c r="AU429" s="11"/>
      <c r="AV429" s="11"/>
      <c r="AW429" s="11"/>
      <c r="AX429" s="11"/>
      <c r="AY429" s="11"/>
      <c r="AZ429" s="11"/>
      <c r="BA429" s="11"/>
      <c r="BB429" s="11"/>
      <c r="BC429" s="11"/>
      <c r="BD429" s="11"/>
    </row>
    <row r="430" spans="4:56" x14ac:dyDescent="0.2">
      <c r="D430" s="11" t="s">
        <v>2278</v>
      </c>
      <c r="E430" s="11"/>
      <c r="F430" s="11"/>
      <c r="G430" s="11"/>
      <c r="H430" s="11" t="s">
        <v>3097</v>
      </c>
      <c r="I430" s="11" t="s">
        <v>3161</v>
      </c>
      <c r="J430" s="11" t="s">
        <v>3162</v>
      </c>
      <c r="K430" s="11">
        <v>2014</v>
      </c>
      <c r="L430" s="11" t="s">
        <v>206</v>
      </c>
      <c r="M430" s="11" t="s">
        <v>3163</v>
      </c>
      <c r="N430" s="13"/>
      <c r="O430" s="11"/>
      <c r="P430" s="11" t="s">
        <v>3164</v>
      </c>
      <c r="Q430" s="11">
        <v>173</v>
      </c>
      <c r="R430" s="11"/>
      <c r="S430" s="11"/>
      <c r="T430" s="11"/>
      <c r="U430" s="11"/>
      <c r="V430" s="11"/>
      <c r="W430" s="11"/>
      <c r="X430" s="11"/>
      <c r="Y430" s="11"/>
      <c r="Z430" s="11">
        <v>220</v>
      </c>
      <c r="AA430" s="52">
        <v>31</v>
      </c>
      <c r="AB430" s="52">
        <v>8</v>
      </c>
      <c r="AC430" s="52"/>
      <c r="AD430" s="52">
        <v>2032</v>
      </c>
      <c r="AE430" s="52">
        <v>2041</v>
      </c>
      <c r="AF430" s="52"/>
      <c r="AG430" s="52" t="s">
        <v>78</v>
      </c>
      <c r="AH430" s="52">
        <v>12</v>
      </c>
      <c r="AI430" s="52" t="s">
        <v>3165</v>
      </c>
      <c r="AJ430" s="52" t="s">
        <v>3166</v>
      </c>
      <c r="AK430" s="52" t="s">
        <v>3167</v>
      </c>
      <c r="AL430" s="52"/>
      <c r="AM430" s="52" t="s">
        <v>3168</v>
      </c>
      <c r="AN430" s="52"/>
      <c r="AO430" s="11"/>
      <c r="AP430" s="11"/>
      <c r="AQ430" s="11"/>
      <c r="AR430" s="11"/>
      <c r="AS430" s="11"/>
      <c r="AT430" s="11"/>
      <c r="AU430" s="11"/>
      <c r="AV430" s="11"/>
      <c r="AW430" s="11"/>
      <c r="AX430" s="11"/>
      <c r="AY430" s="11"/>
      <c r="AZ430" s="11"/>
      <c r="BA430" s="11"/>
      <c r="BB430" s="11"/>
      <c r="BC430" s="11"/>
      <c r="BD430" s="11"/>
    </row>
    <row r="431" spans="4:56" x14ac:dyDescent="0.2">
      <c r="D431" s="14"/>
      <c r="E431" s="14"/>
      <c r="F431" s="14"/>
      <c r="G431" s="14"/>
      <c r="H431" s="14"/>
      <c r="I431" s="14" t="s">
        <v>3169</v>
      </c>
      <c r="J431" s="14" t="s">
        <v>3170</v>
      </c>
      <c r="K431" s="14">
        <v>2014</v>
      </c>
      <c r="L431" s="14" t="s">
        <v>124</v>
      </c>
      <c r="M431" s="14" t="s">
        <v>3171</v>
      </c>
      <c r="N431" s="13"/>
      <c r="O431" s="11"/>
      <c r="P431" s="14" t="s">
        <v>3172</v>
      </c>
      <c r="Q431" s="14">
        <v>172</v>
      </c>
      <c r="R431" s="11"/>
      <c r="S431" s="11"/>
      <c r="T431" s="11"/>
      <c r="U431" s="11"/>
      <c r="V431" s="11"/>
      <c r="W431" s="11"/>
      <c r="X431" s="11"/>
      <c r="Y431" s="11"/>
      <c r="Z431" s="11">
        <v>219</v>
      </c>
      <c r="AA431" s="52">
        <v>30</v>
      </c>
      <c r="AB431" s="52">
        <v>4</v>
      </c>
      <c r="AC431" s="52"/>
      <c r="AD431" s="52">
        <v>133</v>
      </c>
      <c r="AE431" s="52">
        <v>139</v>
      </c>
      <c r="AF431" s="52"/>
      <c r="AG431" s="52" t="s">
        <v>121</v>
      </c>
      <c r="AH431" s="52">
        <v>12</v>
      </c>
      <c r="AI431" s="52" t="s">
        <v>3173</v>
      </c>
      <c r="AJ431" s="52"/>
      <c r="AK431" s="52" t="s">
        <v>3174</v>
      </c>
      <c r="AL431" s="52"/>
      <c r="AM431" s="52" t="s">
        <v>3175</v>
      </c>
      <c r="AN431" s="52"/>
      <c r="AO431" s="11"/>
      <c r="AP431" s="11"/>
      <c r="AQ431" s="11"/>
      <c r="AR431" s="11"/>
      <c r="AS431" s="11"/>
      <c r="AT431" s="11"/>
      <c r="AU431" s="11"/>
      <c r="AV431" s="11"/>
      <c r="AW431" s="11"/>
      <c r="AX431" s="11"/>
      <c r="AY431" s="11"/>
      <c r="AZ431" s="11"/>
      <c r="BA431" s="11"/>
      <c r="BB431" s="11"/>
      <c r="BC431" s="11"/>
      <c r="BD431" s="11"/>
    </row>
    <row r="432" spans="4:56" x14ac:dyDescent="0.2">
      <c r="D432" s="11" t="s">
        <v>2278</v>
      </c>
      <c r="E432" s="11"/>
      <c r="F432" s="11"/>
      <c r="G432" s="11"/>
      <c r="H432" s="11" t="s">
        <v>3097</v>
      </c>
      <c r="I432" s="11" t="s">
        <v>3176</v>
      </c>
      <c r="J432" s="11" t="s">
        <v>3177</v>
      </c>
      <c r="K432" s="11">
        <v>2014</v>
      </c>
      <c r="L432" s="11" t="s">
        <v>145</v>
      </c>
      <c r="M432" s="11" t="s">
        <v>3178</v>
      </c>
      <c r="N432" s="13"/>
      <c r="O432" s="11"/>
      <c r="P432" s="11" t="s">
        <v>3179</v>
      </c>
      <c r="Q432" s="11">
        <v>171</v>
      </c>
      <c r="R432" s="11"/>
      <c r="S432" s="11"/>
      <c r="T432" s="11"/>
      <c r="U432" s="11"/>
      <c r="V432" s="11"/>
      <c r="W432" s="11"/>
      <c r="X432" s="11"/>
      <c r="Y432" s="11"/>
      <c r="Z432" s="11">
        <v>218</v>
      </c>
      <c r="AA432" s="52">
        <v>10</v>
      </c>
      <c r="AB432" s="52">
        <v>3</v>
      </c>
      <c r="AC432" s="52" t="s">
        <v>3180</v>
      </c>
      <c r="AD432" s="52"/>
      <c r="AE432" s="52"/>
      <c r="AF432" s="52"/>
      <c r="AG432" s="52" t="s">
        <v>78</v>
      </c>
      <c r="AH432" s="52">
        <v>5</v>
      </c>
      <c r="AI432" s="52" t="s">
        <v>3181</v>
      </c>
      <c r="AJ432" s="52"/>
      <c r="AK432" s="52" t="s">
        <v>3182</v>
      </c>
      <c r="AL432" s="52"/>
      <c r="AM432" s="52" t="s">
        <v>3183</v>
      </c>
      <c r="AN432" s="52"/>
      <c r="AO432" s="11"/>
      <c r="AP432" s="11"/>
      <c r="AQ432" s="11"/>
      <c r="AR432" s="11"/>
      <c r="AS432" s="11"/>
      <c r="AT432" s="11"/>
      <c r="AU432" s="11"/>
      <c r="AV432" s="11"/>
      <c r="AW432" s="11"/>
      <c r="AX432" s="11"/>
      <c r="AY432" s="11"/>
      <c r="AZ432" s="11"/>
      <c r="BA432" s="11"/>
      <c r="BB432" s="11"/>
      <c r="BC432" s="11"/>
      <c r="BD432" s="11"/>
    </row>
    <row r="433" spans="4:56" x14ac:dyDescent="0.2">
      <c r="D433" s="14"/>
      <c r="E433" s="14"/>
      <c r="F433" s="14"/>
      <c r="G433" s="14"/>
      <c r="H433" s="14"/>
      <c r="I433" s="14" t="s">
        <v>3184</v>
      </c>
      <c r="J433" s="14" t="s">
        <v>3185</v>
      </c>
      <c r="K433" s="14">
        <v>2014</v>
      </c>
      <c r="L433" s="14" t="s">
        <v>124</v>
      </c>
      <c r="M433" s="14" t="s">
        <v>3186</v>
      </c>
      <c r="N433" s="13"/>
      <c r="O433" s="11"/>
      <c r="P433" s="14" t="s">
        <v>3187</v>
      </c>
      <c r="Q433" s="14">
        <v>170</v>
      </c>
      <c r="R433" s="11"/>
      <c r="S433" s="11"/>
      <c r="T433" s="11"/>
      <c r="U433" s="11"/>
      <c r="V433" s="11"/>
      <c r="W433" s="11"/>
      <c r="X433" s="11"/>
      <c r="Y433" s="11"/>
      <c r="Z433" s="2">
        <v>217</v>
      </c>
      <c r="AA433" s="52">
        <v>30</v>
      </c>
      <c r="AB433" s="52">
        <v>11</v>
      </c>
      <c r="AC433" s="52"/>
      <c r="AD433" s="52">
        <v>488</v>
      </c>
      <c r="AE433" s="52">
        <v>495</v>
      </c>
      <c r="AF433" s="52"/>
      <c r="AG433" s="52" t="s">
        <v>121</v>
      </c>
      <c r="AH433" s="52">
        <v>7</v>
      </c>
      <c r="AI433" s="52" t="s">
        <v>3188</v>
      </c>
      <c r="AJ433" s="52" t="s">
        <v>3189</v>
      </c>
      <c r="AK433" s="52" t="s">
        <v>3190</v>
      </c>
      <c r="AL433" s="52"/>
      <c r="AM433" s="52" t="s">
        <v>3191</v>
      </c>
      <c r="AN433" s="52"/>
      <c r="AO433" s="11"/>
      <c r="AP433" s="11"/>
      <c r="AQ433" s="11"/>
      <c r="AR433" s="11"/>
      <c r="AS433" s="11"/>
      <c r="AT433" s="11"/>
      <c r="AU433" s="11"/>
      <c r="AV433" s="11"/>
      <c r="AW433" s="11"/>
      <c r="AX433" s="11"/>
      <c r="AY433" s="11"/>
      <c r="AZ433" s="11"/>
      <c r="BA433" s="11"/>
      <c r="BB433" s="11"/>
      <c r="BC433" s="11"/>
      <c r="BD433" s="11"/>
    </row>
    <row r="434" spans="4:56" x14ac:dyDescent="0.2">
      <c r="D434" s="11" t="s">
        <v>2278</v>
      </c>
      <c r="E434" s="11"/>
      <c r="F434" s="11"/>
      <c r="G434" s="11"/>
      <c r="H434" s="11" t="s">
        <v>3097</v>
      </c>
      <c r="I434" s="11" t="s">
        <v>3192</v>
      </c>
      <c r="J434" s="11" t="s">
        <v>3193</v>
      </c>
      <c r="K434" s="11">
        <v>2014</v>
      </c>
      <c r="L434" s="11" t="s">
        <v>421</v>
      </c>
      <c r="M434" s="11" t="s">
        <v>3194</v>
      </c>
      <c r="N434" s="13"/>
      <c r="O434" s="11"/>
      <c r="P434" s="11" t="s">
        <v>3195</v>
      </c>
      <c r="Q434" s="11">
        <v>169</v>
      </c>
      <c r="R434" s="11"/>
      <c r="S434" s="11"/>
      <c r="T434" s="11"/>
      <c r="U434" s="11"/>
      <c r="V434" s="11"/>
      <c r="W434" s="11"/>
      <c r="X434" s="11"/>
      <c r="Y434" s="11"/>
      <c r="Z434" s="11">
        <v>216</v>
      </c>
      <c r="AA434" s="52">
        <v>6</v>
      </c>
      <c r="AB434" s="52">
        <v>5</v>
      </c>
      <c r="AC434" s="52"/>
      <c r="AD434" s="52">
        <v>1210</v>
      </c>
      <c r="AE434" s="52">
        <v>1218</v>
      </c>
      <c r="AF434" s="52"/>
      <c r="AG434" s="52" t="s">
        <v>78</v>
      </c>
      <c r="AH434" s="52">
        <v>17</v>
      </c>
      <c r="AI434" s="52" t="s">
        <v>3196</v>
      </c>
      <c r="AJ434" s="52" t="s">
        <v>3197</v>
      </c>
      <c r="AK434" s="52"/>
      <c r="AL434" s="52"/>
      <c r="AM434" s="52" t="s">
        <v>3198</v>
      </c>
      <c r="AN434" s="52"/>
      <c r="AO434" s="11"/>
      <c r="AP434" s="11"/>
      <c r="AQ434" s="11"/>
      <c r="AR434" s="11"/>
      <c r="AS434" s="11"/>
      <c r="AT434" s="11"/>
      <c r="AU434" s="11"/>
      <c r="AV434" s="11"/>
      <c r="AW434" s="11"/>
      <c r="AX434" s="11"/>
      <c r="AY434" s="11"/>
      <c r="AZ434" s="11"/>
      <c r="BA434" s="11"/>
      <c r="BB434" s="11"/>
      <c r="BC434" s="11"/>
      <c r="BD434" s="11"/>
    </row>
    <row r="435" spans="4:56" x14ac:dyDescent="0.2">
      <c r="D435" s="11" t="s">
        <v>3199</v>
      </c>
      <c r="E435" s="11"/>
      <c r="F435" s="11"/>
      <c r="G435" s="11"/>
      <c r="H435" s="11" t="s">
        <v>3097</v>
      </c>
      <c r="I435" s="11" t="s">
        <v>3200</v>
      </c>
      <c r="J435" s="11" t="s">
        <v>3201</v>
      </c>
      <c r="K435" s="11">
        <v>2014</v>
      </c>
      <c r="L435" s="11" t="s">
        <v>145</v>
      </c>
      <c r="M435" s="11" t="s">
        <v>3202</v>
      </c>
      <c r="N435" s="13"/>
      <c r="O435" s="11"/>
      <c r="P435" s="11" t="s">
        <v>3203</v>
      </c>
      <c r="Q435" s="11">
        <v>168</v>
      </c>
      <c r="R435" s="11"/>
      <c r="S435" s="11"/>
      <c r="T435" s="11"/>
      <c r="U435" s="11"/>
      <c r="V435" s="11"/>
      <c r="W435" s="11"/>
      <c r="X435" s="11"/>
      <c r="Y435" s="11"/>
      <c r="Z435" s="11">
        <v>215</v>
      </c>
      <c r="AA435" s="52">
        <v>10</v>
      </c>
      <c r="AB435" s="52">
        <v>1</v>
      </c>
      <c r="AC435" s="52" t="s">
        <v>3204</v>
      </c>
      <c r="AD435" s="52"/>
      <c r="AE435" s="52"/>
      <c r="AF435" s="52"/>
      <c r="AG435" s="52" t="s">
        <v>78</v>
      </c>
      <c r="AH435" s="52">
        <v>15</v>
      </c>
      <c r="AI435" s="52" t="s">
        <v>3205</v>
      </c>
      <c r="AJ435" s="52"/>
      <c r="AK435" s="52" t="s">
        <v>3206</v>
      </c>
      <c r="AL435" s="52"/>
      <c r="AM435" s="52" t="s">
        <v>3207</v>
      </c>
      <c r="AN435" s="52"/>
      <c r="AO435" s="11"/>
      <c r="AP435" s="11"/>
      <c r="AQ435" s="11"/>
      <c r="AR435" s="11"/>
      <c r="AS435" s="11"/>
      <c r="AT435" s="11"/>
      <c r="AU435" s="11"/>
      <c r="AV435" s="11"/>
      <c r="AW435" s="11"/>
      <c r="AX435" s="11"/>
      <c r="AY435" s="11"/>
      <c r="AZ435" s="11"/>
      <c r="BA435" s="11"/>
      <c r="BB435" s="11"/>
      <c r="BC435" s="11"/>
      <c r="BD435" s="11"/>
    </row>
    <row r="436" spans="4:56" x14ac:dyDescent="0.2">
      <c r="D436" s="14"/>
      <c r="E436" s="14"/>
      <c r="F436" s="14"/>
      <c r="G436" s="14"/>
      <c r="H436" s="14"/>
      <c r="I436" s="14" t="s">
        <v>3208</v>
      </c>
      <c r="J436" s="14" t="s">
        <v>3209</v>
      </c>
      <c r="K436" s="14">
        <v>2014</v>
      </c>
      <c r="L436" s="14" t="s">
        <v>549</v>
      </c>
      <c r="M436" s="14" t="s">
        <v>3210</v>
      </c>
      <c r="N436" s="13"/>
      <c r="O436" s="11"/>
      <c r="P436" s="14" t="s">
        <v>3211</v>
      </c>
      <c r="Q436" s="14">
        <v>166</v>
      </c>
      <c r="R436" s="11"/>
      <c r="S436" s="11"/>
      <c r="T436" s="11"/>
      <c r="U436" s="11"/>
      <c r="V436" s="11"/>
      <c r="W436" s="11"/>
      <c r="X436" s="11"/>
      <c r="Y436" s="11"/>
      <c r="Z436" s="11">
        <v>214</v>
      </c>
      <c r="AA436" s="52">
        <v>15</v>
      </c>
      <c r="AB436" s="52">
        <v>1</v>
      </c>
      <c r="AC436" s="52"/>
      <c r="AD436" s="52">
        <v>22</v>
      </c>
      <c r="AE436" s="52">
        <v>33</v>
      </c>
      <c r="AF436" s="52"/>
      <c r="AG436" s="52" t="s">
        <v>121</v>
      </c>
      <c r="AH436" s="52">
        <v>145</v>
      </c>
      <c r="AI436" s="52" t="s">
        <v>3212</v>
      </c>
      <c r="AJ436" s="52"/>
      <c r="AK436" s="52" t="s">
        <v>3213</v>
      </c>
      <c r="AL436" s="52"/>
      <c r="AM436" s="52" t="s">
        <v>3214</v>
      </c>
      <c r="AN436" s="52"/>
      <c r="AO436" s="11"/>
      <c r="AP436" s="11"/>
      <c r="AQ436" s="11"/>
      <c r="AR436" s="11"/>
      <c r="AS436" s="11"/>
      <c r="AT436" s="11"/>
      <c r="AU436" s="11"/>
      <c r="AV436" s="11"/>
      <c r="AW436" s="11"/>
      <c r="AX436" s="11"/>
      <c r="AY436" s="11"/>
      <c r="AZ436" s="11"/>
      <c r="BA436" s="11"/>
      <c r="BB436" s="11"/>
      <c r="BC436" s="11"/>
      <c r="BD436" s="11"/>
    </row>
    <row r="437" spans="4:56" x14ac:dyDescent="0.2">
      <c r="D437" s="12" t="s">
        <v>3215</v>
      </c>
      <c r="E437" s="7"/>
      <c r="F437" s="7"/>
      <c r="G437" s="12"/>
      <c r="H437" s="12" t="s">
        <v>3097</v>
      </c>
      <c r="I437" s="12" t="s">
        <v>3216</v>
      </c>
      <c r="J437" s="12" t="s">
        <v>3217</v>
      </c>
      <c r="K437" s="12">
        <v>2014</v>
      </c>
      <c r="L437" s="12"/>
      <c r="M437" s="12" t="s">
        <v>2627</v>
      </c>
      <c r="N437" s="7">
        <v>1</v>
      </c>
      <c r="O437" s="7"/>
      <c r="P437" s="12"/>
      <c r="Q437" s="7"/>
      <c r="R437" s="7"/>
      <c r="S437" s="7"/>
      <c r="T437" s="7"/>
      <c r="U437" s="7"/>
      <c r="V437" s="7"/>
      <c r="W437" s="7"/>
      <c r="X437" s="4"/>
      <c r="Y437" s="4"/>
      <c r="Z437" s="2">
        <v>213</v>
      </c>
      <c r="AA437" s="73"/>
      <c r="AB437" s="73"/>
      <c r="AC437" s="73"/>
      <c r="AD437" s="73"/>
      <c r="AE437" s="73"/>
      <c r="AF437" s="73"/>
      <c r="AG437" s="73"/>
      <c r="AH437" s="73"/>
      <c r="AI437" s="73"/>
      <c r="AJ437" s="73"/>
      <c r="AK437" s="73"/>
      <c r="AL437" s="54"/>
      <c r="AM437" s="73"/>
      <c r="AN437" s="54"/>
      <c r="AO437" s="4"/>
      <c r="AP437" s="4"/>
      <c r="AQ437" s="4"/>
      <c r="AR437" s="4"/>
      <c r="AS437" s="4"/>
      <c r="AT437" s="4"/>
      <c r="AU437" s="4"/>
      <c r="AV437" s="4"/>
      <c r="AW437" s="4"/>
      <c r="AX437" s="4"/>
      <c r="AY437" s="4"/>
      <c r="AZ437" s="4"/>
      <c r="BA437" s="4"/>
      <c r="BB437" s="4"/>
      <c r="BC437" s="4"/>
      <c r="BD437" s="4"/>
    </row>
    <row r="438" spans="4:56" x14ac:dyDescent="0.2">
      <c r="D438" s="14"/>
      <c r="E438" s="14"/>
      <c r="F438" s="14"/>
      <c r="G438" s="14"/>
      <c r="H438" s="14"/>
      <c r="I438" s="14" t="s">
        <v>3218</v>
      </c>
      <c r="J438" s="14" t="s">
        <v>3219</v>
      </c>
      <c r="K438" s="14">
        <v>2014</v>
      </c>
      <c r="L438" s="14" t="s">
        <v>104</v>
      </c>
      <c r="M438" s="14" t="s">
        <v>3220</v>
      </c>
      <c r="N438" s="13"/>
      <c r="O438" s="11"/>
      <c r="P438" s="14" t="s">
        <v>3221</v>
      </c>
      <c r="Q438" s="14">
        <v>165</v>
      </c>
      <c r="R438" s="11"/>
      <c r="S438" s="11"/>
      <c r="T438" s="11"/>
      <c r="U438" s="11"/>
      <c r="V438" s="11"/>
      <c r="W438" s="11"/>
      <c r="X438" s="11"/>
      <c r="Y438" s="11"/>
      <c r="Z438" s="11">
        <v>212</v>
      </c>
      <c r="AA438" s="52">
        <v>112</v>
      </c>
      <c r="AB438" s="52">
        <v>1</v>
      </c>
      <c r="AC438" s="52"/>
      <c r="AD438" s="52">
        <v>79</v>
      </c>
      <c r="AE438" s="52">
        <v>88</v>
      </c>
      <c r="AF438" s="52"/>
      <c r="AG438" s="52" t="s">
        <v>121</v>
      </c>
      <c r="AH438" s="52">
        <v>17</v>
      </c>
      <c r="AI438" s="52" t="s">
        <v>3222</v>
      </c>
      <c r="AJ438" s="52" t="s">
        <v>3223</v>
      </c>
      <c r="AK438" s="52" t="s">
        <v>3224</v>
      </c>
      <c r="AL438" s="52"/>
      <c r="AM438" s="52" t="s">
        <v>3225</v>
      </c>
      <c r="AN438" s="52"/>
      <c r="AO438" s="11"/>
      <c r="AP438" s="11"/>
      <c r="AQ438" s="11"/>
      <c r="AR438" s="11"/>
      <c r="AS438" s="11"/>
      <c r="AT438" s="11"/>
      <c r="AU438" s="11"/>
      <c r="AV438" s="11"/>
      <c r="AW438" s="11"/>
      <c r="AX438" s="11"/>
      <c r="AY438" s="11"/>
      <c r="AZ438" s="11"/>
      <c r="BA438" s="11"/>
      <c r="BB438" s="11"/>
      <c r="BC438" s="11"/>
      <c r="BD438" s="11"/>
    </row>
    <row r="439" spans="4:56" x14ac:dyDescent="0.2">
      <c r="D439" s="11" t="s">
        <v>3226</v>
      </c>
      <c r="E439" s="11"/>
      <c r="F439" s="11"/>
      <c r="G439" s="11"/>
      <c r="H439" s="11" t="s">
        <v>3097</v>
      </c>
      <c r="I439" s="11" t="s">
        <v>3227</v>
      </c>
      <c r="J439" s="11" t="s">
        <v>3228</v>
      </c>
      <c r="K439" s="11">
        <v>2014</v>
      </c>
      <c r="L439" s="11" t="s">
        <v>114</v>
      </c>
      <c r="M439" s="11" t="s">
        <v>3229</v>
      </c>
      <c r="N439" s="13"/>
      <c r="O439" s="11"/>
      <c r="P439" s="11" t="s">
        <v>3230</v>
      </c>
      <c r="Q439" s="11">
        <v>164</v>
      </c>
      <c r="R439" s="11"/>
      <c r="S439" s="11"/>
      <c r="T439" s="11"/>
      <c r="U439" s="11"/>
      <c r="V439" s="11"/>
      <c r="W439" s="11"/>
      <c r="X439" s="11"/>
      <c r="Y439" s="11"/>
      <c r="Z439" s="11">
        <v>211</v>
      </c>
      <c r="AA439" s="52">
        <v>198</v>
      </c>
      <c r="AB439" s="52">
        <v>1</v>
      </c>
      <c r="AC439" s="52"/>
      <c r="AD439" s="52">
        <v>45</v>
      </c>
      <c r="AE439" s="52">
        <v>57</v>
      </c>
      <c r="AF439" s="52"/>
      <c r="AG439" s="52" t="s">
        <v>78</v>
      </c>
      <c r="AH439" s="52">
        <v>10</v>
      </c>
      <c r="AI439" s="52" t="s">
        <v>3231</v>
      </c>
      <c r="AJ439" s="52"/>
      <c r="AK439" s="52" t="s">
        <v>3232</v>
      </c>
      <c r="AL439" s="52"/>
      <c r="AM439" s="52" t="s">
        <v>3233</v>
      </c>
      <c r="AN439" s="52"/>
      <c r="AO439" s="11"/>
      <c r="AP439" s="11"/>
      <c r="AQ439" s="11"/>
      <c r="AR439" s="11"/>
      <c r="AS439" s="11"/>
      <c r="AT439" s="11"/>
      <c r="AU439" s="11"/>
      <c r="AV439" s="11"/>
      <c r="AW439" s="11"/>
      <c r="AX439" s="11"/>
      <c r="AY439" s="11"/>
      <c r="AZ439" s="11"/>
      <c r="BA439" s="11"/>
      <c r="BB439" s="11"/>
      <c r="BC439" s="11"/>
      <c r="BD439" s="11"/>
    </row>
    <row r="440" spans="4:56" x14ac:dyDescent="0.2">
      <c r="D440" s="11"/>
      <c r="E440" s="11"/>
      <c r="F440" s="11"/>
      <c r="G440" s="11" t="s">
        <v>135</v>
      </c>
      <c r="H440" s="11" t="s">
        <v>135</v>
      </c>
      <c r="I440" s="11" t="s">
        <v>3234</v>
      </c>
      <c r="J440" s="11" t="s">
        <v>3235</v>
      </c>
      <c r="K440" s="11">
        <v>2014</v>
      </c>
      <c r="L440" s="11" t="s">
        <v>247</v>
      </c>
      <c r="M440" s="11" t="s">
        <v>3236</v>
      </c>
      <c r="N440" s="13"/>
      <c r="O440" s="11"/>
      <c r="P440" s="11" t="s">
        <v>3237</v>
      </c>
      <c r="Q440" s="11">
        <v>163</v>
      </c>
      <c r="R440" s="11"/>
      <c r="S440" s="11"/>
      <c r="T440" s="11"/>
      <c r="U440" s="11"/>
      <c r="V440" s="11"/>
      <c r="W440" s="11"/>
      <c r="X440" s="11"/>
      <c r="Y440" s="11"/>
      <c r="Z440" s="11">
        <v>210</v>
      </c>
      <c r="AA440" s="52">
        <v>4</v>
      </c>
      <c r="AB440" s="52">
        <v>1</v>
      </c>
      <c r="AC440" s="52"/>
      <c r="AD440" s="52">
        <v>121</v>
      </c>
      <c r="AE440" s="52">
        <v>131</v>
      </c>
      <c r="AF440" s="52"/>
      <c r="AG440" s="52" t="s">
        <v>78</v>
      </c>
      <c r="AH440" s="52">
        <v>9</v>
      </c>
      <c r="AI440" s="52" t="s">
        <v>3238</v>
      </c>
      <c r="AJ440" s="52" t="s">
        <v>3239</v>
      </c>
      <c r="AK440" s="52" t="s">
        <v>3240</v>
      </c>
      <c r="AL440" s="52"/>
      <c r="AM440" s="52" t="s">
        <v>3241</v>
      </c>
      <c r="AN440" s="52"/>
      <c r="AO440" s="11"/>
      <c r="AP440" s="11"/>
      <c r="AQ440" s="11"/>
      <c r="AR440" s="11"/>
      <c r="AS440" s="11"/>
      <c r="AT440" s="11"/>
      <c r="AU440" s="11"/>
      <c r="AV440" s="11"/>
      <c r="AW440" s="11"/>
      <c r="AX440" s="11"/>
      <c r="AY440" s="11"/>
      <c r="AZ440" s="11"/>
      <c r="BA440" s="11"/>
      <c r="BB440" s="11"/>
      <c r="BC440" s="11"/>
      <c r="BD440" s="11"/>
    </row>
    <row r="441" spans="4:56" x14ac:dyDescent="0.2">
      <c r="D441" s="11" t="s">
        <v>3242</v>
      </c>
      <c r="E441" s="11"/>
      <c r="F441" s="11"/>
      <c r="G441" s="11"/>
      <c r="H441" s="11" t="s">
        <v>3097</v>
      </c>
      <c r="I441" s="11" t="s">
        <v>3243</v>
      </c>
      <c r="J441" s="11" t="s">
        <v>3244</v>
      </c>
      <c r="K441" s="11">
        <v>2014</v>
      </c>
      <c r="L441" s="11" t="s">
        <v>114</v>
      </c>
      <c r="M441" s="11" t="s">
        <v>3245</v>
      </c>
      <c r="N441" s="13"/>
      <c r="O441" s="11"/>
      <c r="P441" s="11" t="s">
        <v>3246</v>
      </c>
      <c r="Q441" s="11">
        <v>162</v>
      </c>
      <c r="R441" s="11"/>
      <c r="S441" s="11"/>
      <c r="T441" s="11"/>
      <c r="U441" s="11"/>
      <c r="V441" s="11"/>
      <c r="W441" s="11"/>
      <c r="X441" s="11"/>
      <c r="Y441" s="11"/>
      <c r="Z441" s="2">
        <v>209</v>
      </c>
      <c r="AA441" s="52">
        <v>197</v>
      </c>
      <c r="AB441" s="52">
        <v>4</v>
      </c>
      <c r="AC441" s="52"/>
      <c r="AD441" s="52">
        <v>1303</v>
      </c>
      <c r="AE441" s="52">
        <v>1313</v>
      </c>
      <c r="AF441" s="52"/>
      <c r="AG441" s="52" t="s">
        <v>78</v>
      </c>
      <c r="AH441" s="52">
        <v>4</v>
      </c>
      <c r="AI441" s="52" t="s">
        <v>3247</v>
      </c>
      <c r="AJ441" s="52" t="s">
        <v>3248</v>
      </c>
      <c r="AK441" s="52" t="s">
        <v>3249</v>
      </c>
      <c r="AL441" s="52"/>
      <c r="AM441" s="52" t="s">
        <v>3250</v>
      </c>
      <c r="AN441" s="52"/>
      <c r="AO441" s="11"/>
      <c r="AP441" s="11"/>
      <c r="AQ441" s="11"/>
      <c r="AR441" s="11"/>
      <c r="AS441" s="11"/>
      <c r="AT441" s="11"/>
      <c r="AU441" s="11"/>
      <c r="AV441" s="11"/>
      <c r="AW441" s="11"/>
      <c r="AX441" s="11"/>
      <c r="AY441" s="11"/>
      <c r="AZ441" s="11"/>
      <c r="BA441" s="11"/>
      <c r="BB441" s="11"/>
      <c r="BC441" s="11"/>
      <c r="BD441" s="11"/>
    </row>
    <row r="442" spans="4:56" x14ac:dyDescent="0.2">
      <c r="D442" s="11" t="s">
        <v>3226</v>
      </c>
      <c r="E442" s="11"/>
      <c r="F442" s="11"/>
      <c r="G442" s="11"/>
      <c r="H442" s="11" t="s">
        <v>3097</v>
      </c>
      <c r="I442" s="11" t="s">
        <v>3251</v>
      </c>
      <c r="J442" s="11" t="s">
        <v>3252</v>
      </c>
      <c r="K442" s="11">
        <v>2014</v>
      </c>
      <c r="L442" s="11" t="s">
        <v>3253</v>
      </c>
      <c r="M442" s="11" t="s">
        <v>3254</v>
      </c>
      <c r="N442" s="13"/>
      <c r="O442" s="11"/>
      <c r="P442" s="11" t="s">
        <v>3255</v>
      </c>
      <c r="Q442" s="11">
        <v>161</v>
      </c>
      <c r="R442" s="11"/>
      <c r="S442" s="11"/>
      <c r="T442" s="11"/>
      <c r="U442" s="11"/>
      <c r="V442" s="11"/>
      <c r="W442" s="11"/>
      <c r="X442" s="11"/>
      <c r="Y442" s="11"/>
      <c r="Z442" s="11">
        <v>208</v>
      </c>
      <c r="AA442" s="52">
        <v>217</v>
      </c>
      <c r="AB442" s="52">
        <v>17</v>
      </c>
      <c r="AC442" s="52"/>
      <c r="AD442" s="52">
        <v>2123</v>
      </c>
      <c r="AE442" s="52">
        <v>2132</v>
      </c>
      <c r="AF442" s="52"/>
      <c r="AG442" s="52" t="s">
        <v>78</v>
      </c>
      <c r="AH442" s="52">
        <v>7</v>
      </c>
      <c r="AI442" s="52" t="s">
        <v>3256</v>
      </c>
      <c r="AJ442" s="52" t="s">
        <v>3257</v>
      </c>
      <c r="AK442" s="52" t="s">
        <v>92</v>
      </c>
      <c r="AL442" s="52"/>
      <c r="AM442" s="52" t="s">
        <v>3258</v>
      </c>
      <c r="AN442" s="52"/>
      <c r="AO442" s="11"/>
      <c r="AP442" s="11"/>
      <c r="AQ442" s="11"/>
      <c r="AR442" s="11"/>
      <c r="AS442" s="11"/>
      <c r="AT442" s="11"/>
      <c r="AU442" s="11"/>
      <c r="AV442" s="11"/>
      <c r="AW442" s="11"/>
      <c r="AX442" s="11"/>
      <c r="AY442" s="11"/>
      <c r="AZ442" s="11"/>
      <c r="BA442" s="11"/>
      <c r="BB442" s="11"/>
      <c r="BC442" s="11"/>
      <c r="BD442" s="11"/>
    </row>
    <row r="443" spans="4:56" x14ac:dyDescent="0.2">
      <c r="D443" s="11"/>
      <c r="E443" s="11"/>
      <c r="F443" s="11"/>
      <c r="G443" s="11"/>
      <c r="H443" s="11"/>
      <c r="I443" s="11" t="s">
        <v>3259</v>
      </c>
      <c r="J443" s="11" t="s">
        <v>3260</v>
      </c>
      <c r="K443" s="11">
        <v>2014</v>
      </c>
      <c r="L443" s="11" t="s">
        <v>145</v>
      </c>
      <c r="M443" s="11" t="s">
        <v>3261</v>
      </c>
      <c r="N443" s="13"/>
      <c r="O443" s="11"/>
      <c r="P443" s="11" t="s">
        <v>3262</v>
      </c>
      <c r="Q443" s="11">
        <v>160</v>
      </c>
      <c r="R443" s="11"/>
      <c r="S443" s="11"/>
      <c r="T443" s="11"/>
      <c r="U443" s="11"/>
      <c r="V443" s="11"/>
      <c r="W443" s="11"/>
      <c r="X443" s="11"/>
      <c r="Y443" s="11"/>
      <c r="Z443" s="11">
        <v>207</v>
      </c>
      <c r="AA443" s="52">
        <v>10</v>
      </c>
      <c r="AB443" s="52">
        <v>8</v>
      </c>
      <c r="AC443" s="52" t="s">
        <v>3263</v>
      </c>
      <c r="AD443" s="52"/>
      <c r="AE443" s="52"/>
      <c r="AF443" s="52"/>
      <c r="AG443" s="52" t="s">
        <v>78</v>
      </c>
      <c r="AH443" s="52">
        <v>11</v>
      </c>
      <c r="AI443" s="52" t="s">
        <v>3264</v>
      </c>
      <c r="AJ443" s="52"/>
      <c r="AK443" s="52" t="s">
        <v>3265</v>
      </c>
      <c r="AL443" s="52"/>
      <c r="AM443" s="52" t="s">
        <v>3266</v>
      </c>
      <c r="AN443" s="52"/>
      <c r="AO443" s="11"/>
      <c r="AP443" s="11"/>
      <c r="AQ443" s="11"/>
      <c r="AR443" s="11"/>
      <c r="AS443" s="11"/>
      <c r="AT443" s="11"/>
      <c r="AU443" s="11"/>
      <c r="AV443" s="11"/>
      <c r="AW443" s="11"/>
      <c r="AX443" s="11"/>
      <c r="AY443" s="11"/>
      <c r="AZ443" s="11"/>
      <c r="BA443" s="11"/>
      <c r="BB443" s="11"/>
      <c r="BC443" s="11"/>
      <c r="BD443" s="11"/>
    </row>
    <row r="444" spans="4:56" x14ac:dyDescent="0.2">
      <c r="D444" s="11" t="s">
        <v>3267</v>
      </c>
      <c r="E444" s="11" t="s">
        <v>64</v>
      </c>
      <c r="F444" s="11"/>
      <c r="G444" s="11"/>
      <c r="H444" s="11" t="s">
        <v>3097</v>
      </c>
      <c r="I444" s="11" t="s">
        <v>3268</v>
      </c>
      <c r="J444" s="11" t="s">
        <v>3269</v>
      </c>
      <c r="K444" s="11">
        <v>2014</v>
      </c>
      <c r="L444" s="11" t="s">
        <v>244</v>
      </c>
      <c r="M444" s="11" t="s">
        <v>3270</v>
      </c>
      <c r="N444" s="13"/>
      <c r="O444" s="11"/>
      <c r="P444" s="11" t="s">
        <v>3271</v>
      </c>
      <c r="Q444" s="11">
        <v>159</v>
      </c>
      <c r="R444" s="3" t="s">
        <v>3272</v>
      </c>
      <c r="S444" s="3" t="s">
        <v>3273</v>
      </c>
      <c r="T444" s="11"/>
      <c r="U444" s="11"/>
      <c r="V444" s="11"/>
      <c r="W444" s="11"/>
      <c r="X444" s="11"/>
      <c r="Y444" s="11"/>
      <c r="Z444" s="11">
        <v>206</v>
      </c>
      <c r="AA444" s="52">
        <v>27</v>
      </c>
      <c r="AB444" s="52">
        <v>8</v>
      </c>
      <c r="AC444" s="52"/>
      <c r="AD444" s="52">
        <v>1691</v>
      </c>
      <c r="AE444" s="52">
        <v>1705</v>
      </c>
      <c r="AF444" s="52"/>
      <c r="AG444" s="52" t="s">
        <v>78</v>
      </c>
      <c r="AH444" s="52">
        <v>3</v>
      </c>
      <c r="AI444" s="52" t="s">
        <v>3274</v>
      </c>
      <c r="AJ444" s="52" t="s">
        <v>3275</v>
      </c>
      <c r="AK444" s="52" t="s">
        <v>3276</v>
      </c>
      <c r="AL444" s="52"/>
      <c r="AM444" s="52" t="s">
        <v>3277</v>
      </c>
      <c r="AN444" s="52"/>
      <c r="AO444" s="11"/>
      <c r="AP444" s="11"/>
      <c r="AQ444" s="11"/>
      <c r="AR444" s="11"/>
      <c r="AS444" s="11"/>
      <c r="AT444" s="11"/>
      <c r="AU444" s="11"/>
      <c r="AV444" s="11"/>
      <c r="AW444" s="11"/>
      <c r="AX444" s="11"/>
      <c r="AY444" s="11"/>
      <c r="AZ444" s="11"/>
      <c r="BA444" s="11"/>
      <c r="BB444" s="11"/>
      <c r="BC444" s="11"/>
      <c r="BD444" s="11"/>
    </row>
    <row r="445" spans="4:56" x14ac:dyDescent="0.2">
      <c r="D445" s="11" t="s">
        <v>2278</v>
      </c>
      <c r="E445" s="11"/>
      <c r="F445" s="11"/>
      <c r="G445" s="11"/>
      <c r="H445" s="11" t="s">
        <v>3097</v>
      </c>
      <c r="I445" s="11" t="s">
        <v>3278</v>
      </c>
      <c r="J445" s="11" t="s">
        <v>3279</v>
      </c>
      <c r="K445" s="11">
        <v>2014</v>
      </c>
      <c r="L445" s="11" t="s">
        <v>174</v>
      </c>
      <c r="M445" s="11" t="s">
        <v>3280</v>
      </c>
      <c r="N445" s="13"/>
      <c r="O445" s="11"/>
      <c r="P445" s="11" t="s">
        <v>3281</v>
      </c>
      <c r="Q445" s="11">
        <v>158</v>
      </c>
      <c r="R445" s="11"/>
      <c r="S445" s="11"/>
      <c r="T445" s="11"/>
      <c r="U445" s="11"/>
      <c r="V445" s="11"/>
      <c r="W445" s="11"/>
      <c r="X445" s="11"/>
      <c r="Y445" s="11"/>
      <c r="Z445" s="2">
        <v>205</v>
      </c>
      <c r="AA445" s="52">
        <v>9</v>
      </c>
      <c r="AB445" s="52">
        <v>9</v>
      </c>
      <c r="AC445" s="52" t="s">
        <v>3282</v>
      </c>
      <c r="AD445" s="52"/>
      <c r="AE445" s="52"/>
      <c r="AF445" s="52"/>
      <c r="AG445" s="52" t="s">
        <v>78</v>
      </c>
      <c r="AH445" s="52">
        <v>54</v>
      </c>
      <c r="AI445" s="52" t="s">
        <v>3283</v>
      </c>
      <c r="AJ445" s="52"/>
      <c r="AK445" s="52" t="s">
        <v>3284</v>
      </c>
      <c r="AL445" s="52"/>
      <c r="AM445" s="52" t="s">
        <v>3285</v>
      </c>
      <c r="AN445" s="52"/>
      <c r="AO445" s="11"/>
      <c r="AP445" s="11"/>
      <c r="AQ445" s="11"/>
      <c r="AR445" s="11"/>
      <c r="AS445" s="11"/>
      <c r="AT445" s="11"/>
      <c r="AU445" s="11"/>
      <c r="AV445" s="11"/>
      <c r="AW445" s="11"/>
      <c r="AX445" s="11"/>
      <c r="AY445" s="11"/>
      <c r="AZ445" s="11"/>
      <c r="BA445" s="11"/>
      <c r="BB445" s="11"/>
      <c r="BC445" s="11"/>
      <c r="BD445" s="11"/>
    </row>
    <row r="446" spans="4:56" x14ac:dyDescent="0.2">
      <c r="D446" s="11" t="s">
        <v>2278</v>
      </c>
      <c r="E446" s="11"/>
      <c r="F446" s="11"/>
      <c r="G446" s="11"/>
      <c r="H446" s="11" t="s">
        <v>3097</v>
      </c>
      <c r="I446" s="11" t="s">
        <v>3286</v>
      </c>
      <c r="J446" s="11" t="s">
        <v>3287</v>
      </c>
      <c r="K446" s="11">
        <v>2014</v>
      </c>
      <c r="L446" s="11" t="s">
        <v>1925</v>
      </c>
      <c r="M446" s="11" t="s">
        <v>3288</v>
      </c>
      <c r="N446" s="13"/>
      <c r="O446" s="11"/>
      <c r="P446" s="11" t="s">
        <v>3289</v>
      </c>
      <c r="Q446" s="11">
        <v>157</v>
      </c>
      <c r="R446" s="11"/>
      <c r="S446" s="11"/>
      <c r="T446" s="11"/>
      <c r="U446" s="11"/>
      <c r="V446" s="11"/>
      <c r="W446" s="11"/>
      <c r="X446" s="11"/>
      <c r="Y446" s="11"/>
      <c r="Z446" s="11">
        <v>204</v>
      </c>
      <c r="AA446" s="52">
        <v>20</v>
      </c>
      <c r="AB446" s="52">
        <v>8</v>
      </c>
      <c r="AC446" s="52"/>
      <c r="AD446" s="52">
        <v>1195</v>
      </c>
      <c r="AE446" s="52">
        <v>1209</v>
      </c>
      <c r="AF446" s="52"/>
      <c r="AG446" s="52" t="s">
        <v>78</v>
      </c>
      <c r="AH446" s="52">
        <v>8</v>
      </c>
      <c r="AI446" s="52" t="s">
        <v>3290</v>
      </c>
      <c r="AJ446" s="52" t="s">
        <v>3291</v>
      </c>
      <c r="AK446" s="52" t="s">
        <v>3292</v>
      </c>
      <c r="AL446" s="52"/>
      <c r="AM446" s="52" t="s">
        <v>3293</v>
      </c>
      <c r="AN446" s="52"/>
      <c r="AO446" s="11"/>
      <c r="AP446" s="11"/>
      <c r="AQ446" s="11"/>
      <c r="AR446" s="11"/>
      <c r="AS446" s="11"/>
      <c r="AT446" s="11"/>
      <c r="AU446" s="11"/>
      <c r="AV446" s="11"/>
      <c r="AW446" s="11"/>
      <c r="AX446" s="11"/>
      <c r="AY446" s="11"/>
      <c r="AZ446" s="11"/>
      <c r="BA446" s="11"/>
      <c r="BB446" s="11"/>
      <c r="BC446" s="11"/>
      <c r="BD446" s="11"/>
    </row>
    <row r="447" spans="4:56" x14ac:dyDescent="0.2">
      <c r="D447" s="14"/>
      <c r="E447" s="14"/>
      <c r="F447" s="14"/>
      <c r="G447" s="14"/>
      <c r="H447" s="14"/>
      <c r="I447" s="14" t="s">
        <v>3294</v>
      </c>
      <c r="J447" s="14" t="s">
        <v>3295</v>
      </c>
      <c r="K447" s="14">
        <v>2014</v>
      </c>
      <c r="L447" s="14" t="s">
        <v>114</v>
      </c>
      <c r="M447" s="14" t="s">
        <v>3296</v>
      </c>
      <c r="N447" s="13"/>
      <c r="O447" s="11"/>
      <c r="P447" s="14" t="s">
        <v>3297</v>
      </c>
      <c r="Q447" s="14">
        <v>156</v>
      </c>
      <c r="R447" s="11"/>
      <c r="S447" s="11"/>
      <c r="T447" s="11"/>
      <c r="U447" s="11"/>
      <c r="V447" s="11"/>
      <c r="W447" s="11"/>
      <c r="X447" s="11"/>
      <c r="Y447" s="11"/>
      <c r="Z447" s="11">
        <v>203</v>
      </c>
      <c r="AA447" s="52">
        <v>197</v>
      </c>
      <c r="AB447" s="52">
        <v>1</v>
      </c>
      <c r="AC447" s="52"/>
      <c r="AD447" s="52">
        <v>1</v>
      </c>
      <c r="AE447" s="52">
        <v>18</v>
      </c>
      <c r="AF447" s="52"/>
      <c r="AG447" s="52" t="s">
        <v>121</v>
      </c>
      <c r="AH447" s="52">
        <v>22</v>
      </c>
      <c r="AI447" s="52" t="s">
        <v>3298</v>
      </c>
      <c r="AJ447" s="52"/>
      <c r="AK447" s="52" t="s">
        <v>3299</v>
      </c>
      <c r="AL447" s="52"/>
      <c r="AM447" s="52" t="s">
        <v>3300</v>
      </c>
      <c r="AN447" s="52"/>
      <c r="AO447" s="11"/>
      <c r="AP447" s="11"/>
      <c r="AQ447" s="11"/>
      <c r="AR447" s="11"/>
      <c r="AS447" s="11"/>
      <c r="AT447" s="11"/>
      <c r="AU447" s="11"/>
      <c r="AV447" s="11"/>
      <c r="AW447" s="11"/>
      <c r="AX447" s="11"/>
      <c r="AY447" s="11"/>
      <c r="AZ447" s="11"/>
      <c r="BA447" s="11"/>
      <c r="BB447" s="11"/>
      <c r="BC447" s="11"/>
      <c r="BD447" s="11"/>
    </row>
    <row r="448" spans="4:56" x14ac:dyDescent="0.2">
      <c r="D448" s="11" t="s">
        <v>3301</v>
      </c>
      <c r="E448" s="11" t="s">
        <v>64</v>
      </c>
      <c r="F448" s="11"/>
      <c r="G448" s="11" t="s">
        <v>64</v>
      </c>
      <c r="H448" s="11" t="s">
        <v>3097</v>
      </c>
      <c r="I448" s="11" t="s">
        <v>3302</v>
      </c>
      <c r="J448" s="11" t="s">
        <v>3303</v>
      </c>
      <c r="K448" s="11">
        <v>2014</v>
      </c>
      <c r="L448" s="11" t="s">
        <v>174</v>
      </c>
      <c r="M448" s="11" t="s">
        <v>3304</v>
      </c>
      <c r="N448" s="13"/>
      <c r="O448" s="11"/>
      <c r="P448" s="11" t="s">
        <v>3305</v>
      </c>
      <c r="Q448" s="11">
        <v>155</v>
      </c>
      <c r="R448" s="3" t="s">
        <v>3306</v>
      </c>
      <c r="S448" s="11"/>
      <c r="T448" s="11"/>
      <c r="U448" s="11"/>
      <c r="V448" s="11"/>
      <c r="W448" s="11"/>
      <c r="X448" s="11"/>
      <c r="Y448" s="11"/>
      <c r="Z448" s="11">
        <v>202</v>
      </c>
      <c r="AA448" s="52">
        <v>9</v>
      </c>
      <c r="AB448" s="52">
        <v>10</v>
      </c>
      <c r="AC448" s="52" t="s">
        <v>3307</v>
      </c>
      <c r="AD448" s="52"/>
      <c r="AE448" s="52"/>
      <c r="AF448" s="52"/>
      <c r="AG448" s="52" t="s">
        <v>78</v>
      </c>
      <c r="AH448" s="52"/>
      <c r="AI448" s="52" t="s">
        <v>3308</v>
      </c>
      <c r="AJ448" s="52"/>
      <c r="AK448" s="52" t="s">
        <v>3309</v>
      </c>
      <c r="AL448" s="52"/>
      <c r="AM448" s="52" t="s">
        <v>3310</v>
      </c>
      <c r="AN448" s="52"/>
      <c r="AO448" s="11"/>
      <c r="AP448" s="11"/>
      <c r="AQ448" s="11"/>
      <c r="AR448" s="11"/>
      <c r="AS448" s="11"/>
      <c r="AT448" s="11"/>
      <c r="AU448" s="11"/>
      <c r="AV448" s="11"/>
      <c r="AW448" s="11"/>
      <c r="AX448" s="11"/>
      <c r="AY448" s="11"/>
      <c r="AZ448" s="11"/>
      <c r="BA448" s="11"/>
      <c r="BB448" s="11"/>
      <c r="BC448" s="11"/>
      <c r="BD448" s="11"/>
    </row>
    <row r="449" spans="4:56" x14ac:dyDescent="0.2">
      <c r="D449" s="12" t="s">
        <v>879</v>
      </c>
      <c r="E449" s="7"/>
      <c r="F449" s="7"/>
      <c r="G449" s="12"/>
      <c r="H449" s="12" t="s">
        <v>3097</v>
      </c>
      <c r="I449" s="12" t="s">
        <v>3311</v>
      </c>
      <c r="J449" s="12" t="s">
        <v>3312</v>
      </c>
      <c r="K449" s="12">
        <v>2014</v>
      </c>
      <c r="L449" s="12" t="s">
        <v>2837</v>
      </c>
      <c r="M449" s="12" t="s">
        <v>2627</v>
      </c>
      <c r="N449" s="7">
        <v>1</v>
      </c>
      <c r="O449" s="7"/>
      <c r="P449" s="12"/>
      <c r="Q449" s="7"/>
      <c r="R449" s="7"/>
      <c r="S449" s="7"/>
      <c r="T449" s="7"/>
      <c r="U449" s="7"/>
      <c r="V449" s="7"/>
      <c r="W449" s="7"/>
      <c r="X449" s="4"/>
      <c r="Y449" s="4"/>
      <c r="Z449" s="2">
        <v>201</v>
      </c>
      <c r="AA449" s="73"/>
      <c r="AB449" s="73"/>
      <c r="AC449" s="73"/>
      <c r="AD449" s="73"/>
      <c r="AE449" s="73"/>
      <c r="AF449" s="73"/>
      <c r="AG449" s="73"/>
      <c r="AH449" s="73"/>
      <c r="AI449" s="73"/>
      <c r="AJ449" s="73"/>
      <c r="AK449" s="73"/>
      <c r="AL449" s="54"/>
      <c r="AM449" s="73"/>
      <c r="AN449" s="54"/>
      <c r="AO449" s="4"/>
      <c r="AP449" s="4"/>
      <c r="AQ449" s="4"/>
      <c r="AR449" s="4"/>
      <c r="AS449" s="4"/>
      <c r="AT449" s="4"/>
      <c r="AU449" s="4"/>
      <c r="AV449" s="4"/>
      <c r="AW449" s="4"/>
      <c r="AX449" s="4"/>
      <c r="AY449" s="4"/>
      <c r="AZ449" s="4"/>
      <c r="BA449" s="4"/>
      <c r="BB449" s="4"/>
      <c r="BC449" s="4"/>
      <c r="BD449" s="4"/>
    </row>
    <row r="450" spans="4:56" x14ac:dyDescent="0.2">
      <c r="D450" s="14"/>
      <c r="E450" s="14"/>
      <c r="F450" s="14"/>
      <c r="G450" s="14"/>
      <c r="H450" s="14"/>
      <c r="I450" s="14" t="s">
        <v>3313</v>
      </c>
      <c r="J450" s="14" t="s">
        <v>3314</v>
      </c>
      <c r="K450" s="14">
        <v>2014</v>
      </c>
      <c r="L450" s="14" t="s">
        <v>3315</v>
      </c>
      <c r="M450" s="14" t="s">
        <v>3316</v>
      </c>
      <c r="N450" s="13"/>
      <c r="O450" s="11"/>
      <c r="P450" s="14" t="s">
        <v>3317</v>
      </c>
      <c r="Q450" s="14">
        <v>154</v>
      </c>
      <c r="R450" s="11"/>
      <c r="S450" s="11"/>
      <c r="T450" s="11"/>
      <c r="U450" s="11"/>
      <c r="V450" s="11"/>
      <c r="W450" s="11"/>
      <c r="X450" s="11"/>
      <c r="Y450" s="11"/>
      <c r="Z450" s="11">
        <v>200</v>
      </c>
      <c r="AA450" s="52">
        <v>289</v>
      </c>
      <c r="AB450" s="52">
        <v>3</v>
      </c>
      <c r="AC450" s="52"/>
      <c r="AD450" s="52">
        <v>253</v>
      </c>
      <c r="AE450" s="52">
        <v>269</v>
      </c>
      <c r="AF450" s="52"/>
      <c r="AG450" s="52" t="s">
        <v>121</v>
      </c>
      <c r="AH450" s="52">
        <v>11</v>
      </c>
      <c r="AI450" s="52" t="s">
        <v>3318</v>
      </c>
      <c r="AJ450" s="52" t="s">
        <v>3319</v>
      </c>
      <c r="AK450" s="52" t="s">
        <v>3320</v>
      </c>
      <c r="AL450" s="52"/>
      <c r="AM450" s="52" t="s">
        <v>3321</v>
      </c>
      <c r="AN450" s="52"/>
      <c r="AO450" s="11"/>
      <c r="AP450" s="11"/>
      <c r="AQ450" s="11"/>
      <c r="AR450" s="11"/>
      <c r="AS450" s="11"/>
      <c r="AT450" s="11"/>
      <c r="AU450" s="11"/>
      <c r="AV450" s="11"/>
      <c r="AW450" s="11"/>
      <c r="AX450" s="11"/>
      <c r="AY450" s="11"/>
      <c r="AZ450" s="11"/>
      <c r="BA450" s="11"/>
      <c r="BB450" s="11"/>
      <c r="BC450" s="11"/>
      <c r="BD450" s="11"/>
    </row>
    <row r="451" spans="4:56" x14ac:dyDescent="0.2">
      <c r="D451" s="11" t="s">
        <v>3322</v>
      </c>
      <c r="E451" s="11"/>
      <c r="F451" s="11"/>
      <c r="G451" s="11"/>
      <c r="H451" s="11" t="s">
        <v>3097</v>
      </c>
      <c r="I451" s="11" t="s">
        <v>3323</v>
      </c>
      <c r="J451" s="11" t="s">
        <v>3324</v>
      </c>
      <c r="K451" s="11">
        <v>2014</v>
      </c>
      <c r="L451" s="11" t="s">
        <v>3325</v>
      </c>
      <c r="M451" s="11" t="s">
        <v>3326</v>
      </c>
      <c r="N451" s="13"/>
      <c r="O451" s="11"/>
      <c r="P451" s="11" t="s">
        <v>3327</v>
      </c>
      <c r="Q451" s="11">
        <v>153</v>
      </c>
      <c r="R451" s="11"/>
      <c r="S451" s="11"/>
      <c r="T451" s="11"/>
      <c r="U451" s="11"/>
      <c r="V451" s="11"/>
      <c r="W451" s="11"/>
      <c r="X451" s="11"/>
      <c r="Y451" s="11"/>
      <c r="Z451" s="11">
        <v>199</v>
      </c>
      <c r="AA451" s="52">
        <v>68</v>
      </c>
      <c r="AB451" s="52">
        <v>1</v>
      </c>
      <c r="AC451" s="52"/>
      <c r="AD451" s="52">
        <v>116</v>
      </c>
      <c r="AE451" s="52">
        <v>128</v>
      </c>
      <c r="AF451" s="52"/>
      <c r="AG451" s="52" t="s">
        <v>78</v>
      </c>
      <c r="AH451" s="52">
        <v>26</v>
      </c>
      <c r="AI451" s="52" t="s">
        <v>3328</v>
      </c>
      <c r="AJ451" s="52" t="s">
        <v>3329</v>
      </c>
      <c r="AK451" s="52" t="s">
        <v>3330</v>
      </c>
      <c r="AL451" s="52"/>
      <c r="AM451" s="52" t="s">
        <v>3331</v>
      </c>
      <c r="AN451" s="52"/>
      <c r="AO451" s="11"/>
      <c r="AP451" s="11"/>
      <c r="AQ451" s="11"/>
      <c r="AR451" s="11"/>
      <c r="AS451" s="11"/>
      <c r="AT451" s="11"/>
      <c r="AU451" s="11"/>
      <c r="AV451" s="11"/>
      <c r="AW451" s="11"/>
      <c r="AX451" s="11"/>
      <c r="AY451" s="11"/>
      <c r="AZ451" s="11"/>
      <c r="BA451" s="11"/>
      <c r="BB451" s="11"/>
      <c r="BC451" s="11"/>
      <c r="BD451" s="11"/>
    </row>
    <row r="452" spans="4:56" x14ac:dyDescent="0.2">
      <c r="D452" s="12" t="s">
        <v>3332</v>
      </c>
      <c r="E452" s="7"/>
      <c r="F452" s="7"/>
      <c r="G452" s="12"/>
      <c r="H452" s="12" t="s">
        <v>3097</v>
      </c>
      <c r="I452" s="12" t="s">
        <v>3333</v>
      </c>
      <c r="J452" s="12" t="s">
        <v>3334</v>
      </c>
      <c r="K452" s="12">
        <v>2014</v>
      </c>
      <c r="L452" s="12" t="s">
        <v>717</v>
      </c>
      <c r="M452" s="12" t="s">
        <v>2627</v>
      </c>
      <c r="N452" s="7">
        <v>1</v>
      </c>
      <c r="O452" s="7"/>
      <c r="P452" s="12"/>
      <c r="Q452" s="7"/>
      <c r="R452" s="7"/>
      <c r="S452" s="7"/>
      <c r="T452" s="7"/>
      <c r="U452" s="7"/>
      <c r="V452" s="7"/>
      <c r="W452" s="7"/>
      <c r="X452" s="4"/>
      <c r="Y452" s="4"/>
      <c r="Z452" s="11">
        <v>198</v>
      </c>
      <c r="AA452" s="73"/>
      <c r="AB452" s="73"/>
      <c r="AC452" s="73"/>
      <c r="AD452" s="73"/>
      <c r="AE452" s="73"/>
      <c r="AF452" s="73"/>
      <c r="AG452" s="73"/>
      <c r="AH452" s="73"/>
      <c r="AI452" s="73"/>
      <c r="AJ452" s="73"/>
      <c r="AK452" s="73"/>
      <c r="AL452" s="54"/>
      <c r="AM452" s="73"/>
      <c r="AN452" s="54"/>
      <c r="AO452" s="4"/>
      <c r="AP452" s="4"/>
      <c r="AQ452" s="4"/>
      <c r="AR452" s="4"/>
      <c r="AS452" s="4"/>
      <c r="AT452" s="4"/>
      <c r="AU452" s="4"/>
      <c r="AV452" s="4"/>
      <c r="AW452" s="4"/>
      <c r="AX452" s="4"/>
      <c r="AY452" s="4"/>
      <c r="AZ452" s="4"/>
      <c r="BA452" s="4"/>
      <c r="BB452" s="4"/>
      <c r="BC452" s="4"/>
      <c r="BD452" s="4"/>
    </row>
    <row r="453" spans="4:56" x14ac:dyDescent="0.2">
      <c r="D453" s="12" t="s">
        <v>3335</v>
      </c>
      <c r="E453" s="7"/>
      <c r="F453" s="7"/>
      <c r="G453" s="12"/>
      <c r="H453" s="12" t="s">
        <v>3097</v>
      </c>
      <c r="I453" s="12" t="s">
        <v>3336</v>
      </c>
      <c r="J453" s="12" t="s">
        <v>3334</v>
      </c>
      <c r="K453" s="12">
        <v>2014</v>
      </c>
      <c r="L453" s="12" t="s">
        <v>59</v>
      </c>
      <c r="M453" s="12" t="s">
        <v>2627</v>
      </c>
      <c r="N453" s="7">
        <v>1</v>
      </c>
      <c r="O453" s="7"/>
      <c r="P453" s="12"/>
      <c r="Q453" s="7"/>
      <c r="R453" s="7"/>
      <c r="S453" s="7"/>
      <c r="T453" s="7"/>
      <c r="U453" s="7"/>
      <c r="V453" s="7"/>
      <c r="W453" s="7"/>
      <c r="X453" s="4"/>
      <c r="Y453" s="4"/>
      <c r="Z453" s="2">
        <v>197</v>
      </c>
      <c r="AA453" s="73"/>
      <c r="AB453" s="73"/>
      <c r="AC453" s="73"/>
      <c r="AD453" s="73"/>
      <c r="AE453" s="73"/>
      <c r="AF453" s="73"/>
      <c r="AG453" s="73"/>
      <c r="AH453" s="73"/>
      <c r="AI453" s="73"/>
      <c r="AJ453" s="73"/>
      <c r="AK453" s="73"/>
      <c r="AL453" s="54"/>
      <c r="AM453" s="73"/>
      <c r="AN453" s="54"/>
      <c r="AO453" s="4"/>
      <c r="AP453" s="4"/>
      <c r="AQ453" s="4"/>
      <c r="AR453" s="4"/>
      <c r="AS453" s="4"/>
      <c r="AT453" s="4"/>
      <c r="AU453" s="4"/>
      <c r="AV453" s="4"/>
      <c r="AW453" s="4"/>
      <c r="AX453" s="4"/>
      <c r="AY453" s="4"/>
      <c r="AZ453" s="4"/>
      <c r="BA453" s="4"/>
      <c r="BB453" s="4"/>
      <c r="BC453" s="4"/>
      <c r="BD453" s="4"/>
    </row>
    <row r="454" spans="4:56" x14ac:dyDescent="0.2">
      <c r="D454" s="14"/>
      <c r="E454" s="14"/>
      <c r="F454" s="14"/>
      <c r="G454" s="14"/>
      <c r="H454" s="14"/>
      <c r="I454" s="14" t="s">
        <v>3337</v>
      </c>
      <c r="J454" s="14" t="s">
        <v>3338</v>
      </c>
      <c r="K454" s="14">
        <v>2014</v>
      </c>
      <c r="L454" s="14" t="s">
        <v>3339</v>
      </c>
      <c r="M454" s="14" t="s">
        <v>3340</v>
      </c>
      <c r="N454" s="13"/>
      <c r="O454" s="11"/>
      <c r="P454" s="14" t="s">
        <v>3341</v>
      </c>
      <c r="Q454" s="14">
        <v>152</v>
      </c>
      <c r="R454" s="11"/>
      <c r="S454" s="11"/>
      <c r="T454" s="11"/>
      <c r="U454" s="11"/>
      <c r="V454" s="11"/>
      <c r="W454" s="11"/>
      <c r="X454" s="11"/>
      <c r="Y454" s="11"/>
      <c r="Z454" s="11">
        <v>196</v>
      </c>
      <c r="AA454" s="52">
        <v>25</v>
      </c>
      <c r="AB454" s="52">
        <v>10</v>
      </c>
      <c r="AC454" s="52"/>
      <c r="AD454" s="52">
        <v>518</v>
      </c>
      <c r="AE454" s="52">
        <v>527</v>
      </c>
      <c r="AF454" s="52"/>
      <c r="AG454" s="52" t="s">
        <v>121</v>
      </c>
      <c r="AH454" s="52">
        <v>31</v>
      </c>
      <c r="AI454" s="52" t="s">
        <v>3342</v>
      </c>
      <c r="AJ454" s="52" t="s">
        <v>3343</v>
      </c>
      <c r="AK454" s="52" t="s">
        <v>3344</v>
      </c>
      <c r="AL454" s="52"/>
      <c r="AM454" s="52" t="s">
        <v>3345</v>
      </c>
      <c r="AN454" s="52"/>
      <c r="AO454" s="11"/>
      <c r="AP454" s="11"/>
      <c r="AQ454" s="11"/>
      <c r="AR454" s="11"/>
      <c r="AS454" s="11"/>
      <c r="AT454" s="11"/>
      <c r="AU454" s="11"/>
      <c r="AV454" s="11"/>
      <c r="AW454" s="11"/>
      <c r="AX454" s="11"/>
      <c r="AY454" s="11"/>
      <c r="AZ454" s="11"/>
      <c r="BA454" s="11"/>
      <c r="BB454" s="11"/>
      <c r="BC454" s="11"/>
      <c r="BD454" s="11"/>
    </row>
    <row r="455" spans="4:56" x14ac:dyDescent="0.2">
      <c r="D455" s="11" t="s">
        <v>3346</v>
      </c>
      <c r="E455" s="11" t="s">
        <v>64</v>
      </c>
      <c r="F455" s="11"/>
      <c r="G455" s="11"/>
      <c r="H455" s="11" t="s">
        <v>3097</v>
      </c>
      <c r="I455" s="11" t="s">
        <v>3347</v>
      </c>
      <c r="J455" s="11" t="s">
        <v>3348</v>
      </c>
      <c r="K455" s="11">
        <v>2014</v>
      </c>
      <c r="L455" s="11" t="s">
        <v>114</v>
      </c>
      <c r="M455" s="11" t="s">
        <v>3349</v>
      </c>
      <c r="N455" s="13"/>
      <c r="O455" s="11"/>
      <c r="P455" s="11" t="s">
        <v>3350</v>
      </c>
      <c r="Q455" s="11">
        <v>151</v>
      </c>
      <c r="R455" s="3" t="s">
        <v>3351</v>
      </c>
      <c r="S455" s="11"/>
      <c r="T455" s="11"/>
      <c r="U455" s="11"/>
      <c r="V455" s="11"/>
      <c r="W455" s="11"/>
      <c r="X455" s="11"/>
      <c r="Y455" s="11"/>
      <c r="Z455" s="11">
        <v>195</v>
      </c>
      <c r="AA455" s="52">
        <v>196</v>
      </c>
      <c r="AB455" s="52">
        <v>2</v>
      </c>
      <c r="AC455" s="52"/>
      <c r="AD455" s="52">
        <v>539</v>
      </c>
      <c r="AE455" s="52">
        <v>555</v>
      </c>
      <c r="AF455" s="52"/>
      <c r="AG455" s="52" t="s">
        <v>78</v>
      </c>
      <c r="AH455" s="52">
        <v>8</v>
      </c>
      <c r="AI455" s="52" t="s">
        <v>3352</v>
      </c>
      <c r="AJ455" s="52" t="s">
        <v>3353</v>
      </c>
      <c r="AK455" s="52" t="s">
        <v>3354</v>
      </c>
      <c r="AL455" s="52"/>
      <c r="AM455" s="52" t="s">
        <v>3355</v>
      </c>
      <c r="AN455" s="52"/>
      <c r="AO455" s="11"/>
      <c r="AP455" s="11"/>
      <c r="AQ455" s="11"/>
      <c r="AR455" s="11"/>
      <c r="AS455" s="11"/>
      <c r="AT455" s="11"/>
      <c r="AU455" s="11"/>
      <c r="AV455" s="11"/>
      <c r="AW455" s="11"/>
      <c r="AX455" s="11"/>
      <c r="AY455" s="11"/>
      <c r="AZ455" s="11"/>
      <c r="BA455" s="11"/>
      <c r="BB455" s="11"/>
      <c r="BC455" s="11"/>
      <c r="BD455" s="11"/>
    </row>
    <row r="456" spans="4:56" x14ac:dyDescent="0.2">
      <c r="D456" s="14"/>
      <c r="E456" s="14"/>
      <c r="F456" s="14"/>
      <c r="G456" s="14"/>
      <c r="H456" s="14"/>
      <c r="I456" s="14" t="s">
        <v>3356</v>
      </c>
      <c r="J456" s="14" t="s">
        <v>3357</v>
      </c>
      <c r="K456" s="14">
        <v>2014</v>
      </c>
      <c r="L456" s="14" t="s">
        <v>114</v>
      </c>
      <c r="M456" s="14" t="s">
        <v>3358</v>
      </c>
      <c r="N456" s="13"/>
      <c r="O456" s="11"/>
      <c r="P456" s="14" t="s">
        <v>606</v>
      </c>
      <c r="Q456" s="14">
        <v>150</v>
      </c>
      <c r="R456" s="11"/>
      <c r="S456" s="11"/>
      <c r="T456" s="11"/>
      <c r="U456" s="11"/>
      <c r="V456" s="11"/>
      <c r="W456" s="11"/>
      <c r="X456" s="11"/>
      <c r="Y456" s="11"/>
      <c r="Z456" s="11">
        <v>194</v>
      </c>
      <c r="AA456" s="52">
        <v>196</v>
      </c>
      <c r="AB456" s="52">
        <v>4</v>
      </c>
      <c r="AC456" s="52"/>
      <c r="AD456" s="52">
        <v>931</v>
      </c>
      <c r="AE456" s="52">
        <v>935</v>
      </c>
      <c r="AF456" s="52"/>
      <c r="AG456" s="52" t="s">
        <v>608</v>
      </c>
      <c r="AH456" s="52"/>
      <c r="AI456" s="52" t="s">
        <v>3359</v>
      </c>
      <c r="AJ456" s="52"/>
      <c r="AK456" s="52" t="s">
        <v>3360</v>
      </c>
      <c r="AL456" s="52"/>
      <c r="AM456" s="52" t="s">
        <v>3361</v>
      </c>
      <c r="AN456" s="52"/>
      <c r="AO456" s="11"/>
      <c r="AP456" s="11"/>
      <c r="AQ456" s="11"/>
      <c r="AR456" s="11"/>
      <c r="AS456" s="11"/>
      <c r="AT456" s="11"/>
      <c r="AU456" s="11"/>
      <c r="AV456" s="11"/>
      <c r="AW456" s="11"/>
      <c r="AX456" s="11"/>
      <c r="AY456" s="11"/>
      <c r="AZ456" s="11"/>
      <c r="BA456" s="11"/>
      <c r="BB456" s="11"/>
      <c r="BC456" s="11"/>
      <c r="BD456" s="11"/>
    </row>
    <row r="457" spans="4:56" x14ac:dyDescent="0.2">
      <c r="D457" s="11" t="s">
        <v>2278</v>
      </c>
      <c r="E457" s="11"/>
      <c r="F457" s="11"/>
      <c r="G457" s="11"/>
      <c r="H457" s="11" t="s">
        <v>3097</v>
      </c>
      <c r="I457" s="11" t="s">
        <v>3362</v>
      </c>
      <c r="J457" s="11" t="s">
        <v>3363</v>
      </c>
      <c r="K457" s="11">
        <v>2014</v>
      </c>
      <c r="L457" s="11" t="s">
        <v>206</v>
      </c>
      <c r="M457" s="11" t="s">
        <v>3364</v>
      </c>
      <c r="N457" s="13"/>
      <c r="O457" s="11"/>
      <c r="P457" s="11" t="s">
        <v>3365</v>
      </c>
      <c r="Q457" s="11">
        <v>149</v>
      </c>
      <c r="R457" s="11"/>
      <c r="S457" s="11"/>
      <c r="T457" s="11"/>
      <c r="U457" s="11"/>
      <c r="V457" s="11"/>
      <c r="W457" s="11"/>
      <c r="X457" s="11"/>
      <c r="Y457" s="11"/>
      <c r="Z457" s="2">
        <v>193</v>
      </c>
      <c r="AA457" s="52">
        <v>31</v>
      </c>
      <c r="AB457" s="52">
        <v>5</v>
      </c>
      <c r="AC457" s="52"/>
      <c r="AD457" s="52">
        <v>1206</v>
      </c>
      <c r="AE457" s="52">
        <v>1219</v>
      </c>
      <c r="AF457" s="52"/>
      <c r="AG457" s="52" t="s">
        <v>78</v>
      </c>
      <c r="AH457" s="52">
        <v>26</v>
      </c>
      <c r="AI457" s="52" t="s">
        <v>3366</v>
      </c>
      <c r="AJ457" s="52" t="s">
        <v>3367</v>
      </c>
      <c r="AK457" s="52" t="s">
        <v>3368</v>
      </c>
      <c r="AL457" s="52"/>
      <c r="AM457" s="52" t="s">
        <v>3369</v>
      </c>
      <c r="AN457" s="52"/>
      <c r="AO457" s="11"/>
      <c r="AP457" s="11"/>
      <c r="AQ457" s="11"/>
      <c r="AR457" s="11"/>
      <c r="AS457" s="11"/>
      <c r="AT457" s="11"/>
      <c r="AU457" s="11"/>
      <c r="AV457" s="11"/>
      <c r="AW457" s="11"/>
      <c r="AX457" s="11"/>
      <c r="AY457" s="11"/>
      <c r="AZ457" s="11"/>
      <c r="BA457" s="11"/>
      <c r="BB457" s="11"/>
      <c r="BC457" s="11"/>
      <c r="BD457" s="11"/>
    </row>
    <row r="458" spans="4:56" x14ac:dyDescent="0.2">
      <c r="D458" s="11" t="s">
        <v>3370</v>
      </c>
      <c r="E458" s="11"/>
      <c r="F458" s="11"/>
      <c r="G458" s="11"/>
      <c r="H458" s="11" t="s">
        <v>3097</v>
      </c>
      <c r="I458" s="11" t="s">
        <v>3371</v>
      </c>
      <c r="J458" s="11" t="s">
        <v>3372</v>
      </c>
      <c r="K458" s="11">
        <v>2014</v>
      </c>
      <c r="L458" s="11" t="s">
        <v>174</v>
      </c>
      <c r="M458" s="11" t="s">
        <v>3373</v>
      </c>
      <c r="N458" s="13"/>
      <c r="O458" s="11"/>
      <c r="P458" s="11" t="s">
        <v>3374</v>
      </c>
      <c r="Q458" s="11">
        <v>148</v>
      </c>
      <c r="R458" s="11"/>
      <c r="S458" s="11"/>
      <c r="T458" s="11"/>
      <c r="U458" s="11"/>
      <c r="V458" s="11"/>
      <c r="W458" s="11"/>
      <c r="X458" s="11"/>
      <c r="Y458" s="11"/>
      <c r="Z458" s="11">
        <v>192</v>
      </c>
      <c r="AA458" s="52">
        <v>9</v>
      </c>
      <c r="AB458" s="52">
        <v>1</v>
      </c>
      <c r="AC458" s="52" t="s">
        <v>3375</v>
      </c>
      <c r="AD458" s="52"/>
      <c r="AE458" s="52"/>
      <c r="AF458" s="52"/>
      <c r="AG458" s="52" t="s">
        <v>78</v>
      </c>
      <c r="AH458" s="52">
        <v>2</v>
      </c>
      <c r="AI458" s="52" t="s">
        <v>3376</v>
      </c>
      <c r="AJ458" s="52"/>
      <c r="AK458" s="52" t="s">
        <v>3377</v>
      </c>
      <c r="AL458" s="52"/>
      <c r="AM458" s="52" t="s">
        <v>3378</v>
      </c>
      <c r="AN458" s="52"/>
      <c r="AO458" s="11"/>
      <c r="AP458" s="11"/>
      <c r="AQ458" s="11"/>
      <c r="AR458" s="11"/>
      <c r="AS458" s="11"/>
      <c r="AT458" s="11"/>
      <c r="AU458" s="11"/>
      <c r="AV458" s="11"/>
      <c r="AW458" s="11"/>
      <c r="AX458" s="11"/>
      <c r="AY458" s="11"/>
      <c r="AZ458" s="11"/>
      <c r="BA458" s="11"/>
      <c r="BB458" s="11"/>
      <c r="BC458" s="11"/>
      <c r="BD458" s="11"/>
    </row>
    <row r="459" spans="4:56" x14ac:dyDescent="0.2">
      <c r="D459" s="12" t="s">
        <v>3379</v>
      </c>
      <c r="E459" s="7"/>
      <c r="F459" s="7"/>
      <c r="G459" s="12" t="s">
        <v>3107</v>
      </c>
      <c r="H459" s="12" t="s">
        <v>3097</v>
      </c>
      <c r="I459" s="12" t="s">
        <v>3380</v>
      </c>
      <c r="J459" s="12" t="s">
        <v>3381</v>
      </c>
      <c r="K459" s="12">
        <v>2014</v>
      </c>
      <c r="L459" s="12" t="s">
        <v>59</v>
      </c>
      <c r="M459" s="12" t="s">
        <v>2627</v>
      </c>
      <c r="N459" s="7">
        <v>1</v>
      </c>
      <c r="O459" s="7"/>
      <c r="P459" s="12"/>
      <c r="Q459" s="7"/>
      <c r="R459" s="7"/>
      <c r="S459" s="7"/>
      <c r="T459" s="7"/>
      <c r="U459" s="7"/>
      <c r="V459" s="7"/>
      <c r="W459" s="7"/>
      <c r="X459" s="4"/>
      <c r="Y459" s="4"/>
      <c r="Z459" s="11">
        <v>191</v>
      </c>
      <c r="AA459" s="73"/>
      <c r="AB459" s="73"/>
      <c r="AC459" s="73"/>
      <c r="AD459" s="73"/>
      <c r="AE459" s="73"/>
      <c r="AF459" s="73"/>
      <c r="AG459" s="73"/>
      <c r="AH459" s="73"/>
      <c r="AI459" s="73"/>
      <c r="AJ459" s="73"/>
      <c r="AK459" s="73"/>
      <c r="AL459" s="54"/>
      <c r="AM459" s="73"/>
      <c r="AN459" s="54"/>
      <c r="AO459" s="4"/>
      <c r="AP459" s="4"/>
      <c r="AQ459" s="4"/>
      <c r="AR459" s="4"/>
      <c r="AS459" s="4"/>
      <c r="AT459" s="4"/>
      <c r="AU459" s="4"/>
      <c r="AV459" s="4"/>
      <c r="AW459" s="4"/>
      <c r="AX459" s="4"/>
      <c r="AY459" s="4"/>
      <c r="AZ459" s="4"/>
      <c r="BA459" s="4"/>
      <c r="BB459" s="4"/>
      <c r="BC459" s="4"/>
      <c r="BD459" s="4"/>
    </row>
    <row r="460" spans="4:56" x14ac:dyDescent="0.2">
      <c r="D460" s="14"/>
      <c r="E460" s="14"/>
      <c r="F460" s="14"/>
      <c r="G460" s="14"/>
      <c r="H460" s="14"/>
      <c r="I460" s="14" t="s">
        <v>3382</v>
      </c>
      <c r="J460" s="14" t="s">
        <v>3383</v>
      </c>
      <c r="K460" s="14">
        <v>2014</v>
      </c>
      <c r="L460" s="14" t="s">
        <v>124</v>
      </c>
      <c r="M460" s="14" t="s">
        <v>3384</v>
      </c>
      <c r="N460" s="13"/>
      <c r="O460" s="11"/>
      <c r="P460" s="14" t="s">
        <v>3385</v>
      </c>
      <c r="Q460" s="14">
        <v>147</v>
      </c>
      <c r="R460" s="11"/>
      <c r="S460" s="11"/>
      <c r="T460" s="11"/>
      <c r="U460" s="11"/>
      <c r="V460" s="11"/>
      <c r="W460" s="11"/>
      <c r="X460" s="11"/>
      <c r="Y460" s="11"/>
      <c r="Z460" s="11">
        <v>190</v>
      </c>
      <c r="AA460" s="52">
        <v>30</v>
      </c>
      <c r="AB460" s="52">
        <v>11</v>
      </c>
      <c r="AC460" s="52"/>
      <c r="AD460" s="52">
        <v>504</v>
      </c>
      <c r="AE460" s="52">
        <v>512</v>
      </c>
      <c r="AF460" s="52"/>
      <c r="AG460" s="52" t="s">
        <v>121</v>
      </c>
      <c r="AH460" s="52">
        <v>6</v>
      </c>
      <c r="AI460" s="52" t="s">
        <v>3386</v>
      </c>
      <c r="AJ460" s="52" t="s">
        <v>3387</v>
      </c>
      <c r="AK460" s="52" t="s">
        <v>3388</v>
      </c>
      <c r="AL460" s="52"/>
      <c r="AM460" s="52" t="s">
        <v>3389</v>
      </c>
      <c r="AN460" s="52"/>
      <c r="AO460" s="11"/>
      <c r="AP460" s="11"/>
      <c r="AQ460" s="11"/>
      <c r="AR460" s="11"/>
      <c r="AS460" s="11"/>
      <c r="AT460" s="11"/>
      <c r="AU460" s="11"/>
      <c r="AV460" s="11"/>
      <c r="AW460" s="11"/>
      <c r="AX460" s="11"/>
      <c r="AY460" s="11"/>
      <c r="AZ460" s="11"/>
      <c r="BA460" s="11"/>
      <c r="BB460" s="11"/>
      <c r="BC460" s="11"/>
      <c r="BD460" s="11"/>
    </row>
    <row r="461" spans="4:56" x14ac:dyDescent="0.2">
      <c r="D461" s="11" t="s">
        <v>2278</v>
      </c>
      <c r="E461" s="11"/>
      <c r="F461" s="11"/>
      <c r="G461" s="11"/>
      <c r="H461" s="11" t="s">
        <v>3390</v>
      </c>
      <c r="I461" s="11" t="s">
        <v>3391</v>
      </c>
      <c r="J461" s="11" t="s">
        <v>3392</v>
      </c>
      <c r="K461" s="11">
        <v>2014</v>
      </c>
      <c r="L461" s="11" t="s">
        <v>253</v>
      </c>
      <c r="M461" s="11" t="s">
        <v>3393</v>
      </c>
      <c r="N461" s="13"/>
      <c r="O461" s="11"/>
      <c r="P461" s="11" t="s">
        <v>3394</v>
      </c>
      <c r="Q461" s="11">
        <v>146</v>
      </c>
      <c r="R461" s="11"/>
      <c r="S461" s="11"/>
      <c r="T461" s="11"/>
      <c r="U461" s="11"/>
      <c r="V461" s="11"/>
      <c r="W461" s="11"/>
      <c r="X461" s="11"/>
      <c r="Y461" s="11"/>
      <c r="Z461" s="2">
        <v>189</v>
      </c>
      <c r="AA461" s="52">
        <v>30</v>
      </c>
      <c r="AB461" s="52">
        <v>18</v>
      </c>
      <c r="AC461" s="52"/>
      <c r="AD461" s="52">
        <v>2603</v>
      </c>
      <c r="AE461" s="52">
        <v>2610</v>
      </c>
      <c r="AF461" s="52"/>
      <c r="AG461" s="52" t="s">
        <v>78</v>
      </c>
      <c r="AH461" s="52">
        <v>2</v>
      </c>
      <c r="AI461" s="52" t="s">
        <v>3395</v>
      </c>
      <c r="AJ461" s="52"/>
      <c r="AK461" s="52" t="s">
        <v>3396</v>
      </c>
      <c r="AL461" s="52"/>
      <c r="AM461" s="52" t="s">
        <v>3397</v>
      </c>
      <c r="AN461" s="52"/>
      <c r="AO461" s="11"/>
      <c r="AP461" s="11"/>
      <c r="AQ461" s="11"/>
      <c r="AR461" s="11"/>
      <c r="AS461" s="11"/>
      <c r="AT461" s="11"/>
      <c r="AU461" s="11"/>
      <c r="AV461" s="11"/>
      <c r="AW461" s="11"/>
      <c r="AX461" s="11"/>
      <c r="AY461" s="11"/>
      <c r="AZ461" s="11"/>
      <c r="BA461" s="11"/>
      <c r="BB461" s="11"/>
      <c r="BC461" s="11"/>
      <c r="BD461" s="11"/>
    </row>
    <row r="462" spans="4:56" x14ac:dyDescent="0.2">
      <c r="D462" s="11" t="s">
        <v>3398</v>
      </c>
      <c r="E462" s="11" t="s">
        <v>64</v>
      </c>
      <c r="F462" s="11"/>
      <c r="G462" s="11" t="s">
        <v>2715</v>
      </c>
      <c r="H462" s="11" t="s">
        <v>3390</v>
      </c>
      <c r="I462" s="11" t="s">
        <v>3399</v>
      </c>
      <c r="J462" s="11" t="s">
        <v>3400</v>
      </c>
      <c r="K462" s="11">
        <v>2014</v>
      </c>
      <c r="L462" s="11" t="s">
        <v>247</v>
      </c>
      <c r="M462" s="11" t="s">
        <v>3401</v>
      </c>
      <c r="N462" s="13"/>
      <c r="O462" s="11"/>
      <c r="P462" s="11" t="s">
        <v>3402</v>
      </c>
      <c r="Q462" s="11">
        <v>145</v>
      </c>
      <c r="R462" s="11" t="s">
        <v>3403</v>
      </c>
      <c r="S462" s="11" t="s">
        <v>3404</v>
      </c>
      <c r="T462" s="11" t="s">
        <v>3405</v>
      </c>
      <c r="U462" s="11"/>
      <c r="V462" s="11"/>
      <c r="W462" s="11"/>
      <c r="X462" s="11"/>
      <c r="Y462" s="11"/>
      <c r="Z462" s="11">
        <v>188</v>
      </c>
      <c r="AA462" s="52">
        <v>4</v>
      </c>
      <c r="AB462" s="52">
        <v>1</v>
      </c>
      <c r="AC462" s="52"/>
      <c r="AD462" s="52">
        <v>79</v>
      </c>
      <c r="AE462" s="52">
        <v>88</v>
      </c>
      <c r="AF462" s="52"/>
      <c r="AG462" s="52" t="s">
        <v>78</v>
      </c>
      <c r="AH462" s="52">
        <v>6</v>
      </c>
      <c r="AI462" s="52" t="s">
        <v>3406</v>
      </c>
      <c r="AJ462" s="52" t="s">
        <v>3407</v>
      </c>
      <c r="AK462" s="52" t="s">
        <v>3408</v>
      </c>
      <c r="AL462" s="52"/>
      <c r="AM462" s="52" t="s">
        <v>3409</v>
      </c>
      <c r="AN462" s="52"/>
      <c r="AO462" s="11"/>
      <c r="AP462" s="11"/>
      <c r="AQ462" s="11"/>
      <c r="AR462" s="11"/>
      <c r="AS462" s="11"/>
      <c r="AT462" s="11"/>
      <c r="AU462" s="11"/>
      <c r="AV462" s="11"/>
      <c r="AW462" s="11"/>
      <c r="AX462" s="11"/>
      <c r="AY462" s="11"/>
      <c r="AZ462" s="11"/>
      <c r="BA462" s="11"/>
      <c r="BB462" s="11"/>
      <c r="BC462" s="11"/>
      <c r="BD462" s="11"/>
    </row>
    <row r="463" spans="4:56" x14ac:dyDescent="0.2">
      <c r="D463" s="11" t="s">
        <v>3410</v>
      </c>
      <c r="E463" s="11"/>
      <c r="F463" s="11"/>
      <c r="G463" s="11"/>
      <c r="H463" s="11" t="s">
        <v>3390</v>
      </c>
      <c r="I463" s="11" t="s">
        <v>3411</v>
      </c>
      <c r="J463" s="11" t="s">
        <v>3412</v>
      </c>
      <c r="K463" s="11">
        <v>2014</v>
      </c>
      <c r="L463" s="11" t="s">
        <v>114</v>
      </c>
      <c r="M463" s="11" t="s">
        <v>3413</v>
      </c>
      <c r="N463" s="13"/>
      <c r="O463" s="11"/>
      <c r="P463" s="11" t="s">
        <v>3414</v>
      </c>
      <c r="Q463" s="11">
        <v>144</v>
      </c>
      <c r="R463" s="11"/>
      <c r="S463" s="11"/>
      <c r="T463" s="11"/>
      <c r="U463" s="11"/>
      <c r="V463" s="11"/>
      <c r="W463" s="11"/>
      <c r="X463" s="11"/>
      <c r="Y463" s="11"/>
      <c r="Z463" s="11">
        <v>187</v>
      </c>
      <c r="AA463" s="52">
        <v>197</v>
      </c>
      <c r="AB463" s="52">
        <v>2</v>
      </c>
      <c r="AC463" s="52"/>
      <c r="AD463" s="52">
        <v>781</v>
      </c>
      <c r="AE463" s="52">
        <v>783</v>
      </c>
      <c r="AF463" s="52"/>
      <c r="AG463" s="52" t="s">
        <v>78</v>
      </c>
      <c r="AH463" s="52">
        <v>19</v>
      </c>
      <c r="AI463" s="52" t="s">
        <v>3415</v>
      </c>
      <c r="AJ463" s="52"/>
      <c r="AK463" s="52" t="s">
        <v>3416</v>
      </c>
      <c r="AL463" s="52"/>
      <c r="AM463" s="52" t="s">
        <v>3417</v>
      </c>
      <c r="AN463" s="52"/>
      <c r="AO463" s="11"/>
      <c r="AP463" s="11"/>
      <c r="AQ463" s="11"/>
      <c r="AR463" s="11"/>
      <c r="AS463" s="11"/>
      <c r="AT463" s="11"/>
      <c r="AU463" s="11"/>
      <c r="AV463" s="11"/>
      <c r="AW463" s="11"/>
      <c r="AX463" s="11"/>
      <c r="AY463" s="11"/>
      <c r="AZ463" s="11"/>
      <c r="BA463" s="11"/>
      <c r="BB463" s="11"/>
      <c r="BC463" s="11"/>
      <c r="BD463" s="11"/>
    </row>
    <row r="464" spans="4:56" x14ac:dyDescent="0.2">
      <c r="D464" s="11" t="s">
        <v>3418</v>
      </c>
      <c r="E464" s="11"/>
      <c r="F464" s="11"/>
      <c r="G464" s="11"/>
      <c r="H464" s="11" t="s">
        <v>3390</v>
      </c>
      <c r="I464" s="11" t="s">
        <v>3419</v>
      </c>
      <c r="J464" s="11" t="s">
        <v>3420</v>
      </c>
      <c r="K464" s="11">
        <v>2014</v>
      </c>
      <c r="L464" s="11" t="s">
        <v>114</v>
      </c>
      <c r="M464" s="11" t="s">
        <v>3421</v>
      </c>
      <c r="N464" s="13"/>
      <c r="O464" s="11"/>
      <c r="P464" s="11" t="s">
        <v>3422</v>
      </c>
      <c r="Q464" s="11">
        <v>143</v>
      </c>
      <c r="R464" s="11"/>
      <c r="S464" s="11"/>
      <c r="T464" s="11"/>
      <c r="U464" s="11"/>
      <c r="V464" s="11"/>
      <c r="W464" s="11"/>
      <c r="X464" s="11"/>
      <c r="Y464" s="11"/>
      <c r="Z464" s="11">
        <v>186</v>
      </c>
      <c r="AA464" s="52">
        <v>197</v>
      </c>
      <c r="AB464" s="52">
        <v>1</v>
      </c>
      <c r="AC464" s="52"/>
      <c r="AD464" s="52">
        <v>361</v>
      </c>
      <c r="AE464" s="52">
        <v>373</v>
      </c>
      <c r="AF464" s="52"/>
      <c r="AG464" s="52" t="s">
        <v>78</v>
      </c>
      <c r="AH464" s="52">
        <v>37</v>
      </c>
      <c r="AI464" s="52" t="s">
        <v>3423</v>
      </c>
      <c r="AJ464" s="52"/>
      <c r="AK464" s="52" t="s">
        <v>3424</v>
      </c>
      <c r="AL464" s="52"/>
      <c r="AM464" s="52" t="s">
        <v>3425</v>
      </c>
      <c r="AN464" s="52"/>
      <c r="AO464" s="11"/>
      <c r="AP464" s="11"/>
      <c r="AQ464" s="11"/>
      <c r="AR464" s="11"/>
      <c r="AS464" s="11"/>
      <c r="AT464" s="11"/>
      <c r="AU464" s="11"/>
      <c r="AV464" s="11"/>
      <c r="AW464" s="11"/>
      <c r="AX464" s="11"/>
      <c r="AY464" s="11"/>
      <c r="AZ464" s="11"/>
      <c r="BA464" s="11"/>
      <c r="BB464" s="11"/>
      <c r="BC464" s="11"/>
      <c r="BD464" s="11"/>
    </row>
    <row r="465" spans="4:56" x14ac:dyDescent="0.2">
      <c r="D465" s="11" t="s">
        <v>3426</v>
      </c>
      <c r="E465" s="11" t="s">
        <v>64</v>
      </c>
      <c r="F465" s="11" t="s">
        <v>3427</v>
      </c>
      <c r="G465" s="11"/>
      <c r="H465" s="11" t="s">
        <v>3390</v>
      </c>
      <c r="I465" s="11" t="s">
        <v>3428</v>
      </c>
      <c r="J465" s="11" t="s">
        <v>3429</v>
      </c>
      <c r="K465" s="11">
        <v>2014</v>
      </c>
      <c r="L465" s="11" t="s">
        <v>3430</v>
      </c>
      <c r="M465" s="11" t="s">
        <v>3431</v>
      </c>
      <c r="N465" s="13"/>
      <c r="O465" s="11"/>
      <c r="P465" s="11" t="s">
        <v>3432</v>
      </c>
      <c r="Q465" s="11">
        <v>142</v>
      </c>
      <c r="R465" s="3" t="s">
        <v>3433</v>
      </c>
      <c r="S465" s="3" t="s">
        <v>3434</v>
      </c>
      <c r="T465" s="3" t="s">
        <v>3435</v>
      </c>
      <c r="U465" s="11"/>
      <c r="V465" s="11"/>
      <c r="W465" s="11"/>
      <c r="X465" s="11"/>
      <c r="Y465" s="11"/>
      <c r="Z465" s="2">
        <v>185</v>
      </c>
      <c r="AA465" s="52">
        <v>54</v>
      </c>
      <c r="AB465" s="52"/>
      <c r="AC465" s="52"/>
      <c r="AD465" s="52">
        <v>11</v>
      </c>
      <c r="AE465" s="52">
        <v>21</v>
      </c>
      <c r="AF465" s="52"/>
      <c r="AG465" s="52" t="s">
        <v>78</v>
      </c>
      <c r="AH465" s="52">
        <v>7</v>
      </c>
      <c r="AI465" s="52" t="s">
        <v>3436</v>
      </c>
      <c r="AJ465" s="52" t="s">
        <v>3437</v>
      </c>
      <c r="AK465" s="52" t="s">
        <v>3438</v>
      </c>
      <c r="AL465" s="52"/>
      <c r="AM465" s="52" t="s">
        <v>3439</v>
      </c>
      <c r="AN465" s="52"/>
      <c r="AO465" s="11"/>
      <c r="AP465" s="11"/>
      <c r="AQ465" s="11"/>
      <c r="AR465" s="11"/>
      <c r="AS465" s="11"/>
      <c r="AT465" s="11"/>
      <c r="AU465" s="11"/>
      <c r="AV465" s="11"/>
      <c r="AW465" s="11"/>
      <c r="AX465" s="11"/>
      <c r="AY465" s="11"/>
      <c r="AZ465" s="11"/>
      <c r="BA465" s="11"/>
      <c r="BB465" s="11"/>
      <c r="BC465" s="11"/>
      <c r="BD465" s="11"/>
    </row>
    <row r="466" spans="4:56" x14ac:dyDescent="0.2">
      <c r="D466" s="11" t="s">
        <v>2278</v>
      </c>
      <c r="E466" s="11"/>
      <c r="F466" s="11"/>
      <c r="G466" s="11"/>
      <c r="H466" s="11" t="s">
        <v>3390</v>
      </c>
      <c r="I466" s="11" t="s">
        <v>3440</v>
      </c>
      <c r="J466" s="11" t="s">
        <v>3441</v>
      </c>
      <c r="K466" s="11">
        <v>2014</v>
      </c>
      <c r="L466" s="11" t="s">
        <v>206</v>
      </c>
      <c r="M466" s="11" t="s">
        <v>3442</v>
      </c>
      <c r="N466" s="13"/>
      <c r="O466" s="11"/>
      <c r="P466" s="11" t="s">
        <v>3443</v>
      </c>
      <c r="Q466" s="11">
        <v>141</v>
      </c>
      <c r="R466" s="11"/>
      <c r="S466" s="11"/>
      <c r="T466" s="11"/>
      <c r="U466" s="11"/>
      <c r="V466" s="11"/>
      <c r="W466" s="11"/>
      <c r="X466" s="11"/>
      <c r="Y466" s="11"/>
      <c r="Z466" s="11">
        <v>184</v>
      </c>
      <c r="AA466" s="52">
        <v>31</v>
      </c>
      <c r="AB466" s="52">
        <v>2</v>
      </c>
      <c r="AC466" s="52"/>
      <c r="AD466" s="52">
        <v>425</v>
      </c>
      <c r="AE466" s="52">
        <v>433</v>
      </c>
      <c r="AF466" s="52"/>
      <c r="AG466" s="52" t="s">
        <v>78</v>
      </c>
      <c r="AH466" s="52">
        <v>8</v>
      </c>
      <c r="AI466" s="52" t="s">
        <v>3444</v>
      </c>
      <c r="AJ466" s="52" t="s">
        <v>3445</v>
      </c>
      <c r="AK466" s="52" t="s">
        <v>3446</v>
      </c>
      <c r="AL466" s="52"/>
      <c r="AM466" s="52" t="s">
        <v>3447</v>
      </c>
      <c r="AN466" s="52"/>
      <c r="AO466" s="11"/>
      <c r="AP466" s="11"/>
      <c r="AQ466" s="11"/>
      <c r="AR466" s="11"/>
      <c r="AS466" s="11"/>
      <c r="AT466" s="11"/>
      <c r="AU466" s="11"/>
      <c r="AV466" s="11"/>
      <c r="AW466" s="11"/>
      <c r="AX466" s="11"/>
      <c r="AY466" s="11"/>
      <c r="AZ466" s="11"/>
      <c r="BA466" s="11"/>
      <c r="BB466" s="11"/>
      <c r="BC466" s="11"/>
      <c r="BD466" s="11"/>
    </row>
    <row r="467" spans="4:56" x14ac:dyDescent="0.2">
      <c r="D467" s="11"/>
      <c r="E467" s="11"/>
      <c r="F467" s="11"/>
      <c r="G467" s="11" t="s">
        <v>135</v>
      </c>
      <c r="H467" s="11" t="s">
        <v>135</v>
      </c>
      <c r="I467" s="11" t="s">
        <v>3448</v>
      </c>
      <c r="J467" s="11" t="s">
        <v>2341</v>
      </c>
      <c r="K467" s="11">
        <v>2014</v>
      </c>
      <c r="L467" s="11" t="s">
        <v>206</v>
      </c>
      <c r="M467" s="11" t="s">
        <v>3449</v>
      </c>
      <c r="N467" s="13"/>
      <c r="O467" s="11"/>
      <c r="P467" s="11" t="s">
        <v>3450</v>
      </c>
      <c r="Q467" s="11">
        <v>140</v>
      </c>
      <c r="R467" s="11"/>
      <c r="S467" s="11"/>
      <c r="T467" s="11"/>
      <c r="U467" s="11"/>
      <c r="V467" s="11"/>
      <c r="W467" s="11"/>
      <c r="X467" s="11"/>
      <c r="Y467" s="11"/>
      <c r="Z467" s="11">
        <v>183</v>
      </c>
      <c r="AA467" s="52">
        <v>31</v>
      </c>
      <c r="AB467" s="52">
        <v>7</v>
      </c>
      <c r="AC467" s="52"/>
      <c r="AD467" s="52">
        <v>1750</v>
      </c>
      <c r="AE467" s="52">
        <v>1766</v>
      </c>
      <c r="AF467" s="52"/>
      <c r="AG467" s="52" t="s">
        <v>78</v>
      </c>
      <c r="AH467" s="52">
        <v>17</v>
      </c>
      <c r="AI467" s="52" t="s">
        <v>3451</v>
      </c>
      <c r="AJ467" s="52" t="s">
        <v>3452</v>
      </c>
      <c r="AK467" s="52" t="s">
        <v>3453</v>
      </c>
      <c r="AL467" s="52"/>
      <c r="AM467" s="52" t="s">
        <v>3454</v>
      </c>
      <c r="AN467" s="52"/>
      <c r="AO467" s="11"/>
      <c r="AP467" s="11"/>
      <c r="AQ467" s="11"/>
      <c r="AR467" s="11"/>
      <c r="AS467" s="11"/>
      <c r="AT467" s="11"/>
      <c r="AU467" s="11"/>
      <c r="AV467" s="11"/>
      <c r="AW467" s="11"/>
      <c r="AX467" s="11"/>
      <c r="AY467" s="11"/>
      <c r="AZ467" s="11"/>
      <c r="BA467" s="11"/>
      <c r="BB467" s="11"/>
      <c r="BC467" s="11"/>
      <c r="BD467" s="11"/>
    </row>
    <row r="468" spans="4:56" x14ac:dyDescent="0.2">
      <c r="D468" s="12" t="s">
        <v>3455</v>
      </c>
      <c r="E468" s="7"/>
      <c r="F468" s="7"/>
      <c r="G468" s="12"/>
      <c r="H468" s="12" t="s">
        <v>3390</v>
      </c>
      <c r="I468" s="12" t="s">
        <v>3456</v>
      </c>
      <c r="J468" s="12" t="s">
        <v>3457</v>
      </c>
      <c r="K468" s="12">
        <v>2014</v>
      </c>
      <c r="L468" s="12"/>
      <c r="M468" s="12" t="s">
        <v>2627</v>
      </c>
      <c r="N468" s="7">
        <v>1</v>
      </c>
      <c r="O468" s="7"/>
      <c r="P468" s="12"/>
      <c r="Q468" s="7"/>
      <c r="R468" s="7"/>
      <c r="S468" s="7"/>
      <c r="T468" s="7"/>
      <c r="U468" s="7"/>
      <c r="V468" s="7"/>
      <c r="W468" s="7"/>
      <c r="X468" s="4"/>
      <c r="Y468" s="4"/>
      <c r="Z468" s="11">
        <v>182</v>
      </c>
      <c r="AA468" s="73"/>
      <c r="AB468" s="73"/>
      <c r="AC468" s="73"/>
      <c r="AD468" s="73"/>
      <c r="AE468" s="73"/>
      <c r="AF468" s="73"/>
      <c r="AG468" s="73"/>
      <c r="AH468" s="73"/>
      <c r="AI468" s="73"/>
      <c r="AJ468" s="73"/>
      <c r="AK468" s="73"/>
      <c r="AL468" s="54"/>
      <c r="AM468" s="73"/>
      <c r="AN468" s="54"/>
      <c r="AO468" s="4"/>
      <c r="AP468" s="4"/>
      <c r="AQ468" s="4"/>
      <c r="AR468" s="4"/>
      <c r="AS468" s="4"/>
      <c r="AT468" s="4"/>
      <c r="AU468" s="4"/>
      <c r="AV468" s="4"/>
      <c r="AW468" s="4"/>
      <c r="AX468" s="4"/>
      <c r="AY468" s="4"/>
      <c r="AZ468" s="4"/>
      <c r="BA468" s="4"/>
      <c r="BB468" s="4"/>
      <c r="BC468" s="4"/>
      <c r="BD468" s="4"/>
    </row>
    <row r="469" spans="4:56" x14ac:dyDescent="0.2">
      <c r="D469" s="11"/>
      <c r="E469" s="11"/>
      <c r="F469" s="11"/>
      <c r="G469" s="11" t="s">
        <v>135</v>
      </c>
      <c r="H469" s="11" t="s">
        <v>135</v>
      </c>
      <c r="I469" s="11" t="s">
        <v>3458</v>
      </c>
      <c r="J469" s="11" t="s">
        <v>3459</v>
      </c>
      <c r="K469" s="11">
        <v>2014</v>
      </c>
      <c r="L469" s="11" t="s">
        <v>717</v>
      </c>
      <c r="M469" s="11" t="s">
        <v>3460</v>
      </c>
      <c r="N469" s="13"/>
      <c r="O469" s="11"/>
      <c r="P469" s="11" t="s">
        <v>3461</v>
      </c>
      <c r="Q469" s="11">
        <v>139</v>
      </c>
      <c r="R469" s="11"/>
      <c r="S469" s="11"/>
      <c r="T469" s="11"/>
      <c r="U469" s="11"/>
      <c r="V469" s="11"/>
      <c r="W469" s="11"/>
      <c r="X469" s="11"/>
      <c r="Y469" s="11"/>
      <c r="Z469" s="2">
        <v>181</v>
      </c>
      <c r="AA469" s="52">
        <v>68</v>
      </c>
      <c r="AB469" s="52">
        <v>8</v>
      </c>
      <c r="AC469" s="52"/>
      <c r="AD469" s="52">
        <v>2331</v>
      </c>
      <c r="AE469" s="52">
        <v>2342</v>
      </c>
      <c r="AF469" s="52"/>
      <c r="AG469" s="52" t="s">
        <v>78</v>
      </c>
      <c r="AH469" s="52">
        <v>10</v>
      </c>
      <c r="AI469" s="52" t="s">
        <v>3462</v>
      </c>
      <c r="AJ469" s="52" t="s">
        <v>3463</v>
      </c>
      <c r="AK469" s="52" t="s">
        <v>3464</v>
      </c>
      <c r="AL469" s="52"/>
      <c r="AM469" s="52" t="s">
        <v>3465</v>
      </c>
      <c r="AN469" s="52"/>
      <c r="AO469" s="11"/>
      <c r="AP469" s="11"/>
      <c r="AQ469" s="11"/>
      <c r="AR469" s="11"/>
      <c r="AS469" s="11"/>
      <c r="AT469" s="11"/>
      <c r="AU469" s="11"/>
      <c r="AV469" s="11"/>
      <c r="AW469" s="11"/>
      <c r="AX469" s="11"/>
      <c r="AY469" s="11"/>
      <c r="AZ469" s="11"/>
      <c r="BA469" s="11"/>
      <c r="BB469" s="11"/>
      <c r="BC469" s="11"/>
      <c r="BD469" s="11"/>
    </row>
    <row r="470" spans="4:56" x14ac:dyDescent="0.2">
      <c r="D470" s="11" t="s">
        <v>2278</v>
      </c>
      <c r="E470" s="7"/>
      <c r="F470" s="7"/>
      <c r="G470" s="12"/>
      <c r="H470" s="12" t="s">
        <v>3390</v>
      </c>
      <c r="I470" s="12" t="s">
        <v>3466</v>
      </c>
      <c r="J470" s="12" t="s">
        <v>3467</v>
      </c>
      <c r="K470" s="12">
        <v>2014</v>
      </c>
      <c r="L470" s="12" t="s">
        <v>3468</v>
      </c>
      <c r="M470" s="12" t="s">
        <v>2627</v>
      </c>
      <c r="N470" s="7">
        <v>1</v>
      </c>
      <c r="O470" s="7"/>
      <c r="P470" s="12"/>
      <c r="Q470" s="7"/>
      <c r="R470" s="7"/>
      <c r="S470" s="7"/>
      <c r="T470" s="7"/>
      <c r="U470" s="7"/>
      <c r="V470" s="7"/>
      <c r="W470" s="7"/>
      <c r="X470" s="4"/>
      <c r="Y470" s="4"/>
      <c r="Z470" s="11">
        <v>180</v>
      </c>
      <c r="AA470" s="73"/>
      <c r="AB470" s="73"/>
      <c r="AC470" s="73"/>
      <c r="AD470" s="73"/>
      <c r="AE470" s="73"/>
      <c r="AF470" s="73"/>
      <c r="AG470" s="73"/>
      <c r="AH470" s="73"/>
      <c r="AI470" s="73"/>
      <c r="AJ470" s="73"/>
      <c r="AK470" s="73"/>
      <c r="AL470" s="54"/>
      <c r="AM470" s="73"/>
      <c r="AN470" s="54"/>
      <c r="AO470" s="4"/>
      <c r="AP470" s="4"/>
      <c r="AQ470" s="4"/>
      <c r="AR470" s="4"/>
      <c r="AS470" s="4"/>
      <c r="AT470" s="4"/>
      <c r="AU470" s="4"/>
      <c r="AV470" s="4"/>
      <c r="AW470" s="4"/>
      <c r="AX470" s="4"/>
      <c r="AY470" s="4"/>
      <c r="AZ470" s="4"/>
      <c r="BA470" s="4"/>
      <c r="BB470" s="4"/>
      <c r="BC470" s="4"/>
      <c r="BD470" s="4"/>
    </row>
    <row r="471" spans="4:56" x14ac:dyDescent="0.2">
      <c r="D471" s="11" t="s">
        <v>3469</v>
      </c>
      <c r="E471" s="11"/>
      <c r="F471" s="11"/>
      <c r="G471" s="11"/>
      <c r="H471" s="11" t="s">
        <v>3390</v>
      </c>
      <c r="I471" s="11" t="s">
        <v>3470</v>
      </c>
      <c r="J471" s="11" t="s">
        <v>3471</v>
      </c>
      <c r="K471" s="11">
        <v>2014</v>
      </c>
      <c r="L471" s="11" t="s">
        <v>206</v>
      </c>
      <c r="M471" s="11" t="s">
        <v>3472</v>
      </c>
      <c r="N471" s="13"/>
      <c r="O471" s="11"/>
      <c r="P471" s="11" t="s">
        <v>3473</v>
      </c>
      <c r="Q471" s="11">
        <v>138</v>
      </c>
      <c r="R471" s="11"/>
      <c r="S471" s="11"/>
      <c r="T471" s="11"/>
      <c r="U471" s="11"/>
      <c r="V471" s="11"/>
      <c r="W471" s="11"/>
      <c r="X471" s="11"/>
      <c r="Y471" s="11"/>
      <c r="Z471" s="11">
        <v>179</v>
      </c>
      <c r="AA471" s="52">
        <v>31</v>
      </c>
      <c r="AB471" s="52">
        <v>11</v>
      </c>
      <c r="AC471" s="52"/>
      <c r="AD471" s="52">
        <v>3016</v>
      </c>
      <c r="AE471" s="52">
        <v>3025</v>
      </c>
      <c r="AF471" s="52"/>
      <c r="AG471" s="52" t="s">
        <v>78</v>
      </c>
      <c r="AH471" s="52">
        <v>2</v>
      </c>
      <c r="AI471" s="52" t="s">
        <v>3474</v>
      </c>
      <c r="AJ471" s="52" t="s">
        <v>3475</v>
      </c>
      <c r="AK471" s="52" t="s">
        <v>3476</v>
      </c>
      <c r="AL471" s="52"/>
      <c r="AM471" s="52" t="s">
        <v>3477</v>
      </c>
      <c r="AN471" s="52"/>
      <c r="AO471" s="11"/>
      <c r="AP471" s="11"/>
      <c r="AQ471" s="11"/>
      <c r="AR471" s="11"/>
      <c r="AS471" s="11"/>
      <c r="AT471" s="11"/>
      <c r="AU471" s="11"/>
      <c r="AV471" s="11"/>
      <c r="AW471" s="11"/>
      <c r="AX471" s="11"/>
      <c r="AY471" s="11"/>
      <c r="AZ471" s="11"/>
      <c r="BA471" s="11"/>
      <c r="BB471" s="11"/>
      <c r="BC471" s="11"/>
      <c r="BD471" s="11"/>
    </row>
    <row r="472" spans="4:56" x14ac:dyDescent="0.2">
      <c r="D472" s="27" t="s">
        <v>3478</v>
      </c>
      <c r="E472" s="7"/>
      <c r="F472" s="7"/>
      <c r="G472" s="12"/>
      <c r="H472" s="12" t="s">
        <v>3390</v>
      </c>
      <c r="I472" s="12" t="s">
        <v>3479</v>
      </c>
      <c r="J472" s="12" t="s">
        <v>3480</v>
      </c>
      <c r="K472" s="12">
        <v>2014</v>
      </c>
      <c r="L472" s="12"/>
      <c r="M472" s="12" t="s">
        <v>2627</v>
      </c>
      <c r="N472" s="7">
        <v>1</v>
      </c>
      <c r="O472" s="7"/>
      <c r="P472" s="12"/>
      <c r="Q472" s="7"/>
      <c r="R472" s="7"/>
      <c r="S472" s="7"/>
      <c r="T472" s="7"/>
      <c r="U472" s="7"/>
      <c r="V472" s="7"/>
      <c r="W472" s="7"/>
      <c r="X472" s="4"/>
      <c r="Y472" s="4"/>
      <c r="Z472" s="11">
        <v>178</v>
      </c>
      <c r="AA472" s="73"/>
      <c r="AB472" s="73"/>
      <c r="AC472" s="73"/>
      <c r="AD472" s="73"/>
      <c r="AE472" s="73"/>
      <c r="AF472" s="73"/>
      <c r="AG472" s="73"/>
      <c r="AH472" s="73"/>
      <c r="AI472" s="73"/>
      <c r="AJ472" s="73"/>
      <c r="AK472" s="73"/>
      <c r="AL472" s="54"/>
      <c r="AM472" s="73"/>
      <c r="AN472" s="54"/>
      <c r="AO472" s="4"/>
      <c r="AP472" s="4"/>
      <c r="AQ472" s="4"/>
      <c r="AR472" s="4"/>
      <c r="AS472" s="4"/>
      <c r="AT472" s="4"/>
      <c r="AU472" s="4"/>
      <c r="AV472" s="4"/>
      <c r="AW472" s="4"/>
      <c r="AX472" s="4"/>
      <c r="AY472" s="4"/>
      <c r="AZ472" s="4"/>
      <c r="BA472" s="4"/>
      <c r="BB472" s="4"/>
      <c r="BC472" s="4"/>
      <c r="BD472" s="4"/>
    </row>
    <row r="473" spans="4:56" x14ac:dyDescent="0.2">
      <c r="D473" s="12" t="s">
        <v>3481</v>
      </c>
      <c r="E473" s="7" t="s">
        <v>63</v>
      </c>
      <c r="F473" s="7" t="s">
        <v>459</v>
      </c>
      <c r="G473" s="12"/>
      <c r="H473" s="12" t="s">
        <v>3390</v>
      </c>
      <c r="I473" s="12" t="s">
        <v>3482</v>
      </c>
      <c r="J473" s="12" t="s">
        <v>3483</v>
      </c>
      <c r="K473" s="12">
        <v>2014</v>
      </c>
      <c r="L473" s="12"/>
      <c r="M473" s="12" t="s">
        <v>2627</v>
      </c>
      <c r="N473" s="7">
        <v>1</v>
      </c>
      <c r="O473" s="7"/>
      <c r="P473" s="12"/>
      <c r="Q473" s="7"/>
      <c r="R473" s="7"/>
      <c r="S473" s="7"/>
      <c r="T473" s="7"/>
      <c r="U473" s="7"/>
      <c r="V473" s="7"/>
      <c r="W473" s="7"/>
      <c r="X473" s="4"/>
      <c r="Y473" s="4"/>
      <c r="Z473" s="2">
        <v>177</v>
      </c>
      <c r="AA473" s="73"/>
      <c r="AB473" s="73"/>
      <c r="AC473" s="73"/>
      <c r="AD473" s="73"/>
      <c r="AE473" s="73"/>
      <c r="AF473" s="73"/>
      <c r="AG473" s="73"/>
      <c r="AH473" s="73"/>
      <c r="AI473" s="73"/>
      <c r="AJ473" s="73"/>
      <c r="AK473" s="73"/>
      <c r="AL473" s="54"/>
      <c r="AM473" s="73"/>
      <c r="AN473" s="54"/>
      <c r="AO473" s="4"/>
      <c r="AP473" s="4"/>
      <c r="AQ473" s="4"/>
      <c r="AR473" s="4"/>
      <c r="AS473" s="4"/>
      <c r="AT473" s="4"/>
      <c r="AU473" s="4"/>
      <c r="AV473" s="4"/>
      <c r="AW473" s="4"/>
      <c r="AX473" s="4"/>
      <c r="AY473" s="4"/>
      <c r="AZ473" s="4"/>
      <c r="BA473" s="4"/>
      <c r="BB473" s="4"/>
      <c r="BC473" s="4"/>
      <c r="BD473" s="4"/>
    </row>
    <row r="474" spans="4:56" x14ac:dyDescent="0.2">
      <c r="D474" s="11" t="s">
        <v>3484</v>
      </c>
      <c r="E474" s="11" t="s">
        <v>63</v>
      </c>
      <c r="F474" s="11" t="s">
        <v>459</v>
      </c>
      <c r="G474" s="11"/>
      <c r="H474" s="11" t="s">
        <v>3390</v>
      </c>
      <c r="I474" s="11" t="s">
        <v>3485</v>
      </c>
      <c r="J474" s="11" t="s">
        <v>3486</v>
      </c>
      <c r="K474" s="11">
        <v>2014</v>
      </c>
      <c r="L474" s="11" t="s">
        <v>421</v>
      </c>
      <c r="M474" s="11" t="s">
        <v>3487</v>
      </c>
      <c r="N474" s="13"/>
      <c r="O474" s="11"/>
      <c r="P474" s="11" t="s">
        <v>3488</v>
      </c>
      <c r="Q474" s="11">
        <v>137</v>
      </c>
      <c r="R474" s="11"/>
      <c r="S474" s="11"/>
      <c r="T474" s="11"/>
      <c r="U474" s="11"/>
      <c r="V474" s="11"/>
      <c r="W474" s="11"/>
      <c r="X474" s="11"/>
      <c r="Y474" s="11"/>
      <c r="Z474" s="11">
        <v>176</v>
      </c>
      <c r="AA474" s="52">
        <v>6</v>
      </c>
      <c r="AB474" s="52">
        <v>10</v>
      </c>
      <c r="AC474" s="52"/>
      <c r="AD474" s="52">
        <v>2786</v>
      </c>
      <c r="AE474" s="52">
        <v>2798</v>
      </c>
      <c r="AF474" s="52"/>
      <c r="AG474" s="52" t="s">
        <v>78</v>
      </c>
      <c r="AH474" s="52">
        <v>5</v>
      </c>
      <c r="AI474" s="52" t="s">
        <v>3489</v>
      </c>
      <c r="AJ474" s="52" t="s">
        <v>3490</v>
      </c>
      <c r="AK474" s="52" t="s">
        <v>3491</v>
      </c>
      <c r="AL474" s="52"/>
      <c r="AM474" s="52" t="s">
        <v>3492</v>
      </c>
      <c r="AN474" s="52"/>
      <c r="AO474" s="11"/>
      <c r="AP474" s="11"/>
      <c r="AQ474" s="11"/>
      <c r="AR474" s="11"/>
      <c r="AS474" s="11"/>
      <c r="AT474" s="11"/>
      <c r="AU474" s="11"/>
      <c r="AV474" s="11"/>
      <c r="AW474" s="11"/>
      <c r="AX474" s="11"/>
      <c r="AY474" s="11"/>
      <c r="AZ474" s="11"/>
      <c r="BA474" s="11"/>
      <c r="BB474" s="11"/>
      <c r="BC474" s="11"/>
      <c r="BD474" s="11"/>
    </row>
    <row r="475" spans="4:56" x14ac:dyDescent="0.2">
      <c r="D475" s="12"/>
      <c r="E475" s="7"/>
      <c r="F475" s="7"/>
      <c r="G475" s="12"/>
      <c r="H475" s="12" t="s">
        <v>3493</v>
      </c>
      <c r="I475" s="12" t="s">
        <v>3494</v>
      </c>
      <c r="J475" s="12" t="s">
        <v>3495</v>
      </c>
      <c r="K475" s="12">
        <v>2014</v>
      </c>
      <c r="L475" s="12"/>
      <c r="M475" s="12" t="s">
        <v>2627</v>
      </c>
      <c r="N475" s="7">
        <v>1</v>
      </c>
      <c r="O475" s="7"/>
      <c r="P475" s="12"/>
      <c r="Q475" s="7"/>
      <c r="R475" s="7"/>
      <c r="S475" s="7"/>
      <c r="T475" s="7"/>
      <c r="U475" s="7"/>
      <c r="V475" s="7"/>
      <c r="W475" s="7"/>
      <c r="X475" s="4"/>
      <c r="Y475" s="4"/>
      <c r="Z475" s="11">
        <v>175</v>
      </c>
      <c r="AA475" s="73"/>
      <c r="AB475" s="73"/>
      <c r="AC475" s="73"/>
      <c r="AD475" s="73"/>
      <c r="AE475" s="73"/>
      <c r="AF475" s="73"/>
      <c r="AG475" s="73"/>
      <c r="AH475" s="73"/>
      <c r="AI475" s="73"/>
      <c r="AJ475" s="73"/>
      <c r="AK475" s="73"/>
      <c r="AL475" s="54"/>
      <c r="AM475" s="73"/>
      <c r="AN475" s="54"/>
      <c r="AO475" s="4"/>
      <c r="AP475" s="4"/>
      <c r="AQ475" s="4"/>
      <c r="AR475" s="4"/>
      <c r="AS475" s="4"/>
      <c r="AT475" s="4"/>
      <c r="AU475" s="4"/>
      <c r="AV475" s="4"/>
      <c r="AW475" s="4"/>
      <c r="AX475" s="4"/>
      <c r="AY475" s="4"/>
      <c r="AZ475" s="4"/>
      <c r="BA475" s="4"/>
      <c r="BB475" s="4"/>
      <c r="BC475" s="4"/>
      <c r="BD475" s="4"/>
    </row>
    <row r="476" spans="4:56" x14ac:dyDescent="0.2">
      <c r="D476" s="11"/>
      <c r="E476" s="11"/>
      <c r="F476" s="11"/>
      <c r="G476" s="11" t="s">
        <v>135</v>
      </c>
      <c r="H476" s="11" t="s">
        <v>135</v>
      </c>
      <c r="I476" s="11" t="s">
        <v>3496</v>
      </c>
      <c r="J476" s="11" t="s">
        <v>3497</v>
      </c>
      <c r="K476" s="11">
        <v>2014</v>
      </c>
      <c r="L476" s="11" t="s">
        <v>247</v>
      </c>
      <c r="M476" s="11" t="s">
        <v>3498</v>
      </c>
      <c r="N476" s="13"/>
      <c r="O476" s="11"/>
      <c r="P476" s="11" t="s">
        <v>3499</v>
      </c>
      <c r="Q476" s="11">
        <v>136</v>
      </c>
      <c r="R476" s="11"/>
      <c r="S476" s="11"/>
      <c r="T476" s="11"/>
      <c r="U476" s="11"/>
      <c r="V476" s="11"/>
      <c r="W476" s="11"/>
      <c r="X476" s="11"/>
      <c r="Y476" s="11"/>
      <c r="Z476" s="11">
        <v>174</v>
      </c>
      <c r="AA476" s="52">
        <v>4</v>
      </c>
      <c r="AB476" s="52">
        <v>3</v>
      </c>
      <c r="AC476" s="52"/>
      <c r="AD476" s="52">
        <v>433</v>
      </c>
      <c r="AE476" s="52">
        <v>445</v>
      </c>
      <c r="AF476" s="52"/>
      <c r="AG476" s="52" t="s">
        <v>78</v>
      </c>
      <c r="AH476" s="52">
        <v>11</v>
      </c>
      <c r="AI476" s="52" t="s">
        <v>3500</v>
      </c>
      <c r="AJ476" s="52" t="s">
        <v>3501</v>
      </c>
      <c r="AK476" s="52" t="s">
        <v>3502</v>
      </c>
      <c r="AL476" s="52"/>
      <c r="AM476" s="52" t="s">
        <v>3503</v>
      </c>
      <c r="AN476" s="52"/>
      <c r="AO476" s="11"/>
      <c r="AP476" s="11"/>
      <c r="AQ476" s="11"/>
      <c r="AR476" s="11"/>
      <c r="AS476" s="11"/>
      <c r="AT476" s="11"/>
      <c r="AU476" s="11"/>
      <c r="AV476" s="11"/>
      <c r="AW476" s="11"/>
      <c r="AX476" s="11"/>
      <c r="AY476" s="11"/>
      <c r="AZ476" s="11"/>
      <c r="BA476" s="11"/>
      <c r="BB476" s="11"/>
      <c r="BC476" s="11"/>
      <c r="BD476" s="11"/>
    </row>
    <row r="477" spans="4:56" x14ac:dyDescent="0.2">
      <c r="D477" s="11" t="s">
        <v>3504</v>
      </c>
      <c r="E477" s="11"/>
      <c r="F477" s="11"/>
      <c r="G477" s="11"/>
      <c r="H477" s="11" t="s">
        <v>3390</v>
      </c>
      <c r="I477" s="11" t="s">
        <v>3505</v>
      </c>
      <c r="J477" s="11" t="s">
        <v>3506</v>
      </c>
      <c r="K477" s="11">
        <v>2014</v>
      </c>
      <c r="L477" s="11" t="s">
        <v>1644</v>
      </c>
      <c r="M477" s="11" t="s">
        <v>3507</v>
      </c>
      <c r="N477" s="13"/>
      <c r="O477" s="11"/>
      <c r="P477" s="11" t="s">
        <v>3508</v>
      </c>
      <c r="Q477" s="11">
        <v>135</v>
      </c>
      <c r="R477" s="11"/>
      <c r="S477" s="11"/>
      <c r="T477" s="11"/>
      <c r="U477" s="11"/>
      <c r="V477" s="11"/>
      <c r="W477" s="11"/>
      <c r="X477" s="11"/>
      <c r="Y477" s="11"/>
      <c r="Z477" s="2">
        <v>173</v>
      </c>
      <c r="AA477" s="52">
        <v>24</v>
      </c>
      <c r="AB477" s="52">
        <v>12</v>
      </c>
      <c r="AC477" s="52"/>
      <c r="AD477" s="52">
        <v>1977</v>
      </c>
      <c r="AE477" s="52">
        <v>1990</v>
      </c>
      <c r="AF477" s="52"/>
      <c r="AG477" s="52" t="s">
        <v>78</v>
      </c>
      <c r="AH477" s="52">
        <v>11</v>
      </c>
      <c r="AI477" s="52" t="s">
        <v>3509</v>
      </c>
      <c r="AJ477" s="52"/>
      <c r="AK477" s="52" t="s">
        <v>3510</v>
      </c>
      <c r="AL477" s="52"/>
      <c r="AM477" s="52" t="s">
        <v>3511</v>
      </c>
      <c r="AN477" s="52"/>
      <c r="AO477" s="11"/>
      <c r="AP477" s="11"/>
      <c r="AQ477" s="11"/>
      <c r="AR477" s="11"/>
      <c r="AS477" s="11"/>
      <c r="AT477" s="11"/>
      <c r="AU477" s="11"/>
      <c r="AV477" s="11"/>
      <c r="AW477" s="11"/>
      <c r="AX477" s="11"/>
      <c r="AY477" s="11"/>
      <c r="AZ477" s="11"/>
      <c r="BA477" s="11"/>
      <c r="BB477" s="11"/>
      <c r="BC477" s="11"/>
      <c r="BD477" s="11"/>
    </row>
    <row r="478" spans="4:56" x14ac:dyDescent="0.2">
      <c r="D478" s="11" t="s">
        <v>2278</v>
      </c>
      <c r="E478" s="11"/>
      <c r="F478" s="11"/>
      <c r="G478" s="11"/>
      <c r="H478" s="11" t="s">
        <v>3390</v>
      </c>
      <c r="I478" s="11" t="s">
        <v>3512</v>
      </c>
      <c r="J478" s="11" t="s">
        <v>3513</v>
      </c>
      <c r="K478" s="11">
        <v>2014</v>
      </c>
      <c r="L478" s="11" t="s">
        <v>253</v>
      </c>
      <c r="M478" s="11" t="s">
        <v>3514</v>
      </c>
      <c r="N478" s="13"/>
      <c r="O478" s="11"/>
      <c r="P478" s="11" t="s">
        <v>3515</v>
      </c>
      <c r="Q478" s="11">
        <v>134</v>
      </c>
      <c r="R478" s="11"/>
      <c r="S478" s="11"/>
      <c r="T478" s="11"/>
      <c r="U478" s="11"/>
      <c r="V478" s="11"/>
      <c r="W478" s="11"/>
      <c r="X478" s="11"/>
      <c r="Y478" s="11"/>
      <c r="Z478" s="11">
        <v>172</v>
      </c>
      <c r="AA478" s="52">
        <v>30</v>
      </c>
      <c r="AB478" s="52">
        <v>5</v>
      </c>
      <c r="AC478" s="52"/>
      <c r="AD478" s="52">
        <v>652</v>
      </c>
      <c r="AE478" s="52">
        <v>659</v>
      </c>
      <c r="AF478" s="52"/>
      <c r="AG478" s="52" t="s">
        <v>78</v>
      </c>
      <c r="AH478" s="52">
        <v>4</v>
      </c>
      <c r="AI478" s="52" t="s">
        <v>3516</v>
      </c>
      <c r="AJ478" s="52"/>
      <c r="AK478" s="52" t="s">
        <v>3517</v>
      </c>
      <c r="AL478" s="52"/>
      <c r="AM478" s="52" t="s">
        <v>3518</v>
      </c>
      <c r="AN478" s="52"/>
      <c r="AO478" s="11"/>
      <c r="AP478" s="11"/>
      <c r="AQ478" s="11"/>
      <c r="AR478" s="11"/>
      <c r="AS478" s="11"/>
      <c r="AT478" s="11"/>
      <c r="AU478" s="11"/>
      <c r="AV478" s="11"/>
      <c r="AW478" s="11"/>
      <c r="AX478" s="11"/>
      <c r="AY478" s="11"/>
      <c r="AZ478" s="11"/>
      <c r="BA478" s="11"/>
      <c r="BB478" s="11"/>
      <c r="BC478" s="11"/>
      <c r="BD478" s="11"/>
    </row>
    <row r="479" spans="4:56" x14ac:dyDescent="0.2">
      <c r="D479" s="11" t="s">
        <v>3519</v>
      </c>
      <c r="E479" s="11"/>
      <c r="F479" s="11"/>
      <c r="G479" s="11"/>
      <c r="H479" s="11" t="s">
        <v>3390</v>
      </c>
      <c r="I479" s="11" t="s">
        <v>3520</v>
      </c>
      <c r="J479" s="11" t="s">
        <v>3521</v>
      </c>
      <c r="K479" s="11">
        <v>2014</v>
      </c>
      <c r="L479" s="11" t="s">
        <v>114</v>
      </c>
      <c r="M479" s="11" t="s">
        <v>3522</v>
      </c>
      <c r="N479" s="13"/>
      <c r="O479" s="11"/>
      <c r="P479" s="11" t="s">
        <v>3523</v>
      </c>
      <c r="Q479" s="11">
        <v>133</v>
      </c>
      <c r="R479" s="11"/>
      <c r="S479" s="11"/>
      <c r="T479" s="11"/>
      <c r="U479" s="11"/>
      <c r="V479" s="11"/>
      <c r="W479" s="11"/>
      <c r="X479" s="11"/>
      <c r="Y479" s="11"/>
      <c r="Z479" s="11">
        <v>171</v>
      </c>
      <c r="AA479" s="52">
        <v>198</v>
      </c>
      <c r="AB479" s="52">
        <v>1</v>
      </c>
      <c r="AC479" s="52"/>
      <c r="AD479" s="52">
        <v>157</v>
      </c>
      <c r="AE479" s="52">
        <v>166</v>
      </c>
      <c r="AF479" s="52"/>
      <c r="AG479" s="52" t="s">
        <v>78</v>
      </c>
      <c r="AH479" s="52">
        <v>6</v>
      </c>
      <c r="AI479" s="52" t="s">
        <v>3524</v>
      </c>
      <c r="AJ479" s="52"/>
      <c r="AK479" s="52" t="s">
        <v>3525</v>
      </c>
      <c r="AL479" s="52"/>
      <c r="AM479" s="52" t="s">
        <v>3526</v>
      </c>
      <c r="AN479" s="52"/>
      <c r="AO479" s="11"/>
      <c r="AP479" s="11"/>
      <c r="AQ479" s="11"/>
      <c r="AR479" s="11"/>
      <c r="AS479" s="11"/>
      <c r="AT479" s="11"/>
      <c r="AU479" s="11"/>
      <c r="AV479" s="11"/>
      <c r="AW479" s="11"/>
      <c r="AX479" s="11"/>
      <c r="AY479" s="11"/>
      <c r="AZ479" s="11"/>
      <c r="BA479" s="11"/>
      <c r="BB479" s="11"/>
      <c r="BC479" s="11"/>
      <c r="BD479" s="11"/>
    </row>
    <row r="480" spans="4:56" x14ac:dyDescent="0.2">
      <c r="D480" s="7" t="s">
        <v>3527</v>
      </c>
      <c r="E480" s="7" t="s">
        <v>3528</v>
      </c>
      <c r="F480" s="7"/>
      <c r="G480" s="12"/>
      <c r="H480" s="12" t="s">
        <v>3390</v>
      </c>
      <c r="I480" s="12" t="s">
        <v>3529</v>
      </c>
      <c r="J480" s="12" t="s">
        <v>3530</v>
      </c>
      <c r="K480" s="12">
        <v>2014</v>
      </c>
      <c r="L480" s="12"/>
      <c r="M480" s="12" t="s">
        <v>2627</v>
      </c>
      <c r="N480" s="7">
        <v>1</v>
      </c>
      <c r="O480" s="7"/>
      <c r="P480" s="12"/>
      <c r="Q480" s="7"/>
      <c r="R480" s="7"/>
      <c r="S480" s="7"/>
      <c r="T480" s="7"/>
      <c r="U480" s="7"/>
      <c r="V480" s="7"/>
      <c r="W480" s="7"/>
      <c r="X480" s="4"/>
      <c r="Y480" s="4"/>
      <c r="Z480" s="11">
        <v>170</v>
      </c>
      <c r="AA480" s="73"/>
      <c r="AB480" s="73"/>
      <c r="AC480" s="73"/>
      <c r="AD480" s="73"/>
      <c r="AE480" s="73"/>
      <c r="AF480" s="73"/>
      <c r="AG480" s="73"/>
      <c r="AH480" s="73"/>
      <c r="AI480" s="73"/>
      <c r="AJ480" s="73"/>
      <c r="AK480" s="73"/>
      <c r="AL480" s="54"/>
      <c r="AM480" s="73"/>
      <c r="AN480" s="54"/>
      <c r="AO480" s="4"/>
      <c r="AP480" s="4"/>
      <c r="AQ480" s="4"/>
      <c r="AR480" s="4"/>
      <c r="AS480" s="4"/>
      <c r="AT480" s="4"/>
      <c r="AU480" s="4"/>
      <c r="AV480" s="4"/>
      <c r="AW480" s="4"/>
      <c r="AX480" s="4"/>
      <c r="AY480" s="4"/>
      <c r="AZ480" s="4"/>
      <c r="BA480" s="4"/>
      <c r="BB480" s="4"/>
      <c r="BC480" s="4"/>
      <c r="BD480" s="4"/>
    </row>
    <row r="481" spans="4:56" x14ac:dyDescent="0.2">
      <c r="D481" s="11" t="s">
        <v>3531</v>
      </c>
      <c r="E481" s="11"/>
      <c r="F481" s="11"/>
      <c r="G481" s="11"/>
      <c r="H481" s="11" t="s">
        <v>3390</v>
      </c>
      <c r="I481" s="11" t="s">
        <v>3532</v>
      </c>
      <c r="J481" s="11" t="s">
        <v>3533</v>
      </c>
      <c r="K481" s="11">
        <v>2014</v>
      </c>
      <c r="L481" s="11" t="s">
        <v>206</v>
      </c>
      <c r="M481" s="11" t="s">
        <v>3534</v>
      </c>
      <c r="N481" s="13"/>
      <c r="O481" s="11"/>
      <c r="P481" s="11" t="s">
        <v>3535</v>
      </c>
      <c r="Q481" s="11">
        <v>132</v>
      </c>
      <c r="R481" s="11"/>
      <c r="S481" s="11"/>
      <c r="T481" s="11"/>
      <c r="U481" s="11"/>
      <c r="V481" s="11"/>
      <c r="W481" s="11"/>
      <c r="X481" s="11"/>
      <c r="Y481" s="11"/>
      <c r="Z481" s="2">
        <v>169</v>
      </c>
      <c r="AA481" s="52">
        <v>31</v>
      </c>
      <c r="AB481" s="52">
        <v>2</v>
      </c>
      <c r="AC481" s="52"/>
      <c r="AD481" s="52">
        <v>364</v>
      </c>
      <c r="AE481" s="52">
        <v>375</v>
      </c>
      <c r="AF481" s="52"/>
      <c r="AG481" s="52" t="s">
        <v>78</v>
      </c>
      <c r="AH481" s="52">
        <v>43</v>
      </c>
      <c r="AI481" s="52" t="s">
        <v>3536</v>
      </c>
      <c r="AJ481" s="52" t="s">
        <v>3537</v>
      </c>
      <c r="AK481" s="52" t="s">
        <v>3538</v>
      </c>
      <c r="AL481" s="52"/>
      <c r="AM481" s="52" t="s">
        <v>3539</v>
      </c>
      <c r="AN481" s="52"/>
      <c r="AO481" s="11"/>
      <c r="AP481" s="11"/>
      <c r="AQ481" s="11"/>
      <c r="AR481" s="11"/>
      <c r="AS481" s="11"/>
      <c r="AT481" s="11"/>
      <c r="AU481" s="11"/>
      <c r="AV481" s="11"/>
      <c r="AW481" s="11"/>
      <c r="AX481" s="11"/>
      <c r="AY481" s="11"/>
      <c r="AZ481" s="11"/>
      <c r="BA481" s="11"/>
      <c r="BB481" s="11"/>
      <c r="BC481" s="11"/>
      <c r="BD481" s="11"/>
    </row>
    <row r="482" spans="4:56" x14ac:dyDescent="0.2">
      <c r="D482" s="11" t="s">
        <v>3540</v>
      </c>
      <c r="E482" s="11"/>
      <c r="F482" s="11"/>
      <c r="G482" s="11"/>
      <c r="H482" s="11" t="s">
        <v>3390</v>
      </c>
      <c r="I482" s="11" t="s">
        <v>3541</v>
      </c>
      <c r="J482" s="11" t="s">
        <v>3542</v>
      </c>
      <c r="K482" s="11">
        <v>2014</v>
      </c>
      <c r="L482" s="11" t="s">
        <v>2574</v>
      </c>
      <c r="M482" s="11" t="s">
        <v>3543</v>
      </c>
      <c r="N482" s="13"/>
      <c r="O482" s="11"/>
      <c r="P482" s="11" t="s">
        <v>3544</v>
      </c>
      <c r="Q482" s="11">
        <v>131</v>
      </c>
      <c r="R482" s="3" t="s">
        <v>3545</v>
      </c>
      <c r="S482" s="3" t="s">
        <v>3546</v>
      </c>
      <c r="T482" s="3" t="s">
        <v>3547</v>
      </c>
      <c r="U482" s="11"/>
      <c r="V482" s="11"/>
      <c r="W482" s="11"/>
      <c r="X482" s="11"/>
      <c r="Y482" s="11"/>
      <c r="Z482" s="11">
        <v>168</v>
      </c>
      <c r="AA482" s="52">
        <v>69</v>
      </c>
      <c r="AB482" s="52" t="s">
        <v>3548</v>
      </c>
      <c r="AC482" s="52"/>
      <c r="AD482" s="52">
        <v>89</v>
      </c>
      <c r="AE482" s="52">
        <v>94</v>
      </c>
      <c r="AF482" s="52"/>
      <c r="AG482" s="52" t="s">
        <v>78</v>
      </c>
      <c r="AH482" s="52">
        <v>7</v>
      </c>
      <c r="AI482" s="52" t="s">
        <v>3549</v>
      </c>
      <c r="AJ482" s="52" t="s">
        <v>3550</v>
      </c>
      <c r="AK482" s="52" t="s">
        <v>3551</v>
      </c>
      <c r="AL482" s="52"/>
      <c r="AM482" s="52" t="s">
        <v>3552</v>
      </c>
      <c r="AN482" s="52"/>
      <c r="AO482" s="11"/>
      <c r="AP482" s="11"/>
      <c r="AQ482" s="11"/>
      <c r="AR482" s="11"/>
      <c r="AS482" s="11"/>
      <c r="AT482" s="11"/>
      <c r="AU482" s="11"/>
      <c r="AV482" s="11"/>
      <c r="AW482" s="11"/>
      <c r="AX482" s="11"/>
      <c r="AY482" s="11"/>
      <c r="AZ482" s="11"/>
      <c r="BA482" s="11"/>
      <c r="BB482" s="11"/>
      <c r="BC482" s="11"/>
      <c r="BD482" s="11"/>
    </row>
    <row r="483" spans="4:56" x14ac:dyDescent="0.2">
      <c r="D483" s="11"/>
      <c r="E483" s="11"/>
      <c r="F483" s="11"/>
      <c r="G483" s="11" t="s">
        <v>135</v>
      </c>
      <c r="H483" s="11" t="s">
        <v>135</v>
      </c>
      <c r="I483" s="11" t="s">
        <v>3553</v>
      </c>
      <c r="J483" s="11" t="s">
        <v>3554</v>
      </c>
      <c r="K483" s="11">
        <v>2014</v>
      </c>
      <c r="L483" s="11" t="s">
        <v>421</v>
      </c>
      <c r="M483" s="11" t="s">
        <v>3555</v>
      </c>
      <c r="N483" s="13"/>
      <c r="O483" s="11"/>
      <c r="P483" s="11" t="s">
        <v>3556</v>
      </c>
      <c r="Q483" s="11">
        <v>130</v>
      </c>
      <c r="R483" s="11"/>
      <c r="S483" s="11"/>
      <c r="T483" s="11"/>
      <c r="U483" s="11"/>
      <c r="V483" s="11"/>
      <c r="W483" s="11"/>
      <c r="X483" s="11"/>
      <c r="Y483" s="11"/>
      <c r="Z483" s="11">
        <v>167</v>
      </c>
      <c r="AA483" s="52">
        <v>6</v>
      </c>
      <c r="AB483" s="52">
        <v>11</v>
      </c>
      <c r="AC483" s="52"/>
      <c r="AD483" s="52">
        <v>3094</v>
      </c>
      <c r="AE483" s="52">
        <v>3104</v>
      </c>
      <c r="AF483" s="52"/>
      <c r="AG483" s="52" t="s">
        <v>78</v>
      </c>
      <c r="AH483" s="52">
        <v>7</v>
      </c>
      <c r="AI483" s="52" t="s">
        <v>3557</v>
      </c>
      <c r="AJ483" s="52" t="s">
        <v>3558</v>
      </c>
      <c r="AK483" s="52" t="s">
        <v>3559</v>
      </c>
      <c r="AL483" s="52"/>
      <c r="AM483" s="52" t="s">
        <v>3560</v>
      </c>
      <c r="AN483" s="52"/>
      <c r="AO483" s="11"/>
      <c r="AP483" s="11"/>
      <c r="AQ483" s="11"/>
      <c r="AR483" s="11"/>
      <c r="AS483" s="11"/>
      <c r="AT483" s="11"/>
      <c r="AU483" s="11"/>
      <c r="AV483" s="11"/>
      <c r="AW483" s="11"/>
      <c r="AX483" s="11"/>
      <c r="AY483" s="11"/>
      <c r="AZ483" s="11"/>
      <c r="BA483" s="11"/>
      <c r="BB483" s="11"/>
      <c r="BC483" s="11"/>
      <c r="BD483" s="11"/>
    </row>
    <row r="484" spans="4:56" x14ac:dyDescent="0.2">
      <c r="D484" s="7" t="s">
        <v>3561</v>
      </c>
      <c r="E484" s="7" t="s">
        <v>3562</v>
      </c>
      <c r="F484" s="7" t="s">
        <v>459</v>
      </c>
      <c r="G484" s="12"/>
      <c r="H484" s="12" t="s">
        <v>3390</v>
      </c>
      <c r="I484" s="12" t="s">
        <v>3563</v>
      </c>
      <c r="J484" s="12" t="s">
        <v>2512</v>
      </c>
      <c r="K484" s="12">
        <v>2014</v>
      </c>
      <c r="L484" s="12" t="s">
        <v>59</v>
      </c>
      <c r="M484" s="12" t="s">
        <v>2627</v>
      </c>
      <c r="N484" s="7">
        <v>1</v>
      </c>
      <c r="O484" s="7"/>
      <c r="P484" s="12"/>
      <c r="Q484" s="7"/>
      <c r="R484" s="7"/>
      <c r="S484" s="7"/>
      <c r="T484" s="7"/>
      <c r="U484" s="7"/>
      <c r="V484" s="7"/>
      <c r="W484" s="7"/>
      <c r="X484" s="4"/>
      <c r="Y484" s="4"/>
      <c r="Z484" s="11">
        <v>166</v>
      </c>
      <c r="AA484" s="73"/>
      <c r="AB484" s="73"/>
      <c r="AC484" s="73"/>
      <c r="AD484" s="73"/>
      <c r="AE484" s="73"/>
      <c r="AF484" s="73"/>
      <c r="AG484" s="73"/>
      <c r="AH484" s="73"/>
      <c r="AI484" s="73"/>
      <c r="AJ484" s="73"/>
      <c r="AK484" s="73"/>
      <c r="AL484" s="54"/>
      <c r="AM484" s="73"/>
      <c r="AN484" s="54"/>
      <c r="AO484" s="4"/>
      <c r="AP484" s="4"/>
      <c r="AQ484" s="4"/>
      <c r="AR484" s="4"/>
      <c r="AS484" s="4"/>
      <c r="AT484" s="4"/>
      <c r="AU484" s="4"/>
      <c r="AV484" s="4"/>
      <c r="AW484" s="4"/>
      <c r="AX484" s="4"/>
      <c r="AY484" s="4"/>
      <c r="AZ484" s="4"/>
      <c r="BA484" s="4"/>
      <c r="BB484" s="4"/>
      <c r="BC484" s="4"/>
      <c r="BD484" s="4"/>
    </row>
    <row r="485" spans="4:56" x14ac:dyDescent="0.2">
      <c r="D485" s="10" t="s">
        <v>3564</v>
      </c>
      <c r="E485" s="11" t="s">
        <v>64</v>
      </c>
      <c r="F485" s="11"/>
      <c r="G485" s="11" t="s">
        <v>64</v>
      </c>
      <c r="H485" s="11" t="s">
        <v>3390</v>
      </c>
      <c r="I485" s="11" t="s">
        <v>3565</v>
      </c>
      <c r="J485" s="11" t="s">
        <v>3566</v>
      </c>
      <c r="K485" s="11">
        <v>2014</v>
      </c>
      <c r="L485" s="11" t="s">
        <v>174</v>
      </c>
      <c r="M485" s="11" t="s">
        <v>3567</v>
      </c>
      <c r="N485" s="13"/>
      <c r="O485" s="11"/>
      <c r="P485" s="11" t="s">
        <v>3568</v>
      </c>
      <c r="Q485" s="11">
        <v>129</v>
      </c>
      <c r="R485" s="3" t="s">
        <v>3569</v>
      </c>
      <c r="S485" s="3" t="s">
        <v>3570</v>
      </c>
      <c r="T485" s="11"/>
      <c r="U485" s="11"/>
      <c r="V485" s="11"/>
      <c r="W485" s="11"/>
      <c r="X485" s="11"/>
      <c r="Y485" s="11"/>
      <c r="Z485" s="2">
        <v>165</v>
      </c>
      <c r="AA485" s="52">
        <v>9</v>
      </c>
      <c r="AB485" s="52">
        <v>8</v>
      </c>
      <c r="AC485" s="52" t="s">
        <v>3571</v>
      </c>
      <c r="AD485" s="52"/>
      <c r="AE485" s="52"/>
      <c r="AF485" s="52"/>
      <c r="AG485" s="52" t="s">
        <v>78</v>
      </c>
      <c r="AH485" s="52">
        <v>5</v>
      </c>
      <c r="AI485" s="52" t="s">
        <v>3572</v>
      </c>
      <c r="AJ485" s="52"/>
      <c r="AK485" s="52"/>
      <c r="AL485" s="52"/>
      <c r="AM485" s="52" t="s">
        <v>3573</v>
      </c>
      <c r="AN485" s="52"/>
      <c r="AO485" s="11"/>
      <c r="AP485" s="11"/>
      <c r="AQ485" s="11"/>
      <c r="AR485" s="11"/>
      <c r="AS485" s="11"/>
      <c r="AT485" s="11"/>
      <c r="AU485" s="11"/>
      <c r="AV485" s="11"/>
      <c r="AW485" s="11"/>
      <c r="AX485" s="11"/>
      <c r="AY485" s="11"/>
      <c r="AZ485" s="11"/>
      <c r="BA485" s="11"/>
      <c r="BB485" s="11"/>
      <c r="BC485" s="11"/>
      <c r="BD485" s="11"/>
    </row>
    <row r="486" spans="4:56" x14ac:dyDescent="0.2">
      <c r="D486" s="11"/>
      <c r="E486" s="11"/>
      <c r="F486" s="11"/>
      <c r="G486" s="11" t="s">
        <v>135</v>
      </c>
      <c r="H486" s="11" t="s">
        <v>135</v>
      </c>
      <c r="I486" s="11" t="s">
        <v>3574</v>
      </c>
      <c r="J486" s="11" t="s">
        <v>3575</v>
      </c>
      <c r="K486" s="11">
        <v>2014</v>
      </c>
      <c r="L486" s="11" t="s">
        <v>387</v>
      </c>
      <c r="M486" s="11" t="s">
        <v>3576</v>
      </c>
      <c r="N486" s="13"/>
      <c r="O486" s="11"/>
      <c r="P486" s="11" t="s">
        <v>3577</v>
      </c>
      <c r="Q486" s="11">
        <v>128</v>
      </c>
      <c r="R486" s="11"/>
      <c r="S486" s="11"/>
      <c r="T486" s="11"/>
      <c r="U486" s="11"/>
      <c r="V486" s="11"/>
      <c r="W486" s="11"/>
      <c r="X486" s="11"/>
      <c r="Y486" s="11"/>
      <c r="Z486" s="11">
        <v>164</v>
      </c>
      <c r="AA486" s="52">
        <v>14</v>
      </c>
      <c r="AB486" s="52">
        <v>3</v>
      </c>
      <c r="AC486" s="52"/>
      <c r="AD486" s="52">
        <v>578</v>
      </c>
      <c r="AE486" s="52">
        <v>587</v>
      </c>
      <c r="AF486" s="52"/>
      <c r="AG486" s="52" t="s">
        <v>78</v>
      </c>
      <c r="AH486" s="52">
        <v>5</v>
      </c>
      <c r="AI486" s="52" t="s">
        <v>3578</v>
      </c>
      <c r="AJ486" s="52" t="s">
        <v>3579</v>
      </c>
      <c r="AK486" s="52" t="s">
        <v>3580</v>
      </c>
      <c r="AL486" s="52"/>
      <c r="AM486" s="52" t="s">
        <v>3581</v>
      </c>
      <c r="AN486" s="52"/>
      <c r="AO486" s="11"/>
      <c r="AP486" s="11"/>
      <c r="AQ486" s="11"/>
      <c r="AR486" s="11"/>
      <c r="AS486" s="11"/>
      <c r="AT486" s="11"/>
      <c r="AU486" s="11"/>
      <c r="AV486" s="11"/>
      <c r="AW486" s="11"/>
      <c r="AX486" s="11"/>
      <c r="AY486" s="11"/>
      <c r="AZ486" s="11"/>
      <c r="BA486" s="11"/>
      <c r="BB486" s="11"/>
      <c r="BC486" s="11"/>
      <c r="BD486" s="11"/>
    </row>
    <row r="487" spans="4:56" x14ac:dyDescent="0.2">
      <c r="D487" s="12"/>
      <c r="E487" s="7"/>
      <c r="F487" s="7"/>
      <c r="G487" s="12" t="s">
        <v>135</v>
      </c>
      <c r="H487" s="12" t="s">
        <v>135</v>
      </c>
      <c r="I487" s="12" t="s">
        <v>3582</v>
      </c>
      <c r="J487" s="12" t="s">
        <v>3583</v>
      </c>
      <c r="K487" s="12">
        <v>2014</v>
      </c>
      <c r="L487" s="12" t="s">
        <v>3584</v>
      </c>
      <c r="M487" s="12" t="s">
        <v>2627</v>
      </c>
      <c r="N487" s="7">
        <v>1</v>
      </c>
      <c r="O487" s="7"/>
      <c r="P487" s="12"/>
      <c r="Q487" s="7"/>
      <c r="R487" s="7"/>
      <c r="S487" s="7"/>
      <c r="T487" s="7"/>
      <c r="U487" s="7"/>
      <c r="V487" s="7"/>
      <c r="W487" s="7"/>
      <c r="X487" s="4"/>
      <c r="Y487" s="4"/>
      <c r="Z487" s="11">
        <v>163</v>
      </c>
      <c r="AA487" s="73"/>
      <c r="AB487" s="73"/>
      <c r="AC487" s="73"/>
      <c r="AD487" s="73"/>
      <c r="AE487" s="73"/>
      <c r="AF487" s="73"/>
      <c r="AG487" s="73"/>
      <c r="AH487" s="73"/>
      <c r="AI487" s="73"/>
      <c r="AJ487" s="73"/>
      <c r="AK487" s="73"/>
      <c r="AL487" s="54"/>
      <c r="AM487" s="73"/>
      <c r="AN487" s="54"/>
      <c r="AO487" s="4"/>
      <c r="AP487" s="4"/>
      <c r="AQ487" s="4"/>
      <c r="AR487" s="4"/>
      <c r="AS487" s="4"/>
      <c r="AT487" s="4"/>
      <c r="AU487" s="4"/>
      <c r="AV487" s="4"/>
      <c r="AW487" s="4"/>
      <c r="AX487" s="4"/>
      <c r="AY487" s="4"/>
      <c r="AZ487" s="4"/>
      <c r="BA487" s="4"/>
      <c r="BB487" s="4"/>
      <c r="BC487" s="4"/>
      <c r="BD487" s="4"/>
    </row>
    <row r="488" spans="4:56" x14ac:dyDescent="0.2">
      <c r="D488" s="11" t="s">
        <v>2278</v>
      </c>
      <c r="E488" s="11"/>
      <c r="F488" s="11"/>
      <c r="G488" s="11"/>
      <c r="H488" s="11" t="s">
        <v>3390</v>
      </c>
      <c r="I488" s="11" t="s">
        <v>3585</v>
      </c>
      <c r="J488" s="11" t="s">
        <v>3586</v>
      </c>
      <c r="K488" s="11">
        <v>2014</v>
      </c>
      <c r="L488" s="11" t="s">
        <v>3587</v>
      </c>
      <c r="M488" s="11" t="s">
        <v>3588</v>
      </c>
      <c r="N488" s="13"/>
      <c r="O488" s="11"/>
      <c r="P488" s="11" t="s">
        <v>3589</v>
      </c>
      <c r="Q488" s="11">
        <v>127</v>
      </c>
      <c r="R488" s="11"/>
      <c r="S488" s="11"/>
      <c r="T488" s="11"/>
      <c r="U488" s="11"/>
      <c r="V488" s="11"/>
      <c r="W488" s="11"/>
      <c r="X488" s="11"/>
      <c r="Y488" s="11"/>
      <c r="Z488" s="11">
        <v>162</v>
      </c>
      <c r="AA488" s="52">
        <v>50</v>
      </c>
      <c r="AB488" s="52">
        <v>6</v>
      </c>
      <c r="AC488" s="52"/>
      <c r="AD488" s="52">
        <v>549</v>
      </c>
      <c r="AE488" s="52">
        <v>556</v>
      </c>
      <c r="AF488" s="52"/>
      <c r="AG488" s="52" t="s">
        <v>78</v>
      </c>
      <c r="AH488" s="52"/>
      <c r="AI488" s="52" t="s">
        <v>3590</v>
      </c>
      <c r="AJ488" s="52"/>
      <c r="AK488" s="52" t="s">
        <v>3591</v>
      </c>
      <c r="AL488" s="52"/>
      <c r="AM488" s="52" t="s">
        <v>3592</v>
      </c>
      <c r="AN488" s="52"/>
      <c r="AO488" s="11"/>
      <c r="AP488" s="11"/>
      <c r="AQ488" s="11"/>
      <c r="AR488" s="11"/>
      <c r="AS488" s="11"/>
      <c r="AT488" s="11"/>
      <c r="AU488" s="11"/>
      <c r="AV488" s="11"/>
      <c r="AW488" s="11"/>
      <c r="AX488" s="11"/>
      <c r="AY488" s="11"/>
      <c r="AZ488" s="11"/>
      <c r="BA488" s="11"/>
      <c r="BB488" s="11"/>
      <c r="BC488" s="11"/>
      <c r="BD488" s="11"/>
    </row>
    <row r="489" spans="4:56" x14ac:dyDescent="0.2">
      <c r="D489" s="11"/>
      <c r="E489" s="11"/>
      <c r="F489" s="11"/>
      <c r="G489" s="11" t="s">
        <v>135</v>
      </c>
      <c r="H489" s="11" t="s">
        <v>135</v>
      </c>
      <c r="I489" s="11" t="s">
        <v>3593</v>
      </c>
      <c r="J489" s="11" t="s">
        <v>3594</v>
      </c>
      <c r="K489" s="11">
        <v>2014</v>
      </c>
      <c r="L489" s="11" t="s">
        <v>3595</v>
      </c>
      <c r="M489" s="11" t="s">
        <v>3596</v>
      </c>
      <c r="N489" s="13"/>
      <c r="O489" s="11"/>
      <c r="P489" s="11" t="s">
        <v>3597</v>
      </c>
      <c r="Q489" s="11">
        <v>126</v>
      </c>
      <c r="R489" s="11"/>
      <c r="S489" s="11"/>
      <c r="T489" s="11"/>
      <c r="U489" s="11"/>
      <c r="V489" s="11"/>
      <c r="W489" s="11"/>
      <c r="X489" s="11"/>
      <c r="Y489" s="11"/>
      <c r="Z489" s="2">
        <v>161</v>
      </c>
      <c r="AA489" s="52">
        <v>101</v>
      </c>
      <c r="AB489" s="52">
        <v>10</v>
      </c>
      <c r="AC489" s="52"/>
      <c r="AD489" s="52">
        <v>1791</v>
      </c>
      <c r="AE489" s="52">
        <v>1800</v>
      </c>
      <c r="AF489" s="52"/>
      <c r="AG489" s="52" t="s">
        <v>78</v>
      </c>
      <c r="AH489" s="52">
        <v>22</v>
      </c>
      <c r="AI489" s="52" t="s">
        <v>3598</v>
      </c>
      <c r="AJ489" s="52" t="s">
        <v>3599</v>
      </c>
      <c r="AK489" s="52" t="s">
        <v>3600</v>
      </c>
      <c r="AL489" s="52"/>
      <c r="AM489" s="52" t="s">
        <v>3601</v>
      </c>
      <c r="AN489" s="52"/>
      <c r="AO489" s="11"/>
      <c r="AP489" s="11"/>
      <c r="AQ489" s="11"/>
      <c r="AR489" s="11"/>
      <c r="AS489" s="11"/>
      <c r="AT489" s="11"/>
      <c r="AU489" s="11"/>
      <c r="AV489" s="11"/>
      <c r="AW489" s="11"/>
      <c r="AX489" s="11"/>
      <c r="AY489" s="11"/>
      <c r="AZ489" s="11"/>
      <c r="BA489" s="11"/>
      <c r="BB489" s="11"/>
      <c r="BC489" s="11"/>
      <c r="BD489" s="11"/>
    </row>
    <row r="490" spans="4:56" x14ac:dyDescent="0.2">
      <c r="D490" s="11" t="s">
        <v>3602</v>
      </c>
      <c r="E490" s="11"/>
      <c r="F490" s="11"/>
      <c r="G490" s="11"/>
      <c r="H490" s="11" t="s">
        <v>3390</v>
      </c>
      <c r="I490" s="11" t="s">
        <v>3603</v>
      </c>
      <c r="J490" s="11" t="s">
        <v>3604</v>
      </c>
      <c r="K490" s="11">
        <v>2014</v>
      </c>
      <c r="L490" s="11" t="s">
        <v>247</v>
      </c>
      <c r="M490" s="11" t="s">
        <v>3605</v>
      </c>
      <c r="N490" s="13"/>
      <c r="O490" s="11"/>
      <c r="P490" s="11" t="s">
        <v>3606</v>
      </c>
      <c r="Q490" s="11">
        <v>125</v>
      </c>
      <c r="R490" s="11"/>
      <c r="S490" s="11"/>
      <c r="T490" s="11"/>
      <c r="U490" s="11"/>
      <c r="V490" s="11"/>
      <c r="W490" s="11"/>
      <c r="X490" s="11"/>
      <c r="Y490" s="11"/>
      <c r="Z490" s="11">
        <v>160</v>
      </c>
      <c r="AA490" s="52">
        <v>4</v>
      </c>
      <c r="AB490" s="52">
        <v>9</v>
      </c>
      <c r="AC490" s="52"/>
      <c r="AD490" s="52">
        <v>1635</v>
      </c>
      <c r="AE490" s="52">
        <v>1645</v>
      </c>
      <c r="AF490" s="52"/>
      <c r="AG490" s="52" t="s">
        <v>78</v>
      </c>
      <c r="AH490" s="52">
        <v>1</v>
      </c>
      <c r="AI490" s="52" t="s">
        <v>3607</v>
      </c>
      <c r="AJ490" s="52" t="s">
        <v>3608</v>
      </c>
      <c r="AK490" s="52" t="s">
        <v>3609</v>
      </c>
      <c r="AL490" s="52"/>
      <c r="AM490" s="52" t="s">
        <v>3610</v>
      </c>
      <c r="AN490" s="52"/>
      <c r="AO490" s="11"/>
      <c r="AP490" s="11"/>
      <c r="AQ490" s="11"/>
      <c r="AR490" s="11"/>
      <c r="AS490" s="11"/>
      <c r="AT490" s="11"/>
      <c r="AU490" s="11"/>
      <c r="AV490" s="11"/>
      <c r="AW490" s="11"/>
      <c r="AX490" s="11"/>
      <c r="AY490" s="11"/>
      <c r="AZ490" s="11"/>
      <c r="BA490" s="11"/>
      <c r="BB490" s="11"/>
      <c r="BC490" s="11"/>
      <c r="BD490" s="11"/>
    </row>
    <row r="491" spans="4:56" x14ac:dyDescent="0.2">
      <c r="D491" s="12" t="s">
        <v>3335</v>
      </c>
      <c r="E491" s="7"/>
      <c r="F491" s="7"/>
      <c r="G491" s="12"/>
      <c r="H491" s="12" t="s">
        <v>135</v>
      </c>
      <c r="I491" s="12" t="s">
        <v>3611</v>
      </c>
      <c r="J491" s="12" t="s">
        <v>3612</v>
      </c>
      <c r="K491" s="12">
        <v>2014</v>
      </c>
      <c r="L491" s="12"/>
      <c r="M491" s="12" t="s">
        <v>2627</v>
      </c>
      <c r="N491" s="7">
        <v>1</v>
      </c>
      <c r="O491" s="7"/>
      <c r="P491" s="12"/>
      <c r="Q491" s="7"/>
      <c r="R491" s="7"/>
      <c r="S491" s="7"/>
      <c r="T491" s="7"/>
      <c r="U491" s="7"/>
      <c r="V491" s="7"/>
      <c r="W491" s="7"/>
      <c r="X491" s="4"/>
      <c r="Y491" s="4"/>
      <c r="Z491" s="11">
        <v>159</v>
      </c>
      <c r="AA491" s="73"/>
      <c r="AB491" s="73"/>
      <c r="AC491" s="73"/>
      <c r="AD491" s="73"/>
      <c r="AE491" s="73"/>
      <c r="AF491" s="73"/>
      <c r="AG491" s="73"/>
      <c r="AH491" s="73"/>
      <c r="AI491" s="73"/>
      <c r="AJ491" s="73"/>
      <c r="AK491" s="73"/>
      <c r="AL491" s="54"/>
      <c r="AM491" s="73"/>
      <c r="AN491" s="54"/>
      <c r="AO491" s="4"/>
      <c r="AP491" s="4"/>
      <c r="AQ491" s="4"/>
      <c r="AR491" s="4"/>
      <c r="AS491" s="4"/>
      <c r="AT491" s="4"/>
      <c r="AU491" s="4"/>
      <c r="AV491" s="4"/>
      <c r="AW491" s="4"/>
      <c r="AX491" s="4"/>
      <c r="AY491" s="4"/>
      <c r="AZ491" s="4"/>
      <c r="BA491" s="4"/>
      <c r="BB491" s="4"/>
      <c r="BC491" s="4"/>
      <c r="BD491" s="4"/>
    </row>
    <row r="492" spans="4:56" ht="28" x14ac:dyDescent="0.2">
      <c r="D492" s="26" t="s">
        <v>3613</v>
      </c>
      <c r="E492" s="7" t="s">
        <v>63</v>
      </c>
      <c r="F492" s="7" t="s">
        <v>459</v>
      </c>
      <c r="G492" s="12"/>
      <c r="H492" s="12" t="s">
        <v>3390</v>
      </c>
      <c r="I492" s="12" t="s">
        <v>3614</v>
      </c>
      <c r="J492" s="12" t="s">
        <v>3615</v>
      </c>
      <c r="K492" s="12">
        <v>2014</v>
      </c>
      <c r="L492" s="12" t="s">
        <v>3110</v>
      </c>
      <c r="M492" s="12" t="s">
        <v>2627</v>
      </c>
      <c r="N492" s="7">
        <v>1</v>
      </c>
      <c r="O492" s="7"/>
      <c r="P492" s="12"/>
      <c r="Q492" s="7"/>
      <c r="R492" s="7"/>
      <c r="S492" s="7"/>
      <c r="T492" s="7"/>
      <c r="U492" s="7"/>
      <c r="V492" s="7"/>
      <c r="W492" s="7"/>
      <c r="X492" s="4"/>
      <c r="Y492" s="4"/>
      <c r="Z492" s="11">
        <v>158</v>
      </c>
      <c r="AA492" s="73"/>
      <c r="AB492" s="73"/>
      <c r="AC492" s="73"/>
      <c r="AD492" s="73"/>
      <c r="AE492" s="73"/>
      <c r="AF492" s="73"/>
      <c r="AG492" s="73"/>
      <c r="AH492" s="73"/>
      <c r="AI492" s="73"/>
      <c r="AJ492" s="73"/>
      <c r="AK492" s="73"/>
      <c r="AL492" s="54"/>
      <c r="AM492" s="73"/>
      <c r="AN492" s="54"/>
      <c r="AO492" s="4"/>
      <c r="AP492" s="4"/>
      <c r="AQ492" s="4"/>
      <c r="AR492" s="4"/>
      <c r="AS492" s="4"/>
      <c r="AT492" s="4"/>
      <c r="AU492" s="4"/>
      <c r="AV492" s="4"/>
      <c r="AW492" s="4"/>
      <c r="AX492" s="4"/>
      <c r="AY492" s="4"/>
      <c r="AZ492" s="4"/>
      <c r="BA492" s="4"/>
      <c r="BB492" s="4"/>
      <c r="BC492" s="4"/>
      <c r="BD492" s="4"/>
    </row>
    <row r="493" spans="4:56" x14ac:dyDescent="0.2">
      <c r="D493" s="11" t="s">
        <v>3602</v>
      </c>
      <c r="E493" s="11"/>
      <c r="F493" s="11"/>
      <c r="G493" s="11"/>
      <c r="H493" s="11" t="s">
        <v>3390</v>
      </c>
      <c r="I493" s="11" t="s">
        <v>3616</v>
      </c>
      <c r="J493" s="11" t="s">
        <v>3617</v>
      </c>
      <c r="K493" s="11">
        <v>2014</v>
      </c>
      <c r="L493" s="11" t="s">
        <v>114</v>
      </c>
      <c r="M493" s="11" t="s">
        <v>3618</v>
      </c>
      <c r="N493" s="13"/>
      <c r="O493" s="11"/>
      <c r="P493" s="11" t="s">
        <v>3619</v>
      </c>
      <c r="Q493" s="11">
        <v>124</v>
      </c>
      <c r="R493" s="11"/>
      <c r="S493" s="11"/>
      <c r="T493" s="11"/>
      <c r="U493" s="11"/>
      <c r="V493" s="11"/>
      <c r="W493" s="11"/>
      <c r="X493" s="11"/>
      <c r="Y493" s="11"/>
      <c r="Z493" s="2">
        <v>157</v>
      </c>
      <c r="AA493" s="52">
        <v>198</v>
      </c>
      <c r="AB493" s="52">
        <v>2</v>
      </c>
      <c r="AC493" s="52"/>
      <c r="AD493" s="52">
        <v>685</v>
      </c>
      <c r="AE493" s="52">
        <v>697</v>
      </c>
      <c r="AF493" s="52"/>
      <c r="AG493" s="52" t="s">
        <v>78</v>
      </c>
      <c r="AH493" s="52">
        <v>4</v>
      </c>
      <c r="AI493" s="52" t="s">
        <v>3620</v>
      </c>
      <c r="AJ493" s="52"/>
      <c r="AK493" s="52" t="s">
        <v>3621</v>
      </c>
      <c r="AL493" s="52"/>
      <c r="AM493" s="52" t="s">
        <v>3622</v>
      </c>
      <c r="AN493" s="52"/>
      <c r="AO493" s="11"/>
      <c r="AP493" s="11"/>
      <c r="AQ493" s="11"/>
      <c r="AR493" s="11"/>
      <c r="AS493" s="11"/>
      <c r="AT493" s="11"/>
      <c r="AU493" s="11"/>
      <c r="AV493" s="11"/>
      <c r="AW493" s="11"/>
      <c r="AX493" s="11"/>
      <c r="AY493" s="11"/>
      <c r="AZ493" s="11"/>
      <c r="BA493" s="11"/>
      <c r="BB493" s="11"/>
      <c r="BC493" s="11"/>
      <c r="BD493" s="11"/>
    </row>
    <row r="494" spans="4:56" x14ac:dyDescent="0.2">
      <c r="D494" s="11" t="s">
        <v>2805</v>
      </c>
      <c r="E494" s="11"/>
      <c r="F494" s="11"/>
      <c r="G494" s="11"/>
      <c r="H494" s="11" t="s">
        <v>3390</v>
      </c>
      <c r="I494" s="11" t="s">
        <v>3623</v>
      </c>
      <c r="J494" s="11" t="s">
        <v>3624</v>
      </c>
      <c r="K494" s="11">
        <v>2014</v>
      </c>
      <c r="L494" s="11" t="s">
        <v>3625</v>
      </c>
      <c r="M494" s="11" t="s">
        <v>3626</v>
      </c>
      <c r="N494" s="13"/>
      <c r="O494" s="11"/>
      <c r="P494" s="11" t="s">
        <v>3627</v>
      </c>
      <c r="Q494" s="11">
        <v>123</v>
      </c>
      <c r="R494" s="11"/>
      <c r="S494" s="11"/>
      <c r="T494" s="11"/>
      <c r="U494" s="11"/>
      <c r="V494" s="11"/>
      <c r="W494" s="11"/>
      <c r="X494" s="11"/>
      <c r="Y494" s="11"/>
      <c r="Z494" s="11">
        <v>156</v>
      </c>
      <c r="AA494" s="52">
        <v>9</v>
      </c>
      <c r="AB494" s="52">
        <v>1</v>
      </c>
      <c r="AC494" s="52">
        <v>2</v>
      </c>
      <c r="AD494" s="52"/>
      <c r="AE494" s="52"/>
      <c r="AF494" s="52"/>
      <c r="AG494" s="52" t="s">
        <v>78</v>
      </c>
      <c r="AH494" s="52">
        <v>2</v>
      </c>
      <c r="AI494" s="52" t="s">
        <v>3628</v>
      </c>
      <c r="AJ494" s="52" t="s">
        <v>3629</v>
      </c>
      <c r="AK494" s="52" t="s">
        <v>3630</v>
      </c>
      <c r="AL494" s="52"/>
      <c r="AM494" s="52" t="s">
        <v>3631</v>
      </c>
      <c r="AN494" s="52"/>
      <c r="AO494" s="11"/>
      <c r="AP494" s="11"/>
      <c r="AQ494" s="11"/>
      <c r="AR494" s="11"/>
      <c r="AS494" s="11"/>
      <c r="AT494" s="11"/>
      <c r="AU494" s="11"/>
      <c r="AV494" s="11"/>
      <c r="AW494" s="11"/>
      <c r="AX494" s="11"/>
      <c r="AY494" s="11"/>
      <c r="AZ494" s="11"/>
      <c r="BA494" s="11"/>
      <c r="BB494" s="11"/>
      <c r="BC494" s="11"/>
      <c r="BD494" s="11"/>
    </row>
    <row r="495" spans="4:56" x14ac:dyDescent="0.2">
      <c r="D495" s="11" t="s">
        <v>2805</v>
      </c>
      <c r="E495" s="11"/>
      <c r="F495" s="11"/>
      <c r="G495" s="11"/>
      <c r="H495" s="11" t="s">
        <v>3390</v>
      </c>
      <c r="I495" s="11" t="s">
        <v>3632</v>
      </c>
      <c r="J495" s="11" t="s">
        <v>3633</v>
      </c>
      <c r="K495" s="11">
        <v>2014</v>
      </c>
      <c r="L495" s="11" t="s">
        <v>174</v>
      </c>
      <c r="M495" s="11" t="s">
        <v>3634</v>
      </c>
      <c r="N495" s="13"/>
      <c r="O495" s="11"/>
      <c r="P495" s="11" t="s">
        <v>3635</v>
      </c>
      <c r="Q495" s="11">
        <v>122</v>
      </c>
      <c r="R495" s="11"/>
      <c r="S495" s="11"/>
      <c r="T495" s="11"/>
      <c r="U495" s="11"/>
      <c r="V495" s="11"/>
      <c r="W495" s="11"/>
      <c r="X495" s="11"/>
      <c r="Y495" s="11"/>
      <c r="Z495" s="11">
        <v>155</v>
      </c>
      <c r="AA495" s="52">
        <v>9</v>
      </c>
      <c r="AB495" s="52">
        <v>3</v>
      </c>
      <c r="AC495" s="52" t="s">
        <v>3636</v>
      </c>
      <c r="AD495" s="52"/>
      <c r="AE495" s="52"/>
      <c r="AF495" s="52"/>
      <c r="AG495" s="52" t="s">
        <v>78</v>
      </c>
      <c r="AH495" s="52">
        <v>37</v>
      </c>
      <c r="AI495" s="52" t="s">
        <v>3637</v>
      </c>
      <c r="AJ495" s="52"/>
      <c r="AK495" s="52" t="s">
        <v>3638</v>
      </c>
      <c r="AL495" s="52"/>
      <c r="AM495" s="52" t="s">
        <v>3639</v>
      </c>
      <c r="AN495" s="52"/>
      <c r="AO495" s="11"/>
      <c r="AP495" s="11"/>
      <c r="AQ495" s="11"/>
      <c r="AR495" s="11"/>
      <c r="AS495" s="11"/>
      <c r="AT495" s="11"/>
      <c r="AU495" s="11"/>
      <c r="AV495" s="11"/>
      <c r="AW495" s="11"/>
      <c r="AX495" s="11"/>
      <c r="AY495" s="11"/>
      <c r="AZ495" s="11"/>
      <c r="BA495" s="11"/>
      <c r="BB495" s="11"/>
      <c r="BC495" s="11"/>
      <c r="BD495" s="11"/>
    </row>
    <row r="496" spans="4:56" x14ac:dyDescent="0.2">
      <c r="D496" s="9" t="s">
        <v>3640</v>
      </c>
      <c r="E496" s="11" t="s">
        <v>63</v>
      </c>
      <c r="F496" s="11"/>
      <c r="G496" s="11"/>
      <c r="H496" s="11" t="s">
        <v>3390</v>
      </c>
      <c r="I496" s="11" t="s">
        <v>3641</v>
      </c>
      <c r="J496" s="11" t="s">
        <v>3642</v>
      </c>
      <c r="K496" s="11">
        <v>2014</v>
      </c>
      <c r="L496" s="11" t="s">
        <v>485</v>
      </c>
      <c r="M496" s="11" t="s">
        <v>3643</v>
      </c>
      <c r="N496" s="13"/>
      <c r="O496" s="11"/>
      <c r="P496" s="11" t="s">
        <v>3644</v>
      </c>
      <c r="Q496" s="11">
        <v>121</v>
      </c>
      <c r="R496" s="11"/>
      <c r="S496" s="11"/>
      <c r="T496" s="11"/>
      <c r="U496" s="11"/>
      <c r="V496" s="11"/>
      <c r="W496" s="11"/>
      <c r="X496" s="11"/>
      <c r="Y496" s="11"/>
      <c r="Z496" s="11">
        <v>154</v>
      </c>
      <c r="AA496" s="52">
        <v>343</v>
      </c>
      <c r="AB496" s="52">
        <v>6172</v>
      </c>
      <c r="AC496" s="52"/>
      <c r="AD496" s="52">
        <v>769</v>
      </c>
      <c r="AE496" s="52">
        <v>772</v>
      </c>
      <c r="AF496" s="52"/>
      <c r="AG496" s="52" t="s">
        <v>78</v>
      </c>
      <c r="AH496" s="52">
        <v>43</v>
      </c>
      <c r="AI496" s="52" t="s">
        <v>3645</v>
      </c>
      <c r="AJ496" s="52"/>
      <c r="AK496" s="52" t="s">
        <v>3646</v>
      </c>
      <c r="AL496" s="52"/>
      <c r="AM496" s="52" t="s">
        <v>3647</v>
      </c>
      <c r="AN496" s="52"/>
      <c r="AO496" s="11"/>
      <c r="AP496" s="11"/>
      <c r="AQ496" s="11"/>
      <c r="AR496" s="11"/>
      <c r="AS496" s="11"/>
      <c r="AT496" s="11"/>
      <c r="AU496" s="11"/>
      <c r="AV496" s="11"/>
      <c r="AW496" s="11"/>
      <c r="AX496" s="11"/>
      <c r="AY496" s="11"/>
      <c r="AZ496" s="11"/>
      <c r="BA496" s="11"/>
      <c r="BB496" s="11"/>
      <c r="BC496" s="11"/>
      <c r="BD496" s="11"/>
    </row>
    <row r="497" spans="4:56" x14ac:dyDescent="0.2">
      <c r="D497" s="11"/>
      <c r="E497" s="11"/>
      <c r="F497" s="11"/>
      <c r="G497" s="11"/>
      <c r="H497" s="11"/>
      <c r="I497" s="11" t="s">
        <v>3648</v>
      </c>
      <c r="J497" s="11" t="s">
        <v>3649</v>
      </c>
      <c r="K497" s="11">
        <v>2014</v>
      </c>
      <c r="L497" s="11" t="s">
        <v>3650</v>
      </c>
      <c r="M497" s="11" t="s">
        <v>3651</v>
      </c>
      <c r="N497" s="13"/>
      <c r="O497" s="11"/>
      <c r="P497" s="11" t="s">
        <v>3652</v>
      </c>
      <c r="Q497" s="11">
        <v>120</v>
      </c>
      <c r="R497" s="11"/>
      <c r="S497" s="11"/>
      <c r="T497" s="11"/>
      <c r="U497" s="11"/>
      <c r="V497" s="11"/>
      <c r="W497" s="11"/>
      <c r="X497" s="11"/>
      <c r="Y497" s="11"/>
      <c r="Z497" s="2">
        <v>153</v>
      </c>
      <c r="AA497" s="52">
        <v>6</v>
      </c>
      <c r="AB497" s="52">
        <v>1</v>
      </c>
      <c r="AC497" s="52"/>
      <c r="AD497" s="52">
        <v>58</v>
      </c>
      <c r="AE497" s="52">
        <v>69</v>
      </c>
      <c r="AF497" s="52"/>
      <c r="AG497" s="52" t="s">
        <v>78</v>
      </c>
      <c r="AH497" s="52">
        <v>5</v>
      </c>
      <c r="AI497" s="52"/>
      <c r="AJ497" s="52" t="s">
        <v>3653</v>
      </c>
      <c r="AK497" s="52" t="s">
        <v>3654</v>
      </c>
      <c r="AL497" s="52"/>
      <c r="AM497" s="52" t="s">
        <v>3655</v>
      </c>
      <c r="AN497" s="52"/>
      <c r="AO497" s="11"/>
      <c r="AP497" s="11"/>
      <c r="AQ497" s="11"/>
      <c r="AR497" s="11"/>
      <c r="AS497" s="11"/>
      <c r="AT497" s="11"/>
      <c r="AU497" s="11"/>
      <c r="AV497" s="11"/>
      <c r="AW497" s="11"/>
      <c r="AX497" s="11"/>
      <c r="AY497" s="11"/>
      <c r="AZ497" s="11"/>
      <c r="BA497" s="11"/>
      <c r="BB497" s="11"/>
      <c r="BC497" s="11"/>
      <c r="BD497" s="11"/>
    </row>
    <row r="498" spans="4:56" x14ac:dyDescent="0.2">
      <c r="D498" s="11" t="s">
        <v>2278</v>
      </c>
      <c r="E498" s="11"/>
      <c r="F498" s="11"/>
      <c r="G498" s="11"/>
      <c r="H498" s="11" t="s">
        <v>3390</v>
      </c>
      <c r="I498" s="11" t="s">
        <v>3656</v>
      </c>
      <c r="J498" s="11" t="s">
        <v>3657</v>
      </c>
      <c r="K498" s="11">
        <v>2014</v>
      </c>
      <c r="L498" s="11" t="s">
        <v>138</v>
      </c>
      <c r="M498" s="11" t="s">
        <v>3658</v>
      </c>
      <c r="N498" s="13"/>
      <c r="O498" s="11"/>
      <c r="P498" s="11" t="s">
        <v>3659</v>
      </c>
      <c r="Q498" s="11">
        <v>119</v>
      </c>
      <c r="R498" s="11"/>
      <c r="S498" s="11"/>
      <c r="T498" s="11"/>
      <c r="U498" s="11"/>
      <c r="V498" s="11"/>
      <c r="W498" s="11"/>
      <c r="X498" s="11"/>
      <c r="Y498" s="11"/>
      <c r="Z498" s="11">
        <v>152</v>
      </c>
      <c r="AA498" s="52">
        <v>42</v>
      </c>
      <c r="AB498" s="52">
        <v>11</v>
      </c>
      <c r="AC498" s="52"/>
      <c r="AD498" s="52">
        <v>6826</v>
      </c>
      <c r="AE498" s="52">
        <v>6838</v>
      </c>
      <c r="AF498" s="52"/>
      <c r="AG498" s="52" t="s">
        <v>78</v>
      </c>
      <c r="AH498" s="52">
        <v>22</v>
      </c>
      <c r="AI498" s="52" t="s">
        <v>3660</v>
      </c>
      <c r="AJ498" s="52"/>
      <c r="AK498" s="52" t="s">
        <v>3661</v>
      </c>
      <c r="AL498" s="52"/>
      <c r="AM498" s="52" t="s">
        <v>3662</v>
      </c>
      <c r="AN498" s="52"/>
      <c r="AO498" s="11"/>
      <c r="AP498" s="11"/>
      <c r="AQ498" s="11"/>
      <c r="AR498" s="11"/>
      <c r="AS498" s="11"/>
      <c r="AT498" s="11"/>
      <c r="AU498" s="11"/>
      <c r="AV498" s="11"/>
      <c r="AW498" s="11"/>
      <c r="AX498" s="11"/>
      <c r="AY498" s="11"/>
      <c r="AZ498" s="11"/>
      <c r="BA498" s="11"/>
      <c r="BB498" s="11"/>
      <c r="BC498" s="11"/>
      <c r="BD498" s="11"/>
    </row>
    <row r="499" spans="4:56" x14ac:dyDescent="0.2">
      <c r="D499" s="12"/>
      <c r="E499" s="7"/>
      <c r="F499" s="7"/>
      <c r="G499" s="12" t="s">
        <v>135</v>
      </c>
      <c r="H499" s="12" t="s">
        <v>135</v>
      </c>
      <c r="I499" s="12" t="s">
        <v>3663</v>
      </c>
      <c r="J499" s="12" t="s">
        <v>3664</v>
      </c>
      <c r="K499" s="12">
        <v>2014</v>
      </c>
      <c r="L499" s="12"/>
      <c r="M499" s="12" t="s">
        <v>2627</v>
      </c>
      <c r="N499" s="7">
        <v>1</v>
      </c>
      <c r="O499" s="7"/>
      <c r="P499" s="12"/>
      <c r="Q499" s="7"/>
      <c r="R499" s="7"/>
      <c r="S499" s="7"/>
      <c r="T499" s="7"/>
      <c r="U499" s="7"/>
      <c r="V499" s="7"/>
      <c r="W499" s="7"/>
      <c r="X499" s="4"/>
      <c r="Y499" s="4"/>
      <c r="Z499" s="11">
        <v>151</v>
      </c>
      <c r="AA499" s="73"/>
      <c r="AB499" s="73"/>
      <c r="AC499" s="73"/>
      <c r="AD499" s="73"/>
      <c r="AE499" s="73"/>
      <c r="AF499" s="73"/>
      <c r="AG499" s="73"/>
      <c r="AH499" s="73"/>
      <c r="AI499" s="73"/>
      <c r="AJ499" s="73"/>
      <c r="AK499" s="73"/>
      <c r="AL499" s="54"/>
      <c r="AM499" s="73"/>
      <c r="AN499" s="54"/>
      <c r="AO499" s="4"/>
      <c r="AP499" s="4"/>
      <c r="AQ499" s="4"/>
      <c r="AR499" s="4"/>
      <c r="AS499" s="4"/>
      <c r="AT499" s="4"/>
      <c r="AU499" s="4"/>
      <c r="AV499" s="4"/>
      <c r="AW499" s="4"/>
      <c r="AX499" s="4"/>
      <c r="AY499" s="4"/>
      <c r="AZ499" s="4"/>
      <c r="BA499" s="4"/>
      <c r="BB499" s="4"/>
      <c r="BC499" s="4"/>
      <c r="BD499" s="4"/>
    </row>
    <row r="500" spans="4:56" x14ac:dyDescent="0.2">
      <c r="D500" s="11" t="s">
        <v>3665</v>
      </c>
      <c r="E500" s="11"/>
      <c r="F500" s="11"/>
      <c r="G500" s="11"/>
      <c r="H500" s="11" t="s">
        <v>3390</v>
      </c>
      <c r="I500" s="11" t="s">
        <v>3666</v>
      </c>
      <c r="J500" s="11" t="s">
        <v>3667</v>
      </c>
      <c r="K500" s="11">
        <v>2013</v>
      </c>
      <c r="L500" s="11" t="s">
        <v>978</v>
      </c>
      <c r="M500" s="11" t="s">
        <v>3668</v>
      </c>
      <c r="N500" s="13"/>
      <c r="O500" s="11"/>
      <c r="P500" s="11" t="s">
        <v>3669</v>
      </c>
      <c r="Q500" s="11">
        <v>118</v>
      </c>
      <c r="R500" s="11"/>
      <c r="S500" s="11"/>
      <c r="T500" s="11"/>
      <c r="U500" s="11"/>
      <c r="V500" s="11"/>
      <c r="W500" s="11"/>
      <c r="X500" s="11"/>
      <c r="Y500" s="11"/>
      <c r="Z500" s="11">
        <v>150</v>
      </c>
      <c r="AA500" s="52">
        <v>14</v>
      </c>
      <c r="AB500" s="52">
        <v>1</v>
      </c>
      <c r="AC500" s="52">
        <v>794</v>
      </c>
      <c r="AD500" s="52"/>
      <c r="AE500" s="52"/>
      <c r="AF500" s="52"/>
      <c r="AG500" s="52" t="s">
        <v>78</v>
      </c>
      <c r="AH500" s="52">
        <v>5</v>
      </c>
      <c r="AI500" s="52" t="s">
        <v>3670</v>
      </c>
      <c r="AJ500" s="52" t="s">
        <v>3671</v>
      </c>
      <c r="AK500" s="52" t="s">
        <v>3672</v>
      </c>
      <c r="AL500" s="52"/>
      <c r="AM500" s="52" t="s">
        <v>3673</v>
      </c>
      <c r="AN500" s="52"/>
      <c r="AO500" s="11"/>
      <c r="AP500" s="11"/>
      <c r="AQ500" s="11"/>
      <c r="AR500" s="11"/>
      <c r="AS500" s="11"/>
      <c r="AT500" s="11"/>
      <c r="AU500" s="11"/>
      <c r="AV500" s="11"/>
      <c r="AW500" s="11"/>
      <c r="AX500" s="11"/>
      <c r="AY500" s="11"/>
      <c r="AZ500" s="11"/>
      <c r="BA500" s="11"/>
      <c r="BB500" s="11"/>
      <c r="BC500" s="11"/>
      <c r="BD500" s="11"/>
    </row>
    <row r="501" spans="4:56" x14ac:dyDescent="0.2">
      <c r="D501" s="11" t="s">
        <v>3674</v>
      </c>
      <c r="E501" s="11"/>
      <c r="F501" s="11"/>
      <c r="G501" s="11"/>
      <c r="H501" s="11" t="s">
        <v>3390</v>
      </c>
      <c r="I501" s="11" t="s">
        <v>3675</v>
      </c>
      <c r="J501" s="11" t="s">
        <v>3676</v>
      </c>
      <c r="K501" s="11">
        <v>2013</v>
      </c>
      <c r="L501" s="11" t="s">
        <v>145</v>
      </c>
      <c r="M501" s="11" t="s">
        <v>3677</v>
      </c>
      <c r="N501" s="13"/>
      <c r="O501" s="11"/>
      <c r="P501" s="11" t="s">
        <v>3678</v>
      </c>
      <c r="Q501" s="11">
        <v>117</v>
      </c>
      <c r="R501" s="11"/>
      <c r="S501" s="11"/>
      <c r="T501" s="11"/>
      <c r="U501" s="11"/>
      <c r="V501" s="11"/>
      <c r="W501" s="11"/>
      <c r="X501" s="11"/>
      <c r="Y501" s="11"/>
      <c r="Z501" s="2">
        <v>149</v>
      </c>
      <c r="AA501" s="52">
        <v>9</v>
      </c>
      <c r="AB501" s="52">
        <v>4</v>
      </c>
      <c r="AC501" s="52" t="s">
        <v>3679</v>
      </c>
      <c r="AD501" s="52"/>
      <c r="AE501" s="52"/>
      <c r="AF501" s="52"/>
      <c r="AG501" s="52" t="s">
        <v>78</v>
      </c>
      <c r="AH501" s="52">
        <v>21</v>
      </c>
      <c r="AI501" s="52" t="s">
        <v>3680</v>
      </c>
      <c r="AJ501" s="52"/>
      <c r="AK501" s="52" t="s">
        <v>3681</v>
      </c>
      <c r="AL501" s="52"/>
      <c r="AM501" s="52" t="s">
        <v>3682</v>
      </c>
      <c r="AN501" s="52"/>
      <c r="AO501" s="11"/>
      <c r="AP501" s="11"/>
      <c r="AQ501" s="11"/>
      <c r="AR501" s="11"/>
      <c r="AS501" s="11"/>
      <c r="AT501" s="11"/>
      <c r="AU501" s="11"/>
      <c r="AV501" s="11"/>
      <c r="AW501" s="11"/>
      <c r="AX501" s="11"/>
      <c r="AY501" s="11"/>
      <c r="AZ501" s="11"/>
      <c r="BA501" s="11"/>
      <c r="BB501" s="11"/>
      <c r="BC501" s="11"/>
      <c r="BD501" s="11"/>
    </row>
    <row r="502" spans="4:56" x14ac:dyDescent="0.2">
      <c r="D502" s="14"/>
      <c r="E502" s="14"/>
      <c r="F502" s="14"/>
      <c r="G502" s="14"/>
      <c r="H502" s="14"/>
      <c r="I502" s="14" t="s">
        <v>3683</v>
      </c>
      <c r="J502" s="14" t="s">
        <v>3684</v>
      </c>
      <c r="K502" s="14">
        <v>2013</v>
      </c>
      <c r="L502" s="14" t="s">
        <v>3685</v>
      </c>
      <c r="M502" s="14" t="s">
        <v>3686</v>
      </c>
      <c r="N502" s="13"/>
      <c r="O502" s="11"/>
      <c r="P502" s="14" t="s">
        <v>3687</v>
      </c>
      <c r="Q502" s="14">
        <v>116</v>
      </c>
      <c r="R502" s="11"/>
      <c r="S502" s="11"/>
      <c r="T502" s="11"/>
      <c r="U502" s="11"/>
      <c r="V502" s="11"/>
      <c r="W502" s="11"/>
      <c r="X502" s="11"/>
      <c r="Y502" s="11"/>
      <c r="Z502" s="11">
        <v>148</v>
      </c>
      <c r="AA502" s="52"/>
      <c r="AB502" s="52"/>
      <c r="AC502" s="52"/>
      <c r="AD502" s="52">
        <v>217</v>
      </c>
      <c r="AE502" s="52">
        <v>230</v>
      </c>
      <c r="AF502" s="52"/>
      <c r="AG502" s="52" t="s">
        <v>1115</v>
      </c>
      <c r="AH502" s="52">
        <v>1</v>
      </c>
      <c r="AI502" s="52" t="s">
        <v>3688</v>
      </c>
      <c r="AJ502" s="52"/>
      <c r="AK502" s="52"/>
      <c r="AL502" s="52"/>
      <c r="AM502" s="52" t="s">
        <v>3689</v>
      </c>
      <c r="AN502" s="52"/>
      <c r="AO502" s="11"/>
      <c r="AP502" s="11"/>
      <c r="AQ502" s="11"/>
      <c r="AR502" s="11"/>
      <c r="AS502" s="11"/>
      <c r="AT502" s="11"/>
      <c r="AU502" s="11"/>
      <c r="AV502" s="11"/>
      <c r="AW502" s="11"/>
      <c r="AX502" s="11"/>
      <c r="AY502" s="11"/>
      <c r="AZ502" s="11"/>
      <c r="BA502" s="11"/>
      <c r="BB502" s="11"/>
      <c r="BC502" s="11"/>
      <c r="BD502" s="11"/>
    </row>
    <row r="503" spans="4:56" x14ac:dyDescent="0.2">
      <c r="D503" s="12" t="s">
        <v>3690</v>
      </c>
      <c r="E503" s="7" t="s">
        <v>63</v>
      </c>
      <c r="F503" s="7" t="s">
        <v>459</v>
      </c>
      <c r="G503" s="12" t="s">
        <v>64</v>
      </c>
      <c r="H503" s="12" t="s">
        <v>3390</v>
      </c>
      <c r="I503" s="12" t="s">
        <v>3691</v>
      </c>
      <c r="J503" s="12" t="s">
        <v>3692</v>
      </c>
      <c r="K503" s="12">
        <v>2013</v>
      </c>
      <c r="L503" s="12"/>
      <c r="M503" s="12" t="s">
        <v>3693</v>
      </c>
      <c r="N503" s="7">
        <v>1</v>
      </c>
      <c r="O503" s="7"/>
      <c r="P503" s="12"/>
      <c r="Q503" s="7"/>
      <c r="R503" s="7"/>
      <c r="S503" s="7"/>
      <c r="T503" s="7"/>
      <c r="U503" s="7"/>
      <c r="V503" s="7"/>
      <c r="W503" s="7"/>
      <c r="X503" s="4"/>
      <c r="Y503" s="4"/>
      <c r="Z503" s="11">
        <v>147</v>
      </c>
      <c r="AA503" s="73"/>
      <c r="AB503" s="73"/>
      <c r="AC503" s="73"/>
      <c r="AD503" s="73"/>
      <c r="AE503" s="73"/>
      <c r="AF503" s="73"/>
      <c r="AG503" s="73"/>
      <c r="AH503" s="73"/>
      <c r="AI503" s="73"/>
      <c r="AJ503" s="73"/>
      <c r="AK503" s="73"/>
      <c r="AL503" s="54"/>
      <c r="AM503" s="73"/>
      <c r="AN503" s="54"/>
      <c r="AO503" s="4"/>
      <c r="AP503" s="4"/>
      <c r="AQ503" s="4"/>
      <c r="AR503" s="4"/>
      <c r="AS503" s="4"/>
      <c r="AT503" s="4"/>
      <c r="AU503" s="4"/>
      <c r="AV503" s="4"/>
      <c r="AW503" s="4"/>
      <c r="AX503" s="4"/>
      <c r="AY503" s="4"/>
      <c r="AZ503" s="4"/>
      <c r="BA503" s="4"/>
      <c r="BB503" s="4"/>
      <c r="BC503" s="4"/>
      <c r="BD503" s="4"/>
    </row>
    <row r="504" spans="4:56" x14ac:dyDescent="0.2">
      <c r="D504" s="12"/>
      <c r="E504" s="7"/>
      <c r="F504" s="7"/>
      <c r="G504" s="12" t="s">
        <v>135</v>
      </c>
      <c r="H504" s="12" t="s">
        <v>135</v>
      </c>
      <c r="I504" s="12" t="s">
        <v>3694</v>
      </c>
      <c r="J504" s="12" t="s">
        <v>3695</v>
      </c>
      <c r="K504" s="12">
        <v>2013</v>
      </c>
      <c r="L504" s="12" t="s">
        <v>3696</v>
      </c>
      <c r="M504" s="12" t="s">
        <v>3693</v>
      </c>
      <c r="N504" s="7">
        <v>1</v>
      </c>
      <c r="O504" s="7"/>
      <c r="P504" s="12"/>
      <c r="Q504" s="7"/>
      <c r="R504" s="7"/>
      <c r="S504" s="7"/>
      <c r="T504" s="7"/>
      <c r="U504" s="7"/>
      <c r="V504" s="7"/>
      <c r="W504" s="7"/>
      <c r="X504" s="4"/>
      <c r="Y504" s="4"/>
      <c r="Z504" s="11">
        <v>146</v>
      </c>
      <c r="AA504" s="73"/>
      <c r="AB504" s="73"/>
      <c r="AC504" s="73"/>
      <c r="AD504" s="73"/>
      <c r="AE504" s="73"/>
      <c r="AF504" s="73"/>
      <c r="AG504" s="73"/>
      <c r="AH504" s="73"/>
      <c r="AI504" s="73"/>
      <c r="AJ504" s="73"/>
      <c r="AK504" s="73"/>
      <c r="AL504" s="54"/>
      <c r="AM504" s="73"/>
      <c r="AN504" s="54"/>
      <c r="AO504" s="4"/>
      <c r="AP504" s="4"/>
      <c r="AQ504" s="4"/>
      <c r="AR504" s="4"/>
      <c r="AS504" s="4"/>
      <c r="AT504" s="4"/>
      <c r="AU504" s="4"/>
      <c r="AV504" s="4"/>
      <c r="AW504" s="4"/>
      <c r="AX504" s="4"/>
      <c r="AY504" s="4"/>
      <c r="AZ504" s="4"/>
      <c r="BA504" s="4"/>
      <c r="BB504" s="4"/>
      <c r="BC504" s="4"/>
      <c r="BD504" s="4"/>
    </row>
    <row r="505" spans="4:56" x14ac:dyDescent="0.2">
      <c r="D505" s="11" t="s">
        <v>3697</v>
      </c>
      <c r="E505" s="11"/>
      <c r="F505" s="11"/>
      <c r="G505" s="11"/>
      <c r="H505" s="11" t="s">
        <v>3390</v>
      </c>
      <c r="I505" s="11" t="s">
        <v>3698</v>
      </c>
      <c r="J505" s="11" t="s">
        <v>3699</v>
      </c>
      <c r="K505" s="11">
        <v>2013</v>
      </c>
      <c r="L505" s="11" t="s">
        <v>650</v>
      </c>
      <c r="M505" s="11" t="s">
        <v>3700</v>
      </c>
      <c r="N505" s="13"/>
      <c r="O505" s="11"/>
      <c r="P505" s="11" t="s">
        <v>3701</v>
      </c>
      <c r="Q505" s="11">
        <v>115</v>
      </c>
      <c r="R505" s="11"/>
      <c r="S505" s="11"/>
      <c r="T505" s="11"/>
      <c r="U505" s="11"/>
      <c r="V505" s="11"/>
      <c r="W505" s="11"/>
      <c r="X505" s="11"/>
      <c r="Y505" s="11"/>
      <c r="Z505" s="2">
        <v>145</v>
      </c>
      <c r="AA505" s="52">
        <v>23</v>
      </c>
      <c r="AB505" s="52">
        <v>6</v>
      </c>
      <c r="AC505" s="52"/>
      <c r="AD505" s="52">
        <v>523</v>
      </c>
      <c r="AE505" s="52">
        <v>528</v>
      </c>
      <c r="AF505" s="52"/>
      <c r="AG505" s="52" t="s">
        <v>78</v>
      </c>
      <c r="AH505" s="52">
        <v>14</v>
      </c>
      <c r="AI505" s="52" t="s">
        <v>3702</v>
      </c>
      <c r="AJ505" s="52"/>
      <c r="AK505" s="52" t="s">
        <v>3703</v>
      </c>
      <c r="AL505" s="52"/>
      <c r="AM505" s="52" t="s">
        <v>3704</v>
      </c>
      <c r="AN505" s="52"/>
      <c r="AO505" s="11"/>
      <c r="AP505" s="11"/>
      <c r="AQ505" s="11"/>
      <c r="AR505" s="11"/>
      <c r="AS505" s="11"/>
      <c r="AT505" s="11"/>
      <c r="AU505" s="11"/>
      <c r="AV505" s="11"/>
      <c r="AW505" s="11"/>
      <c r="AX505" s="11"/>
      <c r="AY505" s="11"/>
      <c r="AZ505" s="11"/>
      <c r="BA505" s="11"/>
      <c r="BB505" s="11"/>
      <c r="BC505" s="11"/>
      <c r="BD505" s="11"/>
    </row>
    <row r="506" spans="4:56" x14ac:dyDescent="0.2">
      <c r="D506" s="12" t="s">
        <v>1501</v>
      </c>
      <c r="E506" s="7"/>
      <c r="F506" s="7"/>
      <c r="G506" s="12" t="s">
        <v>336</v>
      </c>
      <c r="H506" s="12" t="s">
        <v>336</v>
      </c>
      <c r="I506" s="12" t="s">
        <v>3705</v>
      </c>
      <c r="J506" s="12" t="s">
        <v>3706</v>
      </c>
      <c r="K506" s="12">
        <v>2013</v>
      </c>
      <c r="L506" s="12"/>
      <c r="M506" s="12" t="s">
        <v>3693</v>
      </c>
      <c r="N506" s="7">
        <v>1</v>
      </c>
      <c r="O506" s="7"/>
      <c r="P506" s="12"/>
      <c r="Q506" s="7"/>
      <c r="R506" s="7"/>
      <c r="S506" s="7"/>
      <c r="T506" s="7"/>
      <c r="U506" s="7"/>
      <c r="V506" s="7"/>
      <c r="W506" s="7"/>
      <c r="X506" s="4"/>
      <c r="Y506" s="4"/>
      <c r="Z506" s="11">
        <v>144</v>
      </c>
      <c r="AA506" s="73"/>
      <c r="AB506" s="73"/>
      <c r="AC506" s="73"/>
      <c r="AD506" s="73"/>
      <c r="AE506" s="73"/>
      <c r="AF506" s="73"/>
      <c r="AG506" s="73"/>
      <c r="AH506" s="73"/>
      <c r="AI506" s="73"/>
      <c r="AJ506" s="73"/>
      <c r="AK506" s="73"/>
      <c r="AL506" s="54"/>
      <c r="AM506" s="73"/>
      <c r="AN506" s="54"/>
      <c r="AO506" s="4"/>
      <c r="AP506" s="4"/>
      <c r="AQ506" s="4"/>
      <c r="AR506" s="4"/>
      <c r="AS506" s="4"/>
      <c r="AT506" s="4"/>
      <c r="AU506" s="4"/>
      <c r="AV506" s="4"/>
      <c r="AW506" s="4"/>
      <c r="AX506" s="4"/>
      <c r="AY506" s="4"/>
      <c r="AZ506" s="4"/>
      <c r="BA506" s="4"/>
      <c r="BB506" s="4"/>
      <c r="BC506" s="4"/>
      <c r="BD506" s="4"/>
    </row>
    <row r="507" spans="4:56" x14ac:dyDescent="0.2">
      <c r="D507" s="11"/>
      <c r="E507" s="11"/>
      <c r="F507" s="11"/>
      <c r="G507" s="11" t="s">
        <v>135</v>
      </c>
      <c r="H507" s="11" t="s">
        <v>135</v>
      </c>
      <c r="I507" s="11" t="s">
        <v>3707</v>
      </c>
      <c r="J507" s="11" t="s">
        <v>3708</v>
      </c>
      <c r="K507" s="11">
        <v>2013</v>
      </c>
      <c r="L507" s="11" t="s">
        <v>3709</v>
      </c>
      <c r="M507" s="11" t="s">
        <v>3710</v>
      </c>
      <c r="N507" s="13"/>
      <c r="O507" s="11"/>
      <c r="P507" s="11" t="s">
        <v>3711</v>
      </c>
      <c r="Q507" s="11">
        <v>114</v>
      </c>
      <c r="R507" s="11"/>
      <c r="S507" s="11"/>
      <c r="T507" s="11"/>
      <c r="U507" s="11"/>
      <c r="V507" s="11"/>
      <c r="W507" s="11"/>
      <c r="X507" s="11"/>
      <c r="Y507" s="11"/>
      <c r="Z507" s="11">
        <v>143</v>
      </c>
      <c r="AA507" s="52">
        <v>22</v>
      </c>
      <c r="AB507" s="52">
        <v>6</v>
      </c>
      <c r="AC507" s="52"/>
      <c r="AD507" s="52">
        <v>1207</v>
      </c>
      <c r="AE507" s="52">
        <v>1222</v>
      </c>
      <c r="AF507" s="52"/>
      <c r="AG507" s="52" t="s">
        <v>78</v>
      </c>
      <c r="AH507" s="52">
        <v>41</v>
      </c>
      <c r="AI507" s="52" t="s">
        <v>3712</v>
      </c>
      <c r="AJ507" s="52" t="s">
        <v>3713</v>
      </c>
      <c r="AK507" s="52" t="s">
        <v>3714</v>
      </c>
      <c r="AL507" s="52"/>
      <c r="AM507" s="52" t="s">
        <v>3715</v>
      </c>
      <c r="AN507" s="52"/>
      <c r="AO507" s="11"/>
      <c r="AP507" s="11"/>
      <c r="AQ507" s="11"/>
      <c r="AR507" s="11"/>
      <c r="AS507" s="11"/>
      <c r="AT507" s="11"/>
      <c r="AU507" s="11"/>
      <c r="AV507" s="11"/>
      <c r="AW507" s="11"/>
      <c r="AX507" s="11"/>
      <c r="AY507" s="11"/>
      <c r="AZ507" s="11"/>
      <c r="BA507" s="11"/>
      <c r="BB507" s="11"/>
      <c r="BC507" s="11"/>
      <c r="BD507" s="11"/>
    </row>
    <row r="508" spans="4:56" x14ac:dyDescent="0.2">
      <c r="D508" s="11" t="s">
        <v>3716</v>
      </c>
      <c r="E508" s="11"/>
      <c r="F508" s="11"/>
      <c r="G508" s="11"/>
      <c r="H508" s="11" t="s">
        <v>3390</v>
      </c>
      <c r="I508" s="11" t="s">
        <v>3717</v>
      </c>
      <c r="J508" s="11" t="s">
        <v>3718</v>
      </c>
      <c r="K508" s="11">
        <v>2013</v>
      </c>
      <c r="L508" s="11" t="s">
        <v>145</v>
      </c>
      <c r="M508" s="11" t="s">
        <v>3719</v>
      </c>
      <c r="N508" s="13"/>
      <c r="O508" s="11"/>
      <c r="P508" s="11" t="s">
        <v>3720</v>
      </c>
      <c r="Q508" s="11">
        <v>113</v>
      </c>
      <c r="R508" s="11"/>
      <c r="S508" s="11"/>
      <c r="T508" s="11"/>
      <c r="U508" s="11"/>
      <c r="V508" s="11"/>
      <c r="W508" s="11"/>
      <c r="X508" s="11"/>
      <c r="Y508" s="11"/>
      <c r="Z508" s="11">
        <v>142</v>
      </c>
      <c r="AA508" s="52">
        <v>9</v>
      </c>
      <c r="AB508" s="52">
        <v>6</v>
      </c>
      <c r="AC508" s="52" t="s">
        <v>3721</v>
      </c>
      <c r="AD508" s="52"/>
      <c r="AE508" s="52"/>
      <c r="AF508" s="52"/>
      <c r="AG508" s="52" t="s">
        <v>78</v>
      </c>
      <c r="AH508" s="52">
        <v>44</v>
      </c>
      <c r="AI508" s="52" t="s">
        <v>3722</v>
      </c>
      <c r="AJ508" s="52"/>
      <c r="AK508" s="52" t="s">
        <v>3723</v>
      </c>
      <c r="AL508" s="52"/>
      <c r="AM508" s="52" t="s">
        <v>3724</v>
      </c>
      <c r="AN508" s="52"/>
      <c r="AO508" s="11"/>
      <c r="AP508" s="11"/>
      <c r="AQ508" s="11"/>
      <c r="AR508" s="11"/>
      <c r="AS508" s="11"/>
      <c r="AT508" s="11"/>
      <c r="AU508" s="11"/>
      <c r="AV508" s="11"/>
      <c r="AW508" s="11"/>
      <c r="AX508" s="11"/>
      <c r="AY508" s="11"/>
      <c r="AZ508" s="11"/>
      <c r="BA508" s="11"/>
      <c r="BB508" s="11"/>
      <c r="BC508" s="11"/>
      <c r="BD508" s="11"/>
    </row>
    <row r="509" spans="4:56" x14ac:dyDescent="0.2">
      <c r="D509" s="12"/>
      <c r="E509" s="7"/>
      <c r="F509" s="7"/>
      <c r="G509" s="12"/>
      <c r="H509" s="12"/>
      <c r="I509" s="12" t="s">
        <v>3725</v>
      </c>
      <c r="J509" s="12" t="s">
        <v>3726</v>
      </c>
      <c r="K509" s="12">
        <v>2013</v>
      </c>
      <c r="L509" s="12" t="s">
        <v>3727</v>
      </c>
      <c r="M509" s="12" t="s">
        <v>3693</v>
      </c>
      <c r="N509" s="7">
        <v>1</v>
      </c>
      <c r="O509" s="7"/>
      <c r="P509" s="12"/>
      <c r="Q509" s="7"/>
      <c r="R509" s="7"/>
      <c r="S509" s="7"/>
      <c r="T509" s="7"/>
      <c r="U509" s="7"/>
      <c r="V509" s="7"/>
      <c r="W509" s="7"/>
      <c r="X509" s="4"/>
      <c r="Y509" s="4"/>
      <c r="Z509" s="2">
        <v>141</v>
      </c>
      <c r="AA509" s="73"/>
      <c r="AB509" s="73"/>
      <c r="AC509" s="73"/>
      <c r="AD509" s="73"/>
      <c r="AE509" s="73"/>
      <c r="AF509" s="73"/>
      <c r="AG509" s="73"/>
      <c r="AH509" s="73"/>
      <c r="AI509" s="73"/>
      <c r="AJ509" s="73"/>
      <c r="AK509" s="73"/>
      <c r="AL509" s="54"/>
      <c r="AM509" s="73"/>
      <c r="AN509" s="54"/>
      <c r="AO509" s="4"/>
      <c r="AP509" s="4"/>
      <c r="AQ509" s="4"/>
      <c r="AR509" s="4"/>
      <c r="AS509" s="4"/>
      <c r="AT509" s="4"/>
      <c r="AU509" s="4"/>
      <c r="AV509" s="4"/>
      <c r="AW509" s="4"/>
      <c r="AX509" s="4"/>
      <c r="AY509" s="4"/>
      <c r="AZ509" s="4"/>
      <c r="BA509" s="4"/>
      <c r="BB509" s="4"/>
      <c r="BC509" s="4"/>
      <c r="BD509" s="4"/>
    </row>
    <row r="510" spans="4:56" x14ac:dyDescent="0.2">
      <c r="D510" s="11"/>
      <c r="E510" s="11"/>
      <c r="F510" s="11"/>
      <c r="G510" s="11" t="s">
        <v>135</v>
      </c>
      <c r="H510" s="11" t="s">
        <v>135</v>
      </c>
      <c r="I510" s="11" t="s">
        <v>3728</v>
      </c>
      <c r="J510" s="11" t="s">
        <v>3729</v>
      </c>
      <c r="K510" s="11">
        <v>2013</v>
      </c>
      <c r="L510" s="11" t="s">
        <v>1285</v>
      </c>
      <c r="M510" s="11" t="s">
        <v>3730</v>
      </c>
      <c r="N510" s="13"/>
      <c r="O510" s="11"/>
      <c r="P510" s="11" t="s">
        <v>3731</v>
      </c>
      <c r="Q510" s="11">
        <v>112</v>
      </c>
      <c r="R510" s="11"/>
      <c r="S510" s="11"/>
      <c r="T510" s="11"/>
      <c r="U510" s="11"/>
      <c r="V510" s="11"/>
      <c r="W510" s="11"/>
      <c r="X510" s="11"/>
      <c r="Y510" s="11"/>
      <c r="Z510" s="11">
        <v>140</v>
      </c>
      <c r="AA510" s="52">
        <v>494</v>
      </c>
      <c r="AB510" s="52">
        <v>7436</v>
      </c>
      <c r="AC510" s="52"/>
      <c r="AD510" s="52">
        <v>234</v>
      </c>
      <c r="AE510" s="52">
        <v>237</v>
      </c>
      <c r="AF510" s="52"/>
      <c r="AG510" s="52" t="s">
        <v>78</v>
      </c>
      <c r="AH510" s="52">
        <v>132</v>
      </c>
      <c r="AI510" s="52" t="s">
        <v>3732</v>
      </c>
      <c r="AJ510" s="52"/>
      <c r="AK510" s="52" t="s">
        <v>3733</v>
      </c>
      <c r="AL510" s="52"/>
      <c r="AM510" s="52" t="s">
        <v>3734</v>
      </c>
      <c r="AN510" s="52"/>
      <c r="AO510" s="11"/>
      <c r="AP510" s="11"/>
      <c r="AQ510" s="11"/>
      <c r="AR510" s="11"/>
      <c r="AS510" s="11"/>
      <c r="AT510" s="11"/>
      <c r="AU510" s="11"/>
      <c r="AV510" s="11"/>
      <c r="AW510" s="11"/>
      <c r="AX510" s="11"/>
      <c r="AY510" s="11"/>
      <c r="AZ510" s="11"/>
      <c r="BA510" s="11"/>
      <c r="BB510" s="11"/>
      <c r="BC510" s="11"/>
      <c r="BD510" s="11"/>
    </row>
    <row r="511" spans="4:56" x14ac:dyDescent="0.2">
      <c r="D511" s="11" t="s">
        <v>3735</v>
      </c>
      <c r="E511" s="11"/>
      <c r="F511" s="11"/>
      <c r="G511" s="11"/>
      <c r="H511" s="11" t="s">
        <v>3390</v>
      </c>
      <c r="I511" s="11" t="s">
        <v>3736</v>
      </c>
      <c r="J511" s="11" t="s">
        <v>3737</v>
      </c>
      <c r="K511" s="11">
        <v>2013</v>
      </c>
      <c r="L511" s="11" t="s">
        <v>206</v>
      </c>
      <c r="M511" s="11" t="s">
        <v>3738</v>
      </c>
      <c r="N511" s="13"/>
      <c r="O511" s="11"/>
      <c r="P511" s="11" t="s">
        <v>3739</v>
      </c>
      <c r="Q511" s="11">
        <v>111</v>
      </c>
      <c r="R511" s="11"/>
      <c r="S511" s="11"/>
      <c r="T511" s="11"/>
      <c r="U511" s="11"/>
      <c r="V511" s="11"/>
      <c r="W511" s="11"/>
      <c r="X511" s="11"/>
      <c r="Y511" s="11"/>
      <c r="Z511" s="11">
        <v>139</v>
      </c>
      <c r="AA511" s="52">
        <v>30</v>
      </c>
      <c r="AB511" s="52">
        <v>9</v>
      </c>
      <c r="AC511" s="52"/>
      <c r="AD511" s="52">
        <v>2177</v>
      </c>
      <c r="AE511" s="52">
        <v>2186</v>
      </c>
      <c r="AF511" s="52"/>
      <c r="AG511" s="52" t="s">
        <v>78</v>
      </c>
      <c r="AH511" s="52">
        <v>17</v>
      </c>
      <c r="AI511" s="52" t="s">
        <v>3740</v>
      </c>
      <c r="AJ511" s="52" t="s">
        <v>3741</v>
      </c>
      <c r="AK511" s="52" t="s">
        <v>3742</v>
      </c>
      <c r="AL511" s="52"/>
      <c r="AM511" s="52" t="s">
        <v>3743</v>
      </c>
      <c r="AN511" s="52"/>
      <c r="AO511" s="11"/>
      <c r="AP511" s="11"/>
      <c r="AQ511" s="11"/>
      <c r="AR511" s="11"/>
      <c r="AS511" s="11"/>
      <c r="AT511" s="11"/>
      <c r="AU511" s="11"/>
      <c r="AV511" s="11"/>
      <c r="AW511" s="11"/>
      <c r="AX511" s="11"/>
      <c r="AY511" s="11"/>
      <c r="AZ511" s="11"/>
      <c r="BA511" s="11"/>
      <c r="BB511" s="11"/>
      <c r="BC511" s="11"/>
      <c r="BD511" s="11"/>
    </row>
    <row r="512" spans="4:56" x14ac:dyDescent="0.2">
      <c r="D512" s="11" t="s">
        <v>3744</v>
      </c>
      <c r="E512" s="11" t="s">
        <v>64</v>
      </c>
      <c r="F512" s="11"/>
      <c r="G512" s="11" t="s">
        <v>64</v>
      </c>
      <c r="H512" s="11" t="s">
        <v>72</v>
      </c>
      <c r="I512" s="11" t="s">
        <v>3745</v>
      </c>
      <c r="J512" s="11" t="s">
        <v>3746</v>
      </c>
      <c r="K512" s="11">
        <v>2013</v>
      </c>
      <c r="L512" s="11" t="s">
        <v>890</v>
      </c>
      <c r="M512" s="11" t="s">
        <v>3747</v>
      </c>
      <c r="N512" s="13"/>
      <c r="O512" s="11"/>
      <c r="P512" s="11" t="s">
        <v>3748</v>
      </c>
      <c r="Q512" s="11">
        <v>110</v>
      </c>
      <c r="R512" s="11" t="s">
        <v>3749</v>
      </c>
      <c r="S512" s="11"/>
      <c r="T512" s="11"/>
      <c r="U512" s="11"/>
      <c r="V512" s="11"/>
      <c r="W512" s="11"/>
      <c r="X512" s="11"/>
      <c r="Y512" s="11"/>
      <c r="Z512" s="11">
        <v>138</v>
      </c>
      <c r="AA512" s="52">
        <v>12</v>
      </c>
      <c r="AB512" s="52">
        <v>5</v>
      </c>
      <c r="AC512" s="52"/>
      <c r="AD512" s="52">
        <v>503</v>
      </c>
      <c r="AE512" s="52">
        <v>515</v>
      </c>
      <c r="AF512" s="52"/>
      <c r="AG512" s="52" t="s">
        <v>78</v>
      </c>
      <c r="AH512" s="52">
        <v>9</v>
      </c>
      <c r="AI512" s="52" t="s">
        <v>3750</v>
      </c>
      <c r="AJ512" s="52" t="s">
        <v>3751</v>
      </c>
      <c r="AK512" s="52" t="s">
        <v>3752</v>
      </c>
      <c r="AL512" s="52"/>
      <c r="AM512" s="52" t="s">
        <v>3753</v>
      </c>
      <c r="AN512" s="52"/>
      <c r="AO512" s="11"/>
      <c r="AP512" s="11"/>
      <c r="AQ512" s="11"/>
      <c r="AR512" s="11"/>
      <c r="AS512" s="11"/>
      <c r="AT512" s="11"/>
      <c r="AU512" s="11"/>
      <c r="AV512" s="11"/>
      <c r="AW512" s="11"/>
      <c r="AX512" s="11"/>
      <c r="AY512" s="11"/>
      <c r="AZ512" s="11"/>
      <c r="BA512" s="11"/>
      <c r="BB512" s="11"/>
      <c r="BC512" s="11"/>
      <c r="BD512" s="11"/>
    </row>
    <row r="513" spans="4:56" x14ac:dyDescent="0.2">
      <c r="D513" s="11" t="s">
        <v>2278</v>
      </c>
      <c r="E513" s="11"/>
      <c r="F513" s="11"/>
      <c r="G513" s="11"/>
      <c r="H513" s="11" t="s">
        <v>72</v>
      </c>
      <c r="I513" s="11" t="s">
        <v>3754</v>
      </c>
      <c r="J513" s="11" t="s">
        <v>3755</v>
      </c>
      <c r="K513" s="11">
        <v>2013</v>
      </c>
      <c r="L513" s="11" t="s">
        <v>3756</v>
      </c>
      <c r="M513" s="11" t="s">
        <v>3757</v>
      </c>
      <c r="N513" s="13"/>
      <c r="O513" s="11"/>
      <c r="P513" s="11" t="s">
        <v>3758</v>
      </c>
      <c r="Q513" s="11">
        <v>109</v>
      </c>
      <c r="R513" s="11"/>
      <c r="S513" s="11"/>
      <c r="T513" s="11"/>
      <c r="U513" s="11"/>
      <c r="V513" s="11"/>
      <c r="W513" s="11"/>
      <c r="X513" s="11"/>
      <c r="Y513" s="11"/>
      <c r="Z513" s="2">
        <v>137</v>
      </c>
      <c r="AA513" s="52">
        <v>31</v>
      </c>
      <c r="AB513" s="52">
        <v>12</v>
      </c>
      <c r="AC513" s="52"/>
      <c r="AD513" s="52">
        <v>1119</v>
      </c>
      <c r="AE513" s="52">
        <v>1125</v>
      </c>
      <c r="AF513" s="52"/>
      <c r="AG513" s="52" t="s">
        <v>78</v>
      </c>
      <c r="AH513" s="52">
        <v>58</v>
      </c>
      <c r="AI513" s="52" t="s">
        <v>3759</v>
      </c>
      <c r="AJ513" s="52"/>
      <c r="AK513" s="52" t="s">
        <v>3760</v>
      </c>
      <c r="AL513" s="52"/>
      <c r="AM513" s="52" t="s">
        <v>3761</v>
      </c>
      <c r="AN513" s="52"/>
      <c r="AO513" s="11"/>
      <c r="AP513" s="11"/>
      <c r="AQ513" s="11"/>
      <c r="AR513" s="11"/>
      <c r="AS513" s="11"/>
      <c r="AT513" s="11"/>
      <c r="AU513" s="11"/>
      <c r="AV513" s="11"/>
      <c r="AW513" s="11"/>
      <c r="AX513" s="11"/>
      <c r="AY513" s="11"/>
      <c r="AZ513" s="11"/>
      <c r="BA513" s="11"/>
      <c r="BB513" s="11"/>
      <c r="BC513" s="11"/>
      <c r="BD513" s="11"/>
    </row>
    <row r="514" spans="4:56" x14ac:dyDescent="0.2">
      <c r="D514" s="12" t="s">
        <v>3762</v>
      </c>
      <c r="E514" s="7"/>
      <c r="F514" s="7"/>
      <c r="G514" s="12" t="s">
        <v>135</v>
      </c>
      <c r="H514" s="12" t="s">
        <v>135</v>
      </c>
      <c r="I514" s="12" t="s">
        <v>3763</v>
      </c>
      <c r="J514" s="12" t="s">
        <v>3764</v>
      </c>
      <c r="K514" s="12">
        <v>2013</v>
      </c>
      <c r="L514" s="12" t="s">
        <v>3756</v>
      </c>
      <c r="M514" s="12" t="s">
        <v>3693</v>
      </c>
      <c r="N514" s="7">
        <v>1</v>
      </c>
      <c r="O514" s="7"/>
      <c r="P514" s="12"/>
      <c r="Q514" s="7"/>
      <c r="R514" s="7"/>
      <c r="S514" s="7"/>
      <c r="T514" s="7"/>
      <c r="U514" s="7"/>
      <c r="V514" s="7"/>
      <c r="W514" s="7"/>
      <c r="X514" s="4"/>
      <c r="Y514" s="4"/>
      <c r="Z514" s="11">
        <v>136</v>
      </c>
      <c r="AA514" s="73"/>
      <c r="AB514" s="73"/>
      <c r="AC514" s="73"/>
      <c r="AD514" s="73"/>
      <c r="AE514" s="73"/>
      <c r="AF514" s="73"/>
      <c r="AG514" s="73"/>
      <c r="AH514" s="73"/>
      <c r="AI514" s="73"/>
      <c r="AJ514" s="73"/>
      <c r="AK514" s="73"/>
      <c r="AL514" s="54"/>
      <c r="AM514" s="73"/>
      <c r="AN514" s="54"/>
      <c r="AO514" s="4"/>
      <c r="AP514" s="4"/>
      <c r="AQ514" s="4"/>
      <c r="AR514" s="4"/>
      <c r="AS514" s="4"/>
      <c r="AT514" s="4"/>
      <c r="AU514" s="4"/>
      <c r="AV514" s="4"/>
      <c r="AW514" s="4"/>
      <c r="AX514" s="4"/>
      <c r="AY514" s="4"/>
      <c r="AZ514" s="4"/>
      <c r="BA514" s="4"/>
      <c r="BB514" s="4"/>
      <c r="BC514" s="4"/>
      <c r="BD514" s="4"/>
    </row>
    <row r="515" spans="4:56" x14ac:dyDescent="0.2">
      <c r="D515" s="11" t="s">
        <v>2278</v>
      </c>
      <c r="E515" s="11"/>
      <c r="F515" s="11"/>
      <c r="G515" s="11"/>
      <c r="H515" s="11" t="s">
        <v>72</v>
      </c>
      <c r="I515" s="11" t="s">
        <v>3765</v>
      </c>
      <c r="J515" s="11" t="s">
        <v>3766</v>
      </c>
      <c r="K515" s="11">
        <v>2013</v>
      </c>
      <c r="L515" s="11" t="s">
        <v>265</v>
      </c>
      <c r="M515" s="11" t="s">
        <v>3767</v>
      </c>
      <c r="N515" s="13"/>
      <c r="O515" s="11"/>
      <c r="P515" s="11" t="s">
        <v>3768</v>
      </c>
      <c r="Q515" s="11">
        <v>108</v>
      </c>
      <c r="R515" s="11"/>
      <c r="S515" s="11"/>
      <c r="T515" s="11"/>
      <c r="U515" s="11"/>
      <c r="V515" s="11"/>
      <c r="W515" s="11"/>
      <c r="X515" s="11"/>
      <c r="Y515" s="11"/>
      <c r="Z515" s="11">
        <v>135</v>
      </c>
      <c r="AA515" s="52">
        <v>22</v>
      </c>
      <c r="AB515" s="52">
        <v>20</v>
      </c>
      <c r="AC515" s="52"/>
      <c r="AD515" s="52">
        <v>5084</v>
      </c>
      <c r="AE515" s="52">
        <v>5097</v>
      </c>
      <c r="AF515" s="52"/>
      <c r="AG515" s="52" t="s">
        <v>78</v>
      </c>
      <c r="AH515" s="52">
        <v>13</v>
      </c>
      <c r="AI515" s="52" t="s">
        <v>3769</v>
      </c>
      <c r="AJ515" s="52" t="s">
        <v>3770</v>
      </c>
      <c r="AK515" s="52" t="s">
        <v>3771</v>
      </c>
      <c r="AL515" s="52"/>
      <c r="AM515" s="52" t="s">
        <v>3772</v>
      </c>
      <c r="AN515" s="52"/>
      <c r="AO515" s="11"/>
      <c r="AP515" s="11"/>
      <c r="AQ515" s="11"/>
      <c r="AR515" s="11"/>
      <c r="AS515" s="11"/>
      <c r="AT515" s="11"/>
      <c r="AU515" s="11"/>
      <c r="AV515" s="11"/>
      <c r="AW515" s="11"/>
      <c r="AX515" s="11"/>
      <c r="AY515" s="11"/>
      <c r="AZ515" s="11"/>
      <c r="BA515" s="11"/>
      <c r="BB515" s="11"/>
      <c r="BC515" s="11"/>
      <c r="BD515" s="11"/>
    </row>
    <row r="516" spans="4:56" x14ac:dyDescent="0.2">
      <c r="D516" s="11" t="s">
        <v>3773</v>
      </c>
      <c r="E516" s="11"/>
      <c r="F516" s="11"/>
      <c r="G516" s="11"/>
      <c r="H516" s="11" t="s">
        <v>72</v>
      </c>
      <c r="I516" s="11" t="s">
        <v>3774</v>
      </c>
      <c r="J516" s="11" t="s">
        <v>3775</v>
      </c>
      <c r="K516" s="11">
        <v>2013</v>
      </c>
      <c r="L516" s="11" t="s">
        <v>206</v>
      </c>
      <c r="M516" s="11" t="s">
        <v>3776</v>
      </c>
      <c r="N516" s="13"/>
      <c r="O516" s="11"/>
      <c r="P516" s="11" t="s">
        <v>3777</v>
      </c>
      <c r="Q516" s="11">
        <v>107</v>
      </c>
      <c r="R516" s="11"/>
      <c r="S516" s="11"/>
      <c r="T516" s="11"/>
      <c r="U516" s="11"/>
      <c r="V516" s="11"/>
      <c r="W516" s="11"/>
      <c r="X516" s="11"/>
      <c r="Y516" s="11"/>
      <c r="Z516" s="11">
        <v>134</v>
      </c>
      <c r="AA516" s="52">
        <v>30</v>
      </c>
      <c r="AB516" s="52">
        <v>4</v>
      </c>
      <c r="AC516" s="52"/>
      <c r="AD516" s="52">
        <v>811</v>
      </c>
      <c r="AE516" s="52">
        <v>823</v>
      </c>
      <c r="AF516" s="52"/>
      <c r="AG516" s="52" t="s">
        <v>78</v>
      </c>
      <c r="AH516" s="52">
        <v>17</v>
      </c>
      <c r="AI516" s="52" t="s">
        <v>3778</v>
      </c>
      <c r="AJ516" s="52" t="s">
        <v>3779</v>
      </c>
      <c r="AK516" s="52" t="s">
        <v>3780</v>
      </c>
      <c r="AL516" s="52"/>
      <c r="AM516" s="52" t="s">
        <v>3781</v>
      </c>
      <c r="AN516" s="52"/>
      <c r="AO516" s="11"/>
      <c r="AP516" s="11"/>
      <c r="AQ516" s="11"/>
      <c r="AR516" s="11"/>
      <c r="AS516" s="11"/>
      <c r="AT516" s="11"/>
      <c r="AU516" s="11"/>
      <c r="AV516" s="11"/>
      <c r="AW516" s="11"/>
      <c r="AX516" s="11"/>
      <c r="AY516" s="11"/>
      <c r="AZ516" s="11"/>
      <c r="BA516" s="11"/>
      <c r="BB516" s="11"/>
      <c r="BC516" s="11"/>
      <c r="BD516" s="11"/>
    </row>
    <row r="517" spans="4:56" x14ac:dyDescent="0.2">
      <c r="D517" s="11" t="s">
        <v>3782</v>
      </c>
      <c r="E517" s="11"/>
      <c r="F517" s="11"/>
      <c r="G517" s="11"/>
      <c r="H517" s="11" t="s">
        <v>72</v>
      </c>
      <c r="I517" s="11" t="s">
        <v>3783</v>
      </c>
      <c r="J517" s="11" t="s">
        <v>3784</v>
      </c>
      <c r="K517" s="11">
        <v>2013</v>
      </c>
      <c r="L517" s="11" t="s">
        <v>174</v>
      </c>
      <c r="M517" s="11" t="s">
        <v>3785</v>
      </c>
      <c r="N517" s="13"/>
      <c r="O517" s="11"/>
      <c r="P517" s="11" t="s">
        <v>3786</v>
      </c>
      <c r="Q517" s="11">
        <v>106</v>
      </c>
      <c r="R517" s="11"/>
      <c r="S517" s="11"/>
      <c r="T517" s="11"/>
      <c r="U517" s="11"/>
      <c r="V517" s="11"/>
      <c r="W517" s="11"/>
      <c r="X517" s="11"/>
      <c r="Y517" s="11"/>
      <c r="Z517" s="2">
        <v>133</v>
      </c>
      <c r="AA517" s="52">
        <v>8</v>
      </c>
      <c r="AB517" s="52">
        <v>7</v>
      </c>
      <c r="AC517" s="52" t="s">
        <v>3787</v>
      </c>
      <c r="AD517" s="52"/>
      <c r="AE517" s="52"/>
      <c r="AF517" s="52"/>
      <c r="AG517" s="52" t="s">
        <v>78</v>
      </c>
      <c r="AH517" s="52">
        <v>5</v>
      </c>
      <c r="AI517" s="52" t="s">
        <v>3788</v>
      </c>
      <c r="AJ517" s="52"/>
      <c r="AK517" s="52" t="s">
        <v>3789</v>
      </c>
      <c r="AL517" s="52"/>
      <c r="AM517" s="52" t="s">
        <v>3790</v>
      </c>
      <c r="AN517" s="52"/>
      <c r="AO517" s="11"/>
      <c r="AP517" s="11"/>
      <c r="AQ517" s="11"/>
      <c r="AR517" s="11"/>
      <c r="AS517" s="11"/>
      <c r="AT517" s="11"/>
      <c r="AU517" s="11"/>
      <c r="AV517" s="11"/>
      <c r="AW517" s="11"/>
      <c r="AX517" s="11"/>
      <c r="AY517" s="11"/>
      <c r="AZ517" s="11"/>
      <c r="BA517" s="11"/>
      <c r="BB517" s="11"/>
      <c r="BC517" s="11"/>
      <c r="BD517" s="11"/>
    </row>
    <row r="518" spans="4:56" x14ac:dyDescent="0.2">
      <c r="D518" s="11" t="s">
        <v>3782</v>
      </c>
      <c r="E518" s="11"/>
      <c r="F518" s="11"/>
      <c r="G518" s="11"/>
      <c r="H518" s="11" t="s">
        <v>72</v>
      </c>
      <c r="I518" s="11" t="s">
        <v>3791</v>
      </c>
      <c r="J518" s="11" t="s">
        <v>3792</v>
      </c>
      <c r="K518" s="11">
        <v>2013</v>
      </c>
      <c r="L518" s="11" t="s">
        <v>1334</v>
      </c>
      <c r="M518" s="11" t="s">
        <v>3793</v>
      </c>
      <c r="N518" s="13"/>
      <c r="O518" s="11"/>
      <c r="P518" s="11" t="s">
        <v>3794</v>
      </c>
      <c r="Q518" s="11">
        <v>105</v>
      </c>
      <c r="R518" s="11"/>
      <c r="S518" s="11"/>
      <c r="T518" s="11"/>
      <c r="U518" s="11"/>
      <c r="V518" s="11"/>
      <c r="W518" s="11"/>
      <c r="X518" s="11"/>
      <c r="Y518" s="11"/>
      <c r="Z518" s="11">
        <v>132</v>
      </c>
      <c r="AA518" s="52">
        <v>155</v>
      </c>
      <c r="AB518" s="52">
        <v>7</v>
      </c>
      <c r="AC518" s="52"/>
      <c r="AD518" s="52">
        <v>1556</v>
      </c>
      <c r="AE518" s="52">
        <v>1567</v>
      </c>
      <c r="AF518" s="52"/>
      <c r="AG518" s="52" t="s">
        <v>78</v>
      </c>
      <c r="AH518" s="52">
        <v>26</v>
      </c>
      <c r="AI518" s="52" t="s">
        <v>3795</v>
      </c>
      <c r="AJ518" s="52"/>
      <c r="AK518" s="52" t="s">
        <v>3796</v>
      </c>
      <c r="AL518" s="52"/>
      <c r="AM518" s="52" t="s">
        <v>3797</v>
      </c>
      <c r="AN518" s="52"/>
      <c r="AO518" s="11"/>
      <c r="AP518" s="11"/>
      <c r="AQ518" s="11"/>
      <c r="AR518" s="11"/>
      <c r="AS518" s="11"/>
      <c r="AT518" s="11"/>
      <c r="AU518" s="11"/>
      <c r="AV518" s="11"/>
      <c r="AW518" s="11"/>
      <c r="AX518" s="11"/>
      <c r="AY518" s="11"/>
      <c r="AZ518" s="11"/>
      <c r="BA518" s="11"/>
      <c r="BB518" s="11"/>
      <c r="BC518" s="11"/>
      <c r="BD518" s="11"/>
    </row>
    <row r="519" spans="4:56" x14ac:dyDescent="0.2">
      <c r="D519" s="12"/>
      <c r="E519" s="7"/>
      <c r="F519" s="7"/>
      <c r="G519" s="12"/>
      <c r="H519" s="12"/>
      <c r="I519" s="12" t="s">
        <v>3798</v>
      </c>
      <c r="J519" s="12" t="s">
        <v>3799</v>
      </c>
      <c r="K519" s="12">
        <v>2013</v>
      </c>
      <c r="L519" s="12"/>
      <c r="M519" s="12" t="s">
        <v>3693</v>
      </c>
      <c r="N519" s="7">
        <v>1</v>
      </c>
      <c r="O519" s="7"/>
      <c r="P519" s="12"/>
      <c r="Q519" s="7"/>
      <c r="R519" s="7"/>
      <c r="S519" s="7"/>
      <c r="T519" s="7"/>
      <c r="U519" s="7"/>
      <c r="V519" s="7"/>
      <c r="W519" s="7"/>
      <c r="X519" s="4"/>
      <c r="Y519" s="4"/>
      <c r="Z519" s="11">
        <v>131</v>
      </c>
      <c r="AA519" s="73"/>
      <c r="AB519" s="73"/>
      <c r="AC519" s="73"/>
      <c r="AD519" s="73"/>
      <c r="AE519" s="73"/>
      <c r="AF519" s="73"/>
      <c r="AG519" s="73"/>
      <c r="AH519" s="73"/>
      <c r="AI519" s="73"/>
      <c r="AJ519" s="73"/>
      <c r="AK519" s="73"/>
      <c r="AL519" s="54"/>
      <c r="AM519" s="73"/>
      <c r="AN519" s="54"/>
      <c r="AO519" s="4"/>
      <c r="AP519" s="4"/>
      <c r="AQ519" s="4"/>
      <c r="AR519" s="4"/>
      <c r="AS519" s="4"/>
      <c r="AT519" s="4"/>
      <c r="AU519" s="4"/>
      <c r="AV519" s="4"/>
      <c r="AW519" s="4"/>
      <c r="AX519" s="4"/>
      <c r="AY519" s="4"/>
      <c r="AZ519" s="4"/>
      <c r="BA519" s="4"/>
      <c r="BB519" s="4"/>
      <c r="BC519" s="4"/>
      <c r="BD519" s="4"/>
    </row>
    <row r="520" spans="4:56" x14ac:dyDescent="0.2">
      <c r="D520" s="11" t="s">
        <v>3800</v>
      </c>
      <c r="E520" s="11"/>
      <c r="F520" s="11"/>
      <c r="G520" s="11"/>
      <c r="H520" s="11" t="s">
        <v>72</v>
      </c>
      <c r="I520" s="11" t="s">
        <v>3801</v>
      </c>
      <c r="J520" s="11" t="s">
        <v>3802</v>
      </c>
      <c r="K520" s="11">
        <v>2013</v>
      </c>
      <c r="L520" s="11" t="s">
        <v>206</v>
      </c>
      <c r="M520" s="11" t="s">
        <v>3803</v>
      </c>
      <c r="N520" s="13"/>
      <c r="O520" s="11"/>
      <c r="P520" s="11" t="s">
        <v>3804</v>
      </c>
      <c r="Q520" s="11">
        <v>104</v>
      </c>
      <c r="R520" s="11"/>
      <c r="S520" s="11"/>
      <c r="T520" s="11"/>
      <c r="U520" s="11"/>
      <c r="V520" s="11"/>
      <c r="W520" s="11"/>
      <c r="X520" s="11"/>
      <c r="Y520" s="11"/>
      <c r="Z520" s="11">
        <v>130</v>
      </c>
      <c r="AA520" s="52">
        <v>30</v>
      </c>
      <c r="AB520" s="52">
        <v>12</v>
      </c>
      <c r="AC520" s="52"/>
      <c r="AD520" s="52">
        <v>2699</v>
      </c>
      <c r="AE520" s="52">
        <v>2708</v>
      </c>
      <c r="AF520" s="52"/>
      <c r="AG520" s="52" t="s">
        <v>78</v>
      </c>
      <c r="AH520" s="52">
        <v>5</v>
      </c>
      <c r="AI520" s="52" t="s">
        <v>3805</v>
      </c>
      <c r="AJ520" s="52" t="s">
        <v>3806</v>
      </c>
      <c r="AK520" s="52" t="s">
        <v>3807</v>
      </c>
      <c r="AL520" s="52"/>
      <c r="AM520" s="52" t="s">
        <v>3808</v>
      </c>
      <c r="AN520" s="52"/>
      <c r="AO520" s="11"/>
      <c r="AP520" s="11"/>
      <c r="AQ520" s="11"/>
      <c r="AR520" s="11"/>
      <c r="AS520" s="11"/>
      <c r="AT520" s="11"/>
      <c r="AU520" s="11"/>
      <c r="AV520" s="11"/>
      <c r="AW520" s="11"/>
      <c r="AX520" s="11"/>
      <c r="AY520" s="11"/>
      <c r="AZ520" s="11"/>
      <c r="BA520" s="11"/>
      <c r="BB520" s="11"/>
      <c r="BC520" s="11"/>
      <c r="BD520" s="11"/>
    </row>
    <row r="521" spans="4:56" x14ac:dyDescent="0.2">
      <c r="D521" s="11" t="s">
        <v>3809</v>
      </c>
      <c r="E521" s="11" t="s">
        <v>64</v>
      </c>
      <c r="F521" s="11"/>
      <c r="G521" s="11" t="s">
        <v>64</v>
      </c>
      <c r="H521" s="11" t="s">
        <v>72</v>
      </c>
      <c r="I521" s="11" t="s">
        <v>3810</v>
      </c>
      <c r="J521" s="11" t="s">
        <v>3811</v>
      </c>
      <c r="K521" s="11">
        <v>2013</v>
      </c>
      <c r="L521" s="11" t="s">
        <v>681</v>
      </c>
      <c r="M521" s="11" t="s">
        <v>3812</v>
      </c>
      <c r="N521" s="13"/>
      <c r="O521" s="11"/>
      <c r="P521" s="11" t="s">
        <v>3813</v>
      </c>
      <c r="Q521" s="11">
        <v>103</v>
      </c>
      <c r="R521" s="11" t="s">
        <v>3814</v>
      </c>
      <c r="S521" s="11"/>
      <c r="T521" s="11"/>
      <c r="U521" s="11"/>
      <c r="V521" s="11"/>
      <c r="W521" s="11"/>
      <c r="X521" s="11"/>
      <c r="Y521" s="11"/>
      <c r="Z521" s="2">
        <v>129</v>
      </c>
      <c r="AA521" s="52">
        <v>110</v>
      </c>
      <c r="AB521" s="52">
        <v>22</v>
      </c>
      <c r="AC521" s="52"/>
      <c r="AD521" s="52">
        <v>9013</v>
      </c>
      <c r="AE521" s="52">
        <v>9018</v>
      </c>
      <c r="AF521" s="52"/>
      <c r="AG521" s="52" t="s">
        <v>78</v>
      </c>
      <c r="AH521" s="52">
        <v>11</v>
      </c>
      <c r="AI521" s="52" t="s">
        <v>3815</v>
      </c>
      <c r="AJ521" s="52"/>
      <c r="AK521" s="52" t="s">
        <v>3816</v>
      </c>
      <c r="AL521" s="52"/>
      <c r="AM521" s="52" t="s">
        <v>3817</v>
      </c>
      <c r="AN521" s="52"/>
      <c r="AO521" s="11"/>
      <c r="AP521" s="11"/>
      <c r="AQ521" s="11"/>
      <c r="AR521" s="11"/>
      <c r="AS521" s="11"/>
      <c r="AT521" s="11"/>
      <c r="AU521" s="11"/>
      <c r="AV521" s="11"/>
      <c r="AW521" s="11"/>
      <c r="AX521" s="11"/>
      <c r="AY521" s="11"/>
      <c r="AZ521" s="11"/>
      <c r="BA521" s="11"/>
      <c r="BB521" s="11"/>
      <c r="BC521" s="11"/>
      <c r="BD521" s="11"/>
    </row>
    <row r="522" spans="4:56" x14ac:dyDescent="0.2">
      <c r="D522" s="14"/>
      <c r="E522" s="14"/>
      <c r="F522" s="14"/>
      <c r="G522" s="14"/>
      <c r="H522" s="14"/>
      <c r="I522" s="14" t="s">
        <v>3818</v>
      </c>
      <c r="J522" s="14" t="s">
        <v>3811</v>
      </c>
      <c r="K522" s="14">
        <v>2013</v>
      </c>
      <c r="L522" s="14" t="s">
        <v>114</v>
      </c>
      <c r="M522" s="14" t="s">
        <v>3819</v>
      </c>
      <c r="N522" s="13"/>
      <c r="O522" s="11"/>
      <c r="P522" s="14" t="s">
        <v>3820</v>
      </c>
      <c r="Q522" s="14">
        <v>102</v>
      </c>
      <c r="R522" s="11"/>
      <c r="S522" s="11"/>
      <c r="T522" s="11"/>
      <c r="U522" s="11"/>
      <c r="V522" s="11"/>
      <c r="W522" s="11"/>
      <c r="X522" s="11"/>
      <c r="Y522" s="11"/>
      <c r="Z522" s="11">
        <v>128</v>
      </c>
      <c r="AA522" s="52">
        <v>193</v>
      </c>
      <c r="AB522" s="52">
        <v>1</v>
      </c>
      <c r="AC522" s="52"/>
      <c r="AD522" s="52">
        <v>177</v>
      </c>
      <c r="AE522" s="52">
        <v>185</v>
      </c>
      <c r="AF522" s="52"/>
      <c r="AG522" s="52" t="s">
        <v>686</v>
      </c>
      <c r="AH522" s="52">
        <v>9</v>
      </c>
      <c r="AI522" s="52" t="s">
        <v>3821</v>
      </c>
      <c r="AJ522" s="52"/>
      <c r="AK522" s="52" t="s">
        <v>3822</v>
      </c>
      <c r="AL522" s="52"/>
      <c r="AM522" s="52" t="s">
        <v>3823</v>
      </c>
      <c r="AN522" s="52"/>
      <c r="AO522" s="11"/>
      <c r="AP522" s="11"/>
      <c r="AQ522" s="11"/>
      <c r="AR522" s="11"/>
      <c r="AS522" s="11"/>
      <c r="AT522" s="11"/>
      <c r="AU522" s="11"/>
      <c r="AV522" s="11"/>
      <c r="AW522" s="11"/>
      <c r="AX522" s="11"/>
      <c r="AY522" s="11"/>
      <c r="AZ522" s="11"/>
      <c r="BA522" s="11"/>
      <c r="BB522" s="11"/>
      <c r="BC522" s="11"/>
      <c r="BD522" s="11"/>
    </row>
    <row r="523" spans="4:56" x14ac:dyDescent="0.2">
      <c r="D523" s="11" t="s">
        <v>3824</v>
      </c>
      <c r="E523" s="11"/>
      <c r="F523" s="11"/>
      <c r="G523" s="11"/>
      <c r="H523" s="11" t="s">
        <v>72</v>
      </c>
      <c r="I523" s="11" t="s">
        <v>3825</v>
      </c>
      <c r="J523" s="11" t="s">
        <v>3826</v>
      </c>
      <c r="K523" s="11">
        <v>2013</v>
      </c>
      <c r="L523" s="11" t="s">
        <v>145</v>
      </c>
      <c r="M523" s="11" t="s">
        <v>3827</v>
      </c>
      <c r="N523" s="13"/>
      <c r="O523" s="11"/>
      <c r="P523" s="11" t="s">
        <v>3828</v>
      </c>
      <c r="Q523" s="11">
        <v>101</v>
      </c>
      <c r="R523" s="11"/>
      <c r="S523" s="11"/>
      <c r="T523" s="11"/>
      <c r="U523" s="11"/>
      <c r="V523" s="11"/>
      <c r="W523" s="11"/>
      <c r="X523" s="11"/>
      <c r="Y523" s="11"/>
      <c r="Z523" s="11">
        <v>127</v>
      </c>
      <c r="AA523" s="52">
        <v>9</v>
      </c>
      <c r="AB523" s="52">
        <v>12</v>
      </c>
      <c r="AC523" s="52" t="s">
        <v>3829</v>
      </c>
      <c r="AD523" s="52"/>
      <c r="AE523" s="52"/>
      <c r="AF523" s="52"/>
      <c r="AG523" s="52" t="s">
        <v>78</v>
      </c>
      <c r="AH523" s="52">
        <v>62</v>
      </c>
      <c r="AI523" s="52" t="s">
        <v>3830</v>
      </c>
      <c r="AJ523" s="52"/>
      <c r="AK523" s="52" t="s">
        <v>3831</v>
      </c>
      <c r="AL523" s="52"/>
      <c r="AM523" s="52" t="s">
        <v>3832</v>
      </c>
      <c r="AN523" s="52"/>
      <c r="AO523" s="11"/>
      <c r="AP523" s="11"/>
      <c r="AQ523" s="11"/>
      <c r="AR523" s="11"/>
      <c r="AS523" s="11"/>
      <c r="AT523" s="11"/>
      <c r="AU523" s="11"/>
      <c r="AV523" s="11"/>
      <c r="AW523" s="11"/>
      <c r="AX523" s="11"/>
      <c r="AY523" s="11"/>
      <c r="AZ523" s="11"/>
      <c r="BA523" s="11"/>
      <c r="BB523" s="11"/>
      <c r="BC523" s="11"/>
      <c r="BD523" s="11"/>
    </row>
    <row r="524" spans="4:56" x14ac:dyDescent="0.2">
      <c r="D524" s="11" t="s">
        <v>3833</v>
      </c>
      <c r="E524" s="11"/>
      <c r="F524" s="11"/>
      <c r="G524" s="11"/>
      <c r="H524" s="11" t="s">
        <v>72</v>
      </c>
      <c r="I524" s="11" t="s">
        <v>3834</v>
      </c>
      <c r="J524" s="11" t="s">
        <v>3835</v>
      </c>
      <c r="K524" s="11">
        <v>2013</v>
      </c>
      <c r="L524" s="11" t="s">
        <v>206</v>
      </c>
      <c r="M524" s="11" t="s">
        <v>3836</v>
      </c>
      <c r="N524" s="13"/>
      <c r="O524" s="11"/>
      <c r="P524" s="11" t="s">
        <v>3837</v>
      </c>
      <c r="Q524" s="11">
        <v>100</v>
      </c>
      <c r="R524" s="11"/>
      <c r="S524" s="11"/>
      <c r="T524" s="11"/>
      <c r="U524" s="11"/>
      <c r="V524" s="11"/>
      <c r="W524" s="11"/>
      <c r="X524" s="11"/>
      <c r="Y524" s="11"/>
      <c r="Z524" s="11">
        <v>126</v>
      </c>
      <c r="AA524" s="52">
        <v>30</v>
      </c>
      <c r="AB524" s="52">
        <v>10</v>
      </c>
      <c r="AC524" s="52"/>
      <c r="AD524" s="52">
        <v>2311</v>
      </c>
      <c r="AE524" s="52">
        <v>2327</v>
      </c>
      <c r="AF524" s="52"/>
      <c r="AG524" s="52" t="s">
        <v>78</v>
      </c>
      <c r="AH524" s="52">
        <v>20</v>
      </c>
      <c r="AI524" s="52" t="s">
        <v>3838</v>
      </c>
      <c r="AJ524" s="52" t="s">
        <v>3839</v>
      </c>
      <c r="AK524" s="52" t="s">
        <v>3840</v>
      </c>
      <c r="AL524" s="52"/>
      <c r="AM524" s="52" t="s">
        <v>3841</v>
      </c>
      <c r="AN524" s="52"/>
      <c r="AO524" s="11"/>
      <c r="AP524" s="11"/>
      <c r="AQ524" s="11"/>
      <c r="AR524" s="11"/>
      <c r="AS524" s="11"/>
      <c r="AT524" s="11"/>
      <c r="AU524" s="11"/>
      <c r="AV524" s="11"/>
      <c r="AW524" s="11"/>
      <c r="AX524" s="11"/>
      <c r="AY524" s="11"/>
      <c r="AZ524" s="11"/>
      <c r="BA524" s="11"/>
      <c r="BB524" s="11"/>
      <c r="BC524" s="11"/>
      <c r="BD524" s="11"/>
    </row>
    <row r="525" spans="4:56" x14ac:dyDescent="0.2">
      <c r="D525" s="14"/>
      <c r="E525" s="14"/>
      <c r="F525" s="14"/>
      <c r="G525" s="14"/>
      <c r="H525" s="14"/>
      <c r="I525" s="14" t="s">
        <v>3842</v>
      </c>
      <c r="J525" s="14" t="s">
        <v>3843</v>
      </c>
      <c r="K525" s="14">
        <v>2013</v>
      </c>
      <c r="L525" s="14" t="s">
        <v>549</v>
      </c>
      <c r="M525" s="14" t="s">
        <v>3844</v>
      </c>
      <c r="N525" s="13"/>
      <c r="O525" s="11"/>
      <c r="P525" s="14" t="s">
        <v>3845</v>
      </c>
      <c r="Q525" s="14">
        <v>99</v>
      </c>
      <c r="R525" s="11"/>
      <c r="S525" s="11"/>
      <c r="T525" s="11"/>
      <c r="U525" s="11"/>
      <c r="V525" s="11"/>
      <c r="W525" s="11"/>
      <c r="X525" s="11"/>
      <c r="Y525" s="11"/>
      <c r="Z525" s="2">
        <v>125</v>
      </c>
      <c r="AA525" s="52">
        <v>14</v>
      </c>
      <c r="AB525" s="52">
        <v>4</v>
      </c>
      <c r="AC525" s="52"/>
      <c r="AD525" s="52">
        <v>262</v>
      </c>
      <c r="AE525" s="52">
        <v>274</v>
      </c>
      <c r="AF525" s="52"/>
      <c r="AG525" s="52" t="s">
        <v>121</v>
      </c>
      <c r="AH525" s="52">
        <v>99</v>
      </c>
      <c r="AI525" s="52" t="s">
        <v>3846</v>
      </c>
      <c r="AJ525" s="52"/>
      <c r="AK525" s="52" t="s">
        <v>3847</v>
      </c>
      <c r="AL525" s="52"/>
      <c r="AM525" s="52" t="s">
        <v>3848</v>
      </c>
      <c r="AN525" s="52"/>
      <c r="AO525" s="11"/>
      <c r="AP525" s="11"/>
      <c r="AQ525" s="11"/>
      <c r="AR525" s="11"/>
      <c r="AS525" s="11"/>
      <c r="AT525" s="11"/>
      <c r="AU525" s="11"/>
      <c r="AV525" s="11"/>
      <c r="AW525" s="11"/>
      <c r="AX525" s="11"/>
      <c r="AY525" s="11"/>
      <c r="AZ525" s="11"/>
      <c r="BA525" s="11"/>
      <c r="BB525" s="11"/>
      <c r="BC525" s="11"/>
      <c r="BD525" s="11"/>
    </row>
    <row r="526" spans="4:56" x14ac:dyDescent="0.2">
      <c r="D526" s="11"/>
      <c r="E526" s="11"/>
      <c r="F526" s="11"/>
      <c r="G526" s="11" t="s">
        <v>135</v>
      </c>
      <c r="H526" s="11" t="s">
        <v>135</v>
      </c>
      <c r="I526" s="11" t="s">
        <v>3849</v>
      </c>
      <c r="J526" s="11" t="s">
        <v>3850</v>
      </c>
      <c r="K526" s="11">
        <v>2013</v>
      </c>
      <c r="L526" s="11" t="s">
        <v>1112</v>
      </c>
      <c r="M526" s="11" t="s">
        <v>3851</v>
      </c>
      <c r="N526" s="13"/>
      <c r="O526" s="11"/>
      <c r="P526" s="11" t="s">
        <v>3852</v>
      </c>
      <c r="Q526" s="11">
        <v>98</v>
      </c>
      <c r="R526" s="11"/>
      <c r="S526" s="11"/>
      <c r="T526" s="11"/>
      <c r="U526" s="11"/>
      <c r="V526" s="11"/>
      <c r="W526" s="11"/>
      <c r="X526" s="11"/>
      <c r="Y526" s="11"/>
      <c r="Z526" s="11">
        <v>124</v>
      </c>
      <c r="AA526" s="52">
        <v>983</v>
      </c>
      <c r="AB526" s="52"/>
      <c r="AC526" s="52"/>
      <c r="AD526" s="52">
        <v>113</v>
      </c>
      <c r="AE526" s="52">
        <v>124</v>
      </c>
      <c r="AF526" s="52"/>
      <c r="AG526" s="52" t="s">
        <v>78</v>
      </c>
      <c r="AH526" s="52">
        <v>1</v>
      </c>
      <c r="AI526" s="52" t="s">
        <v>3853</v>
      </c>
      <c r="AJ526" s="52" t="s">
        <v>3854</v>
      </c>
      <c r="AK526" s="52" t="s">
        <v>3855</v>
      </c>
      <c r="AL526" s="52"/>
      <c r="AM526" s="52" t="s">
        <v>3856</v>
      </c>
      <c r="AN526" s="52"/>
      <c r="AO526" s="11"/>
      <c r="AP526" s="11"/>
      <c r="AQ526" s="11"/>
      <c r="AR526" s="11"/>
      <c r="AS526" s="11"/>
      <c r="AT526" s="11"/>
      <c r="AU526" s="11"/>
      <c r="AV526" s="11"/>
      <c r="AW526" s="11"/>
      <c r="AX526" s="11"/>
      <c r="AY526" s="11"/>
      <c r="AZ526" s="11"/>
      <c r="BA526" s="11"/>
      <c r="BB526" s="11"/>
      <c r="BC526" s="11"/>
      <c r="BD526" s="11"/>
    </row>
    <row r="527" spans="4:56" x14ac:dyDescent="0.2">
      <c r="D527" s="12" t="s">
        <v>3782</v>
      </c>
      <c r="E527" s="7"/>
      <c r="F527" s="7"/>
      <c r="G527" s="12"/>
      <c r="H527" s="12" t="s">
        <v>72</v>
      </c>
      <c r="I527" s="12" t="s">
        <v>3857</v>
      </c>
      <c r="J527" s="12" t="s">
        <v>3858</v>
      </c>
      <c r="K527" s="12">
        <v>2013</v>
      </c>
      <c r="L527" s="12" t="s">
        <v>114</v>
      </c>
      <c r="M527" s="12" t="s">
        <v>3693</v>
      </c>
      <c r="N527" s="7">
        <v>1</v>
      </c>
      <c r="O527" s="7"/>
      <c r="P527" s="12"/>
      <c r="Q527" s="7"/>
      <c r="R527" s="7"/>
      <c r="S527" s="7"/>
      <c r="T527" s="7"/>
      <c r="U527" s="7"/>
      <c r="V527" s="7"/>
      <c r="W527" s="7"/>
      <c r="X527" s="4"/>
      <c r="Y527" s="4"/>
      <c r="Z527" s="11">
        <v>123</v>
      </c>
      <c r="AA527" s="73"/>
      <c r="AB527" s="73"/>
      <c r="AC527" s="73"/>
      <c r="AD527" s="73"/>
      <c r="AE527" s="73"/>
      <c r="AF527" s="73"/>
      <c r="AG527" s="73"/>
      <c r="AH527" s="73"/>
      <c r="AI527" s="73"/>
      <c r="AJ527" s="73"/>
      <c r="AK527" s="73"/>
      <c r="AL527" s="54"/>
      <c r="AM527" s="73"/>
      <c r="AN527" s="54"/>
      <c r="AO527" s="4"/>
      <c r="AP527" s="4"/>
      <c r="AQ527" s="4"/>
      <c r="AR527" s="4"/>
      <c r="AS527" s="4"/>
      <c r="AT527" s="4"/>
      <c r="AU527" s="4"/>
      <c r="AV527" s="4"/>
      <c r="AW527" s="4"/>
      <c r="AX527" s="4"/>
      <c r="AY527" s="4"/>
      <c r="AZ527" s="4"/>
      <c r="BA527" s="4"/>
      <c r="BB527" s="4"/>
      <c r="BC527" s="4"/>
      <c r="BD527" s="4"/>
    </row>
    <row r="528" spans="4:56" x14ac:dyDescent="0.2">
      <c r="D528" s="14"/>
      <c r="E528" s="14"/>
      <c r="F528" s="14"/>
      <c r="G528" s="14" t="s">
        <v>135</v>
      </c>
      <c r="H528" s="14" t="s">
        <v>135</v>
      </c>
      <c r="I528" s="14" t="s">
        <v>3859</v>
      </c>
      <c r="J528" s="14" t="s">
        <v>3860</v>
      </c>
      <c r="K528" s="14">
        <v>2013</v>
      </c>
      <c r="L528" s="14" t="s">
        <v>3861</v>
      </c>
      <c r="M528" s="14" t="s">
        <v>3862</v>
      </c>
      <c r="N528" s="13"/>
      <c r="O528" s="11"/>
      <c r="P528" s="14" t="s">
        <v>3863</v>
      </c>
      <c r="Q528" s="14">
        <v>97</v>
      </c>
      <c r="R528" s="11"/>
      <c r="S528" s="11"/>
      <c r="T528" s="11"/>
      <c r="U528" s="11"/>
      <c r="V528" s="11"/>
      <c r="W528" s="11"/>
      <c r="X528" s="11"/>
      <c r="Y528" s="11"/>
      <c r="Z528" s="11">
        <v>122</v>
      </c>
      <c r="AA528" s="52">
        <v>44</v>
      </c>
      <c r="AB528" s="52"/>
      <c r="AC528" s="52"/>
      <c r="AD528" s="52">
        <v>239</v>
      </c>
      <c r="AE528" s="52">
        <v>259</v>
      </c>
      <c r="AF528" s="52"/>
      <c r="AG528" s="52" t="s">
        <v>121</v>
      </c>
      <c r="AH528" s="52">
        <v>30</v>
      </c>
      <c r="AI528" s="52" t="s">
        <v>3864</v>
      </c>
      <c r="AJ528" s="52" t="s">
        <v>3865</v>
      </c>
      <c r="AK528" s="52" t="s">
        <v>3866</v>
      </c>
      <c r="AL528" s="52"/>
      <c r="AM528" s="52" t="s">
        <v>3867</v>
      </c>
      <c r="AN528" s="52"/>
      <c r="AO528" s="11"/>
      <c r="AP528" s="11"/>
      <c r="AQ528" s="11"/>
      <c r="AR528" s="11"/>
      <c r="AS528" s="11"/>
      <c r="AT528" s="11"/>
      <c r="AU528" s="11"/>
      <c r="AV528" s="11"/>
      <c r="AW528" s="11"/>
      <c r="AX528" s="11"/>
      <c r="AY528" s="11"/>
      <c r="AZ528" s="11"/>
      <c r="BA528" s="11"/>
      <c r="BB528" s="11"/>
      <c r="BC528" s="11"/>
      <c r="BD528" s="11"/>
    </row>
    <row r="529" spans="4:56" x14ac:dyDescent="0.2">
      <c r="D529" s="11" t="s">
        <v>3824</v>
      </c>
      <c r="E529" s="11"/>
      <c r="F529" s="11"/>
      <c r="G529" s="11"/>
      <c r="H529" s="11" t="s">
        <v>72</v>
      </c>
      <c r="I529" s="11" t="s">
        <v>3868</v>
      </c>
      <c r="J529" s="11" t="s">
        <v>3869</v>
      </c>
      <c r="K529" s="11">
        <v>2013</v>
      </c>
      <c r="L529" s="11" t="s">
        <v>3870</v>
      </c>
      <c r="M529" s="11" t="s">
        <v>3871</v>
      </c>
      <c r="N529" s="13"/>
      <c r="O529" s="11"/>
      <c r="P529" s="11" t="s">
        <v>3872</v>
      </c>
      <c r="Q529" s="11">
        <v>96</v>
      </c>
      <c r="R529" s="11"/>
      <c r="S529" s="11"/>
      <c r="T529" s="11"/>
      <c r="U529" s="11"/>
      <c r="V529" s="11"/>
      <c r="W529" s="11"/>
      <c r="X529" s="11"/>
      <c r="Y529" s="11"/>
      <c r="Z529" s="2">
        <v>121</v>
      </c>
      <c r="AA529" s="52">
        <v>2013</v>
      </c>
      <c r="AB529" s="52">
        <v>9</v>
      </c>
      <c r="AC529" s="52"/>
      <c r="AD529" s="52">
        <v>343</v>
      </c>
      <c r="AE529" s="52">
        <v>353</v>
      </c>
      <c r="AF529" s="52"/>
      <c r="AG529" s="52" t="s">
        <v>78</v>
      </c>
      <c r="AH529" s="52">
        <v>6</v>
      </c>
      <c r="AI529" s="52" t="s">
        <v>3873</v>
      </c>
      <c r="AJ529" s="52" t="s">
        <v>3874</v>
      </c>
      <c r="AK529" s="52" t="s">
        <v>3875</v>
      </c>
      <c r="AL529" s="52"/>
      <c r="AM529" s="52" t="s">
        <v>3876</v>
      </c>
      <c r="AN529" s="52"/>
      <c r="AO529" s="11"/>
      <c r="AP529" s="11"/>
      <c r="AQ529" s="11"/>
      <c r="AR529" s="11"/>
      <c r="AS529" s="11"/>
      <c r="AT529" s="11"/>
      <c r="AU529" s="11"/>
      <c r="AV529" s="11"/>
      <c r="AW529" s="11"/>
      <c r="AX529" s="11"/>
      <c r="AY529" s="11"/>
      <c r="AZ529" s="11"/>
      <c r="BA529" s="11"/>
      <c r="BB529" s="11"/>
      <c r="BC529" s="11"/>
      <c r="BD529" s="11"/>
    </row>
    <row r="530" spans="4:56" x14ac:dyDescent="0.2">
      <c r="D530" s="11" t="s">
        <v>3877</v>
      </c>
      <c r="E530" s="11"/>
      <c r="F530" s="11"/>
      <c r="G530" s="11"/>
      <c r="H530" s="11" t="s">
        <v>72</v>
      </c>
      <c r="I530" s="11" t="s">
        <v>3878</v>
      </c>
      <c r="J530" s="11" t="s">
        <v>3879</v>
      </c>
      <c r="K530" s="11">
        <v>2013</v>
      </c>
      <c r="L530" s="11" t="s">
        <v>145</v>
      </c>
      <c r="M530" s="11" t="s">
        <v>3880</v>
      </c>
      <c r="N530" s="13"/>
      <c r="O530" s="11"/>
      <c r="P530" s="11" t="s">
        <v>3881</v>
      </c>
      <c r="Q530" s="11">
        <v>95</v>
      </c>
      <c r="R530" s="11"/>
      <c r="S530" s="11"/>
      <c r="T530" s="11"/>
      <c r="U530" s="11"/>
      <c r="V530" s="11"/>
      <c r="W530" s="11"/>
      <c r="X530" s="11"/>
      <c r="Y530" s="11"/>
      <c r="Z530" s="11">
        <v>120</v>
      </c>
      <c r="AA530" s="52">
        <v>9</v>
      </c>
      <c r="AB530" s="52">
        <v>4</v>
      </c>
      <c r="AC530" s="52" t="s">
        <v>3882</v>
      </c>
      <c r="AD530" s="52"/>
      <c r="AE530" s="52"/>
      <c r="AF530" s="52"/>
      <c r="AG530" s="52" t="s">
        <v>78</v>
      </c>
      <c r="AH530" s="52">
        <v>53</v>
      </c>
      <c r="AI530" s="52" t="s">
        <v>3883</v>
      </c>
      <c r="AJ530" s="52"/>
      <c r="AK530" s="52" t="s">
        <v>3884</v>
      </c>
      <c r="AL530" s="52"/>
      <c r="AM530" s="52" t="s">
        <v>3885</v>
      </c>
      <c r="AN530" s="52"/>
      <c r="AO530" s="11"/>
      <c r="AP530" s="11"/>
      <c r="AQ530" s="11"/>
      <c r="AR530" s="11"/>
      <c r="AS530" s="11"/>
      <c r="AT530" s="11"/>
      <c r="AU530" s="11"/>
      <c r="AV530" s="11"/>
      <c r="AW530" s="11"/>
      <c r="AX530" s="11"/>
      <c r="AY530" s="11"/>
      <c r="AZ530" s="11"/>
      <c r="BA530" s="11"/>
      <c r="BB530" s="11"/>
      <c r="BC530" s="11"/>
      <c r="BD530" s="11"/>
    </row>
    <row r="531" spans="4:56" x14ac:dyDescent="0.2">
      <c r="D531" s="11" t="s">
        <v>2278</v>
      </c>
      <c r="E531" s="11"/>
      <c r="F531" s="11"/>
      <c r="G531" s="11"/>
      <c r="H531" s="11" t="s">
        <v>72</v>
      </c>
      <c r="I531" s="11" t="s">
        <v>3886</v>
      </c>
      <c r="J531" s="11" t="s">
        <v>3887</v>
      </c>
      <c r="K531" s="11">
        <v>2013</v>
      </c>
      <c r="L531" s="11" t="s">
        <v>3888</v>
      </c>
      <c r="M531" s="11" t="s">
        <v>3889</v>
      </c>
      <c r="N531" s="13"/>
      <c r="O531" s="11"/>
      <c r="P531" s="11" t="s">
        <v>3890</v>
      </c>
      <c r="Q531" s="11">
        <v>94</v>
      </c>
      <c r="R531" s="11"/>
      <c r="S531" s="11"/>
      <c r="T531" s="11"/>
      <c r="U531" s="11"/>
      <c r="V531" s="11"/>
      <c r="W531" s="11"/>
      <c r="X531" s="11"/>
      <c r="Y531" s="11"/>
      <c r="Z531" s="11">
        <v>119</v>
      </c>
      <c r="AA531" s="52">
        <v>368</v>
      </c>
      <c r="AB531" s="52">
        <v>1632</v>
      </c>
      <c r="AC531" s="52">
        <v>20130024</v>
      </c>
      <c r="AD531" s="52"/>
      <c r="AE531" s="52"/>
      <c r="AF531" s="52"/>
      <c r="AG531" s="52" t="s">
        <v>78</v>
      </c>
      <c r="AH531" s="52">
        <v>8</v>
      </c>
      <c r="AI531" s="52" t="s">
        <v>3891</v>
      </c>
      <c r="AJ531" s="52" t="s">
        <v>3892</v>
      </c>
      <c r="AK531" s="52" t="s">
        <v>3893</v>
      </c>
      <c r="AL531" s="52"/>
      <c r="AM531" s="52" t="s">
        <v>3894</v>
      </c>
      <c r="AN531" s="52"/>
      <c r="AO531" s="11"/>
      <c r="AP531" s="11"/>
      <c r="AQ531" s="11"/>
      <c r="AR531" s="11"/>
      <c r="AS531" s="11"/>
      <c r="AT531" s="11"/>
      <c r="AU531" s="11"/>
      <c r="AV531" s="11"/>
      <c r="AW531" s="11"/>
      <c r="AX531" s="11"/>
      <c r="AY531" s="11"/>
      <c r="AZ531" s="11"/>
      <c r="BA531" s="11"/>
      <c r="BB531" s="11"/>
      <c r="BC531" s="11"/>
      <c r="BD531" s="11"/>
    </row>
    <row r="532" spans="4:56" x14ac:dyDescent="0.2">
      <c r="D532" s="11" t="s">
        <v>3895</v>
      </c>
      <c r="E532" s="11"/>
      <c r="F532" s="11"/>
      <c r="G532" s="11"/>
      <c r="H532" s="11" t="s">
        <v>72</v>
      </c>
      <c r="I532" s="11" t="s">
        <v>3896</v>
      </c>
      <c r="J532" s="11" t="s">
        <v>3897</v>
      </c>
      <c r="K532" s="11">
        <v>2013</v>
      </c>
      <c r="L532" s="11" t="s">
        <v>206</v>
      </c>
      <c r="M532" s="11" t="s">
        <v>3898</v>
      </c>
      <c r="N532" s="13"/>
      <c r="O532" s="11"/>
      <c r="P532" s="11" t="s">
        <v>3899</v>
      </c>
      <c r="Q532" s="11">
        <v>93</v>
      </c>
      <c r="R532" s="11"/>
      <c r="S532" s="11"/>
      <c r="T532" s="11"/>
      <c r="U532" s="11"/>
      <c r="V532" s="11"/>
      <c r="W532" s="11"/>
      <c r="X532" s="11"/>
      <c r="Y532" s="11"/>
      <c r="Z532" s="11">
        <v>118</v>
      </c>
      <c r="AA532" s="52">
        <v>30</v>
      </c>
      <c r="AB532" s="52">
        <v>5</v>
      </c>
      <c r="AC532" s="52"/>
      <c r="AD532" s="52">
        <v>1159</v>
      </c>
      <c r="AE532" s="52">
        <v>1171</v>
      </c>
      <c r="AF532" s="52"/>
      <c r="AG532" s="52" t="s">
        <v>78</v>
      </c>
      <c r="AH532" s="52">
        <v>16</v>
      </c>
      <c r="AI532" s="52" t="s">
        <v>3900</v>
      </c>
      <c r="AJ532" s="52" t="s">
        <v>3901</v>
      </c>
      <c r="AK532" s="52" t="s">
        <v>3902</v>
      </c>
      <c r="AL532" s="52"/>
      <c r="AM532" s="52" t="s">
        <v>3903</v>
      </c>
      <c r="AN532" s="52"/>
      <c r="AO532" s="11"/>
      <c r="AP532" s="11"/>
      <c r="AQ532" s="11"/>
      <c r="AR532" s="11"/>
      <c r="AS532" s="11"/>
      <c r="AT532" s="11"/>
      <c r="AU532" s="11"/>
      <c r="AV532" s="11"/>
      <c r="AW532" s="11"/>
      <c r="AX532" s="11"/>
      <c r="AY532" s="11"/>
      <c r="AZ532" s="11"/>
      <c r="BA532" s="11"/>
      <c r="BB532" s="11"/>
      <c r="BC532" s="11"/>
      <c r="BD532" s="11"/>
    </row>
    <row r="533" spans="4:56" x14ac:dyDescent="0.2">
      <c r="D533" s="11" t="s">
        <v>3904</v>
      </c>
      <c r="E533" s="11" t="s">
        <v>64</v>
      </c>
      <c r="F533" s="11"/>
      <c r="G533" s="11" t="s">
        <v>64</v>
      </c>
      <c r="H533" s="11" t="s">
        <v>72</v>
      </c>
      <c r="I533" s="11" t="s">
        <v>3905</v>
      </c>
      <c r="J533" s="11" t="s">
        <v>3906</v>
      </c>
      <c r="K533" s="11">
        <v>2013</v>
      </c>
      <c r="L533" s="11" t="s">
        <v>174</v>
      </c>
      <c r="M533" s="11" t="s">
        <v>3907</v>
      </c>
      <c r="N533" s="13"/>
      <c r="O533" s="11"/>
      <c r="P533" s="11" t="s">
        <v>3908</v>
      </c>
      <c r="Q533" s="11">
        <v>92</v>
      </c>
      <c r="R533" s="11" t="s">
        <v>3909</v>
      </c>
      <c r="S533" s="11"/>
      <c r="T533" s="11"/>
      <c r="U533" s="11"/>
      <c r="V533" s="11"/>
      <c r="W533" s="11"/>
      <c r="X533" s="11"/>
      <c r="Y533" s="11"/>
      <c r="Z533" s="2">
        <v>117</v>
      </c>
      <c r="AA533" s="52">
        <v>8</v>
      </c>
      <c r="AB533" s="52">
        <v>4</v>
      </c>
      <c r="AC533" s="52" t="s">
        <v>3910</v>
      </c>
      <c r="AD533" s="52"/>
      <c r="AE533" s="52"/>
      <c r="AF533" s="52"/>
      <c r="AG533" s="52" t="s">
        <v>78</v>
      </c>
      <c r="AH533" s="52">
        <v>2</v>
      </c>
      <c r="AI533" s="52" t="s">
        <v>3911</v>
      </c>
      <c r="AJ533" s="52"/>
      <c r="AK533" s="52" t="s">
        <v>3912</v>
      </c>
      <c r="AL533" s="52"/>
      <c r="AM533" s="52" t="s">
        <v>3913</v>
      </c>
      <c r="AN533" s="52"/>
      <c r="AO533" s="11"/>
      <c r="AP533" s="11"/>
      <c r="AQ533" s="11"/>
      <c r="AR533" s="11"/>
      <c r="AS533" s="11"/>
      <c r="AT533" s="11"/>
      <c r="AU533" s="11"/>
      <c r="AV533" s="11"/>
      <c r="AW533" s="11"/>
      <c r="AX533" s="11"/>
      <c r="AY533" s="11"/>
      <c r="AZ533" s="11"/>
      <c r="BA533" s="11"/>
      <c r="BB533" s="11"/>
      <c r="BC533" s="11"/>
      <c r="BD533" s="11"/>
    </row>
    <row r="534" spans="4:56" x14ac:dyDescent="0.2">
      <c r="D534" s="11" t="s">
        <v>2278</v>
      </c>
      <c r="E534" s="11"/>
      <c r="F534" s="11"/>
      <c r="G534" s="11"/>
      <c r="H534" s="11" t="s">
        <v>72</v>
      </c>
      <c r="I534" s="11" t="s">
        <v>3914</v>
      </c>
      <c r="J534" s="11" t="s">
        <v>1924</v>
      </c>
      <c r="K534" s="11">
        <v>2013</v>
      </c>
      <c r="L534" s="11" t="s">
        <v>1429</v>
      </c>
      <c r="M534" s="11" t="s">
        <v>3915</v>
      </c>
      <c r="N534" s="13"/>
      <c r="O534" s="11"/>
      <c r="P534" s="11" t="s">
        <v>3916</v>
      </c>
      <c r="Q534" s="11">
        <v>91</v>
      </c>
      <c r="R534" s="11"/>
      <c r="S534" s="11"/>
      <c r="T534" s="11"/>
      <c r="U534" s="11"/>
      <c r="V534" s="11"/>
      <c r="W534" s="11"/>
      <c r="X534" s="11"/>
      <c r="Y534" s="11"/>
      <c r="Z534" s="11">
        <v>116</v>
      </c>
      <c r="AA534" s="52">
        <v>14</v>
      </c>
      <c r="AB534" s="52">
        <v>5</v>
      </c>
      <c r="AC534" s="52" t="s">
        <v>3917</v>
      </c>
      <c r="AD534" s="52"/>
      <c r="AE534" s="52"/>
      <c r="AF534" s="52"/>
      <c r="AG534" s="52" t="s">
        <v>78</v>
      </c>
      <c r="AH534" s="52">
        <v>18</v>
      </c>
      <c r="AI534" s="52" t="s">
        <v>3918</v>
      </c>
      <c r="AJ534" s="52"/>
      <c r="AK534" s="52" t="s">
        <v>3919</v>
      </c>
      <c r="AL534" s="52"/>
      <c r="AM534" s="52" t="s">
        <v>3920</v>
      </c>
      <c r="AN534" s="52"/>
      <c r="AO534" s="11"/>
      <c r="AP534" s="11"/>
      <c r="AQ534" s="11"/>
      <c r="AR534" s="11"/>
      <c r="AS534" s="11"/>
      <c r="AT534" s="11"/>
      <c r="AU534" s="11"/>
      <c r="AV534" s="11"/>
      <c r="AW534" s="11"/>
      <c r="AX534" s="11"/>
      <c r="AY534" s="11"/>
      <c r="AZ534" s="11"/>
      <c r="BA534" s="11"/>
      <c r="BB534" s="11"/>
      <c r="BC534" s="11"/>
      <c r="BD534" s="11"/>
    </row>
    <row r="535" spans="4:56" x14ac:dyDescent="0.2">
      <c r="D535" s="11" t="s">
        <v>3921</v>
      </c>
      <c r="E535" s="11" t="s">
        <v>64</v>
      </c>
      <c r="F535" s="11"/>
      <c r="G535" s="11" t="s">
        <v>64</v>
      </c>
      <c r="H535" s="11" t="s">
        <v>72</v>
      </c>
      <c r="I535" s="11" t="s">
        <v>3922</v>
      </c>
      <c r="J535" s="11" t="s">
        <v>3923</v>
      </c>
      <c r="K535" s="11">
        <v>2013</v>
      </c>
      <c r="L535" s="11" t="s">
        <v>978</v>
      </c>
      <c r="M535" s="11" t="s">
        <v>3924</v>
      </c>
      <c r="N535" s="13"/>
      <c r="O535" s="11"/>
      <c r="P535" s="11" t="s">
        <v>3925</v>
      </c>
      <c r="Q535" s="11">
        <v>90</v>
      </c>
      <c r="R535" s="1" t="s">
        <v>3926</v>
      </c>
      <c r="S535" s="11"/>
      <c r="T535" s="11"/>
      <c r="U535" s="11"/>
      <c r="V535" s="11"/>
      <c r="W535" s="11"/>
      <c r="X535" s="11"/>
      <c r="Y535" s="11"/>
      <c r="Z535" s="11">
        <v>115</v>
      </c>
      <c r="AA535" s="52">
        <v>14</v>
      </c>
      <c r="AB535" s="52">
        <v>1</v>
      </c>
      <c r="AC535" s="52">
        <v>281</v>
      </c>
      <c r="AD535" s="52"/>
      <c r="AE535" s="52"/>
      <c r="AF535" s="52"/>
      <c r="AG535" s="52" t="s">
        <v>78</v>
      </c>
      <c r="AH535" s="52">
        <v>30</v>
      </c>
      <c r="AI535" s="52" t="s">
        <v>3927</v>
      </c>
      <c r="AJ535" s="52" t="s">
        <v>3928</v>
      </c>
      <c r="AK535" s="52" t="s">
        <v>3929</v>
      </c>
      <c r="AL535" s="52"/>
      <c r="AM535" s="52" t="s">
        <v>3930</v>
      </c>
      <c r="AN535" s="52"/>
      <c r="AO535" s="11"/>
      <c r="AP535" s="11"/>
      <c r="AQ535" s="11"/>
      <c r="AR535" s="11"/>
      <c r="AS535" s="11"/>
      <c r="AT535" s="11"/>
      <c r="AU535" s="11"/>
      <c r="AV535" s="11"/>
      <c r="AW535" s="11"/>
      <c r="AX535" s="11"/>
      <c r="AY535" s="11"/>
      <c r="AZ535" s="11"/>
      <c r="BA535" s="11"/>
      <c r="BB535" s="11"/>
      <c r="BC535" s="11"/>
      <c r="BD535" s="11"/>
    </row>
    <row r="536" spans="4:56" x14ac:dyDescent="0.2">
      <c r="D536" s="11"/>
      <c r="E536" s="11"/>
      <c r="F536" s="11"/>
      <c r="G536" s="11" t="s">
        <v>135</v>
      </c>
      <c r="H536" s="11" t="s">
        <v>135</v>
      </c>
      <c r="I536" s="11" t="s">
        <v>3931</v>
      </c>
      <c r="J536" s="11" t="s">
        <v>3932</v>
      </c>
      <c r="K536" s="11">
        <v>2013</v>
      </c>
      <c r="L536" s="11" t="s">
        <v>138</v>
      </c>
      <c r="M536" s="11" t="s">
        <v>3933</v>
      </c>
      <c r="N536" s="13"/>
      <c r="O536" s="11"/>
      <c r="P536" s="11" t="s">
        <v>3934</v>
      </c>
      <c r="Q536" s="11">
        <v>89</v>
      </c>
      <c r="R536" s="11"/>
      <c r="S536" s="11"/>
      <c r="T536" s="11"/>
      <c r="U536" s="11"/>
      <c r="V536" s="11"/>
      <c r="W536" s="11"/>
      <c r="X536" s="11"/>
      <c r="Y536" s="11"/>
      <c r="Z536" s="11">
        <v>114</v>
      </c>
      <c r="AA536" s="52">
        <v>41</v>
      </c>
      <c r="AB536" s="52">
        <v>1</v>
      </c>
      <c r="AC536" s="52"/>
      <c r="AD536" s="52"/>
      <c r="AE536" s="52"/>
      <c r="AF536" s="52"/>
      <c r="AG536" s="52" t="s">
        <v>78</v>
      </c>
      <c r="AH536" s="52">
        <v>47</v>
      </c>
      <c r="AI536" s="52" t="s">
        <v>3935</v>
      </c>
      <c r="AJ536" s="52"/>
      <c r="AK536" s="52" t="s">
        <v>3936</v>
      </c>
      <c r="AL536" s="52"/>
      <c r="AM536" s="52" t="s">
        <v>3937</v>
      </c>
      <c r="AN536" s="52"/>
      <c r="AO536" s="11"/>
      <c r="AP536" s="11"/>
      <c r="AQ536" s="11"/>
      <c r="AR536" s="11"/>
      <c r="AS536" s="11"/>
      <c r="AT536" s="11"/>
      <c r="AU536" s="11"/>
      <c r="AV536" s="11"/>
      <c r="AW536" s="11"/>
      <c r="AX536" s="11"/>
      <c r="AY536" s="11"/>
      <c r="AZ536" s="11"/>
      <c r="BA536" s="11"/>
      <c r="BB536" s="11"/>
      <c r="BC536" s="11"/>
      <c r="BD536" s="11"/>
    </row>
    <row r="537" spans="4:56" x14ac:dyDescent="0.2">
      <c r="D537" s="14"/>
      <c r="E537" s="14"/>
      <c r="F537" s="14"/>
      <c r="G537" s="14"/>
      <c r="H537" s="14"/>
      <c r="I537" s="14" t="s">
        <v>3938</v>
      </c>
      <c r="J537" s="14" t="s">
        <v>3939</v>
      </c>
      <c r="K537" s="14">
        <v>2013</v>
      </c>
      <c r="L537" s="14" t="s">
        <v>3938</v>
      </c>
      <c r="M537" s="14" t="s">
        <v>3940</v>
      </c>
      <c r="N537" s="13"/>
      <c r="O537" s="11"/>
      <c r="P537" s="14" t="s">
        <v>3941</v>
      </c>
      <c r="Q537" s="14">
        <v>88</v>
      </c>
      <c r="R537" s="11"/>
      <c r="S537" s="11"/>
      <c r="T537" s="11"/>
      <c r="U537" s="11"/>
      <c r="V537" s="11"/>
      <c r="W537" s="11"/>
      <c r="X537" s="11"/>
      <c r="Y537" s="11"/>
      <c r="Z537" s="2">
        <v>113</v>
      </c>
      <c r="AA537" s="52"/>
      <c r="AB537" s="52"/>
      <c r="AC537" s="52"/>
      <c r="AD537" s="52"/>
      <c r="AE537" s="52"/>
      <c r="AF537" s="52">
        <v>808</v>
      </c>
      <c r="AG537" s="52" t="s">
        <v>3942</v>
      </c>
      <c r="AH537" s="52">
        <v>4</v>
      </c>
      <c r="AI537" s="52" t="s">
        <v>3943</v>
      </c>
      <c r="AJ537" s="52"/>
      <c r="AK537" s="52"/>
      <c r="AL537" s="52"/>
      <c r="AM537" s="52" t="s">
        <v>3944</v>
      </c>
      <c r="AN537" s="52"/>
      <c r="AO537" s="11"/>
      <c r="AP537" s="11"/>
      <c r="AQ537" s="11"/>
      <c r="AR537" s="11"/>
      <c r="AS537" s="11"/>
      <c r="AT537" s="11"/>
      <c r="AU537" s="11"/>
      <c r="AV537" s="11"/>
      <c r="AW537" s="11"/>
      <c r="AX537" s="11"/>
      <c r="AY537" s="11"/>
      <c r="AZ537" s="11"/>
      <c r="BA537" s="11"/>
      <c r="BB537" s="11"/>
      <c r="BC537" s="11"/>
      <c r="BD537" s="11"/>
    </row>
    <row r="538" spans="4:56" x14ac:dyDescent="0.2">
      <c r="D538" s="11"/>
      <c r="E538" s="11"/>
      <c r="F538" s="11"/>
      <c r="G538" s="11" t="s">
        <v>135</v>
      </c>
      <c r="H538" s="11" t="s">
        <v>135</v>
      </c>
      <c r="I538" s="11" t="s">
        <v>3945</v>
      </c>
      <c r="J538" s="11" t="s">
        <v>3946</v>
      </c>
      <c r="K538" s="11">
        <v>2013</v>
      </c>
      <c r="L538" s="11" t="s">
        <v>1644</v>
      </c>
      <c r="M538" s="11" t="s">
        <v>3947</v>
      </c>
      <c r="N538" s="13"/>
      <c r="O538" s="11"/>
      <c r="P538" s="11" t="s">
        <v>3948</v>
      </c>
      <c r="Q538" s="11">
        <v>87</v>
      </c>
      <c r="R538" s="11"/>
      <c r="S538" s="11"/>
      <c r="T538" s="11"/>
      <c r="U538" s="11"/>
      <c r="V538" s="11"/>
      <c r="W538" s="11"/>
      <c r="X538" s="11"/>
      <c r="Y538" s="11"/>
      <c r="Z538" s="11">
        <v>112</v>
      </c>
      <c r="AA538" s="52">
        <v>23</v>
      </c>
      <c r="AB538" s="52">
        <v>1</v>
      </c>
      <c r="AC538" s="52"/>
      <c r="AD538" s="52">
        <v>89</v>
      </c>
      <c r="AE538" s="52">
        <v>98</v>
      </c>
      <c r="AF538" s="52"/>
      <c r="AG538" s="52" t="s">
        <v>78</v>
      </c>
      <c r="AH538" s="52">
        <v>55</v>
      </c>
      <c r="AI538" s="52" t="s">
        <v>3949</v>
      </c>
      <c r="AJ538" s="52"/>
      <c r="AK538" s="52" t="s">
        <v>3950</v>
      </c>
      <c r="AL538" s="52"/>
      <c r="AM538" s="52" t="s">
        <v>3951</v>
      </c>
      <c r="AN538" s="52"/>
      <c r="AO538" s="11"/>
      <c r="AP538" s="11"/>
      <c r="AQ538" s="11"/>
      <c r="AR538" s="11"/>
      <c r="AS538" s="11"/>
      <c r="AT538" s="11"/>
      <c r="AU538" s="11"/>
      <c r="AV538" s="11"/>
      <c r="AW538" s="11"/>
      <c r="AX538" s="11"/>
      <c r="AY538" s="11"/>
      <c r="AZ538" s="11"/>
      <c r="BA538" s="11"/>
      <c r="BB538" s="11"/>
      <c r="BC538" s="11"/>
      <c r="BD538" s="11"/>
    </row>
    <row r="539" spans="4:56" x14ac:dyDescent="0.2">
      <c r="D539" s="11"/>
      <c r="E539" s="11"/>
      <c r="F539" s="11"/>
      <c r="G539" s="11" t="s">
        <v>135</v>
      </c>
      <c r="H539" s="11" t="s">
        <v>135</v>
      </c>
      <c r="I539" s="11" t="s">
        <v>3952</v>
      </c>
      <c r="J539" s="11" t="s">
        <v>3953</v>
      </c>
      <c r="K539" s="11">
        <v>2013</v>
      </c>
      <c r="L539" s="11" t="s">
        <v>681</v>
      </c>
      <c r="M539" s="11" t="s">
        <v>3954</v>
      </c>
      <c r="N539" s="13"/>
      <c r="O539" s="11"/>
      <c r="P539" s="11" t="s">
        <v>3955</v>
      </c>
      <c r="Q539" s="11">
        <v>86</v>
      </c>
      <c r="R539" s="11"/>
      <c r="S539" s="11"/>
      <c r="T539" s="11"/>
      <c r="U539" s="11"/>
      <c r="V539" s="11"/>
      <c r="W539" s="11"/>
      <c r="X539" s="11"/>
      <c r="Y539" s="11"/>
      <c r="Z539" s="11">
        <v>111</v>
      </c>
      <c r="AA539" s="52">
        <v>110</v>
      </c>
      <c r="AB539" s="52">
        <v>42</v>
      </c>
      <c r="AC539" s="52"/>
      <c r="AD539" s="52">
        <v>16927</v>
      </c>
      <c r="AE539" s="52">
        <v>16932</v>
      </c>
      <c r="AF539" s="52"/>
      <c r="AG539" s="52" t="s">
        <v>78</v>
      </c>
      <c r="AH539" s="52">
        <v>8</v>
      </c>
      <c r="AI539" s="52" t="s">
        <v>3956</v>
      </c>
      <c r="AJ539" s="52" t="s">
        <v>3957</v>
      </c>
      <c r="AK539" s="52" t="s">
        <v>3958</v>
      </c>
      <c r="AL539" s="52"/>
      <c r="AM539" s="52" t="s">
        <v>3959</v>
      </c>
      <c r="AN539" s="52"/>
      <c r="AO539" s="11"/>
      <c r="AP539" s="11"/>
      <c r="AQ539" s="11"/>
      <c r="AR539" s="11"/>
      <c r="AS539" s="11"/>
      <c r="AT539" s="11"/>
      <c r="AU539" s="11"/>
      <c r="AV539" s="11"/>
      <c r="AW539" s="11"/>
      <c r="AX539" s="11"/>
      <c r="AY539" s="11"/>
      <c r="AZ539" s="11"/>
      <c r="BA539" s="11"/>
      <c r="BB539" s="11"/>
      <c r="BC539" s="11"/>
      <c r="BD539" s="11"/>
    </row>
    <row r="540" spans="4:56" x14ac:dyDescent="0.2">
      <c r="D540" s="11"/>
      <c r="E540" s="11"/>
      <c r="F540" s="11"/>
      <c r="G540" s="11"/>
      <c r="H540" s="11"/>
      <c r="I540" s="11" t="s">
        <v>3960</v>
      </c>
      <c r="J540" s="11" t="s">
        <v>3961</v>
      </c>
      <c r="K540" s="11">
        <v>2013</v>
      </c>
      <c r="L540" s="11" t="s">
        <v>174</v>
      </c>
      <c r="M540" s="11" t="s">
        <v>3962</v>
      </c>
      <c r="N540" s="13"/>
      <c r="O540" s="11"/>
      <c r="P540" s="11" t="s">
        <v>3963</v>
      </c>
      <c r="Q540" s="11">
        <v>85</v>
      </c>
      <c r="R540" s="11"/>
      <c r="S540" s="11"/>
      <c r="T540" s="11"/>
      <c r="U540" s="11"/>
      <c r="V540" s="11"/>
      <c r="W540" s="11"/>
      <c r="X540" s="11"/>
      <c r="Y540" s="11"/>
      <c r="Z540" s="11">
        <v>110</v>
      </c>
      <c r="AA540" s="52">
        <v>8</v>
      </c>
      <c r="AB540" s="52">
        <v>1</v>
      </c>
      <c r="AC540" s="52" t="s">
        <v>3964</v>
      </c>
      <c r="AD540" s="52"/>
      <c r="AE540" s="52"/>
      <c r="AF540" s="52"/>
      <c r="AG540" s="52" t="s">
        <v>78</v>
      </c>
      <c r="AH540" s="52">
        <v>15</v>
      </c>
      <c r="AI540" s="52" t="s">
        <v>3965</v>
      </c>
      <c r="AJ540" s="52"/>
      <c r="AK540" s="52" t="s">
        <v>3966</v>
      </c>
      <c r="AL540" s="52"/>
      <c r="AM540" s="52" t="s">
        <v>3967</v>
      </c>
      <c r="AN540" s="52"/>
      <c r="AO540" s="11"/>
      <c r="AP540" s="11"/>
      <c r="AQ540" s="11"/>
      <c r="AR540" s="11"/>
      <c r="AS540" s="11"/>
      <c r="AT540" s="11"/>
      <c r="AU540" s="11"/>
      <c r="AV540" s="11"/>
      <c r="AW540" s="11"/>
      <c r="AX540" s="11"/>
      <c r="AY540" s="11"/>
      <c r="AZ540" s="11"/>
      <c r="BA540" s="11"/>
      <c r="BB540" s="11"/>
      <c r="BC540" s="11"/>
      <c r="BD540" s="11"/>
    </row>
    <row r="541" spans="4:56" x14ac:dyDescent="0.2">
      <c r="D541" s="11" t="s">
        <v>2624</v>
      </c>
      <c r="E541" s="11"/>
      <c r="F541" s="11"/>
      <c r="G541" s="11"/>
      <c r="H541" s="11" t="s">
        <v>72</v>
      </c>
      <c r="I541" s="11" t="s">
        <v>3968</v>
      </c>
      <c r="J541" s="11" t="s">
        <v>3969</v>
      </c>
      <c r="K541" s="11">
        <v>2013</v>
      </c>
      <c r="L541" s="11" t="s">
        <v>3970</v>
      </c>
      <c r="M541" s="11" t="s">
        <v>3971</v>
      </c>
      <c r="N541" s="13"/>
      <c r="O541" s="11"/>
      <c r="P541" s="11" t="s">
        <v>3972</v>
      </c>
      <c r="Q541" s="11">
        <v>84</v>
      </c>
      <c r="R541" s="11"/>
      <c r="S541" s="11"/>
      <c r="T541" s="11"/>
      <c r="U541" s="11"/>
      <c r="V541" s="11"/>
      <c r="W541" s="11"/>
      <c r="X541" s="11"/>
      <c r="Y541" s="11"/>
      <c r="Z541" s="2">
        <v>109</v>
      </c>
      <c r="AA541" s="52">
        <v>5</v>
      </c>
      <c r="AB541" s="52">
        <v>1</v>
      </c>
      <c r="AC541" s="52"/>
      <c r="AD541" s="52">
        <v>54</v>
      </c>
      <c r="AE541" s="52">
        <v>70</v>
      </c>
      <c r="AF541" s="52"/>
      <c r="AG541" s="52" t="s">
        <v>78</v>
      </c>
      <c r="AH541" s="52">
        <v>6</v>
      </c>
      <c r="AI541" s="52" t="s">
        <v>3973</v>
      </c>
      <c r="AJ541" s="52" t="s">
        <v>3974</v>
      </c>
      <c r="AK541" s="52" t="s">
        <v>3975</v>
      </c>
      <c r="AL541" s="52"/>
      <c r="AM541" s="52" t="s">
        <v>3976</v>
      </c>
      <c r="AN541" s="52"/>
      <c r="AO541" s="11"/>
      <c r="AP541" s="11"/>
      <c r="AQ541" s="11"/>
      <c r="AR541" s="11"/>
      <c r="AS541" s="11"/>
      <c r="AT541" s="11"/>
      <c r="AU541" s="11"/>
      <c r="AV541" s="11"/>
      <c r="AW541" s="11"/>
      <c r="AX541" s="11"/>
      <c r="AY541" s="11"/>
      <c r="AZ541" s="11"/>
      <c r="BA541" s="11"/>
      <c r="BB541" s="11"/>
      <c r="BC541" s="11"/>
      <c r="BD541" s="11"/>
    </row>
    <row r="542" spans="4:56" x14ac:dyDescent="0.2">
      <c r="D542" s="11" t="s">
        <v>2624</v>
      </c>
      <c r="E542" s="11"/>
      <c r="F542" s="11"/>
      <c r="G542" s="11"/>
      <c r="H542" s="11" t="s">
        <v>72</v>
      </c>
      <c r="I542" s="11" t="s">
        <v>3977</v>
      </c>
      <c r="J542" s="11" t="s">
        <v>3978</v>
      </c>
      <c r="K542" s="11">
        <v>2013</v>
      </c>
      <c r="L542" s="11" t="s">
        <v>206</v>
      </c>
      <c r="M542" s="11" t="s">
        <v>3979</v>
      </c>
      <c r="N542" s="13"/>
      <c r="O542" s="11"/>
      <c r="P542" s="11" t="s">
        <v>3980</v>
      </c>
      <c r="Q542" s="11">
        <v>83</v>
      </c>
      <c r="R542" s="11"/>
      <c r="S542" s="11"/>
      <c r="T542" s="11"/>
      <c r="U542" s="11"/>
      <c r="V542" s="11"/>
      <c r="W542" s="11"/>
      <c r="X542" s="11"/>
      <c r="Y542" s="11"/>
      <c r="Z542" s="11">
        <v>108</v>
      </c>
      <c r="AA542" s="52">
        <v>30</v>
      </c>
      <c r="AB542" s="52">
        <v>8</v>
      </c>
      <c r="AC542" s="52"/>
      <c r="AD542" s="52">
        <v>1816</v>
      </c>
      <c r="AE542" s="52">
        <v>1829</v>
      </c>
      <c r="AF542" s="52"/>
      <c r="AG542" s="52" t="s">
        <v>78</v>
      </c>
      <c r="AH542" s="52">
        <v>16</v>
      </c>
      <c r="AI542" s="52" t="s">
        <v>3981</v>
      </c>
      <c r="AJ542" s="52" t="s">
        <v>3982</v>
      </c>
      <c r="AK542" s="52" t="s">
        <v>3983</v>
      </c>
      <c r="AL542" s="52"/>
      <c r="AM542" s="52" t="s">
        <v>3984</v>
      </c>
      <c r="AN542" s="52"/>
      <c r="AO542" s="11"/>
      <c r="AP542" s="11"/>
      <c r="AQ542" s="11"/>
      <c r="AR542" s="11"/>
      <c r="AS542" s="11"/>
      <c r="AT542" s="11"/>
      <c r="AU542" s="11"/>
      <c r="AV542" s="11"/>
      <c r="AW542" s="11"/>
      <c r="AX542" s="11"/>
      <c r="AY542" s="11"/>
      <c r="AZ542" s="11"/>
      <c r="BA542" s="11"/>
      <c r="BB542" s="11"/>
      <c r="BC542" s="11"/>
      <c r="BD542" s="11"/>
    </row>
    <row r="543" spans="4:56" x14ac:dyDescent="0.2">
      <c r="D543" s="11" t="s">
        <v>2624</v>
      </c>
      <c r="E543" s="11"/>
      <c r="F543" s="11"/>
      <c r="G543" s="11"/>
      <c r="H543" s="11" t="s">
        <v>72</v>
      </c>
      <c r="I543" s="11" t="s">
        <v>3985</v>
      </c>
      <c r="J543" s="11" t="s">
        <v>3986</v>
      </c>
      <c r="K543" s="11">
        <v>2013</v>
      </c>
      <c r="L543" s="11" t="s">
        <v>3987</v>
      </c>
      <c r="M543" s="11" t="s">
        <v>3988</v>
      </c>
      <c r="N543" s="13"/>
      <c r="O543" s="11"/>
      <c r="P543" s="11" t="s">
        <v>3989</v>
      </c>
      <c r="Q543" s="11">
        <v>82</v>
      </c>
      <c r="R543" s="11"/>
      <c r="S543" s="11"/>
      <c r="T543" s="11"/>
      <c r="U543" s="11"/>
      <c r="V543" s="11"/>
      <c r="W543" s="11"/>
      <c r="X543" s="11"/>
      <c r="Y543" s="11"/>
      <c r="Z543" s="11">
        <v>107</v>
      </c>
      <c r="AA543" s="52">
        <v>14</v>
      </c>
      <c r="AB543" s="52">
        <v>1</v>
      </c>
      <c r="AC543" s="52">
        <v>356</v>
      </c>
      <c r="AD543" s="52"/>
      <c r="AE543" s="52"/>
      <c r="AF543" s="52"/>
      <c r="AG543" s="52" t="s">
        <v>78</v>
      </c>
      <c r="AH543" s="52">
        <v>3</v>
      </c>
      <c r="AI543" s="52" t="s">
        <v>3990</v>
      </c>
      <c r="AJ543" s="52"/>
      <c r="AK543" s="52" t="s">
        <v>3991</v>
      </c>
      <c r="AL543" s="52"/>
      <c r="AM543" s="52" t="s">
        <v>3992</v>
      </c>
      <c r="AN543" s="52"/>
      <c r="AO543" s="11"/>
      <c r="AP543" s="11"/>
      <c r="AQ543" s="11"/>
      <c r="AR543" s="11"/>
      <c r="AS543" s="11"/>
      <c r="AT543" s="11"/>
      <c r="AU543" s="11"/>
      <c r="AV543" s="11"/>
      <c r="AW543" s="11"/>
      <c r="AX543" s="11"/>
      <c r="AY543" s="11"/>
      <c r="AZ543" s="11"/>
      <c r="BA543" s="11"/>
      <c r="BB543" s="11"/>
      <c r="BC543" s="11"/>
      <c r="BD543" s="11"/>
    </row>
    <row r="544" spans="4:56" x14ac:dyDescent="0.2">
      <c r="D544" s="11" t="s">
        <v>2278</v>
      </c>
      <c r="E544" s="11"/>
      <c r="F544" s="11"/>
      <c r="G544" s="11"/>
      <c r="H544" s="11" t="s">
        <v>72</v>
      </c>
      <c r="I544" s="11" t="s">
        <v>3993</v>
      </c>
      <c r="J544" s="11" t="s">
        <v>3994</v>
      </c>
      <c r="K544" s="11">
        <v>2013</v>
      </c>
      <c r="L544" s="11" t="s">
        <v>145</v>
      </c>
      <c r="M544" s="11" t="s">
        <v>3995</v>
      </c>
      <c r="N544" s="13"/>
      <c r="O544" s="11"/>
      <c r="P544" s="11" t="s">
        <v>3996</v>
      </c>
      <c r="Q544" s="11">
        <v>81</v>
      </c>
      <c r="R544" s="11"/>
      <c r="S544" s="11"/>
      <c r="T544" s="11"/>
      <c r="U544" s="11"/>
      <c r="V544" s="11"/>
      <c r="W544" s="11"/>
      <c r="X544" s="11"/>
      <c r="Y544" s="11"/>
      <c r="Z544" s="11">
        <v>106</v>
      </c>
      <c r="AA544" s="52">
        <v>9</v>
      </c>
      <c r="AB544" s="52">
        <v>5</v>
      </c>
      <c r="AC544" s="52" t="s">
        <v>3997</v>
      </c>
      <c r="AD544" s="52"/>
      <c r="AE544" s="52"/>
      <c r="AF544" s="52"/>
      <c r="AG544" s="52" t="s">
        <v>78</v>
      </c>
      <c r="AH544" s="52">
        <v>8</v>
      </c>
      <c r="AI544" s="52" t="s">
        <v>3998</v>
      </c>
      <c r="AJ544" s="52"/>
      <c r="AK544" s="52" t="s">
        <v>3999</v>
      </c>
      <c r="AL544" s="52"/>
      <c r="AM544" s="52" t="s">
        <v>4000</v>
      </c>
      <c r="AN544" s="52"/>
      <c r="AO544" s="11"/>
      <c r="AP544" s="11"/>
      <c r="AQ544" s="11"/>
      <c r="AR544" s="11"/>
      <c r="AS544" s="11"/>
      <c r="AT544" s="11"/>
      <c r="AU544" s="11"/>
      <c r="AV544" s="11"/>
      <c r="AW544" s="11"/>
      <c r="AX544" s="11"/>
      <c r="AY544" s="11"/>
      <c r="AZ544" s="11"/>
      <c r="BA544" s="11"/>
      <c r="BB544" s="11"/>
      <c r="BC544" s="11"/>
      <c r="BD544" s="11"/>
    </row>
    <row r="545" spans="4:56" x14ac:dyDescent="0.2">
      <c r="D545" s="11" t="s">
        <v>2278</v>
      </c>
      <c r="E545" s="11"/>
      <c r="F545" s="11"/>
      <c r="G545" s="11"/>
      <c r="H545" s="11" t="s">
        <v>72</v>
      </c>
      <c r="I545" s="11" t="s">
        <v>4001</v>
      </c>
      <c r="J545" s="11" t="s">
        <v>4002</v>
      </c>
      <c r="K545" s="11">
        <v>2013</v>
      </c>
      <c r="L545" s="11" t="s">
        <v>206</v>
      </c>
      <c r="M545" s="11" t="s">
        <v>4003</v>
      </c>
      <c r="N545" s="13"/>
      <c r="O545" s="11"/>
      <c r="P545" s="11" t="s">
        <v>4004</v>
      </c>
      <c r="Q545" s="11">
        <v>80</v>
      </c>
      <c r="R545" s="11"/>
      <c r="S545" s="11"/>
      <c r="T545" s="11"/>
      <c r="U545" s="11"/>
      <c r="V545" s="11"/>
      <c r="W545" s="11"/>
      <c r="X545" s="11"/>
      <c r="Y545" s="11"/>
      <c r="Z545" s="2">
        <v>105</v>
      </c>
      <c r="AA545" s="52">
        <v>30</v>
      </c>
      <c r="AB545" s="52">
        <v>5</v>
      </c>
      <c r="AC545" s="52"/>
      <c r="AD545" s="52">
        <v>1145</v>
      </c>
      <c r="AE545" s="52">
        <v>1158</v>
      </c>
      <c r="AF545" s="52"/>
      <c r="AG545" s="52" t="s">
        <v>78</v>
      </c>
      <c r="AH545" s="52">
        <v>14</v>
      </c>
      <c r="AI545" s="52" t="s">
        <v>4005</v>
      </c>
      <c r="AJ545" s="52" t="s">
        <v>4006</v>
      </c>
      <c r="AK545" s="52" t="s">
        <v>4007</v>
      </c>
      <c r="AL545" s="52"/>
      <c r="AM545" s="52" t="s">
        <v>4008</v>
      </c>
      <c r="AN545" s="52"/>
      <c r="AO545" s="11"/>
      <c r="AP545" s="11"/>
      <c r="AQ545" s="11"/>
      <c r="AR545" s="11"/>
      <c r="AS545" s="11"/>
      <c r="AT545" s="11"/>
      <c r="AU545" s="11"/>
      <c r="AV545" s="11"/>
      <c r="AW545" s="11"/>
      <c r="AX545" s="11"/>
      <c r="AY545" s="11"/>
      <c r="AZ545" s="11"/>
      <c r="BA545" s="11"/>
      <c r="BB545" s="11"/>
      <c r="BC545" s="11"/>
      <c r="BD545" s="11"/>
    </row>
    <row r="546" spans="4:56" x14ac:dyDescent="0.2">
      <c r="D546" s="11" t="s">
        <v>2624</v>
      </c>
      <c r="E546" s="11"/>
      <c r="F546" s="11"/>
      <c r="G546" s="11"/>
      <c r="H546" s="11" t="s">
        <v>72</v>
      </c>
      <c r="I546" s="11" t="s">
        <v>4009</v>
      </c>
      <c r="J546" s="11" t="s">
        <v>4010</v>
      </c>
      <c r="K546" s="11">
        <v>2013</v>
      </c>
      <c r="L546" s="11" t="s">
        <v>247</v>
      </c>
      <c r="M546" s="11" t="s">
        <v>4011</v>
      </c>
      <c r="N546" s="13"/>
      <c r="O546" s="11"/>
      <c r="P546" s="11" t="s">
        <v>4012</v>
      </c>
      <c r="Q546" s="11">
        <v>79</v>
      </c>
      <c r="R546" s="11"/>
      <c r="S546" s="11"/>
      <c r="T546" s="11"/>
      <c r="U546" s="11"/>
      <c r="V546" s="11"/>
      <c r="W546" s="11"/>
      <c r="X546" s="11"/>
      <c r="Y546" s="11"/>
      <c r="Z546" s="11">
        <v>104</v>
      </c>
      <c r="AA546" s="52">
        <v>3</v>
      </c>
      <c r="AB546" s="52">
        <v>8</v>
      </c>
      <c r="AC546" s="52"/>
      <c r="AD546" s="52">
        <v>1301</v>
      </c>
      <c r="AE546" s="52">
        <v>1310</v>
      </c>
      <c r="AF546" s="52"/>
      <c r="AG546" s="52" t="s">
        <v>78</v>
      </c>
      <c r="AH546" s="52">
        <v>9</v>
      </c>
      <c r="AI546" s="52" t="s">
        <v>4013</v>
      </c>
      <c r="AJ546" s="52" t="s">
        <v>4014</v>
      </c>
      <c r="AK546" s="52" t="s">
        <v>4015</v>
      </c>
      <c r="AL546" s="52"/>
      <c r="AM546" s="52" t="s">
        <v>4016</v>
      </c>
      <c r="AN546" s="52"/>
      <c r="AO546" s="11"/>
      <c r="AP546" s="11"/>
      <c r="AQ546" s="11"/>
      <c r="AR546" s="11"/>
      <c r="AS546" s="11"/>
      <c r="AT546" s="11"/>
      <c r="AU546" s="11"/>
      <c r="AV546" s="11"/>
      <c r="AW546" s="11"/>
      <c r="AX546" s="11"/>
      <c r="AY546" s="11"/>
      <c r="AZ546" s="11"/>
      <c r="BA546" s="11"/>
      <c r="BB546" s="11"/>
      <c r="BC546" s="11"/>
      <c r="BD546" s="11"/>
    </row>
    <row r="547" spans="4:56" x14ac:dyDescent="0.2">
      <c r="D547" s="12"/>
      <c r="E547" s="7"/>
      <c r="F547" s="7"/>
      <c r="G547" s="12" t="s">
        <v>135</v>
      </c>
      <c r="H547" s="12" t="s">
        <v>135</v>
      </c>
      <c r="I547" s="12" t="s">
        <v>4017</v>
      </c>
      <c r="J547" s="12" t="s">
        <v>4018</v>
      </c>
      <c r="K547" s="12">
        <v>2013</v>
      </c>
      <c r="L547" s="12"/>
      <c r="M547" s="12" t="s">
        <v>3693</v>
      </c>
      <c r="N547" s="7">
        <v>1</v>
      </c>
      <c r="O547" s="7"/>
      <c r="P547" s="12"/>
      <c r="Q547" s="7"/>
      <c r="R547" s="7"/>
      <c r="S547" s="7"/>
      <c r="T547" s="7"/>
      <c r="U547" s="7"/>
      <c r="V547" s="7"/>
      <c r="W547" s="7"/>
      <c r="X547" s="4"/>
      <c r="Y547" s="4"/>
      <c r="Z547" s="11">
        <v>103</v>
      </c>
      <c r="AA547" s="73"/>
      <c r="AB547" s="73"/>
      <c r="AC547" s="73"/>
      <c r="AD547" s="73"/>
      <c r="AE547" s="73"/>
      <c r="AF547" s="73"/>
      <c r="AG547" s="73"/>
      <c r="AH547" s="73"/>
      <c r="AI547" s="73"/>
      <c r="AJ547" s="73"/>
      <c r="AK547" s="73"/>
      <c r="AL547" s="54"/>
      <c r="AM547" s="73"/>
      <c r="AN547" s="54"/>
      <c r="AO547" s="4"/>
      <c r="AP547" s="4"/>
      <c r="AQ547" s="4"/>
      <c r="AR547" s="4"/>
      <c r="AS547" s="4"/>
      <c r="AT547" s="4"/>
      <c r="AU547" s="4"/>
      <c r="AV547" s="4"/>
      <c r="AW547" s="4"/>
      <c r="AX547" s="4"/>
      <c r="AY547" s="4"/>
      <c r="AZ547" s="4"/>
      <c r="BA547" s="4"/>
      <c r="BB547" s="4"/>
      <c r="BC547" s="4"/>
      <c r="BD547" s="4"/>
    </row>
    <row r="548" spans="4:56" x14ac:dyDescent="0.2">
      <c r="D548" s="11" t="s">
        <v>2805</v>
      </c>
      <c r="E548" s="11"/>
      <c r="F548" s="11"/>
      <c r="G548" s="11"/>
      <c r="H548" s="11" t="s">
        <v>72</v>
      </c>
      <c r="I548" s="11" t="s">
        <v>4019</v>
      </c>
      <c r="J548" s="11" t="s">
        <v>4020</v>
      </c>
      <c r="K548" s="11">
        <v>2013</v>
      </c>
      <c r="L548" s="11" t="s">
        <v>114</v>
      </c>
      <c r="M548" s="11" t="s">
        <v>4021</v>
      </c>
      <c r="N548" s="13"/>
      <c r="O548" s="11"/>
      <c r="P548" s="11" t="s">
        <v>4022</v>
      </c>
      <c r="Q548" s="11">
        <v>78</v>
      </c>
      <c r="R548" s="11"/>
      <c r="S548" s="11"/>
      <c r="T548" s="11"/>
      <c r="U548" s="11"/>
      <c r="V548" s="11"/>
      <c r="W548" s="11"/>
      <c r="X548" s="11"/>
      <c r="Y548" s="11"/>
      <c r="Z548" s="11">
        <v>102</v>
      </c>
      <c r="AA548" s="52">
        <v>195</v>
      </c>
      <c r="AB548" s="52">
        <v>1</v>
      </c>
      <c r="AC548" s="52"/>
      <c r="AD548" s="52">
        <v>7</v>
      </c>
      <c r="AE548" s="52">
        <v>8</v>
      </c>
      <c r="AF548" s="52"/>
      <c r="AG548" s="52" t="s">
        <v>78</v>
      </c>
      <c r="AH548" s="52">
        <v>1</v>
      </c>
      <c r="AI548" s="52" t="s">
        <v>4023</v>
      </c>
      <c r="AJ548" s="52"/>
      <c r="AK548" s="52" t="s">
        <v>4024</v>
      </c>
      <c r="AL548" s="52"/>
      <c r="AM548" s="52" t="s">
        <v>4025</v>
      </c>
      <c r="AN548" s="52"/>
      <c r="AO548" s="11"/>
      <c r="AP548" s="11"/>
      <c r="AQ548" s="11"/>
      <c r="AR548" s="11"/>
      <c r="AS548" s="11"/>
      <c r="AT548" s="11"/>
      <c r="AU548" s="11"/>
      <c r="AV548" s="11"/>
      <c r="AW548" s="11"/>
      <c r="AX548" s="11"/>
      <c r="AY548" s="11"/>
      <c r="AZ548" s="11"/>
      <c r="BA548" s="11"/>
      <c r="BB548" s="11"/>
      <c r="BC548" s="11"/>
      <c r="BD548" s="11"/>
    </row>
    <row r="549" spans="4:56" x14ac:dyDescent="0.2">
      <c r="D549" s="11" t="s">
        <v>2278</v>
      </c>
      <c r="E549" s="11"/>
      <c r="F549" s="11"/>
      <c r="G549" s="11"/>
      <c r="H549" s="11" t="s">
        <v>72</v>
      </c>
      <c r="I549" s="11" t="s">
        <v>4026</v>
      </c>
      <c r="J549" s="11" t="s">
        <v>4027</v>
      </c>
      <c r="K549" s="11">
        <v>2013</v>
      </c>
      <c r="L549" s="11" t="s">
        <v>145</v>
      </c>
      <c r="M549" s="11" t="s">
        <v>4028</v>
      </c>
      <c r="N549" s="13"/>
      <c r="O549" s="11"/>
      <c r="P549" s="11" t="s">
        <v>4029</v>
      </c>
      <c r="Q549" s="11">
        <v>77</v>
      </c>
      <c r="R549" s="11"/>
      <c r="S549" s="11"/>
      <c r="T549" s="11"/>
      <c r="U549" s="11"/>
      <c r="V549" s="11"/>
      <c r="W549" s="11"/>
      <c r="X549" s="11"/>
      <c r="Y549" s="11"/>
      <c r="Z549" s="2">
        <v>101</v>
      </c>
      <c r="AA549" s="52">
        <v>9</v>
      </c>
      <c r="AB549" s="52">
        <v>5</v>
      </c>
      <c r="AC549" s="52" t="s">
        <v>4030</v>
      </c>
      <c r="AD549" s="52"/>
      <c r="AE549" s="52"/>
      <c r="AF549" s="52"/>
      <c r="AG549" s="52" t="s">
        <v>78</v>
      </c>
      <c r="AH549" s="52">
        <v>44</v>
      </c>
      <c r="AI549" s="52" t="s">
        <v>4031</v>
      </c>
      <c r="AJ549" s="52"/>
      <c r="AK549" s="52" t="s">
        <v>4032</v>
      </c>
      <c r="AL549" s="52"/>
      <c r="AM549" s="52" t="s">
        <v>4033</v>
      </c>
      <c r="AN549" s="52"/>
      <c r="AO549" s="11"/>
      <c r="AP549" s="11"/>
      <c r="AQ549" s="11"/>
      <c r="AR549" s="11"/>
      <c r="AS549" s="11"/>
      <c r="AT549" s="11"/>
      <c r="AU549" s="11"/>
      <c r="AV549" s="11"/>
      <c r="AW549" s="11"/>
      <c r="AX549" s="11"/>
      <c r="AY549" s="11"/>
      <c r="AZ549" s="11"/>
      <c r="BA549" s="11"/>
      <c r="BB549" s="11"/>
      <c r="BC549" s="11"/>
      <c r="BD549" s="11"/>
    </row>
    <row r="550" spans="4:56" x14ac:dyDescent="0.2">
      <c r="D550" s="14"/>
      <c r="E550" s="14"/>
      <c r="F550" s="14"/>
      <c r="G550" s="14"/>
      <c r="H550" s="14"/>
      <c r="I550" s="14" t="s">
        <v>4034</v>
      </c>
      <c r="J550" s="14" t="s">
        <v>4035</v>
      </c>
      <c r="K550" s="14">
        <v>2013</v>
      </c>
      <c r="L550" s="14" t="s">
        <v>4036</v>
      </c>
      <c r="M550" s="14" t="s">
        <v>4037</v>
      </c>
      <c r="N550" s="13"/>
      <c r="O550" s="11"/>
      <c r="P550" s="14" t="s">
        <v>4038</v>
      </c>
      <c r="Q550" s="14">
        <v>76</v>
      </c>
      <c r="R550" s="11"/>
      <c r="S550" s="11"/>
      <c r="T550" s="11"/>
      <c r="U550" s="11"/>
      <c r="V550" s="11"/>
      <c r="W550" s="11"/>
      <c r="X550" s="11"/>
      <c r="Y550" s="11"/>
      <c r="Z550" s="11">
        <v>100</v>
      </c>
      <c r="AA550" s="52">
        <v>14</v>
      </c>
      <c r="AB550" s="52">
        <v>15</v>
      </c>
      <c r="AC550" s="52"/>
      <c r="AD550" s="52">
        <v>1879</v>
      </c>
      <c r="AE550" s="52">
        <v>1887</v>
      </c>
      <c r="AF550" s="52"/>
      <c r="AG550" s="52" t="s">
        <v>121</v>
      </c>
      <c r="AH550" s="52">
        <v>1</v>
      </c>
      <c r="AI550" s="52" t="s">
        <v>4039</v>
      </c>
      <c r="AJ550" s="52" t="s">
        <v>4040</v>
      </c>
      <c r="AK550" s="52" t="s">
        <v>4041</v>
      </c>
      <c r="AL550" s="52"/>
      <c r="AM550" s="52" t="s">
        <v>4042</v>
      </c>
      <c r="AN550" s="52"/>
      <c r="AO550" s="11"/>
      <c r="AP550" s="11"/>
      <c r="AQ550" s="11"/>
      <c r="AR550" s="11"/>
      <c r="AS550" s="11"/>
      <c r="AT550" s="11"/>
      <c r="AU550" s="11"/>
      <c r="AV550" s="11"/>
      <c r="AW550" s="11"/>
      <c r="AX550" s="11"/>
      <c r="AY550" s="11"/>
      <c r="AZ550" s="11"/>
      <c r="BA550" s="11"/>
      <c r="BB550" s="11"/>
      <c r="BC550" s="11"/>
      <c r="BD550" s="11"/>
    </row>
    <row r="551" spans="4:56" x14ac:dyDescent="0.2">
      <c r="D551" s="11" t="s">
        <v>2278</v>
      </c>
      <c r="E551" s="11"/>
      <c r="F551" s="11"/>
      <c r="G551" s="11"/>
      <c r="H551" s="11" t="s">
        <v>72</v>
      </c>
      <c r="I551" s="11" t="s">
        <v>4043</v>
      </c>
      <c r="J551" s="11" t="s">
        <v>4044</v>
      </c>
      <c r="K551" s="11">
        <v>2013</v>
      </c>
      <c r="L551" s="11" t="s">
        <v>717</v>
      </c>
      <c r="M551" s="11" t="s">
        <v>4045</v>
      </c>
      <c r="N551" s="13"/>
      <c r="O551" s="11"/>
      <c r="P551" s="11" t="s">
        <v>4046</v>
      </c>
      <c r="Q551" s="11">
        <v>75</v>
      </c>
      <c r="R551" s="11"/>
      <c r="S551" s="11"/>
      <c r="T551" s="11"/>
      <c r="U551" s="11"/>
      <c r="V551" s="11"/>
      <c r="W551" s="11"/>
      <c r="X551" s="11"/>
      <c r="Y551" s="11"/>
      <c r="Z551" s="11">
        <v>99</v>
      </c>
      <c r="AA551" s="52">
        <v>67</v>
      </c>
      <c r="AB551" s="52">
        <v>9</v>
      </c>
      <c r="AC551" s="52"/>
      <c r="AD551" s="52">
        <v>2604</v>
      </c>
      <c r="AE551" s="52">
        <v>2613</v>
      </c>
      <c r="AF551" s="52"/>
      <c r="AG551" s="52" t="s">
        <v>78</v>
      </c>
      <c r="AH551" s="52">
        <v>3</v>
      </c>
      <c r="AI551" s="52" t="s">
        <v>4047</v>
      </c>
      <c r="AJ551" s="52" t="s">
        <v>4048</v>
      </c>
      <c r="AK551" s="52" t="s">
        <v>4049</v>
      </c>
      <c r="AL551" s="52"/>
      <c r="AM551" s="52" t="s">
        <v>4050</v>
      </c>
      <c r="AN551" s="52"/>
      <c r="AO551" s="11"/>
      <c r="AP551" s="11"/>
      <c r="AQ551" s="11"/>
      <c r="AR551" s="11"/>
      <c r="AS551" s="11"/>
      <c r="AT551" s="11"/>
      <c r="AU551" s="11"/>
      <c r="AV551" s="11"/>
      <c r="AW551" s="11"/>
      <c r="AX551" s="11"/>
      <c r="AY551" s="11"/>
      <c r="AZ551" s="11"/>
      <c r="BA551" s="11"/>
      <c r="BB551" s="11"/>
      <c r="BC551" s="11"/>
      <c r="BD551" s="11"/>
    </row>
    <row r="552" spans="4:56" x14ac:dyDescent="0.2">
      <c r="D552" s="11" t="s">
        <v>2278</v>
      </c>
      <c r="E552" s="11"/>
      <c r="F552" s="11"/>
      <c r="G552" s="11"/>
      <c r="H552" s="11" t="s">
        <v>72</v>
      </c>
      <c r="I552" s="11" t="s">
        <v>4051</v>
      </c>
      <c r="J552" s="11" t="s">
        <v>4052</v>
      </c>
      <c r="K552" s="11">
        <v>2013</v>
      </c>
      <c r="L552" s="11" t="s">
        <v>421</v>
      </c>
      <c r="M552" s="11" t="s">
        <v>4053</v>
      </c>
      <c r="N552" s="13"/>
      <c r="O552" s="11"/>
      <c r="P552" s="11" t="s">
        <v>4054</v>
      </c>
      <c r="Q552" s="11">
        <v>74</v>
      </c>
      <c r="R552" s="11"/>
      <c r="S552" s="11"/>
      <c r="T552" s="11"/>
      <c r="U552" s="11"/>
      <c r="V552" s="11"/>
      <c r="W552" s="11"/>
      <c r="X552" s="11"/>
      <c r="Y552" s="11"/>
      <c r="Z552" s="11">
        <v>98</v>
      </c>
      <c r="AA552" s="52">
        <v>5</v>
      </c>
      <c r="AB552" s="52">
        <v>3</v>
      </c>
      <c r="AC552" s="52"/>
      <c r="AD552" s="52">
        <v>514</v>
      </c>
      <c r="AE552" s="52">
        <v>524</v>
      </c>
      <c r="AF552" s="52"/>
      <c r="AG552" s="52" t="s">
        <v>78</v>
      </c>
      <c r="AH552" s="52">
        <v>10</v>
      </c>
      <c r="AI552" s="52" t="s">
        <v>4055</v>
      </c>
      <c r="AJ552" s="52" t="s">
        <v>4056</v>
      </c>
      <c r="AK552" s="52" t="s">
        <v>4057</v>
      </c>
      <c r="AL552" s="52"/>
      <c r="AM552" s="52" t="s">
        <v>4058</v>
      </c>
      <c r="AN552" s="52"/>
      <c r="AO552" s="11"/>
      <c r="AP552" s="11"/>
      <c r="AQ552" s="11"/>
      <c r="AR552" s="11"/>
      <c r="AS552" s="11"/>
      <c r="AT552" s="11"/>
      <c r="AU552" s="11"/>
      <c r="AV552" s="11"/>
      <c r="AW552" s="11"/>
      <c r="AX552" s="11"/>
      <c r="AY552" s="11"/>
      <c r="AZ552" s="11"/>
      <c r="BA552" s="11"/>
      <c r="BB552" s="11"/>
      <c r="BC552" s="11"/>
      <c r="BD552" s="11"/>
    </row>
    <row r="553" spans="4:56" x14ac:dyDescent="0.2">
      <c r="D553" s="12" t="s">
        <v>598</v>
      </c>
      <c r="E553" s="7"/>
      <c r="F553" s="7"/>
      <c r="G553" s="12"/>
      <c r="H553" s="12" t="s">
        <v>72</v>
      </c>
      <c r="I553" s="12" t="s">
        <v>4059</v>
      </c>
      <c r="J553" s="12" t="s">
        <v>4060</v>
      </c>
      <c r="K553" s="12">
        <v>2013</v>
      </c>
      <c r="L553" s="12" t="s">
        <v>717</v>
      </c>
      <c r="M553" s="12" t="s">
        <v>3693</v>
      </c>
      <c r="N553" s="7">
        <v>1</v>
      </c>
      <c r="O553" s="7"/>
      <c r="P553" s="12"/>
      <c r="Q553" s="7"/>
      <c r="R553" s="7"/>
      <c r="S553" s="7"/>
      <c r="T553" s="7"/>
      <c r="U553" s="7"/>
      <c r="V553" s="7"/>
      <c r="W553" s="7"/>
      <c r="X553" s="4"/>
      <c r="Y553" s="4"/>
      <c r="Z553" s="2">
        <v>97</v>
      </c>
      <c r="AA553" s="73"/>
      <c r="AB553" s="73"/>
      <c r="AC553" s="73"/>
      <c r="AD553" s="73"/>
      <c r="AE553" s="73"/>
      <c r="AF553" s="73"/>
      <c r="AG553" s="73"/>
      <c r="AH553" s="73"/>
      <c r="AI553" s="73"/>
      <c r="AJ553" s="73"/>
      <c r="AK553" s="73"/>
      <c r="AL553" s="54"/>
      <c r="AM553" s="73"/>
      <c r="AN553" s="54"/>
      <c r="AO553" s="4"/>
      <c r="AP553" s="4"/>
      <c r="AQ553" s="4"/>
      <c r="AR553" s="4"/>
      <c r="AS553" s="4"/>
      <c r="AT553" s="4"/>
      <c r="AU553" s="4"/>
      <c r="AV553" s="4"/>
      <c r="AW553" s="4"/>
      <c r="AX553" s="4"/>
      <c r="AY553" s="4"/>
      <c r="AZ553" s="4"/>
      <c r="BA553" s="4"/>
      <c r="BB553" s="4"/>
      <c r="BC553" s="4"/>
      <c r="BD553" s="4"/>
    </row>
    <row r="554" spans="4:56" x14ac:dyDescent="0.2">
      <c r="D554" s="11" t="s">
        <v>2278</v>
      </c>
      <c r="E554" s="11"/>
      <c r="F554" s="11"/>
      <c r="G554" s="11"/>
      <c r="H554" s="11" t="s">
        <v>72</v>
      </c>
      <c r="I554" s="11" t="s">
        <v>4061</v>
      </c>
      <c r="J554" s="11" t="s">
        <v>4062</v>
      </c>
      <c r="K554" s="11">
        <v>2013</v>
      </c>
      <c r="L554" s="11" t="s">
        <v>253</v>
      </c>
      <c r="M554" s="11" t="s">
        <v>4063</v>
      </c>
      <c r="N554" s="13"/>
      <c r="O554" s="11"/>
      <c r="P554" s="11" t="s">
        <v>4064</v>
      </c>
      <c r="Q554" s="11">
        <v>73</v>
      </c>
      <c r="R554" s="11"/>
      <c r="S554" s="11"/>
      <c r="T554" s="11"/>
      <c r="U554" s="11"/>
      <c r="V554" s="11"/>
      <c r="W554" s="11"/>
      <c r="X554" s="11"/>
      <c r="Y554" s="11"/>
      <c r="Z554" s="11">
        <v>96</v>
      </c>
      <c r="AA554" s="52">
        <v>29</v>
      </c>
      <c r="AB554" s="52">
        <v>2</v>
      </c>
      <c r="AC554" s="52"/>
      <c r="AD554" s="52">
        <v>160</v>
      </c>
      <c r="AE554" s="52">
        <v>165</v>
      </c>
      <c r="AF554" s="52"/>
      <c r="AG554" s="52" t="s">
        <v>78</v>
      </c>
      <c r="AH554" s="52">
        <v>6</v>
      </c>
      <c r="AI554" s="52" t="s">
        <v>4065</v>
      </c>
      <c r="AJ554" s="52"/>
      <c r="AK554" s="52" t="s">
        <v>4066</v>
      </c>
      <c r="AL554" s="52"/>
      <c r="AM554" s="52" t="s">
        <v>4067</v>
      </c>
      <c r="AN554" s="52"/>
      <c r="AO554" s="11"/>
      <c r="AP554" s="11"/>
      <c r="AQ554" s="11"/>
      <c r="AR554" s="11"/>
      <c r="AS554" s="11"/>
      <c r="AT554" s="11"/>
      <c r="AU554" s="11"/>
      <c r="AV554" s="11"/>
      <c r="AW554" s="11"/>
      <c r="AX554" s="11"/>
      <c r="AY554" s="11"/>
      <c r="AZ554" s="11"/>
      <c r="BA554" s="11"/>
      <c r="BB554" s="11"/>
      <c r="BC554" s="11"/>
      <c r="BD554" s="11"/>
    </row>
    <row r="555" spans="4:56" x14ac:dyDescent="0.2">
      <c r="D555" s="11" t="s">
        <v>4068</v>
      </c>
      <c r="E555" s="11"/>
      <c r="F555" s="11"/>
      <c r="G555" s="11"/>
      <c r="H555" s="11" t="s">
        <v>72</v>
      </c>
      <c r="I555" s="11" t="s">
        <v>4069</v>
      </c>
      <c r="J555" s="11" t="s">
        <v>4070</v>
      </c>
      <c r="K555" s="11">
        <v>2013</v>
      </c>
      <c r="L555" s="11" t="s">
        <v>1079</v>
      </c>
      <c r="M555" s="11" t="s">
        <v>4071</v>
      </c>
      <c r="N555" s="13"/>
      <c r="O555" s="11"/>
      <c r="P555" s="11" t="s">
        <v>606</v>
      </c>
      <c r="Q555" s="11">
        <v>72</v>
      </c>
      <c r="R555" s="11"/>
      <c r="S555" s="11"/>
      <c r="T555" s="11"/>
      <c r="U555" s="11"/>
      <c r="V555" s="11"/>
      <c r="W555" s="11"/>
      <c r="X555" s="11"/>
      <c r="Y555" s="11"/>
      <c r="Z555" s="11">
        <v>95</v>
      </c>
      <c r="AA555" s="52">
        <v>11</v>
      </c>
      <c r="AB555" s="52">
        <v>1</v>
      </c>
      <c r="AC555" s="52" t="s">
        <v>4072</v>
      </c>
      <c r="AD555" s="52"/>
      <c r="AE555" s="52"/>
      <c r="AF555" s="52"/>
      <c r="AG555" s="52" t="s">
        <v>78</v>
      </c>
      <c r="AH555" s="52">
        <v>43</v>
      </c>
      <c r="AI555" s="52" t="s">
        <v>4073</v>
      </c>
      <c r="AJ555" s="52"/>
      <c r="AK555" s="52" t="s">
        <v>4074</v>
      </c>
      <c r="AL555" s="52"/>
      <c r="AM555" s="52" t="s">
        <v>4075</v>
      </c>
      <c r="AN555" s="52"/>
      <c r="AO555" s="11"/>
      <c r="AP555" s="11"/>
      <c r="AQ555" s="11"/>
      <c r="AR555" s="11"/>
      <c r="AS555" s="11"/>
      <c r="AT555" s="11"/>
      <c r="AU555" s="11"/>
      <c r="AV555" s="11"/>
      <c r="AW555" s="11"/>
      <c r="AX555" s="11"/>
      <c r="AY555" s="11"/>
      <c r="AZ555" s="11"/>
      <c r="BA555" s="11"/>
      <c r="BB555" s="11"/>
      <c r="BC555" s="11"/>
      <c r="BD555" s="11"/>
    </row>
    <row r="556" spans="4:56" x14ac:dyDescent="0.2">
      <c r="D556" s="12"/>
      <c r="E556" s="7"/>
      <c r="F556" s="7"/>
      <c r="G556" s="12" t="s">
        <v>135</v>
      </c>
      <c r="H556" s="12" t="s">
        <v>135</v>
      </c>
      <c r="I556" s="12" t="s">
        <v>4076</v>
      </c>
      <c r="J556" s="12" t="s">
        <v>4077</v>
      </c>
      <c r="K556" s="12">
        <v>2013</v>
      </c>
      <c r="L556" s="12"/>
      <c r="M556" s="12" t="s">
        <v>3693</v>
      </c>
      <c r="N556" s="7">
        <v>1</v>
      </c>
      <c r="O556" s="7"/>
      <c r="P556" s="12"/>
      <c r="Q556" s="7"/>
      <c r="R556" s="7"/>
      <c r="S556" s="7"/>
      <c r="T556" s="7"/>
      <c r="U556" s="7"/>
      <c r="V556" s="7"/>
      <c r="W556" s="7"/>
      <c r="X556" s="4"/>
      <c r="Y556" s="4"/>
      <c r="Z556" s="11">
        <v>94</v>
      </c>
      <c r="AA556" s="73"/>
      <c r="AB556" s="73"/>
      <c r="AC556" s="73"/>
      <c r="AD556" s="73"/>
      <c r="AE556" s="73"/>
      <c r="AF556" s="73"/>
      <c r="AG556" s="73"/>
      <c r="AH556" s="73"/>
      <c r="AI556" s="73"/>
      <c r="AJ556" s="73"/>
      <c r="AK556" s="73"/>
      <c r="AL556" s="54"/>
      <c r="AM556" s="73"/>
      <c r="AN556" s="54"/>
      <c r="AO556" s="4"/>
      <c r="AP556" s="4"/>
      <c r="AQ556" s="4"/>
      <c r="AR556" s="4"/>
      <c r="AS556" s="4"/>
      <c r="AT556" s="4"/>
      <c r="AU556" s="4"/>
      <c r="AV556" s="4"/>
      <c r="AW556" s="4"/>
      <c r="AX556" s="4"/>
      <c r="AY556" s="4"/>
      <c r="AZ556" s="4"/>
      <c r="BA556" s="4"/>
      <c r="BB556" s="4"/>
      <c r="BC556" s="4"/>
      <c r="BD556" s="4"/>
    </row>
    <row r="557" spans="4:56" x14ac:dyDescent="0.2">
      <c r="D557" s="11" t="s">
        <v>4078</v>
      </c>
      <c r="E557" s="11"/>
      <c r="F557" s="11"/>
      <c r="G557" s="11"/>
      <c r="H557" s="11" t="s">
        <v>72</v>
      </c>
      <c r="I557" s="11" t="s">
        <v>4079</v>
      </c>
      <c r="J557" s="11" t="s">
        <v>4080</v>
      </c>
      <c r="K557" s="11">
        <v>2013</v>
      </c>
      <c r="L557" s="11" t="s">
        <v>174</v>
      </c>
      <c r="M557" s="11" t="s">
        <v>4081</v>
      </c>
      <c r="N557" s="13"/>
      <c r="O557" s="11"/>
      <c r="P557" s="11" t="s">
        <v>4082</v>
      </c>
      <c r="Q557" s="11">
        <v>71</v>
      </c>
      <c r="R557" s="11"/>
      <c r="S557" s="11"/>
      <c r="T557" s="11"/>
      <c r="U557" s="11"/>
      <c r="V557" s="11"/>
      <c r="W557" s="11"/>
      <c r="X557" s="11"/>
      <c r="Y557" s="11"/>
      <c r="Z557" s="2">
        <v>93</v>
      </c>
      <c r="AA557" s="52">
        <v>8</v>
      </c>
      <c r="AB557" s="52">
        <v>8</v>
      </c>
      <c r="AC557" s="52" t="s">
        <v>4083</v>
      </c>
      <c r="AD557" s="52"/>
      <c r="AE557" s="52"/>
      <c r="AF557" s="52"/>
      <c r="AG557" s="52" t="s">
        <v>78</v>
      </c>
      <c r="AH557" s="52">
        <v>2</v>
      </c>
      <c r="AI557" s="52" t="s">
        <v>4084</v>
      </c>
      <c r="AJ557" s="52"/>
      <c r="AK557" s="52" t="s">
        <v>4085</v>
      </c>
      <c r="AL557" s="52"/>
      <c r="AM557" s="52" t="s">
        <v>4086</v>
      </c>
      <c r="AN557" s="52"/>
      <c r="AO557" s="11"/>
      <c r="AP557" s="11"/>
      <c r="AQ557" s="11"/>
      <c r="AR557" s="11"/>
      <c r="AS557" s="11"/>
      <c r="AT557" s="11"/>
      <c r="AU557" s="11"/>
      <c r="AV557" s="11"/>
      <c r="AW557" s="11"/>
      <c r="AX557" s="11"/>
      <c r="AY557" s="11"/>
      <c r="AZ557" s="11"/>
      <c r="BA557" s="11"/>
      <c r="BB557" s="11"/>
      <c r="BC557" s="11"/>
      <c r="BD557" s="11"/>
    </row>
    <row r="558" spans="4:56" x14ac:dyDescent="0.2">
      <c r="D558" s="11" t="s">
        <v>2278</v>
      </c>
      <c r="E558" s="11"/>
      <c r="F558" s="11"/>
      <c r="G558" s="11"/>
      <c r="H558" s="11" t="s">
        <v>72</v>
      </c>
      <c r="I558" s="11" t="s">
        <v>4087</v>
      </c>
      <c r="J558" s="11" t="s">
        <v>4088</v>
      </c>
      <c r="K558" s="11">
        <v>2013</v>
      </c>
      <c r="L558" s="11" t="s">
        <v>145</v>
      </c>
      <c r="M558" s="11" t="s">
        <v>4089</v>
      </c>
      <c r="N558" s="13"/>
      <c r="O558" s="11"/>
      <c r="P558" s="11" t="s">
        <v>4090</v>
      </c>
      <c r="Q558" s="11">
        <v>70</v>
      </c>
      <c r="R558" s="11"/>
      <c r="S558" s="11"/>
      <c r="T558" s="11"/>
      <c r="U558" s="11"/>
      <c r="V558" s="11"/>
      <c r="W558" s="11"/>
      <c r="X558" s="11"/>
      <c r="Y558" s="11"/>
      <c r="Z558" s="11">
        <v>92</v>
      </c>
      <c r="AA558" s="52">
        <v>9</v>
      </c>
      <c r="AB558" s="52">
        <v>1</v>
      </c>
      <c r="AC558" s="52" t="s">
        <v>4091</v>
      </c>
      <c r="AD558" s="52"/>
      <c r="AE558" s="52"/>
      <c r="AF558" s="52"/>
      <c r="AG558" s="52" t="s">
        <v>78</v>
      </c>
      <c r="AH558" s="52">
        <v>67</v>
      </c>
      <c r="AI558" s="52" t="s">
        <v>4092</v>
      </c>
      <c r="AJ558" s="52"/>
      <c r="AK558" s="52" t="s">
        <v>4093</v>
      </c>
      <c r="AL558" s="52"/>
      <c r="AM558" s="52" t="s">
        <v>4094</v>
      </c>
      <c r="AN558" s="52"/>
      <c r="AO558" s="11"/>
      <c r="AP558" s="11"/>
      <c r="AQ558" s="11"/>
      <c r="AR558" s="11"/>
      <c r="AS558" s="11"/>
      <c r="AT558" s="11"/>
      <c r="AU558" s="11"/>
      <c r="AV558" s="11"/>
      <c r="AW558" s="11"/>
      <c r="AX558" s="11"/>
      <c r="AY558" s="11"/>
      <c r="AZ558" s="11"/>
      <c r="BA558" s="11"/>
      <c r="BB558" s="11"/>
      <c r="BC558" s="11"/>
      <c r="BD558" s="11"/>
    </row>
    <row r="559" spans="4:56" x14ac:dyDescent="0.2">
      <c r="D559" s="14"/>
      <c r="E559" s="14"/>
      <c r="F559" s="14"/>
      <c r="G559" s="14"/>
      <c r="H559" s="14"/>
      <c r="I559" s="14" t="s">
        <v>4095</v>
      </c>
      <c r="J559" s="14" t="s">
        <v>4096</v>
      </c>
      <c r="K559" s="14">
        <v>2013</v>
      </c>
      <c r="L559" s="14" t="s">
        <v>124</v>
      </c>
      <c r="M559" s="14" t="s">
        <v>4097</v>
      </c>
      <c r="N559" s="13"/>
      <c r="O559" s="11"/>
      <c r="P559" s="14" t="s">
        <v>4098</v>
      </c>
      <c r="Q559" s="14">
        <v>69</v>
      </c>
      <c r="R559" s="11"/>
      <c r="S559" s="11"/>
      <c r="T559" s="11"/>
      <c r="U559" s="11"/>
      <c r="V559" s="11"/>
      <c r="W559" s="11"/>
      <c r="X559" s="11"/>
      <c r="Y559" s="11"/>
      <c r="Z559" s="11">
        <v>91</v>
      </c>
      <c r="AA559" s="52">
        <v>29</v>
      </c>
      <c r="AB559" s="52">
        <v>9</v>
      </c>
      <c r="AC559" s="52"/>
      <c r="AD559" s="52">
        <v>537</v>
      </c>
      <c r="AE559" s="52">
        <v>544</v>
      </c>
      <c r="AF559" s="52"/>
      <c r="AG559" s="52" t="s">
        <v>121</v>
      </c>
      <c r="AH559" s="52">
        <v>44</v>
      </c>
      <c r="AI559" s="52" t="s">
        <v>4099</v>
      </c>
      <c r="AJ559" s="52" t="s">
        <v>4100</v>
      </c>
      <c r="AK559" s="52" t="s">
        <v>4101</v>
      </c>
      <c r="AL559" s="52"/>
      <c r="AM559" s="52" t="s">
        <v>4102</v>
      </c>
      <c r="AN559" s="52"/>
      <c r="AO559" s="11"/>
      <c r="AP559" s="11"/>
      <c r="AQ559" s="11"/>
      <c r="AR559" s="11"/>
      <c r="AS559" s="11"/>
      <c r="AT559" s="11"/>
      <c r="AU559" s="11"/>
      <c r="AV559" s="11"/>
      <c r="AW559" s="11"/>
      <c r="AX559" s="11"/>
      <c r="AY559" s="11"/>
      <c r="AZ559" s="11"/>
      <c r="BA559" s="11"/>
      <c r="BB559" s="11"/>
      <c r="BC559" s="11"/>
      <c r="BD559" s="11"/>
    </row>
    <row r="560" spans="4:56" x14ac:dyDescent="0.2">
      <c r="D560" s="11" t="s">
        <v>2805</v>
      </c>
      <c r="E560" s="11"/>
      <c r="F560" s="11"/>
      <c r="G560" s="11"/>
      <c r="H560" s="11" t="s">
        <v>72</v>
      </c>
      <c r="I560" s="11" t="s">
        <v>4103</v>
      </c>
      <c r="J560" s="11" t="s">
        <v>4104</v>
      </c>
      <c r="K560" s="11">
        <v>2013</v>
      </c>
      <c r="L560" s="11" t="s">
        <v>1596</v>
      </c>
      <c r="M560" s="11" t="s">
        <v>4105</v>
      </c>
      <c r="N560" s="13"/>
      <c r="O560" s="11"/>
      <c r="P560" s="11" t="s">
        <v>4106</v>
      </c>
      <c r="Q560" s="11">
        <v>68</v>
      </c>
      <c r="R560" s="11"/>
      <c r="S560" s="11"/>
      <c r="T560" s="11"/>
      <c r="U560" s="11"/>
      <c r="V560" s="11"/>
      <c r="W560" s="11"/>
      <c r="X560" s="11"/>
      <c r="Y560" s="11"/>
      <c r="Z560" s="11">
        <v>90</v>
      </c>
      <c r="AA560" s="52">
        <v>28</v>
      </c>
      <c r="AB560" s="52">
        <v>11</v>
      </c>
      <c r="AC560" s="52"/>
      <c r="AD560" s="52">
        <v>659</v>
      </c>
      <c r="AE560" s="52">
        <v>669</v>
      </c>
      <c r="AF560" s="52"/>
      <c r="AG560" s="52" t="s">
        <v>78</v>
      </c>
      <c r="AH560" s="52">
        <v>97</v>
      </c>
      <c r="AI560" s="52" t="s">
        <v>4107</v>
      </c>
      <c r="AJ560" s="52"/>
      <c r="AK560" s="52" t="s">
        <v>4108</v>
      </c>
      <c r="AL560" s="52"/>
      <c r="AM560" s="52" t="s">
        <v>4109</v>
      </c>
      <c r="AN560" s="52"/>
      <c r="AO560" s="11"/>
      <c r="AP560" s="11"/>
      <c r="AQ560" s="11"/>
      <c r="AR560" s="11"/>
      <c r="AS560" s="11"/>
      <c r="AT560" s="11"/>
      <c r="AU560" s="11"/>
      <c r="AV560" s="11"/>
      <c r="AW560" s="11"/>
      <c r="AX560" s="11"/>
      <c r="AY560" s="11"/>
      <c r="AZ560" s="11"/>
      <c r="BA560" s="11"/>
      <c r="BB560" s="11"/>
      <c r="BC560" s="11"/>
      <c r="BD560" s="11"/>
    </row>
    <row r="561" spans="4:56" x14ac:dyDescent="0.2">
      <c r="D561" s="11" t="s">
        <v>2805</v>
      </c>
      <c r="E561" s="11"/>
      <c r="F561" s="11"/>
      <c r="G561" s="11"/>
      <c r="H561" s="11" t="s">
        <v>72</v>
      </c>
      <c r="I561" s="11" t="s">
        <v>4110</v>
      </c>
      <c r="J561" s="11" t="s">
        <v>4104</v>
      </c>
      <c r="K561" s="11">
        <v>2013</v>
      </c>
      <c r="L561" s="11" t="s">
        <v>681</v>
      </c>
      <c r="M561" s="11" t="s">
        <v>4111</v>
      </c>
      <c r="N561" s="13"/>
      <c r="O561" s="11"/>
      <c r="P561" s="11" t="s">
        <v>4112</v>
      </c>
      <c r="Q561" s="11">
        <v>67</v>
      </c>
      <c r="R561" s="11"/>
      <c r="S561" s="11"/>
      <c r="T561" s="11"/>
      <c r="U561" s="11"/>
      <c r="V561" s="11"/>
      <c r="W561" s="11"/>
      <c r="X561" s="11"/>
      <c r="Y561" s="11"/>
      <c r="Z561" s="2">
        <v>89</v>
      </c>
      <c r="AA561" s="52">
        <v>110</v>
      </c>
      <c r="AB561" s="52">
        <v>21</v>
      </c>
      <c r="AC561" s="52"/>
      <c r="AD561" s="52">
        <v>8615</v>
      </c>
      <c r="AE561" s="52">
        <v>8620</v>
      </c>
      <c r="AF561" s="52"/>
      <c r="AG561" s="52" t="s">
        <v>78</v>
      </c>
      <c r="AH561" s="52">
        <v>52</v>
      </c>
      <c r="AI561" s="52" t="s">
        <v>4113</v>
      </c>
      <c r="AJ561" s="52"/>
      <c r="AK561" s="52" t="s">
        <v>4114</v>
      </c>
      <c r="AL561" s="52"/>
      <c r="AM561" s="52" t="s">
        <v>4115</v>
      </c>
      <c r="AN561" s="52"/>
      <c r="AO561" s="11"/>
      <c r="AP561" s="11"/>
      <c r="AQ561" s="11"/>
      <c r="AR561" s="11"/>
      <c r="AS561" s="11"/>
      <c r="AT561" s="11"/>
      <c r="AU561" s="11"/>
      <c r="AV561" s="11"/>
      <c r="AW561" s="11"/>
      <c r="AX561" s="11"/>
      <c r="AY561" s="11"/>
      <c r="AZ561" s="11"/>
      <c r="BA561" s="11"/>
      <c r="BB561" s="11"/>
      <c r="BC561" s="11"/>
      <c r="BD561" s="11"/>
    </row>
    <row r="562" spans="4:56" x14ac:dyDescent="0.2">
      <c r="D562" s="11"/>
      <c r="E562" s="11"/>
      <c r="F562" s="11"/>
      <c r="G562" s="11" t="s">
        <v>135</v>
      </c>
      <c r="H562" s="11" t="s">
        <v>135</v>
      </c>
      <c r="I562" s="11" t="s">
        <v>4116</v>
      </c>
      <c r="J562" s="11" t="s">
        <v>4117</v>
      </c>
      <c r="K562" s="11">
        <v>2013</v>
      </c>
      <c r="L562" s="11" t="s">
        <v>145</v>
      </c>
      <c r="M562" s="11" t="s">
        <v>4118</v>
      </c>
      <c r="N562" s="13"/>
      <c r="O562" s="11"/>
      <c r="P562" s="11" t="s">
        <v>4119</v>
      </c>
      <c r="Q562" s="11">
        <v>66</v>
      </c>
      <c r="R562" s="11"/>
      <c r="S562" s="11"/>
      <c r="T562" s="11"/>
      <c r="U562" s="11"/>
      <c r="V562" s="11"/>
      <c r="W562" s="11"/>
      <c r="X562" s="11"/>
      <c r="Y562" s="11"/>
      <c r="Z562" s="11">
        <v>87</v>
      </c>
      <c r="AA562" s="52">
        <v>9</v>
      </c>
      <c r="AB562" s="52">
        <v>8</v>
      </c>
      <c r="AC562" s="52" t="s">
        <v>4120</v>
      </c>
      <c r="AD562" s="52"/>
      <c r="AE562" s="52"/>
      <c r="AF562" s="52"/>
      <c r="AG562" s="52" t="s">
        <v>78</v>
      </c>
      <c r="AH562" s="52">
        <v>28</v>
      </c>
      <c r="AI562" s="52" t="s">
        <v>4121</v>
      </c>
      <c r="AJ562" s="52"/>
      <c r="AK562" s="52" t="s">
        <v>4122</v>
      </c>
      <c r="AL562" s="52"/>
      <c r="AM562" s="52" t="s">
        <v>4123</v>
      </c>
      <c r="AN562" s="52"/>
      <c r="AO562" s="11"/>
      <c r="AP562" s="11"/>
      <c r="AQ562" s="11"/>
      <c r="AR562" s="11"/>
      <c r="AS562" s="11"/>
      <c r="AT562" s="11"/>
      <c r="AU562" s="11"/>
      <c r="AV562" s="11"/>
      <c r="AW562" s="11"/>
      <c r="AX562" s="11"/>
      <c r="AY562" s="11"/>
      <c r="AZ562" s="11"/>
      <c r="BA562" s="11"/>
      <c r="BB562" s="11"/>
      <c r="BC562" s="11"/>
      <c r="BD562" s="11"/>
    </row>
    <row r="563" spans="4:56" x14ac:dyDescent="0.2">
      <c r="D563" s="12" t="s">
        <v>4124</v>
      </c>
      <c r="E563" s="7"/>
      <c r="F563" s="7"/>
      <c r="G563" s="12"/>
      <c r="H563" s="12" t="s">
        <v>72</v>
      </c>
      <c r="I563" s="12" t="s">
        <v>4125</v>
      </c>
      <c r="J563" s="12" t="s">
        <v>4126</v>
      </c>
      <c r="K563" s="12">
        <v>2013</v>
      </c>
      <c r="L563" s="12"/>
      <c r="M563" s="12" t="s">
        <v>3693</v>
      </c>
      <c r="N563" s="7">
        <v>1</v>
      </c>
      <c r="O563" s="7"/>
      <c r="P563" s="12"/>
      <c r="Q563" s="7"/>
      <c r="R563" s="7"/>
      <c r="S563" s="7"/>
      <c r="T563" s="7"/>
      <c r="U563" s="7"/>
      <c r="V563" s="7"/>
      <c r="W563" s="7"/>
      <c r="X563" s="4"/>
      <c r="Y563" s="4"/>
      <c r="Z563" s="11">
        <v>86</v>
      </c>
      <c r="AA563" s="73"/>
      <c r="AB563" s="73"/>
      <c r="AC563" s="73"/>
      <c r="AD563" s="73"/>
      <c r="AE563" s="73"/>
      <c r="AF563" s="73"/>
      <c r="AG563" s="73"/>
      <c r="AH563" s="73"/>
      <c r="AI563" s="73"/>
      <c r="AJ563" s="73"/>
      <c r="AK563" s="73"/>
      <c r="AL563" s="54"/>
      <c r="AM563" s="73"/>
      <c r="AN563" s="54"/>
      <c r="AO563" s="4"/>
      <c r="AP563" s="4"/>
      <c r="AQ563" s="4"/>
      <c r="AR563" s="4"/>
      <c r="AS563" s="4"/>
      <c r="AT563" s="4"/>
      <c r="AU563" s="4"/>
      <c r="AV563" s="4"/>
      <c r="AW563" s="4"/>
      <c r="AX563" s="4"/>
      <c r="AY563" s="4"/>
      <c r="AZ563" s="4"/>
      <c r="BA563" s="4"/>
      <c r="BB563" s="4"/>
      <c r="BC563" s="4"/>
      <c r="BD563" s="4"/>
    </row>
    <row r="564" spans="4:56" x14ac:dyDescent="0.2">
      <c r="D564" s="11" t="s">
        <v>4127</v>
      </c>
      <c r="E564" s="11"/>
      <c r="F564" s="11"/>
      <c r="G564" s="11" t="s">
        <v>64</v>
      </c>
      <c r="H564" s="11" t="s">
        <v>4128</v>
      </c>
      <c r="I564" s="11" t="s">
        <v>4129</v>
      </c>
      <c r="J564" s="11" t="s">
        <v>4130</v>
      </c>
      <c r="K564" s="11">
        <v>2013</v>
      </c>
      <c r="L564" s="11" t="s">
        <v>4131</v>
      </c>
      <c r="M564" s="11" t="s">
        <v>4132</v>
      </c>
      <c r="N564" s="13"/>
      <c r="O564" s="11"/>
      <c r="P564" s="11" t="s">
        <v>4133</v>
      </c>
      <c r="Q564" s="11">
        <v>65</v>
      </c>
      <c r="R564" s="11"/>
      <c r="S564" s="11"/>
      <c r="T564" s="11"/>
      <c r="U564" s="11"/>
      <c r="V564" s="11"/>
      <c r="W564" s="11"/>
      <c r="X564" s="11"/>
      <c r="Y564" s="11"/>
      <c r="Z564" s="2">
        <v>85</v>
      </c>
      <c r="AA564" s="52">
        <v>182</v>
      </c>
      <c r="AB564" s="52">
        <v>1</v>
      </c>
      <c r="AC564" s="52"/>
      <c r="AD564" s="52">
        <v>91</v>
      </c>
      <c r="AE564" s="52">
        <v>102</v>
      </c>
      <c r="AF564" s="52"/>
      <c r="AG564" s="52" t="s">
        <v>78</v>
      </c>
      <c r="AH564" s="52">
        <v>22</v>
      </c>
      <c r="AI564" s="52" t="s">
        <v>4134</v>
      </c>
      <c r="AJ564" s="52" t="s">
        <v>4135</v>
      </c>
      <c r="AK564" s="52" t="s">
        <v>4136</v>
      </c>
      <c r="AL564" s="52"/>
      <c r="AM564" s="52" t="s">
        <v>4137</v>
      </c>
      <c r="AN564" s="52"/>
      <c r="AO564" s="11"/>
      <c r="AP564" s="11"/>
      <c r="AQ564" s="11"/>
      <c r="AR564" s="11"/>
      <c r="AS564" s="11"/>
      <c r="AT564" s="11"/>
      <c r="AU564" s="11"/>
      <c r="AV564" s="11"/>
      <c r="AW564" s="11"/>
      <c r="AX564" s="11"/>
      <c r="AY564" s="11"/>
      <c r="AZ564" s="11"/>
      <c r="BA564" s="11"/>
      <c r="BB564" s="11"/>
      <c r="BC564" s="11"/>
      <c r="BD564" s="11"/>
    </row>
    <row r="565" spans="4:56" x14ac:dyDescent="0.2">
      <c r="D565" s="11" t="s">
        <v>4138</v>
      </c>
      <c r="E565" s="11" t="s">
        <v>63</v>
      </c>
      <c r="F565" s="11" t="s">
        <v>459</v>
      </c>
      <c r="G565" s="11"/>
      <c r="H565" s="11" t="s">
        <v>72</v>
      </c>
      <c r="I565" s="11" t="s">
        <v>4139</v>
      </c>
      <c r="J565" s="11" t="s">
        <v>4140</v>
      </c>
      <c r="K565" s="11">
        <v>2013</v>
      </c>
      <c r="L565" s="11" t="s">
        <v>681</v>
      </c>
      <c r="M565" s="11" t="s">
        <v>4141</v>
      </c>
      <c r="N565" s="13"/>
      <c r="O565" s="11"/>
      <c r="P565" s="11" t="s">
        <v>4142</v>
      </c>
      <c r="Q565" s="11">
        <v>64</v>
      </c>
      <c r="R565" s="11"/>
      <c r="S565" s="11"/>
      <c r="T565" s="11"/>
      <c r="U565" s="11"/>
      <c r="V565" s="11"/>
      <c r="W565" s="11"/>
      <c r="X565" s="11"/>
      <c r="Y565" s="11"/>
      <c r="Z565" s="11">
        <v>84</v>
      </c>
      <c r="AA565" s="52">
        <v>110</v>
      </c>
      <c r="AB565" s="52">
        <v>36</v>
      </c>
      <c r="AC565" s="52"/>
      <c r="AD565" s="52">
        <v>14706</v>
      </c>
      <c r="AE565" s="52">
        <v>14710</v>
      </c>
      <c r="AF565" s="52"/>
      <c r="AG565" s="52" t="s">
        <v>78</v>
      </c>
      <c r="AH565" s="52">
        <v>16</v>
      </c>
      <c r="AI565" s="52" t="s">
        <v>4143</v>
      </c>
      <c r="AJ565" s="52"/>
      <c r="AK565" s="52" t="s">
        <v>4144</v>
      </c>
      <c r="AL565" s="52"/>
      <c r="AM565" s="52" t="s">
        <v>4145</v>
      </c>
      <c r="AN565" s="52"/>
      <c r="AO565" s="11"/>
      <c r="AP565" s="11"/>
      <c r="AQ565" s="11"/>
      <c r="AR565" s="11"/>
      <c r="AS565" s="11"/>
      <c r="AT565" s="11"/>
      <c r="AU565" s="11"/>
      <c r="AV565" s="11"/>
      <c r="AW565" s="11"/>
      <c r="AX565" s="11"/>
      <c r="AY565" s="11"/>
      <c r="AZ565" s="11"/>
      <c r="BA565" s="11"/>
      <c r="BB565" s="11"/>
      <c r="BC565" s="11"/>
      <c r="BD565" s="11"/>
    </row>
    <row r="566" spans="4:56" x14ac:dyDescent="0.2">
      <c r="D566" s="12"/>
      <c r="E566" s="7"/>
      <c r="F566" s="7"/>
      <c r="G566" s="12"/>
      <c r="H566" s="12"/>
      <c r="I566" s="12" t="s">
        <v>4146</v>
      </c>
      <c r="J566" s="12" t="s">
        <v>4147</v>
      </c>
      <c r="K566" s="12">
        <v>2013</v>
      </c>
      <c r="L566" s="12"/>
      <c r="M566" s="12" t="s">
        <v>3693</v>
      </c>
      <c r="N566" s="7">
        <v>1</v>
      </c>
      <c r="O566" s="7"/>
      <c r="P566" s="12"/>
      <c r="Q566" s="7"/>
      <c r="R566" s="7"/>
      <c r="S566" s="7"/>
      <c r="T566" s="7"/>
      <c r="U566" s="7"/>
      <c r="V566" s="7"/>
      <c r="W566" s="7"/>
      <c r="X566" s="4"/>
      <c r="Y566" s="4"/>
      <c r="Z566" s="11">
        <v>83</v>
      </c>
      <c r="AA566" s="73"/>
      <c r="AB566" s="73"/>
      <c r="AC566" s="73"/>
      <c r="AD566" s="73"/>
      <c r="AE566" s="73"/>
      <c r="AF566" s="73"/>
      <c r="AG566" s="73"/>
      <c r="AH566" s="73"/>
      <c r="AI566" s="73"/>
      <c r="AJ566" s="73"/>
      <c r="AK566" s="73"/>
      <c r="AL566" s="54"/>
      <c r="AM566" s="73"/>
      <c r="AN566" s="54"/>
      <c r="AO566" s="4"/>
      <c r="AP566" s="4"/>
      <c r="AQ566" s="4"/>
      <c r="AR566" s="4"/>
      <c r="AS566" s="4"/>
      <c r="AT566" s="4"/>
      <c r="AU566" s="4"/>
      <c r="AV566" s="4"/>
      <c r="AW566" s="4"/>
      <c r="AX566" s="4"/>
      <c r="AY566" s="4"/>
      <c r="AZ566" s="4"/>
      <c r="BA566" s="4"/>
      <c r="BB566" s="4"/>
      <c r="BC566" s="4"/>
      <c r="BD566" s="4"/>
    </row>
    <row r="567" spans="4:56" x14ac:dyDescent="0.2">
      <c r="D567" s="11"/>
      <c r="E567" s="11"/>
      <c r="F567" s="11"/>
      <c r="G567" s="11" t="s">
        <v>135</v>
      </c>
      <c r="H567" s="11" t="s">
        <v>135</v>
      </c>
      <c r="I567" s="11" t="s">
        <v>4148</v>
      </c>
      <c r="J567" s="11" t="s">
        <v>4149</v>
      </c>
      <c r="K567" s="11">
        <v>2013</v>
      </c>
      <c r="L567" s="11" t="s">
        <v>114</v>
      </c>
      <c r="M567" s="11" t="s">
        <v>4150</v>
      </c>
      <c r="N567" s="13"/>
      <c r="O567" s="11"/>
      <c r="P567" s="11" t="s">
        <v>4151</v>
      </c>
      <c r="Q567" s="11">
        <v>63</v>
      </c>
      <c r="R567" s="11"/>
      <c r="S567" s="11"/>
      <c r="T567" s="11"/>
      <c r="U567" s="11"/>
      <c r="V567" s="11"/>
      <c r="W567" s="11"/>
      <c r="X567" s="11"/>
      <c r="Y567" s="11"/>
      <c r="Z567" s="11">
        <v>82</v>
      </c>
      <c r="AA567" s="52">
        <v>195</v>
      </c>
      <c r="AB567" s="52">
        <v>2</v>
      </c>
      <c r="AC567" s="52"/>
      <c r="AD567" s="52">
        <v>513</v>
      </c>
      <c r="AE567" s="52">
        <v>525</v>
      </c>
      <c r="AF567" s="52"/>
      <c r="AG567" s="52" t="s">
        <v>78</v>
      </c>
      <c r="AH567" s="52">
        <v>4</v>
      </c>
      <c r="AI567" s="52" t="s">
        <v>4152</v>
      </c>
      <c r="AJ567" s="52"/>
      <c r="AK567" s="52" t="s">
        <v>4153</v>
      </c>
      <c r="AL567" s="52"/>
      <c r="AM567" s="52" t="s">
        <v>4154</v>
      </c>
      <c r="AN567" s="52"/>
      <c r="AO567" s="11"/>
      <c r="AP567" s="11"/>
      <c r="AQ567" s="11"/>
      <c r="AR567" s="11"/>
      <c r="AS567" s="11"/>
      <c r="AT567" s="11"/>
      <c r="AU567" s="11"/>
      <c r="AV567" s="11"/>
      <c r="AW567" s="11"/>
      <c r="AX567" s="11"/>
      <c r="AY567" s="11"/>
      <c r="AZ567" s="11"/>
      <c r="BA567" s="11"/>
      <c r="BB567" s="11"/>
      <c r="BC567" s="11"/>
      <c r="BD567" s="11"/>
    </row>
    <row r="568" spans="4:56" x14ac:dyDescent="0.2">
      <c r="D568" s="14"/>
      <c r="E568" s="14"/>
      <c r="F568" s="14"/>
      <c r="G568" s="14"/>
      <c r="H568" s="14"/>
      <c r="I568" s="14" t="s">
        <v>4155</v>
      </c>
      <c r="J568" s="14" t="s">
        <v>4156</v>
      </c>
      <c r="K568" s="14">
        <v>2013</v>
      </c>
      <c r="L568" s="14" t="s">
        <v>4157</v>
      </c>
      <c r="M568" s="14" t="s">
        <v>4158</v>
      </c>
      <c r="N568" s="13"/>
      <c r="O568" s="11"/>
      <c r="P568" s="14" t="s">
        <v>4159</v>
      </c>
      <c r="Q568" s="14">
        <v>62</v>
      </c>
      <c r="R568" s="11"/>
      <c r="S568" s="11"/>
      <c r="T568" s="11"/>
      <c r="U568" s="11"/>
      <c r="V568" s="11"/>
      <c r="W568" s="11"/>
      <c r="X568" s="11"/>
      <c r="Y568" s="11"/>
      <c r="Z568" s="2">
        <v>81</v>
      </c>
      <c r="AA568" s="52">
        <v>5</v>
      </c>
      <c r="AB568" s="52">
        <v>10</v>
      </c>
      <c r="AC568" s="52"/>
      <c r="AD568" s="52">
        <v>1346</v>
      </c>
      <c r="AE568" s="52">
        <v>1356</v>
      </c>
      <c r="AF568" s="52"/>
      <c r="AG568" s="52" t="s">
        <v>121</v>
      </c>
      <c r="AH568" s="52">
        <v>6</v>
      </c>
      <c r="AI568" s="52" t="s">
        <v>4160</v>
      </c>
      <c r="AJ568" s="52"/>
      <c r="AK568" s="52" t="s">
        <v>4161</v>
      </c>
      <c r="AL568" s="52"/>
      <c r="AM568" s="52" t="s">
        <v>4162</v>
      </c>
      <c r="AN568" s="52"/>
      <c r="AO568" s="11"/>
      <c r="AP568" s="11"/>
      <c r="AQ568" s="11"/>
      <c r="AR568" s="11"/>
      <c r="AS568" s="11"/>
      <c r="AT568" s="11"/>
      <c r="AU568" s="11"/>
      <c r="AV568" s="11"/>
      <c r="AW568" s="11"/>
      <c r="AX568" s="11"/>
      <c r="AY568" s="11"/>
      <c r="AZ568" s="11"/>
      <c r="BA568" s="11"/>
      <c r="BB568" s="11"/>
      <c r="BC568" s="11"/>
      <c r="BD568" s="11"/>
    </row>
    <row r="569" spans="4:56" x14ac:dyDescent="0.2">
      <c r="D569" s="14"/>
      <c r="E569" s="14"/>
      <c r="F569" s="14"/>
      <c r="G569" s="14"/>
      <c r="H569" s="14"/>
      <c r="I569" s="14" t="s">
        <v>4163</v>
      </c>
      <c r="J569" s="14" t="s">
        <v>4164</v>
      </c>
      <c r="K569" s="14">
        <v>2013</v>
      </c>
      <c r="L569" s="14" t="s">
        <v>4165</v>
      </c>
      <c r="M569" s="14" t="s">
        <v>4166</v>
      </c>
      <c r="N569" s="13"/>
      <c r="O569" s="11"/>
      <c r="P569" s="14" t="s">
        <v>4167</v>
      </c>
      <c r="Q569" s="14">
        <v>61</v>
      </c>
      <c r="R569" s="11"/>
      <c r="S569" s="11"/>
      <c r="T569" s="11"/>
      <c r="U569" s="11"/>
      <c r="V569" s="11"/>
      <c r="W569" s="11"/>
      <c r="X569" s="11"/>
      <c r="Y569" s="11"/>
      <c r="Z569" s="11">
        <v>80</v>
      </c>
      <c r="AA569" s="52">
        <v>82</v>
      </c>
      <c r="AB569" s="52">
        <v>3</v>
      </c>
      <c r="AC569" s="52"/>
      <c r="AD569" s="52">
        <v>153</v>
      </c>
      <c r="AE569" s="52">
        <v>165</v>
      </c>
      <c r="AF569" s="52"/>
      <c r="AG569" s="52" t="s">
        <v>121</v>
      </c>
      <c r="AH569" s="52">
        <v>11</v>
      </c>
      <c r="AI569" s="52" t="s">
        <v>4168</v>
      </c>
      <c r="AJ569" s="52" t="s">
        <v>4169</v>
      </c>
      <c r="AK569" s="52" t="s">
        <v>4170</v>
      </c>
      <c r="AL569" s="52"/>
      <c r="AM569" s="52" t="s">
        <v>4171</v>
      </c>
      <c r="AN569" s="52"/>
      <c r="AO569" s="11"/>
      <c r="AP569" s="11"/>
      <c r="AQ569" s="11"/>
      <c r="AR569" s="11"/>
      <c r="AS569" s="11"/>
      <c r="AT569" s="11"/>
      <c r="AU569" s="11"/>
      <c r="AV569" s="11"/>
      <c r="AW569" s="11"/>
      <c r="AX569" s="11"/>
      <c r="AY569" s="11"/>
      <c r="AZ569" s="11"/>
      <c r="BA569" s="11"/>
      <c r="BB569" s="11"/>
      <c r="BC569" s="11"/>
      <c r="BD569" s="11"/>
    </row>
    <row r="570" spans="4:56" x14ac:dyDescent="0.2">
      <c r="D570" s="12"/>
      <c r="E570" s="7"/>
      <c r="F570" s="7"/>
      <c r="G570" s="12" t="s">
        <v>135</v>
      </c>
      <c r="H570" s="12" t="s">
        <v>135</v>
      </c>
      <c r="I570" s="12" t="s">
        <v>4172</v>
      </c>
      <c r="J570" s="12" t="s">
        <v>4173</v>
      </c>
      <c r="K570" s="12">
        <v>2013</v>
      </c>
      <c r="L570" s="12" t="s">
        <v>4174</v>
      </c>
      <c r="M570" s="12" t="s">
        <v>3693</v>
      </c>
      <c r="N570" s="7">
        <v>1</v>
      </c>
      <c r="O570" s="7"/>
      <c r="P570" s="12"/>
      <c r="Q570" s="7"/>
      <c r="R570" s="7"/>
      <c r="S570" s="7"/>
      <c r="T570" s="7"/>
      <c r="U570" s="7"/>
      <c r="V570" s="7"/>
      <c r="W570" s="7"/>
      <c r="X570" s="4"/>
      <c r="Y570" s="4"/>
      <c r="Z570" s="11">
        <v>79</v>
      </c>
      <c r="AA570" s="73"/>
      <c r="AB570" s="73"/>
      <c r="AC570" s="73"/>
      <c r="AD570" s="73"/>
      <c r="AE570" s="73"/>
      <c r="AF570" s="73"/>
      <c r="AG570" s="73"/>
      <c r="AH570" s="73"/>
      <c r="AI570" s="73"/>
      <c r="AJ570" s="73"/>
      <c r="AK570" s="73"/>
      <c r="AL570" s="54"/>
      <c r="AM570" s="73"/>
      <c r="AN570" s="54"/>
      <c r="AO570" s="4"/>
      <c r="AP570" s="4"/>
      <c r="AQ570" s="4"/>
      <c r="AR570" s="4"/>
      <c r="AS570" s="4"/>
      <c r="AT570" s="4"/>
      <c r="AU570" s="4"/>
      <c r="AV570" s="4"/>
      <c r="AW570" s="4"/>
      <c r="AX570" s="4"/>
      <c r="AY570" s="4"/>
      <c r="AZ570" s="4"/>
      <c r="BA570" s="4"/>
      <c r="BB570" s="4"/>
      <c r="BC570" s="4"/>
      <c r="BD570" s="4"/>
    </row>
    <row r="571" spans="4:56" x14ac:dyDescent="0.2">
      <c r="D571" s="11"/>
      <c r="E571" s="11"/>
      <c r="F571" s="11"/>
      <c r="G571" s="11" t="s">
        <v>135</v>
      </c>
      <c r="H571" s="11" t="s">
        <v>135</v>
      </c>
      <c r="I571" s="11" t="s">
        <v>4175</v>
      </c>
      <c r="J571" s="11" t="s">
        <v>4176</v>
      </c>
      <c r="K571" s="11">
        <v>2013</v>
      </c>
      <c r="L571" s="11" t="s">
        <v>174</v>
      </c>
      <c r="M571" s="11" t="s">
        <v>4177</v>
      </c>
      <c r="N571" s="13"/>
      <c r="O571" s="11"/>
      <c r="P571" s="11" t="s">
        <v>4178</v>
      </c>
      <c r="Q571" s="11">
        <v>60</v>
      </c>
      <c r="R571" s="11"/>
      <c r="S571" s="11"/>
      <c r="T571" s="11"/>
      <c r="U571" s="11"/>
      <c r="V571" s="11"/>
      <c r="W571" s="11"/>
      <c r="X571" s="11"/>
      <c r="Y571" s="11"/>
      <c r="Z571" s="11">
        <v>78</v>
      </c>
      <c r="AA571" s="52">
        <v>8</v>
      </c>
      <c r="AB571" s="52">
        <v>5</v>
      </c>
      <c r="AC571" s="52" t="s">
        <v>4179</v>
      </c>
      <c r="AD571" s="52"/>
      <c r="AE571" s="52"/>
      <c r="AF571" s="52"/>
      <c r="AG571" s="52" t="s">
        <v>78</v>
      </c>
      <c r="AH571" s="52">
        <v>39</v>
      </c>
      <c r="AI571" s="52" t="s">
        <v>4180</v>
      </c>
      <c r="AJ571" s="52"/>
      <c r="AK571" s="52" t="s">
        <v>4181</v>
      </c>
      <c r="AL571" s="52"/>
      <c r="AM571" s="52" t="s">
        <v>4182</v>
      </c>
      <c r="AN571" s="52"/>
      <c r="AO571" s="11"/>
      <c r="AP571" s="11"/>
      <c r="AQ571" s="11"/>
      <c r="AR571" s="11"/>
      <c r="AS571" s="11"/>
      <c r="AT571" s="11"/>
      <c r="AU571" s="11"/>
      <c r="AV571" s="11"/>
      <c r="AW571" s="11"/>
      <c r="AX571" s="11"/>
      <c r="AY571" s="11"/>
      <c r="AZ571" s="11"/>
      <c r="BA571" s="11"/>
      <c r="BB571" s="11"/>
      <c r="BC571" s="11"/>
      <c r="BD571" s="11"/>
    </row>
    <row r="572" spans="4:56" x14ac:dyDescent="0.2">
      <c r="D572" s="11" t="s">
        <v>4183</v>
      </c>
      <c r="E572" s="11"/>
      <c r="F572" s="11"/>
      <c r="G572" s="11"/>
      <c r="H572" s="11" t="s">
        <v>4184</v>
      </c>
      <c r="I572" s="11" t="s">
        <v>4185</v>
      </c>
      <c r="J572" s="11" t="s">
        <v>4186</v>
      </c>
      <c r="K572" s="11">
        <v>2013</v>
      </c>
      <c r="L572" s="11" t="s">
        <v>978</v>
      </c>
      <c r="M572" s="11" t="s">
        <v>4187</v>
      </c>
      <c r="N572" s="13"/>
      <c r="O572" s="11"/>
      <c r="P572" s="11" t="s">
        <v>4188</v>
      </c>
      <c r="Q572" s="11">
        <v>59</v>
      </c>
      <c r="R572" s="11"/>
      <c r="S572" s="11"/>
      <c r="T572" s="11"/>
      <c r="U572" s="11"/>
      <c r="V572" s="11"/>
      <c r="W572" s="11"/>
      <c r="X572" s="11"/>
      <c r="Y572" s="11"/>
      <c r="Z572" s="2">
        <v>77</v>
      </c>
      <c r="AA572" s="52">
        <v>14</v>
      </c>
      <c r="AB572" s="52">
        <v>1</v>
      </c>
      <c r="AC572" s="52">
        <v>536</v>
      </c>
      <c r="AD572" s="52"/>
      <c r="AE572" s="52"/>
      <c r="AF572" s="52"/>
      <c r="AG572" s="52" t="s">
        <v>78</v>
      </c>
      <c r="AH572" s="52">
        <v>36</v>
      </c>
      <c r="AI572" s="52" t="s">
        <v>4189</v>
      </c>
      <c r="AJ572" s="52" t="s">
        <v>4190</v>
      </c>
      <c r="AK572" s="52" t="s">
        <v>4191</v>
      </c>
      <c r="AL572" s="52"/>
      <c r="AM572" s="52" t="s">
        <v>4192</v>
      </c>
      <c r="AN572" s="52"/>
      <c r="AO572" s="11"/>
      <c r="AP572" s="11"/>
      <c r="AQ572" s="11"/>
      <c r="AR572" s="11"/>
      <c r="AS572" s="11"/>
      <c r="AT572" s="11"/>
      <c r="AU572" s="11"/>
      <c r="AV572" s="11"/>
      <c r="AW572" s="11"/>
      <c r="AX572" s="11"/>
      <c r="AY572" s="11"/>
      <c r="AZ572" s="11"/>
      <c r="BA572" s="11"/>
      <c r="BB572" s="11"/>
      <c r="BC572" s="11"/>
      <c r="BD572" s="11"/>
    </row>
    <row r="573" spans="4:56" x14ac:dyDescent="0.2">
      <c r="D573" s="11" t="s">
        <v>2278</v>
      </c>
      <c r="E573" s="11"/>
      <c r="F573" s="11"/>
      <c r="G573" s="11"/>
      <c r="H573" s="11" t="s">
        <v>4184</v>
      </c>
      <c r="I573" s="11" t="s">
        <v>4193</v>
      </c>
      <c r="J573" s="11" t="s">
        <v>4194</v>
      </c>
      <c r="K573" s="11">
        <v>2013</v>
      </c>
      <c r="L573" s="11" t="s">
        <v>174</v>
      </c>
      <c r="M573" s="11" t="s">
        <v>4195</v>
      </c>
      <c r="N573" s="13"/>
      <c r="O573" s="11"/>
      <c r="P573" s="11" t="s">
        <v>4196</v>
      </c>
      <c r="Q573" s="11">
        <v>58</v>
      </c>
      <c r="R573" s="11"/>
      <c r="S573" s="11"/>
      <c r="T573" s="11"/>
      <c r="U573" s="11"/>
      <c r="V573" s="11"/>
      <c r="W573" s="11"/>
      <c r="X573" s="11"/>
      <c r="Y573" s="11"/>
      <c r="Z573" s="11">
        <v>76</v>
      </c>
      <c r="AA573" s="52">
        <v>8</v>
      </c>
      <c r="AB573" s="52">
        <v>7</v>
      </c>
      <c r="AC573" s="52" t="s">
        <v>4197</v>
      </c>
      <c r="AD573" s="52"/>
      <c r="AE573" s="52"/>
      <c r="AF573" s="52"/>
      <c r="AG573" s="52" t="s">
        <v>78</v>
      </c>
      <c r="AH573" s="52">
        <v>7</v>
      </c>
      <c r="AI573" s="52" t="s">
        <v>4198</v>
      </c>
      <c r="AJ573" s="52"/>
      <c r="AK573" s="52" t="s">
        <v>4199</v>
      </c>
      <c r="AL573" s="52"/>
      <c r="AM573" s="52" t="s">
        <v>4200</v>
      </c>
      <c r="AN573" s="52"/>
      <c r="AO573" s="11"/>
      <c r="AP573" s="11"/>
      <c r="AQ573" s="11"/>
      <c r="AR573" s="11"/>
      <c r="AS573" s="11"/>
      <c r="AT573" s="11"/>
      <c r="AU573" s="11"/>
      <c r="AV573" s="11"/>
      <c r="AW573" s="11"/>
      <c r="AX573" s="11"/>
      <c r="AY573" s="11"/>
      <c r="AZ573" s="11"/>
      <c r="BA573" s="11"/>
      <c r="BB573" s="11"/>
      <c r="BC573" s="11"/>
      <c r="BD573" s="11"/>
    </row>
    <row r="574" spans="4:56" x14ac:dyDescent="0.2">
      <c r="D574" s="11" t="s">
        <v>1522</v>
      </c>
      <c r="E574" s="11"/>
      <c r="F574" s="11"/>
      <c r="G574" s="11"/>
      <c r="H574" s="11" t="s">
        <v>1718</v>
      </c>
      <c r="I574" s="11" t="s">
        <v>4201</v>
      </c>
      <c r="J574" s="11" t="s">
        <v>4202</v>
      </c>
      <c r="K574" s="11">
        <v>2013</v>
      </c>
      <c r="L574" s="11" t="s">
        <v>681</v>
      </c>
      <c r="M574" s="11" t="s">
        <v>4203</v>
      </c>
      <c r="N574" s="13"/>
      <c r="O574" s="11"/>
      <c r="P574" s="11" t="s">
        <v>4204</v>
      </c>
      <c r="Q574" s="11">
        <v>57</v>
      </c>
      <c r="R574" s="11" t="s">
        <v>4205</v>
      </c>
      <c r="S574" s="11" t="s">
        <v>4206</v>
      </c>
      <c r="T574" s="11"/>
      <c r="U574" s="11"/>
      <c r="V574" s="11"/>
      <c r="W574" s="11"/>
      <c r="X574" s="11"/>
      <c r="Y574" s="11"/>
      <c r="Z574" s="11">
        <v>75</v>
      </c>
      <c r="AA574" s="52">
        <v>110</v>
      </c>
      <c r="AB574" s="52">
        <v>3</v>
      </c>
      <c r="AC574" s="52"/>
      <c r="AD574" s="52">
        <v>1017</v>
      </c>
      <c r="AE574" s="52">
        <v>1022</v>
      </c>
      <c r="AF574" s="52"/>
      <c r="AG574" s="52" t="s">
        <v>78</v>
      </c>
      <c r="AH574" s="52">
        <v>35</v>
      </c>
      <c r="AI574" s="52" t="s">
        <v>4207</v>
      </c>
      <c r="AJ574" s="52" t="s">
        <v>4208</v>
      </c>
      <c r="AK574" s="52" t="s">
        <v>4209</v>
      </c>
      <c r="AL574" s="52"/>
      <c r="AM574" s="52" t="s">
        <v>4210</v>
      </c>
      <c r="AN574" s="52"/>
      <c r="AO574" s="11"/>
      <c r="AP574" s="11"/>
      <c r="AQ574" s="11"/>
      <c r="AR574" s="11"/>
      <c r="AS574" s="11"/>
      <c r="AT574" s="11"/>
      <c r="AU574" s="11"/>
      <c r="AV574" s="11"/>
      <c r="AW574" s="11"/>
      <c r="AX574" s="11"/>
      <c r="AY574" s="11"/>
      <c r="AZ574" s="11"/>
      <c r="BA574" s="11"/>
      <c r="BB574" s="11"/>
      <c r="BC574" s="11"/>
      <c r="BD574" s="11"/>
    </row>
    <row r="575" spans="4:56" x14ac:dyDescent="0.2">
      <c r="D575" s="11" t="s">
        <v>2278</v>
      </c>
      <c r="E575" s="11"/>
      <c r="F575" s="11"/>
      <c r="G575" s="11"/>
      <c r="H575" s="11" t="s">
        <v>4184</v>
      </c>
      <c r="I575" s="11" t="s">
        <v>4211</v>
      </c>
      <c r="J575" s="11" t="s">
        <v>4212</v>
      </c>
      <c r="K575" s="11">
        <v>2013</v>
      </c>
      <c r="L575" s="11" t="s">
        <v>253</v>
      </c>
      <c r="M575" s="11" t="s">
        <v>4213</v>
      </c>
      <c r="N575" s="13"/>
      <c r="O575" s="11"/>
      <c r="P575" s="11" t="s">
        <v>4214</v>
      </c>
      <c r="Q575" s="11">
        <v>56</v>
      </c>
      <c r="R575" s="11"/>
      <c r="S575" s="11"/>
      <c r="T575" s="11"/>
      <c r="U575" s="11"/>
      <c r="V575" s="11"/>
      <c r="W575" s="11"/>
      <c r="X575" s="11"/>
      <c r="Y575" s="11"/>
      <c r="Z575" s="11">
        <v>74</v>
      </c>
      <c r="AA575" s="52">
        <v>29</v>
      </c>
      <c r="AB575" s="52">
        <v>14</v>
      </c>
      <c r="AC575" s="52"/>
      <c r="AD575" s="52">
        <v>1734</v>
      </c>
      <c r="AE575" s="52">
        <v>1741</v>
      </c>
      <c r="AF575" s="52"/>
      <c r="AG575" s="52" t="s">
        <v>78</v>
      </c>
      <c r="AH575" s="52">
        <v>7</v>
      </c>
      <c r="AI575" s="52" t="s">
        <v>4215</v>
      </c>
      <c r="AJ575" s="52"/>
      <c r="AK575" s="52" t="s">
        <v>4216</v>
      </c>
      <c r="AL575" s="52"/>
      <c r="AM575" s="52" t="s">
        <v>4217</v>
      </c>
      <c r="AN575" s="52"/>
      <c r="AO575" s="11"/>
      <c r="AP575" s="11"/>
      <c r="AQ575" s="11"/>
      <c r="AR575" s="11"/>
      <c r="AS575" s="11"/>
      <c r="AT575" s="11"/>
      <c r="AU575" s="11"/>
      <c r="AV575" s="11"/>
      <c r="AW575" s="11"/>
      <c r="AX575" s="11"/>
      <c r="AY575" s="11"/>
      <c r="AZ575" s="11"/>
      <c r="BA575" s="11"/>
      <c r="BB575" s="11"/>
      <c r="BC575" s="11"/>
      <c r="BD575" s="11"/>
    </row>
    <row r="576" spans="4:56" x14ac:dyDescent="0.2">
      <c r="D576" s="14"/>
      <c r="E576" s="14"/>
      <c r="F576" s="14"/>
      <c r="G576" s="14"/>
      <c r="H576" s="14"/>
      <c r="I576" s="14" t="s">
        <v>4218</v>
      </c>
      <c r="J576" s="14" t="s">
        <v>4219</v>
      </c>
      <c r="K576" s="14">
        <v>2013</v>
      </c>
      <c r="L576" s="14" t="s">
        <v>4220</v>
      </c>
      <c r="M576" s="14" t="s">
        <v>4221</v>
      </c>
      <c r="N576" s="13"/>
      <c r="O576" s="11"/>
      <c r="P576" s="14" t="s">
        <v>4222</v>
      </c>
      <c r="Q576" s="14">
        <v>55</v>
      </c>
      <c r="R576" s="11"/>
      <c r="S576" s="11"/>
      <c r="T576" s="11"/>
      <c r="U576" s="11"/>
      <c r="V576" s="11"/>
      <c r="W576" s="11"/>
      <c r="X576" s="11"/>
      <c r="Y576" s="11"/>
      <c r="Z576" s="2">
        <v>73</v>
      </c>
      <c r="AA576" s="52">
        <v>23</v>
      </c>
      <c r="AB576" s="52">
        <v>2</v>
      </c>
      <c r="AC576" s="52"/>
      <c r="AD576" s="52">
        <v>197</v>
      </c>
      <c r="AE576" s="52">
        <v>203</v>
      </c>
      <c r="AF576" s="52"/>
      <c r="AG576" s="52" t="s">
        <v>121</v>
      </c>
      <c r="AH576" s="52">
        <v>32</v>
      </c>
      <c r="AI576" s="52" t="s">
        <v>4223</v>
      </c>
      <c r="AJ576" s="52"/>
      <c r="AK576" s="52" t="s">
        <v>4224</v>
      </c>
      <c r="AL576" s="52"/>
      <c r="AM576" s="52" t="s">
        <v>4225</v>
      </c>
      <c r="AN576" s="52"/>
      <c r="AO576" s="11"/>
      <c r="AP576" s="11"/>
      <c r="AQ576" s="11"/>
      <c r="AR576" s="11"/>
      <c r="AS576" s="11"/>
      <c r="AT576" s="11"/>
      <c r="AU576" s="11"/>
      <c r="AV576" s="11"/>
      <c r="AW576" s="11"/>
      <c r="AX576" s="11"/>
      <c r="AY576" s="11"/>
      <c r="AZ576" s="11"/>
      <c r="BA576" s="11"/>
      <c r="BB576" s="11"/>
      <c r="BC576" s="11"/>
      <c r="BD576" s="11"/>
    </row>
    <row r="577" spans="4:56" x14ac:dyDescent="0.2">
      <c r="D577" s="11" t="s">
        <v>2278</v>
      </c>
      <c r="E577" s="11"/>
      <c r="F577" s="11"/>
      <c r="G577" s="11"/>
      <c r="H577" s="11" t="s">
        <v>4184</v>
      </c>
      <c r="I577" s="11" t="s">
        <v>4226</v>
      </c>
      <c r="J577" s="11" t="s">
        <v>4227</v>
      </c>
      <c r="K577" s="11">
        <v>2013</v>
      </c>
      <c r="L577" s="11" t="s">
        <v>206</v>
      </c>
      <c r="M577" s="11" t="s">
        <v>4228</v>
      </c>
      <c r="N577" s="13"/>
      <c r="O577" s="11"/>
      <c r="P577" s="11" t="s">
        <v>4229</v>
      </c>
      <c r="Q577" s="11">
        <v>54</v>
      </c>
      <c r="R577" s="11"/>
      <c r="S577" s="11"/>
      <c r="T577" s="11"/>
      <c r="U577" s="11"/>
      <c r="V577" s="11"/>
      <c r="W577" s="11"/>
      <c r="X577" s="11"/>
      <c r="Y577" s="11"/>
      <c r="Z577" s="11">
        <v>72</v>
      </c>
      <c r="AA577" s="52">
        <v>30</v>
      </c>
      <c r="AB577" s="52">
        <v>6</v>
      </c>
      <c r="AC577" s="52"/>
      <c r="AD577" s="52">
        <v>1315</v>
      </c>
      <c r="AE577" s="52">
        <v>1325</v>
      </c>
      <c r="AF577" s="52"/>
      <c r="AG577" s="52" t="s">
        <v>78</v>
      </c>
      <c r="AH577" s="52">
        <v>12</v>
      </c>
      <c r="AI577" s="52" t="s">
        <v>4230</v>
      </c>
      <c r="AJ577" s="52" t="s">
        <v>4231</v>
      </c>
      <c r="AK577" s="52" t="s">
        <v>4232</v>
      </c>
      <c r="AL577" s="52"/>
      <c r="AM577" s="52" t="s">
        <v>4233</v>
      </c>
      <c r="AN577" s="52"/>
      <c r="AO577" s="11"/>
      <c r="AP577" s="11"/>
      <c r="AQ577" s="11"/>
      <c r="AR577" s="11"/>
      <c r="AS577" s="11"/>
      <c r="AT577" s="11"/>
      <c r="AU577" s="11"/>
      <c r="AV577" s="11"/>
      <c r="AW577" s="11"/>
      <c r="AX577" s="11"/>
      <c r="AY577" s="11"/>
      <c r="AZ577" s="11"/>
      <c r="BA577" s="11"/>
      <c r="BB577" s="11"/>
      <c r="BC577" s="11"/>
      <c r="BD577" s="11"/>
    </row>
    <row r="578" spans="4:56" x14ac:dyDescent="0.2">
      <c r="D578" s="14"/>
      <c r="E578" s="14"/>
      <c r="F578" s="14"/>
      <c r="G578" s="14"/>
      <c r="H578" s="14"/>
      <c r="I578" s="14" t="s">
        <v>4234</v>
      </c>
      <c r="J578" s="14" t="s">
        <v>4235</v>
      </c>
      <c r="K578" s="14">
        <v>2013</v>
      </c>
      <c r="L578" s="14" t="s">
        <v>4236</v>
      </c>
      <c r="M578" s="14" t="s">
        <v>4237</v>
      </c>
      <c r="N578" s="13"/>
      <c r="O578" s="11"/>
      <c r="P578" s="14" t="s">
        <v>4238</v>
      </c>
      <c r="Q578" s="14">
        <v>53</v>
      </c>
      <c r="R578" s="11"/>
      <c r="S578" s="11"/>
      <c r="T578" s="11"/>
      <c r="U578" s="11"/>
      <c r="V578" s="11"/>
      <c r="W578" s="11"/>
      <c r="X578" s="11"/>
      <c r="Y578" s="11"/>
      <c r="Z578" s="11">
        <v>71</v>
      </c>
      <c r="AA578" s="52">
        <v>28</v>
      </c>
      <c r="AB578" s="52">
        <v>2</v>
      </c>
      <c r="AC578" s="52"/>
      <c r="AD578" s="52">
        <v>117</v>
      </c>
      <c r="AE578" s="52">
        <v>124</v>
      </c>
      <c r="AF578" s="52"/>
      <c r="AG578" s="52" t="s">
        <v>121</v>
      </c>
      <c r="AH578" s="52">
        <v>10</v>
      </c>
      <c r="AI578" s="52" t="s">
        <v>4239</v>
      </c>
      <c r="AJ578" s="52"/>
      <c r="AK578" s="52" t="s">
        <v>4240</v>
      </c>
      <c r="AL578" s="52"/>
      <c r="AM578" s="52" t="s">
        <v>4241</v>
      </c>
      <c r="AN578" s="52"/>
      <c r="AO578" s="11"/>
      <c r="AP578" s="11"/>
      <c r="AQ578" s="11"/>
      <c r="AR578" s="11"/>
      <c r="AS578" s="11"/>
      <c r="AT578" s="11"/>
      <c r="AU578" s="11"/>
      <c r="AV578" s="11"/>
      <c r="AW578" s="11"/>
      <c r="AX578" s="11"/>
      <c r="AY578" s="11"/>
      <c r="AZ578" s="11"/>
      <c r="BA578" s="11"/>
      <c r="BB578" s="11"/>
      <c r="BC578" s="11"/>
      <c r="BD578" s="11"/>
    </row>
    <row r="579" spans="4:56" x14ac:dyDescent="0.2">
      <c r="D579" s="11" t="s">
        <v>4242</v>
      </c>
      <c r="E579" s="11" t="s">
        <v>64</v>
      </c>
      <c r="F579" s="11"/>
      <c r="G579" s="11" t="s">
        <v>2523</v>
      </c>
      <c r="H579" s="11" t="s">
        <v>4184</v>
      </c>
      <c r="I579" s="11" t="s">
        <v>4243</v>
      </c>
      <c r="J579" s="11" t="s">
        <v>4244</v>
      </c>
      <c r="K579" s="11">
        <v>2013</v>
      </c>
      <c r="L579" s="11" t="s">
        <v>206</v>
      </c>
      <c r="M579" s="11" t="s">
        <v>4245</v>
      </c>
      <c r="N579" s="13"/>
      <c r="O579" s="11"/>
      <c r="P579" s="11" t="s">
        <v>4246</v>
      </c>
      <c r="Q579" s="11">
        <v>52</v>
      </c>
      <c r="R579" s="11" t="s">
        <v>4247</v>
      </c>
      <c r="S579" s="11"/>
      <c r="T579" s="11"/>
      <c r="U579" s="11"/>
      <c r="V579" s="11"/>
      <c r="W579" s="11"/>
      <c r="X579" s="11"/>
      <c r="Y579" s="11"/>
      <c r="Z579" s="11">
        <v>70</v>
      </c>
      <c r="AA579" s="52">
        <v>30</v>
      </c>
      <c r="AB579" s="52">
        <v>9</v>
      </c>
      <c r="AC579" s="52"/>
      <c r="AD579" s="52">
        <v>2113</v>
      </c>
      <c r="AE579" s="52">
        <v>2120</v>
      </c>
      <c r="AF579" s="52"/>
      <c r="AG579" s="52" t="s">
        <v>78</v>
      </c>
      <c r="AH579" s="52">
        <v>13</v>
      </c>
      <c r="AI579" s="52" t="s">
        <v>4248</v>
      </c>
      <c r="AJ579" s="52" t="s">
        <v>4249</v>
      </c>
      <c r="AK579" s="52" t="s">
        <v>4250</v>
      </c>
      <c r="AL579" s="52"/>
      <c r="AM579" s="52" t="s">
        <v>4251</v>
      </c>
      <c r="AN579" s="52"/>
      <c r="AO579" s="11"/>
      <c r="AP579" s="11"/>
      <c r="AQ579" s="11"/>
      <c r="AR579" s="11"/>
      <c r="AS579" s="11"/>
      <c r="AT579" s="11"/>
      <c r="AU579" s="11"/>
      <c r="AV579" s="11"/>
      <c r="AW579" s="11"/>
      <c r="AX579" s="11"/>
      <c r="AY579" s="11"/>
      <c r="AZ579" s="11"/>
      <c r="BA579" s="11"/>
      <c r="BB579" s="11"/>
      <c r="BC579" s="11"/>
      <c r="BD579" s="11"/>
    </row>
    <row r="580" spans="4:56" x14ac:dyDescent="0.2">
      <c r="D580" s="12" t="s">
        <v>4252</v>
      </c>
      <c r="E580" s="7"/>
      <c r="F580" s="7"/>
      <c r="G580" s="12"/>
      <c r="H580" s="12" t="s">
        <v>4253</v>
      </c>
      <c r="I580" s="12" t="s">
        <v>4254</v>
      </c>
      <c r="J580" s="12" t="s">
        <v>4255</v>
      </c>
      <c r="K580" s="12">
        <v>2013</v>
      </c>
      <c r="L580" s="12"/>
      <c r="M580" s="12" t="s">
        <v>3693</v>
      </c>
      <c r="N580" s="7">
        <v>1</v>
      </c>
      <c r="O580" s="7"/>
      <c r="P580" s="12"/>
      <c r="Q580" s="7"/>
      <c r="R580" s="7"/>
      <c r="S580" s="7"/>
      <c r="T580" s="7"/>
      <c r="U580" s="7"/>
      <c r="V580" s="7"/>
      <c r="W580" s="7"/>
      <c r="X580" s="4"/>
      <c r="Y580" s="4"/>
      <c r="Z580" s="2">
        <v>69</v>
      </c>
      <c r="AA580" s="73"/>
      <c r="AB580" s="73"/>
      <c r="AC580" s="73"/>
      <c r="AD580" s="73"/>
      <c r="AE580" s="73"/>
      <c r="AF580" s="73"/>
      <c r="AG580" s="73"/>
      <c r="AH580" s="73"/>
      <c r="AI580" s="73"/>
      <c r="AJ580" s="73"/>
      <c r="AK580" s="73"/>
      <c r="AL580" s="54"/>
      <c r="AM580" s="73"/>
      <c r="AN580" s="54"/>
      <c r="AO580" s="4"/>
      <c r="AP580" s="4"/>
      <c r="AQ580" s="4"/>
      <c r="AR580" s="4"/>
      <c r="AS580" s="4"/>
      <c r="AT580" s="4"/>
      <c r="AU580" s="4"/>
      <c r="AV580" s="4"/>
      <c r="AW580" s="4"/>
      <c r="AX580" s="4"/>
      <c r="AY580" s="4"/>
      <c r="AZ580" s="4"/>
      <c r="BA580" s="4"/>
      <c r="BB580" s="4"/>
      <c r="BC580" s="4"/>
      <c r="BD580" s="4"/>
    </row>
    <row r="581" spans="4:56" x14ac:dyDescent="0.2">
      <c r="D581" s="11"/>
      <c r="E581" s="11"/>
      <c r="F581" s="11"/>
      <c r="G581" s="11" t="s">
        <v>135</v>
      </c>
      <c r="H581" s="11" t="s">
        <v>135</v>
      </c>
      <c r="I581" s="11" t="s">
        <v>4256</v>
      </c>
      <c r="J581" s="11" t="s">
        <v>4257</v>
      </c>
      <c r="K581" s="11">
        <v>2013</v>
      </c>
      <c r="L581" s="11" t="s">
        <v>4258</v>
      </c>
      <c r="M581" s="11" t="s">
        <v>4259</v>
      </c>
      <c r="N581" s="13"/>
      <c r="O581" s="11"/>
      <c r="P581" s="11" t="s">
        <v>4260</v>
      </c>
      <c r="Q581" s="11">
        <v>51</v>
      </c>
      <c r="R581" s="11"/>
      <c r="S581" s="11"/>
      <c r="T581" s="11"/>
      <c r="U581" s="11"/>
      <c r="V581" s="11"/>
      <c r="W581" s="11"/>
      <c r="X581" s="11"/>
      <c r="Y581" s="11"/>
      <c r="Z581" s="11">
        <v>68</v>
      </c>
      <c r="AA581" s="52">
        <v>11</v>
      </c>
      <c r="AB581" s="52"/>
      <c r="AC581" s="52">
        <v>93</v>
      </c>
      <c r="AD581" s="52"/>
      <c r="AE581" s="52"/>
      <c r="AF581" s="52"/>
      <c r="AG581" s="52" t="s">
        <v>78</v>
      </c>
      <c r="AH581" s="52">
        <v>21</v>
      </c>
      <c r="AI581" s="52" t="s">
        <v>4261</v>
      </c>
      <c r="AJ581" s="52" t="s">
        <v>4262</v>
      </c>
      <c r="AK581" s="52" t="s">
        <v>4263</v>
      </c>
      <c r="AL581" s="52"/>
      <c r="AM581" s="52" t="s">
        <v>4264</v>
      </c>
      <c r="AN581" s="52"/>
      <c r="AO581" s="11"/>
      <c r="AP581" s="11"/>
      <c r="AQ581" s="11"/>
      <c r="AR581" s="11"/>
      <c r="AS581" s="11"/>
      <c r="AT581" s="11"/>
      <c r="AU581" s="11"/>
      <c r="AV581" s="11"/>
      <c r="AW581" s="11"/>
      <c r="AX581" s="11"/>
      <c r="AY581" s="11"/>
      <c r="AZ581" s="11"/>
      <c r="BA581" s="11"/>
      <c r="BB581" s="11"/>
      <c r="BC581" s="11"/>
      <c r="BD581" s="11"/>
    </row>
    <row r="582" spans="4:56" x14ac:dyDescent="0.2">
      <c r="D582" s="11" t="s">
        <v>4265</v>
      </c>
      <c r="E582" s="11"/>
      <c r="F582" s="11"/>
      <c r="G582" s="11"/>
      <c r="H582" s="11" t="s">
        <v>4184</v>
      </c>
      <c r="I582" s="11" t="s">
        <v>4266</v>
      </c>
      <c r="J582" s="11" t="s">
        <v>4267</v>
      </c>
      <c r="K582" s="11">
        <v>2013</v>
      </c>
      <c r="L582" s="11" t="s">
        <v>421</v>
      </c>
      <c r="M582" s="11" t="s">
        <v>4268</v>
      </c>
      <c r="N582" s="13"/>
      <c r="O582" s="11"/>
      <c r="P582" s="11" t="s">
        <v>4269</v>
      </c>
      <c r="Q582" s="11">
        <v>50</v>
      </c>
      <c r="R582" s="11"/>
      <c r="S582" s="11"/>
      <c r="T582" s="11"/>
      <c r="U582" s="11"/>
      <c r="V582" s="11"/>
      <c r="W582" s="11"/>
      <c r="X582" s="11"/>
      <c r="Y582" s="11"/>
      <c r="Z582" s="11">
        <v>67</v>
      </c>
      <c r="AA582" s="52">
        <v>5</v>
      </c>
      <c r="AB582" s="52">
        <v>11</v>
      </c>
      <c r="AC582" s="52"/>
      <c r="AD582" s="52">
        <v>2189</v>
      </c>
      <c r="AE582" s="52">
        <v>2204</v>
      </c>
      <c r="AF582" s="52"/>
      <c r="AG582" s="52" t="s">
        <v>78</v>
      </c>
      <c r="AH582" s="52">
        <v>26</v>
      </c>
      <c r="AI582" s="52" t="s">
        <v>4270</v>
      </c>
      <c r="AJ582" s="52" t="s">
        <v>4271</v>
      </c>
      <c r="AK582" s="52" t="s">
        <v>4272</v>
      </c>
      <c r="AL582" s="52"/>
      <c r="AM582" s="52" t="s">
        <v>4273</v>
      </c>
      <c r="AN582" s="52"/>
      <c r="AO582" s="11"/>
      <c r="AP582" s="11"/>
      <c r="AQ582" s="11"/>
      <c r="AR582" s="11"/>
      <c r="AS582" s="11"/>
      <c r="AT582" s="11"/>
      <c r="AU582" s="11"/>
      <c r="AV582" s="11"/>
      <c r="AW582" s="11"/>
      <c r="AX582" s="11"/>
      <c r="AY582" s="11"/>
      <c r="AZ582" s="11"/>
      <c r="BA582" s="11"/>
      <c r="BB582" s="11"/>
      <c r="BC582" s="11"/>
      <c r="BD582" s="11"/>
    </row>
    <row r="583" spans="4:56" x14ac:dyDescent="0.2">
      <c r="D583" s="14"/>
      <c r="E583" s="14"/>
      <c r="F583" s="14"/>
      <c r="G583" s="14"/>
      <c r="H583" s="14"/>
      <c r="I583" s="14" t="s">
        <v>4274</v>
      </c>
      <c r="J583" s="14" t="s">
        <v>4275</v>
      </c>
      <c r="K583" s="14">
        <v>2013</v>
      </c>
      <c r="L583" s="14" t="s">
        <v>549</v>
      </c>
      <c r="M583" s="14" t="s">
        <v>4276</v>
      </c>
      <c r="N583" s="13"/>
      <c r="O583" s="11"/>
      <c r="P583" s="14" t="s">
        <v>4277</v>
      </c>
      <c r="Q583" s="14">
        <v>49</v>
      </c>
      <c r="R583" s="11"/>
      <c r="S583" s="11"/>
      <c r="T583" s="11"/>
      <c r="U583" s="11"/>
      <c r="V583" s="11"/>
      <c r="W583" s="11"/>
      <c r="X583" s="11"/>
      <c r="Y583" s="11"/>
      <c r="Z583" s="11">
        <v>66</v>
      </c>
      <c r="AA583" s="52">
        <v>14</v>
      </c>
      <c r="AB583" s="52">
        <v>7</v>
      </c>
      <c r="AC583" s="52"/>
      <c r="AD583" s="52">
        <v>507</v>
      </c>
      <c r="AE583" s="52">
        <v>515</v>
      </c>
      <c r="AF583" s="52"/>
      <c r="AG583" s="52" t="s">
        <v>121</v>
      </c>
      <c r="AH583" s="52">
        <v>150</v>
      </c>
      <c r="AI583" s="52" t="s">
        <v>4278</v>
      </c>
      <c r="AJ583" s="52"/>
      <c r="AK583" s="52" t="s">
        <v>4279</v>
      </c>
      <c r="AL583" s="52"/>
      <c r="AM583" s="52" t="s">
        <v>4280</v>
      </c>
      <c r="AN583" s="52"/>
      <c r="AO583" s="11"/>
      <c r="AP583" s="11"/>
      <c r="AQ583" s="11"/>
      <c r="AR583" s="11"/>
      <c r="AS583" s="11"/>
      <c r="AT583" s="11"/>
      <c r="AU583" s="11"/>
      <c r="AV583" s="11"/>
      <c r="AW583" s="11"/>
      <c r="AX583" s="11"/>
      <c r="AY583" s="11"/>
      <c r="AZ583" s="11"/>
      <c r="BA583" s="11"/>
      <c r="BB583" s="11"/>
      <c r="BC583" s="11"/>
      <c r="BD583" s="11"/>
    </row>
    <row r="584" spans="4:56" x14ac:dyDescent="0.2">
      <c r="D584" s="11" t="s">
        <v>4281</v>
      </c>
      <c r="E584" s="11"/>
      <c r="F584" s="11"/>
      <c r="G584" s="11"/>
      <c r="H584" s="11" t="s">
        <v>4184</v>
      </c>
      <c r="I584" s="11" t="s">
        <v>4282</v>
      </c>
      <c r="J584" s="11" t="s">
        <v>4283</v>
      </c>
      <c r="K584" s="11">
        <v>2013</v>
      </c>
      <c r="L584" s="11" t="s">
        <v>265</v>
      </c>
      <c r="M584" s="11" t="s">
        <v>4284</v>
      </c>
      <c r="N584" s="13"/>
      <c r="O584" s="11"/>
      <c r="P584" s="11" t="s">
        <v>4285</v>
      </c>
      <c r="Q584" s="11">
        <v>48</v>
      </c>
      <c r="R584" s="11"/>
      <c r="S584" s="11"/>
      <c r="T584" s="11"/>
      <c r="U584" s="11"/>
      <c r="V584" s="11"/>
      <c r="W584" s="11"/>
      <c r="X584" s="11"/>
      <c r="Y584" s="11"/>
      <c r="Z584" s="2">
        <v>65</v>
      </c>
      <c r="AA584" s="52">
        <v>22</v>
      </c>
      <c r="AB584" s="52">
        <v>5</v>
      </c>
      <c r="AC584" s="52"/>
      <c r="AD584" s="52">
        <v>1400</v>
      </c>
      <c r="AE584" s="52">
        <v>1415</v>
      </c>
      <c r="AF584" s="52"/>
      <c r="AG584" s="52" t="s">
        <v>78</v>
      </c>
      <c r="AH584" s="52">
        <v>11</v>
      </c>
      <c r="AI584" s="52" t="s">
        <v>4286</v>
      </c>
      <c r="AJ584" s="52" t="s">
        <v>4287</v>
      </c>
      <c r="AK584" s="52" t="s">
        <v>4288</v>
      </c>
      <c r="AL584" s="52"/>
      <c r="AM584" s="52" t="s">
        <v>4289</v>
      </c>
      <c r="AN584" s="52"/>
      <c r="AO584" s="11"/>
      <c r="AP584" s="11"/>
      <c r="AQ584" s="11"/>
      <c r="AR584" s="11"/>
      <c r="AS584" s="11"/>
      <c r="AT584" s="11"/>
      <c r="AU584" s="11"/>
      <c r="AV584" s="11"/>
      <c r="AW584" s="11"/>
      <c r="AX584" s="11"/>
      <c r="AY584" s="11"/>
      <c r="AZ584" s="11"/>
      <c r="BA584" s="11"/>
      <c r="BB584" s="11"/>
      <c r="BC584" s="11"/>
      <c r="BD584" s="11"/>
    </row>
    <row r="585" spans="4:56" x14ac:dyDescent="0.2">
      <c r="D585" s="11" t="s">
        <v>2278</v>
      </c>
      <c r="E585" s="11"/>
      <c r="F585" s="11"/>
      <c r="G585" s="11"/>
      <c r="H585" s="11" t="s">
        <v>4184</v>
      </c>
      <c r="I585" s="11" t="s">
        <v>4290</v>
      </c>
      <c r="J585" s="11" t="s">
        <v>4291</v>
      </c>
      <c r="K585" s="11">
        <v>2013</v>
      </c>
      <c r="L585" s="11" t="s">
        <v>1644</v>
      </c>
      <c r="M585" s="11" t="s">
        <v>4292</v>
      </c>
      <c r="N585" s="13"/>
      <c r="O585" s="11"/>
      <c r="P585" s="11" t="s">
        <v>4293</v>
      </c>
      <c r="Q585" s="11">
        <v>47</v>
      </c>
      <c r="R585" s="11"/>
      <c r="S585" s="11"/>
      <c r="T585" s="11"/>
      <c r="U585" s="11"/>
      <c r="V585" s="11"/>
      <c r="W585" s="11"/>
      <c r="X585" s="11"/>
      <c r="Y585" s="11"/>
      <c r="Z585" s="11">
        <v>64</v>
      </c>
      <c r="AA585" s="52">
        <v>23</v>
      </c>
      <c r="AB585" s="52">
        <v>3</v>
      </c>
      <c r="AC585" s="52"/>
      <c r="AD585" s="52">
        <v>568</v>
      </c>
      <c r="AE585" s="52">
        <v>579</v>
      </c>
      <c r="AF585" s="52"/>
      <c r="AG585" s="52" t="s">
        <v>78</v>
      </c>
      <c r="AH585" s="52">
        <v>26</v>
      </c>
      <c r="AI585" s="52" t="s">
        <v>4294</v>
      </c>
      <c r="AJ585" s="52"/>
      <c r="AK585" s="52" t="s">
        <v>4295</v>
      </c>
      <c r="AL585" s="52"/>
      <c r="AM585" s="52" t="s">
        <v>4296</v>
      </c>
      <c r="AN585" s="52"/>
      <c r="AO585" s="11"/>
      <c r="AP585" s="11"/>
      <c r="AQ585" s="11"/>
      <c r="AR585" s="11"/>
      <c r="AS585" s="11"/>
      <c r="AT585" s="11"/>
      <c r="AU585" s="11"/>
      <c r="AV585" s="11"/>
      <c r="AW585" s="11"/>
      <c r="AX585" s="11"/>
      <c r="AY585" s="11"/>
      <c r="AZ585" s="11"/>
      <c r="BA585" s="11"/>
      <c r="BB585" s="11"/>
      <c r="BC585" s="11"/>
      <c r="BD585" s="11"/>
    </row>
    <row r="586" spans="4:56" x14ac:dyDescent="0.2">
      <c r="D586" s="11"/>
      <c r="E586" s="11"/>
      <c r="F586" s="11"/>
      <c r="G586" s="11"/>
      <c r="H586" s="11" t="s">
        <v>1193</v>
      </c>
      <c r="I586" s="11" t="s">
        <v>4297</v>
      </c>
      <c r="J586" s="11" t="s">
        <v>4298</v>
      </c>
      <c r="K586" s="11">
        <v>2012</v>
      </c>
      <c r="L586" s="11" t="s">
        <v>4299</v>
      </c>
      <c r="M586" s="11" t="s">
        <v>4300</v>
      </c>
      <c r="N586" s="13"/>
      <c r="O586" s="11"/>
      <c r="P586" s="11" t="s">
        <v>4301</v>
      </c>
      <c r="Q586" s="11">
        <v>46</v>
      </c>
      <c r="R586" s="11"/>
      <c r="S586" s="11"/>
      <c r="T586" s="11"/>
      <c r="U586" s="11"/>
      <c r="V586" s="11"/>
      <c r="W586" s="11"/>
      <c r="X586" s="11"/>
      <c r="Y586" s="11"/>
      <c r="Z586" s="11">
        <v>63</v>
      </c>
      <c r="AA586" s="52">
        <v>4</v>
      </c>
      <c r="AB586" s="52"/>
      <c r="AC586" s="52"/>
      <c r="AD586" s="52">
        <v>31</v>
      </c>
      <c r="AE586" s="52">
        <v>86</v>
      </c>
      <c r="AF586" s="52"/>
      <c r="AG586" s="52" t="s">
        <v>78</v>
      </c>
      <c r="AH586" s="52"/>
      <c r="AI586" s="52" t="s">
        <v>4302</v>
      </c>
      <c r="AJ586" s="52"/>
      <c r="AK586" s="52" t="s">
        <v>4303</v>
      </c>
      <c r="AL586" s="52"/>
      <c r="AM586" s="52" t="s">
        <v>4304</v>
      </c>
      <c r="AN586" s="52"/>
      <c r="AO586" s="11"/>
      <c r="AP586" s="11"/>
      <c r="AQ586" s="11"/>
      <c r="AR586" s="11"/>
      <c r="AS586" s="11"/>
      <c r="AT586" s="11"/>
      <c r="AU586" s="11"/>
      <c r="AV586" s="11"/>
      <c r="AW586" s="11"/>
      <c r="AX586" s="11"/>
      <c r="AY586" s="11"/>
      <c r="AZ586" s="11"/>
      <c r="BA586" s="11"/>
      <c r="BB586" s="11"/>
      <c r="BC586" s="11"/>
      <c r="BD586" s="11"/>
    </row>
    <row r="587" spans="4:56" x14ac:dyDescent="0.2">
      <c r="D587" s="14"/>
      <c r="E587" s="14"/>
      <c r="F587" s="14"/>
      <c r="G587" s="14"/>
      <c r="H587" s="14"/>
      <c r="I587" s="14" t="s">
        <v>4305</v>
      </c>
      <c r="J587" s="14" t="s">
        <v>4306</v>
      </c>
      <c r="K587" s="14">
        <v>2012</v>
      </c>
      <c r="L587" s="14" t="s">
        <v>114</v>
      </c>
      <c r="M587" s="14" t="s">
        <v>4307</v>
      </c>
      <c r="N587" s="13"/>
      <c r="O587" s="11"/>
      <c r="P587" s="14" t="s">
        <v>4308</v>
      </c>
      <c r="Q587" s="14">
        <v>45</v>
      </c>
      <c r="R587" s="11"/>
      <c r="S587" s="11"/>
      <c r="T587" s="11"/>
      <c r="U587" s="11"/>
      <c r="V587" s="11"/>
      <c r="W587" s="11"/>
      <c r="X587" s="11"/>
      <c r="Y587" s="11"/>
      <c r="Z587" s="11">
        <v>62</v>
      </c>
      <c r="AA587" s="52">
        <v>192</v>
      </c>
      <c r="AB587" s="52">
        <v>1</v>
      </c>
      <c r="AC587" s="52"/>
      <c r="AD587" s="52">
        <v>15</v>
      </c>
      <c r="AE587" s="52">
        <v>31</v>
      </c>
      <c r="AF587" s="52"/>
      <c r="AG587" s="52" t="s">
        <v>121</v>
      </c>
      <c r="AH587" s="52">
        <v>37</v>
      </c>
      <c r="AI587" s="52" t="s">
        <v>4309</v>
      </c>
      <c r="AJ587" s="52"/>
      <c r="AK587" s="52" t="s">
        <v>4310</v>
      </c>
      <c r="AL587" s="52"/>
      <c r="AM587" s="52" t="s">
        <v>4311</v>
      </c>
      <c r="AN587" s="52"/>
      <c r="AO587" s="11"/>
      <c r="AP587" s="11"/>
      <c r="AQ587" s="11"/>
      <c r="AR587" s="11"/>
      <c r="AS587" s="11"/>
      <c r="AT587" s="11"/>
      <c r="AU587" s="11"/>
      <c r="AV587" s="11"/>
      <c r="AW587" s="11"/>
      <c r="AX587" s="11"/>
      <c r="AY587" s="11"/>
      <c r="AZ587" s="11"/>
      <c r="BA587" s="11"/>
      <c r="BB587" s="11"/>
      <c r="BC587" s="11"/>
      <c r="BD587" s="11"/>
    </row>
    <row r="588" spans="4:56" x14ac:dyDescent="0.2">
      <c r="D588" s="14"/>
      <c r="E588" s="14"/>
      <c r="F588" s="14"/>
      <c r="G588" s="14"/>
      <c r="H588" s="14"/>
      <c r="I588" s="14" t="s">
        <v>4312</v>
      </c>
      <c r="J588" s="14" t="s">
        <v>4313</v>
      </c>
      <c r="K588" s="14">
        <v>2012</v>
      </c>
      <c r="L588" s="14" t="s">
        <v>2706</v>
      </c>
      <c r="M588" s="14" t="s">
        <v>4314</v>
      </c>
      <c r="N588" s="13"/>
      <c r="O588" s="11"/>
      <c r="P588" s="14" t="s">
        <v>4315</v>
      </c>
      <c r="Q588" s="14">
        <v>44</v>
      </c>
      <c r="R588" s="11"/>
      <c r="S588" s="11"/>
      <c r="T588" s="11"/>
      <c r="U588" s="11"/>
      <c r="V588" s="11"/>
      <c r="W588" s="11"/>
      <c r="X588" s="11"/>
      <c r="Y588" s="11"/>
      <c r="Z588" s="2">
        <v>61</v>
      </c>
      <c r="AA588" s="52">
        <v>46</v>
      </c>
      <c r="AB588" s="52"/>
      <c r="AC588" s="52"/>
      <c r="AD588" s="52">
        <v>145</v>
      </c>
      <c r="AE588" s="52">
        <v>164</v>
      </c>
      <c r="AF588" s="52"/>
      <c r="AG588" s="52" t="s">
        <v>121</v>
      </c>
      <c r="AH588" s="52">
        <v>38</v>
      </c>
      <c r="AI588" s="52" t="s">
        <v>4316</v>
      </c>
      <c r="AJ588" s="52"/>
      <c r="AK588" s="52" t="s">
        <v>4317</v>
      </c>
      <c r="AL588" s="52"/>
      <c r="AM588" s="52" t="s">
        <v>4318</v>
      </c>
      <c r="AN588" s="52"/>
      <c r="AO588" s="11"/>
      <c r="AP588" s="11"/>
      <c r="AQ588" s="11"/>
      <c r="AR588" s="11"/>
      <c r="AS588" s="11"/>
      <c r="AT588" s="11"/>
      <c r="AU588" s="11"/>
      <c r="AV588" s="11"/>
      <c r="AW588" s="11"/>
      <c r="AX588" s="11"/>
      <c r="AY588" s="11"/>
      <c r="AZ588" s="11"/>
      <c r="BA588" s="11"/>
      <c r="BB588" s="11"/>
      <c r="BC588" s="11"/>
      <c r="BD588" s="11"/>
    </row>
    <row r="589" spans="4:56" x14ac:dyDescent="0.2">
      <c r="D589" s="11" t="s">
        <v>2278</v>
      </c>
      <c r="E589" s="11"/>
      <c r="F589" s="11"/>
      <c r="G589" s="11"/>
      <c r="H589" s="11" t="s">
        <v>4184</v>
      </c>
      <c r="I589" s="11" t="s">
        <v>4319</v>
      </c>
      <c r="J589" s="11" t="s">
        <v>4320</v>
      </c>
      <c r="K589" s="11">
        <v>2012</v>
      </c>
      <c r="L589" s="11" t="s">
        <v>1675</v>
      </c>
      <c r="M589" s="11" t="s">
        <v>4321</v>
      </c>
      <c r="N589" s="13"/>
      <c r="O589" s="11"/>
      <c r="P589" s="11" t="s">
        <v>4322</v>
      </c>
      <c r="Q589" s="11">
        <v>43</v>
      </c>
      <c r="R589" s="11"/>
      <c r="S589" s="11"/>
      <c r="T589" s="11"/>
      <c r="U589" s="11"/>
      <c r="V589" s="11"/>
      <c r="W589" s="11"/>
      <c r="X589" s="11"/>
      <c r="Y589" s="11"/>
      <c r="Z589" s="11">
        <v>60</v>
      </c>
      <c r="AA589" s="52">
        <v>279</v>
      </c>
      <c r="AB589" s="52">
        <v>1742</v>
      </c>
      <c r="AC589" s="52"/>
      <c r="AD589" s="52">
        <v>3409</v>
      </c>
      <c r="AE589" s="52">
        <v>3417</v>
      </c>
      <c r="AF589" s="52"/>
      <c r="AG589" s="52" t="s">
        <v>78</v>
      </c>
      <c r="AH589" s="52">
        <v>5</v>
      </c>
      <c r="AI589" s="52" t="s">
        <v>4323</v>
      </c>
      <c r="AJ589" s="52" t="s">
        <v>4324</v>
      </c>
      <c r="AK589" s="52" t="s">
        <v>4325</v>
      </c>
      <c r="AL589" s="52"/>
      <c r="AM589" s="52" t="s">
        <v>4326</v>
      </c>
      <c r="AN589" s="52"/>
      <c r="AO589" s="11"/>
      <c r="AP589" s="11"/>
      <c r="AQ589" s="11"/>
      <c r="AR589" s="11"/>
      <c r="AS589" s="11"/>
      <c r="AT589" s="11"/>
      <c r="AU589" s="11"/>
      <c r="AV589" s="11"/>
      <c r="AW589" s="11"/>
      <c r="AX589" s="11"/>
      <c r="AY589" s="11"/>
      <c r="AZ589" s="11"/>
      <c r="BA589" s="11"/>
      <c r="BB589" s="11"/>
      <c r="BC589" s="11"/>
      <c r="BD589" s="11"/>
    </row>
    <row r="590" spans="4:56" x14ac:dyDescent="0.2">
      <c r="D590" s="14"/>
      <c r="E590" s="14"/>
      <c r="F590" s="14"/>
      <c r="G590" s="14"/>
      <c r="H590" s="14"/>
      <c r="I590" s="14" t="s">
        <v>4327</v>
      </c>
      <c r="J590" s="14" t="s">
        <v>4328</v>
      </c>
      <c r="K590" s="14">
        <v>2012</v>
      </c>
      <c r="L590" s="14" t="s">
        <v>681</v>
      </c>
      <c r="M590" s="14" t="s">
        <v>4329</v>
      </c>
      <c r="N590" s="13"/>
      <c r="O590" s="11"/>
      <c r="P590" s="14" t="s">
        <v>4330</v>
      </c>
      <c r="Q590" s="14">
        <v>42</v>
      </c>
      <c r="R590" s="11"/>
      <c r="S590" s="11"/>
      <c r="T590" s="11"/>
      <c r="U590" s="11"/>
      <c r="V590" s="11"/>
      <c r="W590" s="11"/>
      <c r="X590" s="11"/>
      <c r="Y590" s="11"/>
      <c r="Z590" s="11">
        <v>59</v>
      </c>
      <c r="AA590" s="52">
        <v>109</v>
      </c>
      <c r="AB590" s="52">
        <v>37</v>
      </c>
      <c r="AC590" s="52"/>
      <c r="AD590" s="52">
        <v>14746</v>
      </c>
      <c r="AE590" s="52">
        <v>14753</v>
      </c>
      <c r="AF590" s="52"/>
      <c r="AG590" s="52" t="s">
        <v>121</v>
      </c>
      <c r="AH590" s="52">
        <v>114</v>
      </c>
      <c r="AI590" s="52" t="s">
        <v>4331</v>
      </c>
      <c r="AJ590" s="52"/>
      <c r="AK590" s="52" t="s">
        <v>4332</v>
      </c>
      <c r="AL590" s="52"/>
      <c r="AM590" s="52" t="s">
        <v>4333</v>
      </c>
      <c r="AN590" s="52"/>
      <c r="AO590" s="11"/>
      <c r="AP590" s="11"/>
      <c r="AQ590" s="11"/>
      <c r="AR590" s="11"/>
      <c r="AS590" s="11"/>
      <c r="AT590" s="11"/>
      <c r="AU590" s="11"/>
      <c r="AV590" s="11"/>
      <c r="AW590" s="11"/>
      <c r="AX590" s="11"/>
      <c r="AY590" s="11"/>
      <c r="AZ590" s="11"/>
      <c r="BA590" s="11"/>
      <c r="BB590" s="11"/>
      <c r="BC590" s="11"/>
      <c r="BD590" s="11"/>
    </row>
    <row r="591" spans="4:56" x14ac:dyDescent="0.2">
      <c r="D591" s="12" t="s">
        <v>2805</v>
      </c>
      <c r="E591" s="7"/>
      <c r="F591" s="7"/>
      <c r="G591" s="12"/>
      <c r="H591" s="12" t="s">
        <v>4184</v>
      </c>
      <c r="I591" s="12" t="s">
        <v>4334</v>
      </c>
      <c r="J591" s="12" t="s">
        <v>4335</v>
      </c>
      <c r="K591" s="12">
        <v>2012</v>
      </c>
      <c r="L591" s="12" t="s">
        <v>681</v>
      </c>
      <c r="M591" s="12" t="s">
        <v>4336</v>
      </c>
      <c r="N591" s="7">
        <v>1</v>
      </c>
      <c r="O591" s="7"/>
      <c r="P591" s="12"/>
      <c r="Q591" s="7"/>
      <c r="R591" s="7"/>
      <c r="S591" s="7"/>
      <c r="T591" s="7"/>
      <c r="U591" s="7"/>
      <c r="V591" s="7"/>
      <c r="W591" s="7"/>
      <c r="X591" s="4"/>
      <c r="Y591" s="4"/>
      <c r="Z591" s="11">
        <v>58</v>
      </c>
      <c r="AA591" s="73"/>
      <c r="AB591" s="73"/>
      <c r="AC591" s="73"/>
      <c r="AD591" s="73"/>
      <c r="AE591" s="73"/>
      <c r="AF591" s="73"/>
      <c r="AG591" s="73"/>
      <c r="AH591" s="73"/>
      <c r="AI591" s="73"/>
      <c r="AJ591" s="73"/>
      <c r="AK591" s="73"/>
      <c r="AL591" s="54"/>
      <c r="AM591" s="73"/>
      <c r="AN591" s="54"/>
      <c r="AO591" s="4"/>
      <c r="AP591" s="4"/>
      <c r="AQ591" s="4"/>
      <c r="AR591" s="4"/>
      <c r="AS591" s="4"/>
      <c r="AT591" s="4"/>
      <c r="AU591" s="4"/>
      <c r="AV591" s="4"/>
      <c r="AW591" s="4"/>
      <c r="AX591" s="4"/>
      <c r="AY591" s="4"/>
      <c r="AZ591" s="4"/>
      <c r="BA591" s="4"/>
      <c r="BB591" s="4"/>
      <c r="BC591" s="4"/>
      <c r="BD591" s="4"/>
    </row>
    <row r="592" spans="4:56" x14ac:dyDescent="0.2">
      <c r="D592" s="11" t="s">
        <v>2278</v>
      </c>
      <c r="E592" s="11"/>
      <c r="F592" s="11"/>
      <c r="G592" s="11"/>
      <c r="H592" s="11" t="s">
        <v>4184</v>
      </c>
      <c r="I592" s="11" t="s">
        <v>4337</v>
      </c>
      <c r="J592" s="11" t="s">
        <v>4338</v>
      </c>
      <c r="K592" s="11">
        <v>2012</v>
      </c>
      <c r="L592" s="11" t="s">
        <v>145</v>
      </c>
      <c r="M592" s="11" t="s">
        <v>4339</v>
      </c>
      <c r="N592" s="13"/>
      <c r="O592" s="11"/>
      <c r="P592" s="11" t="s">
        <v>4340</v>
      </c>
      <c r="Q592" s="11">
        <v>41</v>
      </c>
      <c r="R592" s="11"/>
      <c r="S592" s="11"/>
      <c r="T592" s="11"/>
      <c r="U592" s="11"/>
      <c r="V592" s="11"/>
      <c r="W592" s="11"/>
      <c r="X592" s="11"/>
      <c r="Y592" s="11"/>
      <c r="Z592" s="2">
        <v>57</v>
      </c>
      <c r="AA592" s="52">
        <v>8</v>
      </c>
      <c r="AB592" s="52">
        <v>12</v>
      </c>
      <c r="AC592" s="52" t="s">
        <v>4341</v>
      </c>
      <c r="AD592" s="52"/>
      <c r="AE592" s="52"/>
      <c r="AF592" s="52"/>
      <c r="AG592" s="52" t="s">
        <v>78</v>
      </c>
      <c r="AH592" s="52">
        <v>42</v>
      </c>
      <c r="AI592" s="52" t="s">
        <v>4342</v>
      </c>
      <c r="AJ592" s="52"/>
      <c r="AK592" s="52" t="s">
        <v>4343</v>
      </c>
      <c r="AL592" s="52"/>
      <c r="AM592" s="52" t="s">
        <v>4344</v>
      </c>
      <c r="AN592" s="52"/>
      <c r="AO592" s="11"/>
      <c r="AP592" s="11"/>
      <c r="AQ592" s="11"/>
      <c r="AR592" s="11"/>
      <c r="AS592" s="11"/>
      <c r="AT592" s="11"/>
      <c r="AU592" s="11"/>
      <c r="AV592" s="11"/>
      <c r="AW592" s="11"/>
      <c r="AX592" s="11"/>
      <c r="AY592" s="11"/>
      <c r="AZ592" s="11"/>
      <c r="BA592" s="11"/>
      <c r="BB592" s="11"/>
      <c r="BC592" s="11"/>
      <c r="BD592" s="11"/>
    </row>
    <row r="593" spans="4:56" x14ac:dyDescent="0.2">
      <c r="D593" s="11" t="s">
        <v>2278</v>
      </c>
      <c r="E593" s="11"/>
      <c r="F593" s="11"/>
      <c r="G593" s="11"/>
      <c r="H593" s="11" t="s">
        <v>4253</v>
      </c>
      <c r="I593" s="11" t="s">
        <v>4345</v>
      </c>
      <c r="J593" s="11" t="s">
        <v>4346</v>
      </c>
      <c r="K593" s="11">
        <v>2012</v>
      </c>
      <c r="L593" s="11" t="s">
        <v>114</v>
      </c>
      <c r="M593" s="11" t="s">
        <v>4347</v>
      </c>
      <c r="N593" s="13"/>
      <c r="O593" s="11"/>
      <c r="P593" s="11" t="s">
        <v>4348</v>
      </c>
      <c r="Q593" s="11">
        <v>40</v>
      </c>
      <c r="R593" s="11"/>
      <c r="S593" s="11"/>
      <c r="T593" s="11"/>
      <c r="U593" s="11"/>
      <c r="V593" s="11"/>
      <c r="W593" s="11"/>
      <c r="X593" s="11"/>
      <c r="Y593" s="11"/>
      <c r="Z593" s="11">
        <v>56</v>
      </c>
      <c r="AA593" s="52">
        <v>191</v>
      </c>
      <c r="AB593" s="52">
        <v>1</v>
      </c>
      <c r="AC593" s="52"/>
      <c r="AD593" s="52">
        <v>233</v>
      </c>
      <c r="AE593" s="52">
        <v>246</v>
      </c>
      <c r="AF593" s="52"/>
      <c r="AG593" s="52" t="s">
        <v>78</v>
      </c>
      <c r="AH593" s="52">
        <v>39</v>
      </c>
      <c r="AI593" s="52" t="s">
        <v>4349</v>
      </c>
      <c r="AJ593" s="52"/>
      <c r="AK593" s="52" t="s">
        <v>4350</v>
      </c>
      <c r="AL593" s="52"/>
      <c r="AM593" s="52" t="s">
        <v>4351</v>
      </c>
      <c r="AN593" s="52"/>
      <c r="AO593" s="11"/>
      <c r="AP593" s="11"/>
      <c r="AQ593" s="11"/>
      <c r="AR593" s="11"/>
      <c r="AS593" s="11"/>
      <c r="AT593" s="11"/>
      <c r="AU593" s="11"/>
      <c r="AV593" s="11"/>
      <c r="AW593" s="11"/>
      <c r="AX593" s="11"/>
      <c r="AY593" s="11"/>
      <c r="AZ593" s="11"/>
      <c r="BA593" s="11"/>
      <c r="BB593" s="11"/>
      <c r="BC593" s="11"/>
      <c r="BD593" s="11"/>
    </row>
    <row r="594" spans="4:56" x14ac:dyDescent="0.2">
      <c r="D594" s="12" t="s">
        <v>4352</v>
      </c>
      <c r="E594" s="7" t="s">
        <v>64</v>
      </c>
      <c r="F594" s="7"/>
      <c r="G594" s="12" t="s">
        <v>64</v>
      </c>
      <c r="H594" s="12" t="s">
        <v>4253</v>
      </c>
      <c r="I594" s="12" t="s">
        <v>4353</v>
      </c>
      <c r="J594" s="12" t="s">
        <v>4354</v>
      </c>
      <c r="K594" s="12">
        <v>2012</v>
      </c>
      <c r="L594" s="12"/>
      <c r="M594" s="12" t="s">
        <v>4336</v>
      </c>
      <c r="N594" s="7">
        <v>1</v>
      </c>
      <c r="O594" s="7"/>
      <c r="P594" s="12"/>
      <c r="Q594" s="7" t="s">
        <v>4355</v>
      </c>
      <c r="R594" s="7" t="s">
        <v>4356</v>
      </c>
      <c r="S594" s="7" t="s">
        <v>4357</v>
      </c>
      <c r="T594" s="7"/>
      <c r="U594" s="7"/>
      <c r="V594" s="7"/>
      <c r="W594" s="7"/>
      <c r="X594" s="4"/>
      <c r="Y594" s="4"/>
      <c r="Z594" s="11">
        <v>55</v>
      </c>
      <c r="AA594" s="73"/>
      <c r="AB594" s="73"/>
      <c r="AC594" s="73"/>
      <c r="AD594" s="73"/>
      <c r="AE594" s="73"/>
      <c r="AF594" s="73"/>
      <c r="AG594" s="73"/>
      <c r="AH594" s="73"/>
      <c r="AI594" s="73"/>
      <c r="AJ594" s="73"/>
      <c r="AK594" s="73"/>
      <c r="AL594" s="54"/>
      <c r="AM594" s="73"/>
      <c r="AN594" s="54"/>
      <c r="AO594" s="4"/>
      <c r="AP594" s="4"/>
      <c r="AQ594" s="4"/>
      <c r="AR594" s="4"/>
      <c r="AS594" s="4"/>
      <c r="AT594" s="4"/>
      <c r="AU594" s="4"/>
      <c r="AV594" s="4"/>
      <c r="AW594" s="4"/>
      <c r="AX594" s="4"/>
      <c r="AY594" s="4"/>
      <c r="AZ594" s="4"/>
      <c r="BA594" s="4"/>
      <c r="BB594" s="4"/>
      <c r="BC594" s="4"/>
      <c r="BD594" s="4"/>
    </row>
    <row r="595" spans="4:56" x14ac:dyDescent="0.2">
      <c r="D595" s="12" t="s">
        <v>4358</v>
      </c>
      <c r="E595" s="7" t="s">
        <v>64</v>
      </c>
      <c r="F595" s="7"/>
      <c r="G595" s="12" t="s">
        <v>64</v>
      </c>
      <c r="H595" s="12" t="s">
        <v>4253</v>
      </c>
      <c r="I595" s="12" t="s">
        <v>4359</v>
      </c>
      <c r="J595" s="12" t="s">
        <v>4360</v>
      </c>
      <c r="K595" s="12">
        <v>2012</v>
      </c>
      <c r="L595" s="12" t="s">
        <v>114</v>
      </c>
      <c r="M595" s="12" t="s">
        <v>4336</v>
      </c>
      <c r="N595" s="7">
        <v>1</v>
      </c>
      <c r="O595" s="7"/>
      <c r="P595" s="12"/>
      <c r="Q595" s="7" t="s">
        <v>4361</v>
      </c>
      <c r="R595" s="7" t="s">
        <v>4362</v>
      </c>
      <c r="S595" s="7"/>
      <c r="T595" s="7"/>
      <c r="U595" s="7"/>
      <c r="V595" s="7"/>
      <c r="W595" s="7"/>
      <c r="X595" s="4"/>
      <c r="Y595" s="4"/>
      <c r="Z595" s="11">
        <v>54</v>
      </c>
      <c r="AA595" s="73"/>
      <c r="AB595" s="73"/>
      <c r="AC595" s="73"/>
      <c r="AD595" s="73"/>
      <c r="AE595" s="73"/>
      <c r="AF595" s="73"/>
      <c r="AG595" s="73"/>
      <c r="AH595" s="73"/>
      <c r="AI595" s="73"/>
      <c r="AJ595" s="73"/>
      <c r="AK595" s="73"/>
      <c r="AL595" s="54"/>
      <c r="AM595" s="73"/>
      <c r="AN595" s="54"/>
      <c r="AO595" s="4"/>
      <c r="AP595" s="4"/>
      <c r="AQ595" s="4"/>
      <c r="AR595" s="4"/>
      <c r="AS595" s="4"/>
      <c r="AT595" s="4"/>
      <c r="AU595" s="4"/>
      <c r="AV595" s="4"/>
      <c r="AW595" s="4"/>
      <c r="AX595" s="4"/>
      <c r="AY595" s="4"/>
      <c r="AZ595" s="4"/>
      <c r="BA595" s="4"/>
      <c r="BB595" s="4"/>
      <c r="BC595" s="4"/>
      <c r="BD595" s="4"/>
    </row>
    <row r="596" spans="4:56" x14ac:dyDescent="0.2">
      <c r="D596" s="11" t="s">
        <v>4363</v>
      </c>
      <c r="E596" s="11"/>
      <c r="F596" s="11"/>
      <c r="G596" s="11"/>
      <c r="H596" s="11" t="s">
        <v>4253</v>
      </c>
      <c r="I596" s="11" t="s">
        <v>4364</v>
      </c>
      <c r="J596" s="11" t="s">
        <v>4365</v>
      </c>
      <c r="K596" s="11">
        <v>2012</v>
      </c>
      <c r="L596" s="11" t="s">
        <v>145</v>
      </c>
      <c r="M596" s="11" t="s">
        <v>4366</v>
      </c>
      <c r="N596" s="13"/>
      <c r="O596" s="11"/>
      <c r="P596" s="11" t="s">
        <v>4367</v>
      </c>
      <c r="Q596" s="11">
        <v>39</v>
      </c>
      <c r="R596" s="11"/>
      <c r="S596" s="11"/>
      <c r="T596" s="11"/>
      <c r="U596" s="11"/>
      <c r="V596" s="11"/>
      <c r="W596" s="11"/>
      <c r="X596" s="11"/>
      <c r="Y596" s="11"/>
      <c r="Z596" s="2">
        <v>53</v>
      </c>
      <c r="AA596" s="52">
        <v>8</v>
      </c>
      <c r="AB596" s="52">
        <v>10</v>
      </c>
      <c r="AC596" s="52" t="s">
        <v>4368</v>
      </c>
      <c r="AD596" s="52"/>
      <c r="AE596" s="52"/>
      <c r="AF596" s="52"/>
      <c r="AG596" s="52" t="s">
        <v>78</v>
      </c>
      <c r="AH596" s="52">
        <v>112</v>
      </c>
      <c r="AI596" s="52" t="s">
        <v>4369</v>
      </c>
      <c r="AJ596" s="52"/>
      <c r="AK596" s="52" t="s">
        <v>4370</v>
      </c>
      <c r="AL596" s="52"/>
      <c r="AM596" s="52" t="s">
        <v>4371</v>
      </c>
      <c r="AN596" s="52"/>
      <c r="AO596" s="11"/>
      <c r="AP596" s="11"/>
      <c r="AQ596" s="11"/>
      <c r="AR596" s="11"/>
      <c r="AS596" s="11"/>
      <c r="AT596" s="11"/>
      <c r="AU596" s="11"/>
      <c r="AV596" s="11"/>
      <c r="AW596" s="11"/>
      <c r="AX596" s="11"/>
      <c r="AY596" s="11"/>
      <c r="AZ596" s="11"/>
      <c r="BA596" s="11"/>
      <c r="BB596" s="11"/>
      <c r="BC596" s="11"/>
      <c r="BD596" s="11"/>
    </row>
    <row r="597" spans="4:56" x14ac:dyDescent="0.2">
      <c r="D597" s="11" t="s">
        <v>4372</v>
      </c>
      <c r="E597" s="11"/>
      <c r="F597" s="11"/>
      <c r="G597" s="11" t="s">
        <v>135</v>
      </c>
      <c r="H597" s="11" t="s">
        <v>4253</v>
      </c>
      <c r="I597" s="11" t="s">
        <v>4373</v>
      </c>
      <c r="J597" s="11" t="s">
        <v>4374</v>
      </c>
      <c r="K597" s="11">
        <v>2012</v>
      </c>
      <c r="L597" s="11" t="s">
        <v>1769</v>
      </c>
      <c r="M597" s="11" t="s">
        <v>4375</v>
      </c>
      <c r="N597" s="13"/>
      <c r="O597" s="11"/>
      <c r="P597" s="11" t="s">
        <v>4376</v>
      </c>
      <c r="Q597" s="11">
        <v>38</v>
      </c>
      <c r="R597" s="11"/>
      <c r="S597" s="11"/>
      <c r="T597" s="11"/>
      <c r="U597" s="11"/>
      <c r="V597" s="11"/>
      <c r="W597" s="11"/>
      <c r="X597" s="11"/>
      <c r="Y597" s="11"/>
      <c r="Z597" s="11">
        <v>52</v>
      </c>
      <c r="AA597" s="52">
        <v>2</v>
      </c>
      <c r="AB597" s="52">
        <v>1</v>
      </c>
      <c r="AC597" s="52"/>
      <c r="AD597" s="52">
        <v>69</v>
      </c>
      <c r="AE597" s="52">
        <v>75</v>
      </c>
      <c r="AF597" s="52"/>
      <c r="AG597" s="52" t="s">
        <v>78</v>
      </c>
      <c r="AH597" s="52">
        <v>15</v>
      </c>
      <c r="AI597" s="52" t="s">
        <v>4377</v>
      </c>
      <c r="AJ597" s="52"/>
      <c r="AK597" s="52" t="s">
        <v>4378</v>
      </c>
      <c r="AL597" s="52"/>
      <c r="AM597" s="52" t="s">
        <v>4379</v>
      </c>
      <c r="AN597" s="52"/>
      <c r="AO597" s="11"/>
      <c r="AP597" s="11"/>
      <c r="AQ597" s="11"/>
      <c r="AR597" s="11"/>
      <c r="AS597" s="11"/>
      <c r="AT597" s="11"/>
      <c r="AU597" s="11"/>
      <c r="AV597" s="11"/>
      <c r="AW597" s="11"/>
      <c r="AX597" s="11"/>
      <c r="AY597" s="11"/>
      <c r="AZ597" s="11"/>
      <c r="BA597" s="11"/>
      <c r="BB597" s="11"/>
      <c r="BC597" s="11"/>
      <c r="BD597" s="11"/>
    </row>
    <row r="598" spans="4:56" x14ac:dyDescent="0.2">
      <c r="D598" s="11" t="s">
        <v>2278</v>
      </c>
      <c r="E598" s="11"/>
      <c r="F598" s="11"/>
      <c r="G598" s="11"/>
      <c r="H598" s="11" t="s">
        <v>4253</v>
      </c>
      <c r="I598" s="11" t="s">
        <v>4380</v>
      </c>
      <c r="J598" s="11" t="s">
        <v>4381</v>
      </c>
      <c r="K598" s="11">
        <v>2012</v>
      </c>
      <c r="L598" s="11" t="s">
        <v>145</v>
      </c>
      <c r="M598" s="11" t="s">
        <v>4382</v>
      </c>
      <c r="N598" s="13"/>
      <c r="O598" s="11"/>
      <c r="P598" s="11" t="s">
        <v>4383</v>
      </c>
      <c r="Q598" s="11">
        <v>37</v>
      </c>
      <c r="R598" s="11"/>
      <c r="S598" s="11"/>
      <c r="T598" s="11"/>
      <c r="U598" s="11"/>
      <c r="V598" s="11"/>
      <c r="W598" s="11"/>
      <c r="X598" s="11"/>
      <c r="Y598" s="11"/>
      <c r="Z598" s="11">
        <v>51</v>
      </c>
      <c r="AA598" s="52">
        <v>8</v>
      </c>
      <c r="AB598" s="52">
        <v>12</v>
      </c>
      <c r="AC598" s="52" t="s">
        <v>4384</v>
      </c>
      <c r="AD598" s="52"/>
      <c r="AE598" s="52"/>
      <c r="AF598" s="52"/>
      <c r="AG598" s="52" t="s">
        <v>78</v>
      </c>
      <c r="AH598" s="52">
        <v>42</v>
      </c>
      <c r="AI598" s="52" t="s">
        <v>4385</v>
      </c>
      <c r="AJ598" s="52"/>
      <c r="AK598" s="52" t="s">
        <v>4386</v>
      </c>
      <c r="AL598" s="52"/>
      <c r="AM598" s="52" t="s">
        <v>4387</v>
      </c>
      <c r="AN598" s="52"/>
      <c r="AO598" s="11"/>
      <c r="AP598" s="11"/>
      <c r="AQ598" s="11"/>
      <c r="AR598" s="11"/>
      <c r="AS598" s="11"/>
      <c r="AT598" s="11"/>
      <c r="AU598" s="11"/>
      <c r="AV598" s="11"/>
      <c r="AW598" s="11"/>
      <c r="AX598" s="11"/>
      <c r="AY598" s="11"/>
      <c r="AZ598" s="11"/>
      <c r="BA598" s="11"/>
      <c r="BB598" s="11"/>
      <c r="BC598" s="11"/>
      <c r="BD598" s="11"/>
    </row>
    <row r="599" spans="4:56" x14ac:dyDescent="0.2">
      <c r="D599" s="11"/>
      <c r="E599" s="11"/>
      <c r="F599" s="11"/>
      <c r="G599" s="11" t="s">
        <v>135</v>
      </c>
      <c r="H599" s="11" t="s">
        <v>135</v>
      </c>
      <c r="I599" s="11" t="s">
        <v>4388</v>
      </c>
      <c r="J599" s="11" t="s">
        <v>4389</v>
      </c>
      <c r="K599" s="11">
        <v>2012</v>
      </c>
      <c r="L599" s="11" t="s">
        <v>114</v>
      </c>
      <c r="M599" s="11" t="s">
        <v>4390</v>
      </c>
      <c r="N599" s="13"/>
      <c r="O599" s="11"/>
      <c r="P599" s="11" t="s">
        <v>4391</v>
      </c>
      <c r="Q599" s="11">
        <v>36</v>
      </c>
      <c r="R599" s="11"/>
      <c r="S599" s="11"/>
      <c r="T599" s="11"/>
      <c r="U599" s="11"/>
      <c r="V599" s="11"/>
      <c r="W599" s="11"/>
      <c r="X599" s="11"/>
      <c r="Y599" s="11"/>
      <c r="Z599" s="11">
        <v>50</v>
      </c>
      <c r="AA599" s="52">
        <v>192</v>
      </c>
      <c r="AB599" s="52">
        <v>4</v>
      </c>
      <c r="AC599" s="52"/>
      <c r="AD599" s="52">
        <v>1503</v>
      </c>
      <c r="AE599" s="52">
        <v>1511</v>
      </c>
      <c r="AF599" s="52"/>
      <c r="AG599" s="52" t="s">
        <v>78</v>
      </c>
      <c r="AH599" s="52">
        <v>6</v>
      </c>
      <c r="AI599" s="52" t="s">
        <v>4392</v>
      </c>
      <c r="AJ599" s="52"/>
      <c r="AK599" s="52" t="s">
        <v>4393</v>
      </c>
      <c r="AL599" s="52"/>
      <c r="AM599" s="52" t="s">
        <v>4394</v>
      </c>
      <c r="AN599" s="52"/>
      <c r="AO599" s="11"/>
      <c r="AP599" s="11"/>
      <c r="AQ599" s="11"/>
      <c r="AR599" s="11"/>
      <c r="AS599" s="11"/>
      <c r="AT599" s="11"/>
      <c r="AU599" s="11"/>
      <c r="AV599" s="11"/>
      <c r="AW599" s="11"/>
      <c r="AX599" s="11"/>
      <c r="AY599" s="11"/>
      <c r="AZ599" s="11"/>
      <c r="BA599" s="11"/>
      <c r="BB599" s="11"/>
      <c r="BC599" s="11"/>
      <c r="BD599" s="11"/>
    </row>
    <row r="600" spans="4:56" x14ac:dyDescent="0.2">
      <c r="D600" s="11" t="s">
        <v>4395</v>
      </c>
      <c r="E600" s="11"/>
      <c r="F600" s="11"/>
      <c r="G600" s="11"/>
      <c r="H600" s="11" t="s">
        <v>4253</v>
      </c>
      <c r="I600" s="11" t="s">
        <v>4396</v>
      </c>
      <c r="J600" s="11" t="s">
        <v>4397</v>
      </c>
      <c r="K600" s="11">
        <v>2012</v>
      </c>
      <c r="L600" s="11" t="s">
        <v>265</v>
      </c>
      <c r="M600" s="11" t="s">
        <v>4398</v>
      </c>
      <c r="N600" s="13"/>
      <c r="O600" s="11"/>
      <c r="P600" s="11" t="s">
        <v>4399</v>
      </c>
      <c r="Q600" s="11">
        <v>35</v>
      </c>
      <c r="R600" s="11"/>
      <c r="S600" s="11"/>
      <c r="T600" s="11"/>
      <c r="U600" s="11"/>
      <c r="V600" s="11"/>
      <c r="W600" s="11"/>
      <c r="X600" s="11"/>
      <c r="Y600" s="11"/>
      <c r="Z600" s="2">
        <v>49</v>
      </c>
      <c r="AA600" s="52">
        <v>21</v>
      </c>
      <c r="AB600" s="52">
        <v>19</v>
      </c>
      <c r="AC600" s="52"/>
      <c r="AD600" s="52">
        <v>4748</v>
      </c>
      <c r="AE600" s="52">
        <v>4769</v>
      </c>
      <c r="AF600" s="52"/>
      <c r="AG600" s="52" t="s">
        <v>78</v>
      </c>
      <c r="AH600" s="52">
        <v>91</v>
      </c>
      <c r="AI600" s="52" t="s">
        <v>4400</v>
      </c>
      <c r="AJ600" s="52" t="s">
        <v>4401</v>
      </c>
      <c r="AK600" s="52" t="s">
        <v>4402</v>
      </c>
      <c r="AL600" s="52"/>
      <c r="AM600" s="52" t="s">
        <v>4403</v>
      </c>
      <c r="AN600" s="52"/>
      <c r="AO600" s="11"/>
      <c r="AP600" s="11"/>
      <c r="AQ600" s="11"/>
      <c r="AR600" s="11"/>
      <c r="AS600" s="11"/>
      <c r="AT600" s="11"/>
      <c r="AU600" s="11"/>
      <c r="AV600" s="11"/>
      <c r="AW600" s="11"/>
      <c r="AX600" s="11"/>
      <c r="AY600" s="11"/>
      <c r="AZ600" s="11"/>
      <c r="BA600" s="11"/>
      <c r="BB600" s="11"/>
      <c r="BC600" s="11"/>
      <c r="BD600" s="11"/>
    </row>
    <row r="601" spans="4:56" x14ac:dyDescent="0.2">
      <c r="D601" s="12" t="s">
        <v>4252</v>
      </c>
      <c r="E601" s="7"/>
      <c r="F601" s="7"/>
      <c r="G601" s="12"/>
      <c r="H601" s="12" t="s">
        <v>4253</v>
      </c>
      <c r="I601" s="12" t="s">
        <v>4404</v>
      </c>
      <c r="J601" s="12" t="s">
        <v>4405</v>
      </c>
      <c r="K601" s="12">
        <v>2012</v>
      </c>
      <c r="L601" s="12"/>
      <c r="M601" s="12" t="s">
        <v>4336</v>
      </c>
      <c r="N601" s="7">
        <v>1</v>
      </c>
      <c r="O601" s="7"/>
      <c r="P601" s="12"/>
      <c r="Q601" s="7"/>
      <c r="R601" s="7"/>
      <c r="S601" s="7"/>
      <c r="T601" s="7"/>
      <c r="U601" s="7"/>
      <c r="V601" s="7"/>
      <c r="W601" s="7"/>
      <c r="X601" s="4"/>
      <c r="Y601" s="4"/>
      <c r="Z601" s="11">
        <v>48</v>
      </c>
      <c r="AA601" s="73"/>
      <c r="AB601" s="73"/>
      <c r="AC601" s="73"/>
      <c r="AD601" s="73"/>
      <c r="AE601" s="73"/>
      <c r="AF601" s="73"/>
      <c r="AG601" s="73"/>
      <c r="AH601" s="73"/>
      <c r="AI601" s="73"/>
      <c r="AJ601" s="73"/>
      <c r="AK601" s="73"/>
      <c r="AL601" s="54"/>
      <c r="AM601" s="73"/>
      <c r="AN601" s="54"/>
      <c r="AO601" s="4"/>
      <c r="AP601" s="4"/>
      <c r="AQ601" s="4"/>
      <c r="AR601" s="4"/>
      <c r="AS601" s="4"/>
      <c r="AT601" s="4"/>
      <c r="AU601" s="4"/>
      <c r="AV601" s="4"/>
      <c r="AW601" s="4"/>
      <c r="AX601" s="4"/>
      <c r="AY601" s="4"/>
      <c r="AZ601" s="4"/>
      <c r="BA601" s="4"/>
      <c r="BB601" s="4"/>
      <c r="BC601" s="4"/>
      <c r="BD601" s="4"/>
    </row>
    <row r="602" spans="4:56" x14ac:dyDescent="0.2">
      <c r="D602" s="11" t="s">
        <v>2278</v>
      </c>
      <c r="E602" s="11"/>
      <c r="F602" s="11"/>
      <c r="G602" s="11"/>
      <c r="H602" s="11" t="s">
        <v>4253</v>
      </c>
      <c r="I602" s="11" t="s">
        <v>4406</v>
      </c>
      <c r="J602" s="11" t="s">
        <v>4407</v>
      </c>
      <c r="K602" s="11">
        <v>2012</v>
      </c>
      <c r="L602" s="11" t="s">
        <v>174</v>
      </c>
      <c r="M602" s="11" t="s">
        <v>4408</v>
      </c>
      <c r="N602" s="13"/>
      <c r="O602" s="11"/>
      <c r="P602" s="11" t="s">
        <v>4409</v>
      </c>
      <c r="Q602" s="11">
        <v>34</v>
      </c>
      <c r="R602" s="11"/>
      <c r="S602" s="11"/>
      <c r="T602" s="11"/>
      <c r="U602" s="11"/>
      <c r="V602" s="11"/>
      <c r="W602" s="11"/>
      <c r="X602" s="11"/>
      <c r="Y602" s="11"/>
      <c r="Z602" s="11">
        <v>47</v>
      </c>
      <c r="AA602" s="52">
        <v>7</v>
      </c>
      <c r="AB602" s="52">
        <v>11</v>
      </c>
      <c r="AC602" s="52" t="s">
        <v>4410</v>
      </c>
      <c r="AD602" s="52"/>
      <c r="AE602" s="52"/>
      <c r="AF602" s="52"/>
      <c r="AG602" s="52" t="s">
        <v>78</v>
      </c>
      <c r="AH602" s="52">
        <v>16</v>
      </c>
      <c r="AI602" s="52" t="s">
        <v>4411</v>
      </c>
      <c r="AJ602" s="52"/>
      <c r="AK602" s="52" t="s">
        <v>4412</v>
      </c>
      <c r="AL602" s="52"/>
      <c r="AM602" s="52" t="s">
        <v>4413</v>
      </c>
      <c r="AN602" s="52"/>
      <c r="AO602" s="11"/>
      <c r="AP602" s="11"/>
      <c r="AQ602" s="11"/>
      <c r="AR602" s="11"/>
      <c r="AS602" s="11"/>
      <c r="AT602" s="11"/>
      <c r="AU602" s="11"/>
      <c r="AV602" s="11"/>
      <c r="AW602" s="11"/>
      <c r="AX602" s="11"/>
      <c r="AY602" s="11"/>
      <c r="AZ602" s="11"/>
      <c r="BA602" s="11"/>
      <c r="BB602" s="11"/>
      <c r="BC602" s="11"/>
      <c r="BD602" s="11"/>
    </row>
    <row r="603" spans="4:56" x14ac:dyDescent="0.2">
      <c r="D603" s="11" t="s">
        <v>2278</v>
      </c>
      <c r="E603" s="11"/>
      <c r="F603" s="11"/>
      <c r="G603" s="11"/>
      <c r="H603" s="11" t="s">
        <v>4253</v>
      </c>
      <c r="I603" s="11" t="s">
        <v>4414</v>
      </c>
      <c r="J603" s="11" t="s">
        <v>4415</v>
      </c>
      <c r="K603" s="11">
        <v>2012</v>
      </c>
      <c r="L603" s="11" t="s">
        <v>174</v>
      </c>
      <c r="M603" s="11" t="s">
        <v>4416</v>
      </c>
      <c r="N603" s="13"/>
      <c r="O603" s="11"/>
      <c r="P603" s="11" t="s">
        <v>4417</v>
      </c>
      <c r="Q603" s="11">
        <v>33</v>
      </c>
      <c r="R603" s="11"/>
      <c r="S603" s="11"/>
      <c r="T603" s="11"/>
      <c r="U603" s="11"/>
      <c r="V603" s="11"/>
      <c r="W603" s="11"/>
      <c r="X603" s="11"/>
      <c r="Y603" s="11"/>
      <c r="Z603" s="11">
        <v>46</v>
      </c>
      <c r="AA603" s="52">
        <v>7</v>
      </c>
      <c r="AB603" s="52">
        <v>3</v>
      </c>
      <c r="AC603" s="52" t="s">
        <v>4418</v>
      </c>
      <c r="AD603" s="52"/>
      <c r="AE603" s="52"/>
      <c r="AF603" s="52"/>
      <c r="AG603" s="52" t="s">
        <v>78</v>
      </c>
      <c r="AH603" s="52">
        <v>16</v>
      </c>
      <c r="AI603" s="52" t="s">
        <v>4419</v>
      </c>
      <c r="AJ603" s="52"/>
      <c r="AK603" s="52" t="s">
        <v>4420</v>
      </c>
      <c r="AL603" s="52"/>
      <c r="AM603" s="52" t="s">
        <v>4421</v>
      </c>
      <c r="AN603" s="52"/>
      <c r="AO603" s="11"/>
      <c r="AP603" s="11"/>
      <c r="AQ603" s="11"/>
      <c r="AR603" s="11"/>
      <c r="AS603" s="11"/>
      <c r="AT603" s="11"/>
      <c r="AU603" s="11"/>
      <c r="AV603" s="11"/>
      <c r="AW603" s="11"/>
      <c r="AX603" s="11"/>
      <c r="AY603" s="11"/>
      <c r="AZ603" s="11"/>
      <c r="BA603" s="11"/>
      <c r="BB603" s="11"/>
      <c r="BC603" s="11"/>
      <c r="BD603" s="11"/>
    </row>
    <row r="604" spans="4:56" x14ac:dyDescent="0.2">
      <c r="D604" s="12" t="s">
        <v>2278</v>
      </c>
      <c r="E604" s="7"/>
      <c r="F604" s="7"/>
      <c r="G604" s="12"/>
      <c r="H604" s="12" t="s">
        <v>4253</v>
      </c>
      <c r="I604" s="12" t="s">
        <v>4422</v>
      </c>
      <c r="J604" s="12" t="s">
        <v>4423</v>
      </c>
      <c r="K604" s="12">
        <v>2012</v>
      </c>
      <c r="L604" s="12" t="s">
        <v>4424</v>
      </c>
      <c r="M604" s="12" t="s">
        <v>4336</v>
      </c>
      <c r="N604" s="7">
        <v>1</v>
      </c>
      <c r="O604" s="7"/>
      <c r="P604" s="12"/>
      <c r="Q604" s="7"/>
      <c r="R604" s="7"/>
      <c r="S604" s="7"/>
      <c r="T604" s="7"/>
      <c r="U604" s="7"/>
      <c r="V604" s="7"/>
      <c r="W604" s="7"/>
      <c r="X604" s="4"/>
      <c r="Y604" s="4"/>
      <c r="Z604" s="2">
        <v>45</v>
      </c>
      <c r="AA604" s="73"/>
      <c r="AB604" s="73"/>
      <c r="AC604" s="73"/>
      <c r="AD604" s="73"/>
      <c r="AE604" s="73"/>
      <c r="AF604" s="73"/>
      <c r="AG604" s="73"/>
      <c r="AH604" s="73"/>
      <c r="AI604" s="73"/>
      <c r="AJ604" s="73"/>
      <c r="AK604" s="73"/>
      <c r="AL604" s="54"/>
      <c r="AM604" s="73"/>
      <c r="AN604" s="54"/>
      <c r="AO604" s="4"/>
      <c r="AP604" s="4"/>
      <c r="AQ604" s="4"/>
      <c r="AR604" s="4"/>
      <c r="AS604" s="4"/>
      <c r="AT604" s="4"/>
      <c r="AU604" s="4"/>
      <c r="AV604" s="4"/>
      <c r="AW604" s="4"/>
      <c r="AX604" s="4"/>
      <c r="AY604" s="4"/>
      <c r="AZ604" s="4"/>
      <c r="BA604" s="4"/>
      <c r="BB604" s="4"/>
      <c r="BC604" s="4"/>
      <c r="BD604" s="4"/>
    </row>
    <row r="605" spans="4:56" x14ac:dyDescent="0.2">
      <c r="D605" s="7" t="s">
        <v>4425</v>
      </c>
      <c r="E605" s="7"/>
      <c r="F605" s="7"/>
      <c r="G605" s="12"/>
      <c r="H605" s="12" t="s">
        <v>4253</v>
      </c>
      <c r="I605" s="12" t="s">
        <v>4426</v>
      </c>
      <c r="J605" s="12" t="s">
        <v>4427</v>
      </c>
      <c r="K605" s="12">
        <v>2012</v>
      </c>
      <c r="L605" s="12"/>
      <c r="M605" s="12" t="s">
        <v>4336</v>
      </c>
      <c r="N605" s="7">
        <v>1</v>
      </c>
      <c r="O605" s="7"/>
      <c r="P605" s="12"/>
      <c r="Q605" s="7" t="s">
        <v>4428</v>
      </c>
      <c r="R605" s="7"/>
      <c r="S605" s="7"/>
      <c r="T605" s="7"/>
      <c r="U605" s="7"/>
      <c r="V605" s="7"/>
      <c r="W605" s="7"/>
      <c r="X605" s="4"/>
      <c r="Y605" s="4"/>
      <c r="Z605" s="11">
        <v>44</v>
      </c>
      <c r="AA605" s="73"/>
      <c r="AB605" s="73"/>
      <c r="AC605" s="73"/>
      <c r="AD605" s="73"/>
      <c r="AE605" s="73"/>
      <c r="AF605" s="73"/>
      <c r="AG605" s="73"/>
      <c r="AH605" s="73"/>
      <c r="AI605" s="73"/>
      <c r="AJ605" s="73"/>
      <c r="AK605" s="73"/>
      <c r="AL605" s="54"/>
      <c r="AM605" s="73"/>
      <c r="AN605" s="54"/>
      <c r="AO605" s="4"/>
      <c r="AP605" s="4"/>
      <c r="AQ605" s="4"/>
      <c r="AR605" s="4"/>
      <c r="AS605" s="4"/>
      <c r="AT605" s="4"/>
      <c r="AU605" s="4"/>
      <c r="AV605" s="4"/>
      <c r="AW605" s="4"/>
      <c r="AX605" s="4"/>
      <c r="AY605" s="4"/>
      <c r="AZ605" s="4"/>
      <c r="BA605" s="4"/>
      <c r="BB605" s="4"/>
      <c r="BC605" s="4"/>
      <c r="BD605" s="4"/>
    </row>
    <row r="606" spans="4:56" x14ac:dyDescent="0.2">
      <c r="D606" s="11" t="s">
        <v>4429</v>
      </c>
      <c r="E606" s="11"/>
      <c r="F606" s="11"/>
      <c r="G606" s="11"/>
      <c r="H606" s="11" t="s">
        <v>4253</v>
      </c>
      <c r="I606" s="11" t="s">
        <v>4430</v>
      </c>
      <c r="J606" s="11" t="s">
        <v>4431</v>
      </c>
      <c r="K606" s="11">
        <v>2012</v>
      </c>
      <c r="L606" s="11" t="s">
        <v>681</v>
      </c>
      <c r="M606" s="11" t="s">
        <v>4432</v>
      </c>
      <c r="N606" s="13"/>
      <c r="O606" s="11"/>
      <c r="P606" s="11" t="s">
        <v>4433</v>
      </c>
      <c r="Q606" s="11">
        <v>32</v>
      </c>
      <c r="R606" s="11"/>
      <c r="S606" s="11"/>
      <c r="T606" s="11"/>
      <c r="U606" s="11"/>
      <c r="V606" s="11"/>
      <c r="W606" s="11"/>
      <c r="X606" s="11"/>
      <c r="Y606" s="11"/>
      <c r="Z606" s="11">
        <v>43</v>
      </c>
      <c r="AA606" s="52">
        <v>109</v>
      </c>
      <c r="AB606" s="52">
        <v>39</v>
      </c>
      <c r="AC606" s="52"/>
      <c r="AD606" s="52">
        <v>15553</v>
      </c>
      <c r="AE606" s="52">
        <v>15559</v>
      </c>
      <c r="AF606" s="52"/>
      <c r="AG606" s="52" t="s">
        <v>78</v>
      </c>
      <c r="AH606" s="52">
        <v>140</v>
      </c>
      <c r="AI606" s="52" t="s">
        <v>4434</v>
      </c>
      <c r="AJ606" s="52" t="s">
        <v>4435</v>
      </c>
      <c r="AK606" s="52" t="s">
        <v>4436</v>
      </c>
      <c r="AL606" s="52"/>
      <c r="AM606" s="52" t="s">
        <v>4437</v>
      </c>
      <c r="AN606" s="52"/>
      <c r="AO606" s="11"/>
      <c r="AP606" s="11"/>
      <c r="AQ606" s="11"/>
      <c r="AR606" s="11"/>
      <c r="AS606" s="11"/>
      <c r="AT606" s="11"/>
      <c r="AU606" s="11"/>
      <c r="AV606" s="11"/>
      <c r="AW606" s="11"/>
      <c r="AX606" s="11"/>
      <c r="AY606" s="11"/>
      <c r="AZ606" s="11"/>
      <c r="BA606" s="11"/>
      <c r="BB606" s="11"/>
      <c r="BC606" s="11"/>
      <c r="BD606" s="11"/>
    </row>
    <row r="607" spans="4:56" x14ac:dyDescent="0.2">
      <c r="D607" s="11" t="s">
        <v>2278</v>
      </c>
      <c r="E607" s="11"/>
      <c r="F607" s="11"/>
      <c r="G607" s="11"/>
      <c r="H607" s="11" t="s">
        <v>4438</v>
      </c>
      <c r="I607" s="11" t="s">
        <v>4439</v>
      </c>
      <c r="J607" s="11" t="s">
        <v>4440</v>
      </c>
      <c r="K607" s="11">
        <v>2012</v>
      </c>
      <c r="L607" s="11" t="s">
        <v>174</v>
      </c>
      <c r="M607" s="11" t="s">
        <v>4441</v>
      </c>
      <c r="N607" s="13"/>
      <c r="O607" s="11"/>
      <c r="P607" s="11" t="s">
        <v>4442</v>
      </c>
      <c r="Q607" s="11">
        <v>31</v>
      </c>
      <c r="R607" s="11"/>
      <c r="S607" s="11"/>
      <c r="T607" s="11"/>
      <c r="U607" s="11"/>
      <c r="V607" s="11"/>
      <c r="W607" s="11"/>
      <c r="X607" s="11"/>
      <c r="Y607" s="11"/>
      <c r="Z607" s="11">
        <v>42</v>
      </c>
      <c r="AA607" s="52">
        <v>7</v>
      </c>
      <c r="AB607" s="52">
        <v>3</v>
      </c>
      <c r="AC607" s="52" t="s">
        <v>4443</v>
      </c>
      <c r="AD607" s="52"/>
      <c r="AE607" s="52"/>
      <c r="AF607" s="52"/>
      <c r="AG607" s="52" t="s">
        <v>78</v>
      </c>
      <c r="AH607" s="52">
        <v>14</v>
      </c>
      <c r="AI607" s="52" t="s">
        <v>4444</v>
      </c>
      <c r="AJ607" s="52"/>
      <c r="AK607" s="52" t="s">
        <v>4445</v>
      </c>
      <c r="AL607" s="52"/>
      <c r="AM607" s="52" t="s">
        <v>4446</v>
      </c>
      <c r="AN607" s="52"/>
      <c r="AO607" s="11"/>
      <c r="AP607" s="11"/>
      <c r="AQ607" s="11"/>
      <c r="AR607" s="11"/>
      <c r="AS607" s="11"/>
      <c r="AT607" s="11"/>
      <c r="AU607" s="11"/>
      <c r="AV607" s="11"/>
      <c r="AW607" s="11"/>
      <c r="AX607" s="11"/>
      <c r="AY607" s="11"/>
      <c r="AZ607" s="11"/>
      <c r="BA607" s="11"/>
      <c r="BB607" s="11"/>
      <c r="BC607" s="11"/>
      <c r="BD607" s="11"/>
    </row>
    <row r="608" spans="4:56" x14ac:dyDescent="0.2">
      <c r="D608" s="11" t="s">
        <v>1522</v>
      </c>
      <c r="E608" s="11" t="s">
        <v>64</v>
      </c>
      <c r="F608" s="11"/>
      <c r="G608" s="11"/>
      <c r="H608" s="11" t="s">
        <v>1718</v>
      </c>
      <c r="I608" s="11" t="s">
        <v>4447</v>
      </c>
      <c r="J608" s="11" t="s">
        <v>4448</v>
      </c>
      <c r="K608" s="11">
        <v>2012</v>
      </c>
      <c r="L608" s="11" t="s">
        <v>174</v>
      </c>
      <c r="M608" s="11" t="s">
        <v>4449</v>
      </c>
      <c r="N608" s="13"/>
      <c r="O608" s="11"/>
      <c r="P608" s="11" t="s">
        <v>4450</v>
      </c>
      <c r="Q608" s="11">
        <v>30</v>
      </c>
      <c r="R608" s="22" t="s">
        <v>4451</v>
      </c>
      <c r="S608" s="22" t="s">
        <v>4452</v>
      </c>
      <c r="T608" s="11"/>
      <c r="U608" s="11"/>
      <c r="V608" s="11"/>
      <c r="W608" s="11"/>
      <c r="X608" s="11"/>
      <c r="Y608" s="11"/>
      <c r="Z608" s="2">
        <v>41</v>
      </c>
      <c r="AA608" s="52">
        <v>7</v>
      </c>
      <c r="AB608" s="52">
        <v>6</v>
      </c>
      <c r="AC608" s="52" t="s">
        <v>4453</v>
      </c>
      <c r="AD608" s="52"/>
      <c r="AE608" s="52"/>
      <c r="AF608" s="52"/>
      <c r="AG608" s="52" t="s">
        <v>78</v>
      </c>
      <c r="AH608" s="52">
        <v>26</v>
      </c>
      <c r="AI608" s="52" t="s">
        <v>4454</v>
      </c>
      <c r="AJ608" s="52"/>
      <c r="AK608" s="52" t="s">
        <v>4455</v>
      </c>
      <c r="AL608" s="52"/>
      <c r="AM608" s="52" t="s">
        <v>4456</v>
      </c>
      <c r="AN608" s="52"/>
      <c r="AO608" s="11"/>
      <c r="AP608" s="11"/>
      <c r="AQ608" s="11"/>
      <c r="AR608" s="11"/>
      <c r="AS608" s="11"/>
      <c r="AT608" s="11"/>
      <c r="AU608" s="11"/>
      <c r="AV608" s="11"/>
      <c r="AW608" s="11"/>
      <c r="AX608" s="11"/>
      <c r="AY608" s="11"/>
      <c r="AZ608" s="11"/>
      <c r="BA608" s="11"/>
      <c r="BB608" s="11"/>
      <c r="BC608" s="11"/>
      <c r="BD608" s="11"/>
    </row>
    <row r="609" spans="4:56" x14ac:dyDescent="0.2">
      <c r="D609" s="11" t="s">
        <v>4457</v>
      </c>
      <c r="E609" s="11" t="s">
        <v>4458</v>
      </c>
      <c r="F609" s="11" t="s">
        <v>459</v>
      </c>
      <c r="G609" s="11" t="s">
        <v>64</v>
      </c>
      <c r="H609" s="11" t="s">
        <v>4253</v>
      </c>
      <c r="I609" s="11" t="s">
        <v>4459</v>
      </c>
      <c r="J609" s="11" t="s">
        <v>4460</v>
      </c>
      <c r="K609" s="11">
        <v>2012</v>
      </c>
      <c r="L609" s="11" t="s">
        <v>978</v>
      </c>
      <c r="M609" s="11" t="s">
        <v>4461</v>
      </c>
      <c r="N609" s="13"/>
      <c r="O609" s="11"/>
      <c r="P609" s="11" t="s">
        <v>4462</v>
      </c>
      <c r="Q609" s="11">
        <v>29</v>
      </c>
      <c r="R609" s="11"/>
      <c r="S609" s="11"/>
      <c r="T609" s="11"/>
      <c r="U609" s="11"/>
      <c r="V609" s="11"/>
      <c r="W609" s="11"/>
      <c r="X609" s="11"/>
      <c r="Y609" s="11"/>
      <c r="Z609" s="11">
        <v>40</v>
      </c>
      <c r="AA609" s="52">
        <v>13</v>
      </c>
      <c r="AB609" s="52">
        <v>1</v>
      </c>
      <c r="AC609" s="52">
        <v>659</v>
      </c>
      <c r="AD609" s="52"/>
      <c r="AE609" s="52"/>
      <c r="AF609" s="52"/>
      <c r="AG609" s="52" t="s">
        <v>78</v>
      </c>
      <c r="AH609" s="52">
        <v>6</v>
      </c>
      <c r="AI609" s="52" t="s">
        <v>4463</v>
      </c>
      <c r="AJ609" s="52"/>
      <c r="AK609" s="52" t="s">
        <v>4464</v>
      </c>
      <c r="AL609" s="52"/>
      <c r="AM609" s="52" t="s">
        <v>4465</v>
      </c>
      <c r="AN609" s="52"/>
      <c r="AO609" s="11"/>
      <c r="AP609" s="11"/>
      <c r="AQ609" s="11"/>
      <c r="AR609" s="11"/>
      <c r="AS609" s="11"/>
      <c r="AT609" s="11"/>
      <c r="AU609" s="11"/>
      <c r="AV609" s="11"/>
      <c r="AW609" s="11"/>
      <c r="AX609" s="11"/>
      <c r="AY609" s="11"/>
      <c r="AZ609" s="11"/>
      <c r="BA609" s="11"/>
      <c r="BB609" s="11"/>
      <c r="BC609" s="11"/>
      <c r="BD609" s="11"/>
    </row>
    <row r="610" spans="4:56" x14ac:dyDescent="0.2">
      <c r="D610" s="11" t="s">
        <v>4466</v>
      </c>
      <c r="E610" s="11" t="s">
        <v>63</v>
      </c>
      <c r="F610" s="11" t="s">
        <v>459</v>
      </c>
      <c r="G610" s="11"/>
      <c r="H610" s="11" t="s">
        <v>4438</v>
      </c>
      <c r="I610" s="11" t="s">
        <v>4467</v>
      </c>
      <c r="J610" s="11" t="s">
        <v>4468</v>
      </c>
      <c r="K610" s="11">
        <v>2012</v>
      </c>
      <c r="L610" s="11" t="s">
        <v>145</v>
      </c>
      <c r="M610" s="11" t="s">
        <v>4469</v>
      </c>
      <c r="N610" s="13"/>
      <c r="O610" s="11"/>
      <c r="P610" s="11" t="s">
        <v>4470</v>
      </c>
      <c r="Q610" s="11">
        <v>28</v>
      </c>
      <c r="R610" s="11"/>
      <c r="S610" s="11"/>
      <c r="T610" s="11"/>
      <c r="U610" s="11"/>
      <c r="V610" s="11"/>
      <c r="W610" s="11"/>
      <c r="X610" s="11"/>
      <c r="Y610" s="11"/>
      <c r="Z610" s="11">
        <v>39</v>
      </c>
      <c r="AA610" s="52">
        <v>8</v>
      </c>
      <c r="AB610" s="52">
        <v>12</v>
      </c>
      <c r="AC610" s="52" t="s">
        <v>4471</v>
      </c>
      <c r="AD610" s="52"/>
      <c r="AE610" s="52"/>
      <c r="AF610" s="52"/>
      <c r="AG610" s="52" t="s">
        <v>78</v>
      </c>
      <c r="AH610" s="52">
        <v>17</v>
      </c>
      <c r="AI610" s="52" t="s">
        <v>4472</v>
      </c>
      <c r="AJ610" s="52"/>
      <c r="AK610" s="52" t="s">
        <v>4473</v>
      </c>
      <c r="AL610" s="52"/>
      <c r="AM610" s="52" t="s">
        <v>4474</v>
      </c>
      <c r="AN610" s="52"/>
      <c r="AO610" s="11"/>
      <c r="AP610" s="11"/>
      <c r="AQ610" s="11"/>
      <c r="AR610" s="11"/>
      <c r="AS610" s="11"/>
      <c r="AT610" s="11"/>
      <c r="AU610" s="11"/>
      <c r="AV610" s="11"/>
      <c r="AW610" s="11"/>
      <c r="AX610" s="11"/>
      <c r="AY610" s="11"/>
      <c r="AZ610" s="11"/>
      <c r="BA610" s="11"/>
      <c r="BB610" s="11"/>
      <c r="BC610" s="11"/>
      <c r="BD610" s="11"/>
    </row>
    <row r="611" spans="4:56" x14ac:dyDescent="0.2">
      <c r="D611" s="11" t="s">
        <v>2278</v>
      </c>
      <c r="E611" s="11"/>
      <c r="F611" s="11"/>
      <c r="G611" s="11"/>
      <c r="H611" s="11" t="s">
        <v>4438</v>
      </c>
      <c r="I611" s="11" t="s">
        <v>4475</v>
      </c>
      <c r="J611" s="11" t="s">
        <v>4476</v>
      </c>
      <c r="K611" s="11">
        <v>2012</v>
      </c>
      <c r="L611" s="11" t="s">
        <v>1079</v>
      </c>
      <c r="M611" s="11" t="s">
        <v>4477</v>
      </c>
      <c r="N611" s="13"/>
      <c r="O611" s="11"/>
      <c r="P611" s="11" t="s">
        <v>4478</v>
      </c>
      <c r="Q611" s="11">
        <v>27</v>
      </c>
      <c r="R611" s="11"/>
      <c r="S611" s="11"/>
      <c r="T611" s="11"/>
      <c r="U611" s="11"/>
      <c r="V611" s="11"/>
      <c r="W611" s="11"/>
      <c r="X611" s="11"/>
      <c r="Y611" s="11"/>
      <c r="Z611" s="11">
        <v>38</v>
      </c>
      <c r="AA611" s="52">
        <v>10</v>
      </c>
      <c r="AB611" s="52">
        <v>11</v>
      </c>
      <c r="AC611" s="52" t="s">
        <v>4479</v>
      </c>
      <c r="AD611" s="52"/>
      <c r="AE611" s="52"/>
      <c r="AF611" s="52"/>
      <c r="AG611" s="52" t="s">
        <v>78</v>
      </c>
      <c r="AH611" s="52">
        <v>24</v>
      </c>
      <c r="AI611" s="52" t="s">
        <v>4480</v>
      </c>
      <c r="AJ611" s="52"/>
      <c r="AK611" s="52" t="s">
        <v>4481</v>
      </c>
      <c r="AL611" s="52"/>
      <c r="AM611" s="52" t="s">
        <v>4482</v>
      </c>
      <c r="AN611" s="52"/>
      <c r="AO611" s="11"/>
      <c r="AP611" s="11"/>
      <c r="AQ611" s="11"/>
      <c r="AR611" s="11"/>
      <c r="AS611" s="11"/>
      <c r="AT611" s="11"/>
      <c r="AU611" s="11"/>
      <c r="AV611" s="11"/>
      <c r="AW611" s="11"/>
      <c r="AX611" s="11"/>
      <c r="AY611" s="11"/>
      <c r="AZ611" s="11"/>
      <c r="BA611" s="11"/>
      <c r="BB611" s="11"/>
      <c r="BC611" s="11"/>
      <c r="BD611" s="11"/>
    </row>
    <row r="612" spans="4:56" x14ac:dyDescent="0.2">
      <c r="D612" s="11" t="s">
        <v>4483</v>
      </c>
      <c r="E612" s="11"/>
      <c r="F612" s="11"/>
      <c r="G612" s="11"/>
      <c r="H612" s="11" t="s">
        <v>4438</v>
      </c>
      <c r="I612" s="11" t="s">
        <v>4484</v>
      </c>
      <c r="J612" s="11" t="s">
        <v>4485</v>
      </c>
      <c r="K612" s="11">
        <v>2012</v>
      </c>
      <c r="L612" s="11" t="s">
        <v>114</v>
      </c>
      <c r="M612" s="11" t="s">
        <v>4486</v>
      </c>
      <c r="N612" s="13"/>
      <c r="O612" s="11"/>
      <c r="P612" s="11" t="s">
        <v>4487</v>
      </c>
      <c r="Q612" s="11">
        <v>26</v>
      </c>
      <c r="R612" s="11"/>
      <c r="S612" s="11"/>
      <c r="T612" s="11"/>
      <c r="U612" s="11"/>
      <c r="V612" s="11"/>
      <c r="W612" s="11"/>
      <c r="X612" s="11"/>
      <c r="Y612" s="11"/>
      <c r="Z612" s="2">
        <v>37</v>
      </c>
      <c r="AA612" s="52">
        <v>191</v>
      </c>
      <c r="AB612" s="52">
        <v>3</v>
      </c>
      <c r="AC612" s="52"/>
      <c r="AD612" s="52">
        <v>935</v>
      </c>
      <c r="AE612" s="52">
        <v>949</v>
      </c>
      <c r="AF612" s="52"/>
      <c r="AG612" s="52" t="s">
        <v>78</v>
      </c>
      <c r="AH612" s="52">
        <v>47</v>
      </c>
      <c r="AI612" s="52" t="s">
        <v>4488</v>
      </c>
      <c r="AJ612" s="52"/>
      <c r="AK612" s="52" t="s">
        <v>4489</v>
      </c>
      <c r="AL612" s="52"/>
      <c r="AM612" s="52" t="s">
        <v>4490</v>
      </c>
      <c r="AN612" s="52"/>
      <c r="AO612" s="11"/>
      <c r="AP612" s="11"/>
      <c r="AQ612" s="11"/>
      <c r="AR612" s="11"/>
      <c r="AS612" s="11"/>
      <c r="AT612" s="11"/>
      <c r="AU612" s="11"/>
      <c r="AV612" s="11"/>
      <c r="AW612" s="11"/>
      <c r="AX612" s="11"/>
      <c r="AY612" s="11"/>
      <c r="AZ612" s="11"/>
      <c r="BA612" s="11"/>
      <c r="BB612" s="11"/>
      <c r="BC612" s="11"/>
      <c r="BD612" s="11"/>
    </row>
    <row r="613" spans="4:56" x14ac:dyDescent="0.2">
      <c r="D613" s="11" t="s">
        <v>4491</v>
      </c>
      <c r="E613" s="11"/>
      <c r="F613" s="11"/>
      <c r="G613" s="11"/>
      <c r="H613" s="11" t="s">
        <v>4438</v>
      </c>
      <c r="I613" s="11" t="s">
        <v>4492</v>
      </c>
      <c r="J613" s="11" t="s">
        <v>4493</v>
      </c>
      <c r="K613" s="11">
        <v>2012</v>
      </c>
      <c r="L613" s="11" t="s">
        <v>1644</v>
      </c>
      <c r="M613" s="11" t="s">
        <v>4494</v>
      </c>
      <c r="N613" s="13"/>
      <c r="O613" s="11"/>
      <c r="P613" s="11" t="s">
        <v>4495</v>
      </c>
      <c r="Q613" s="11">
        <v>25</v>
      </c>
      <c r="R613" s="11"/>
      <c r="S613" s="11"/>
      <c r="T613" s="11"/>
      <c r="U613" s="11"/>
      <c r="V613" s="11"/>
      <c r="W613" s="11"/>
      <c r="X613" s="11"/>
      <c r="Y613" s="11"/>
      <c r="Z613" s="11">
        <v>36</v>
      </c>
      <c r="AA613" s="52">
        <v>22</v>
      </c>
      <c r="AB613" s="52">
        <v>8</v>
      </c>
      <c r="AC613" s="52"/>
      <c r="AD613" s="52">
        <v>1558</v>
      </c>
      <c r="AE613" s="52">
        <v>1566</v>
      </c>
      <c r="AF613" s="52"/>
      <c r="AG613" s="52" t="s">
        <v>78</v>
      </c>
      <c r="AH613" s="52">
        <v>54</v>
      </c>
      <c r="AI613" s="52" t="s">
        <v>4496</v>
      </c>
      <c r="AJ613" s="52"/>
      <c r="AK613" s="52" t="s">
        <v>4497</v>
      </c>
      <c r="AL613" s="52"/>
      <c r="AM613" s="52" t="s">
        <v>4498</v>
      </c>
      <c r="AN613" s="52"/>
      <c r="AO613" s="11"/>
      <c r="AP613" s="11"/>
      <c r="AQ613" s="11"/>
      <c r="AR613" s="11"/>
      <c r="AS613" s="11"/>
      <c r="AT613" s="11"/>
      <c r="AU613" s="11"/>
      <c r="AV613" s="11"/>
      <c r="AW613" s="11"/>
      <c r="AX613" s="11"/>
      <c r="AY613" s="11"/>
      <c r="AZ613" s="11"/>
      <c r="BA613" s="11"/>
      <c r="BB613" s="11"/>
      <c r="BC613" s="11"/>
      <c r="BD613" s="11"/>
    </row>
    <row r="614" spans="4:56" x14ac:dyDescent="0.2">
      <c r="D614" s="12"/>
      <c r="E614" s="7"/>
      <c r="F614" s="7"/>
      <c r="G614" s="12" t="s">
        <v>135</v>
      </c>
      <c r="H614" s="12" t="s">
        <v>135</v>
      </c>
      <c r="I614" s="12" t="s">
        <v>4499</v>
      </c>
      <c r="J614" s="12" t="s">
        <v>4500</v>
      </c>
      <c r="K614" s="12">
        <v>2012</v>
      </c>
      <c r="L614" s="12" t="s">
        <v>485</v>
      </c>
      <c r="M614" s="12" t="s">
        <v>4336</v>
      </c>
      <c r="N614" s="7">
        <v>1</v>
      </c>
      <c r="O614" s="7"/>
      <c r="P614" s="12"/>
      <c r="Q614" s="7"/>
      <c r="R614" s="7"/>
      <c r="S614" s="7"/>
      <c r="T614" s="7"/>
      <c r="U614" s="7"/>
      <c r="V614" s="7"/>
      <c r="W614" s="7"/>
      <c r="X614" s="4"/>
      <c r="Y614" s="4"/>
      <c r="Z614" s="11">
        <v>35</v>
      </c>
      <c r="AA614" s="73"/>
      <c r="AB614" s="73"/>
      <c r="AC614" s="73"/>
      <c r="AD614" s="73"/>
      <c r="AE614" s="73"/>
      <c r="AF614" s="73"/>
      <c r="AG614" s="73"/>
      <c r="AH614" s="73"/>
      <c r="AI614" s="73"/>
      <c r="AJ614" s="73"/>
      <c r="AK614" s="73"/>
      <c r="AL614" s="54"/>
      <c r="AM614" s="73"/>
      <c r="AN614" s="54"/>
      <c r="AO614" s="4"/>
      <c r="AP614" s="4"/>
      <c r="AQ614" s="4"/>
      <c r="AR614" s="4"/>
      <c r="AS614" s="4"/>
      <c r="AT614" s="4"/>
      <c r="AU614" s="4"/>
      <c r="AV614" s="4"/>
      <c r="AW614" s="4"/>
      <c r="AX614" s="4"/>
      <c r="AY614" s="4"/>
      <c r="AZ614" s="4"/>
      <c r="BA614" s="4"/>
      <c r="BB614" s="4"/>
      <c r="BC614" s="4"/>
      <c r="BD614" s="4"/>
    </row>
    <row r="615" spans="4:56" x14ac:dyDescent="0.2">
      <c r="D615" s="11" t="s">
        <v>3602</v>
      </c>
      <c r="E615" s="11"/>
      <c r="F615" s="11"/>
      <c r="G615" s="11"/>
      <c r="H615" s="11" t="s">
        <v>4438</v>
      </c>
      <c r="I615" s="11" t="s">
        <v>4501</v>
      </c>
      <c r="J615" s="11" t="s">
        <v>4502</v>
      </c>
      <c r="K615" s="11">
        <v>2012</v>
      </c>
      <c r="L615" s="11" t="s">
        <v>114</v>
      </c>
      <c r="M615" s="11" t="s">
        <v>4503</v>
      </c>
      <c r="N615" s="13"/>
      <c r="O615" s="11"/>
      <c r="P615" s="11" t="s">
        <v>4504</v>
      </c>
      <c r="Q615" s="11">
        <v>24</v>
      </c>
      <c r="R615" s="11"/>
      <c r="S615" s="11"/>
      <c r="T615" s="11"/>
      <c r="U615" s="11"/>
      <c r="V615" s="11"/>
      <c r="W615" s="11"/>
      <c r="X615" s="11"/>
      <c r="Y615" s="11"/>
      <c r="Z615" s="11">
        <v>34</v>
      </c>
      <c r="AA615" s="52">
        <v>192</v>
      </c>
      <c r="AB615" s="52">
        <v>2</v>
      </c>
      <c r="AC615" s="52"/>
      <c r="AD615" s="52">
        <v>533</v>
      </c>
      <c r="AE615" s="52">
        <v>598</v>
      </c>
      <c r="AF615" s="52"/>
      <c r="AG615" s="52" t="s">
        <v>78</v>
      </c>
      <c r="AH615" s="52">
        <v>124</v>
      </c>
      <c r="AI615" s="52" t="s">
        <v>4505</v>
      </c>
      <c r="AJ615" s="52"/>
      <c r="AK615" s="52" t="s">
        <v>4506</v>
      </c>
      <c r="AL615" s="52"/>
      <c r="AM615" s="52" t="s">
        <v>4507</v>
      </c>
      <c r="AN615" s="52"/>
      <c r="AO615" s="11"/>
      <c r="AP615" s="11"/>
      <c r="AQ615" s="11"/>
      <c r="AR615" s="11"/>
      <c r="AS615" s="11"/>
      <c r="AT615" s="11"/>
      <c r="AU615" s="11"/>
      <c r="AV615" s="11"/>
      <c r="AW615" s="11"/>
      <c r="AX615" s="11"/>
      <c r="AY615" s="11"/>
      <c r="AZ615" s="11"/>
      <c r="BA615" s="11"/>
      <c r="BB615" s="11"/>
      <c r="BC615" s="11"/>
      <c r="BD615" s="11"/>
    </row>
    <row r="616" spans="4:56" x14ac:dyDescent="0.2">
      <c r="D616" s="11" t="s">
        <v>2278</v>
      </c>
      <c r="E616" s="11"/>
      <c r="F616" s="11"/>
      <c r="G616" s="11"/>
      <c r="H616" s="11" t="s">
        <v>4438</v>
      </c>
      <c r="I616" s="11" t="s">
        <v>4508</v>
      </c>
      <c r="J616" s="11" t="s">
        <v>4052</v>
      </c>
      <c r="K616" s="11">
        <v>2012</v>
      </c>
      <c r="L616" s="11" t="s">
        <v>1675</v>
      </c>
      <c r="M616" s="11" t="s">
        <v>4509</v>
      </c>
      <c r="N616" s="13"/>
      <c r="O616" s="11"/>
      <c r="P616" s="11" t="s">
        <v>4510</v>
      </c>
      <c r="Q616" s="11">
        <v>23</v>
      </c>
      <c r="R616" s="11"/>
      <c r="S616" s="11"/>
      <c r="T616" s="11"/>
      <c r="U616" s="11"/>
      <c r="V616" s="11"/>
      <c r="W616" s="11"/>
      <c r="X616" s="11"/>
      <c r="Y616" s="11"/>
      <c r="Z616" s="2">
        <v>33</v>
      </c>
      <c r="AA616" s="52">
        <v>279</v>
      </c>
      <c r="AB616" s="52">
        <v>1740</v>
      </c>
      <c r="AC616" s="52"/>
      <c r="AD616" s="52">
        <v>3075</v>
      </c>
      <c r="AE616" s="52">
        <v>3082</v>
      </c>
      <c r="AF616" s="52"/>
      <c r="AG616" s="52" t="s">
        <v>78</v>
      </c>
      <c r="AH616" s="52">
        <v>8</v>
      </c>
      <c r="AI616" s="52" t="s">
        <v>4511</v>
      </c>
      <c r="AJ616" s="52" t="s">
        <v>4512</v>
      </c>
      <c r="AK616" s="52" t="s">
        <v>4513</v>
      </c>
      <c r="AL616" s="52"/>
      <c r="AM616" s="52" t="s">
        <v>4514</v>
      </c>
      <c r="AN616" s="52"/>
      <c r="AO616" s="11"/>
      <c r="AP616" s="11"/>
      <c r="AQ616" s="11"/>
      <c r="AR616" s="11"/>
      <c r="AS616" s="11"/>
      <c r="AT616" s="11"/>
      <c r="AU616" s="11"/>
      <c r="AV616" s="11"/>
      <c r="AW616" s="11"/>
      <c r="AX616" s="11"/>
      <c r="AY616" s="11"/>
      <c r="AZ616" s="11"/>
      <c r="BA616" s="11"/>
      <c r="BB616" s="11"/>
      <c r="BC616" s="11"/>
      <c r="BD616" s="11"/>
    </row>
    <row r="617" spans="4:56" x14ac:dyDescent="0.2">
      <c r="D617" s="11" t="s">
        <v>2278</v>
      </c>
      <c r="E617" s="11"/>
      <c r="F617" s="11"/>
      <c r="G617" s="11"/>
      <c r="H617" s="11" t="s">
        <v>4438</v>
      </c>
      <c r="I617" s="11" t="s">
        <v>4515</v>
      </c>
      <c r="J617" s="11" t="s">
        <v>4516</v>
      </c>
      <c r="K617" s="11">
        <v>2012</v>
      </c>
      <c r="L617" s="11" t="s">
        <v>174</v>
      </c>
      <c r="M617" s="11" t="s">
        <v>4517</v>
      </c>
      <c r="N617" s="13"/>
      <c r="O617" s="11"/>
      <c r="P617" s="11" t="s">
        <v>4518</v>
      </c>
      <c r="Q617" s="11">
        <v>22</v>
      </c>
      <c r="R617" s="11"/>
      <c r="S617" s="11"/>
      <c r="T617" s="11"/>
      <c r="U617" s="11"/>
      <c r="V617" s="11"/>
      <c r="W617" s="11"/>
      <c r="X617" s="11"/>
      <c r="Y617" s="11"/>
      <c r="Z617" s="11">
        <v>32</v>
      </c>
      <c r="AA617" s="52">
        <v>7</v>
      </c>
      <c r="AB617" s="52">
        <v>2</v>
      </c>
      <c r="AC617" s="52" t="s">
        <v>4519</v>
      </c>
      <c r="AD617" s="52"/>
      <c r="AE617" s="52"/>
      <c r="AF617" s="52"/>
      <c r="AG617" s="52" t="s">
        <v>78</v>
      </c>
      <c r="AH617" s="52">
        <v>33</v>
      </c>
      <c r="AI617" s="52" t="s">
        <v>4520</v>
      </c>
      <c r="AJ617" s="52"/>
      <c r="AK617" s="52" t="s">
        <v>4521</v>
      </c>
      <c r="AL617" s="52"/>
      <c r="AM617" s="52" t="s">
        <v>4522</v>
      </c>
      <c r="AN617" s="52"/>
      <c r="AO617" s="11"/>
      <c r="AP617" s="11"/>
      <c r="AQ617" s="11"/>
      <c r="AR617" s="11"/>
      <c r="AS617" s="11"/>
      <c r="AT617" s="11"/>
      <c r="AU617" s="11"/>
      <c r="AV617" s="11"/>
      <c r="AW617" s="11"/>
      <c r="AX617" s="11"/>
      <c r="AY617" s="11"/>
      <c r="AZ617" s="11"/>
      <c r="BA617" s="11"/>
      <c r="BB617" s="11"/>
      <c r="BC617" s="11"/>
      <c r="BD617" s="11"/>
    </row>
    <row r="618" spans="4:56" x14ac:dyDescent="0.2">
      <c r="D618" s="25" t="s">
        <v>1522</v>
      </c>
      <c r="E618" s="25" t="s">
        <v>64</v>
      </c>
      <c r="F618" s="25"/>
      <c r="G618" s="25"/>
      <c r="H618" s="25" t="s">
        <v>1718</v>
      </c>
      <c r="I618" s="7" t="s">
        <v>4523</v>
      </c>
      <c r="J618" s="7" t="s">
        <v>4524</v>
      </c>
      <c r="K618" s="7">
        <v>2012</v>
      </c>
      <c r="L618" s="7" t="s">
        <v>1285</v>
      </c>
      <c r="M618" s="7"/>
      <c r="N618" s="7"/>
      <c r="O618" s="7"/>
      <c r="P618" s="7"/>
      <c r="Q618" s="7">
        <v>0</v>
      </c>
      <c r="R618" s="16" t="s">
        <v>4525</v>
      </c>
      <c r="S618" s="16" t="s">
        <v>4526</v>
      </c>
      <c r="T618" s="16" t="s">
        <v>4527</v>
      </c>
      <c r="U618" s="16" t="s">
        <v>4528</v>
      </c>
      <c r="V618" s="3" t="s">
        <v>4529</v>
      </c>
      <c r="W618" s="3" t="s">
        <v>4530</v>
      </c>
      <c r="X618" s="2"/>
      <c r="Z618" s="11">
        <v>31</v>
      </c>
      <c r="AA618" s="54"/>
      <c r="AB618" s="54"/>
      <c r="AC618" s="54"/>
      <c r="AD618" s="54"/>
      <c r="AE618" s="54"/>
      <c r="AF618" s="54"/>
      <c r="AG618" s="54" t="s">
        <v>78</v>
      </c>
      <c r="AH618" s="54"/>
      <c r="AI618" s="54"/>
      <c r="AJ618" s="54"/>
      <c r="AK618" s="54"/>
      <c r="AL618" s="54"/>
      <c r="AM618" s="54"/>
      <c r="AN618" s="55"/>
      <c r="AO618" s="2"/>
      <c r="AP618" s="2"/>
      <c r="AQ618" s="2"/>
      <c r="AR618" s="2"/>
    </row>
    <row r="619" spans="4:56" x14ac:dyDescent="0.2">
      <c r="D619" s="12"/>
      <c r="E619" s="7"/>
      <c r="F619" s="7"/>
      <c r="G619" s="12" t="s">
        <v>135</v>
      </c>
      <c r="H619" s="12" t="s">
        <v>135</v>
      </c>
      <c r="I619" s="12" t="s">
        <v>4531</v>
      </c>
      <c r="J619" s="12" t="s">
        <v>4532</v>
      </c>
      <c r="K619" s="12">
        <v>2012</v>
      </c>
      <c r="L619" s="12" t="s">
        <v>4533</v>
      </c>
      <c r="M619" s="12" t="s">
        <v>4336</v>
      </c>
      <c r="N619" s="7">
        <v>1</v>
      </c>
      <c r="O619" s="7"/>
      <c r="P619" s="12"/>
      <c r="Q619" s="7"/>
      <c r="R619" s="7"/>
      <c r="S619" s="7"/>
      <c r="T619" s="7"/>
      <c r="U619" s="7"/>
      <c r="V619" s="7"/>
      <c r="W619" s="7"/>
      <c r="X619" s="4"/>
      <c r="Y619" s="4"/>
      <c r="Z619" s="11">
        <v>30</v>
      </c>
      <c r="AA619" s="73"/>
      <c r="AB619" s="73"/>
      <c r="AC619" s="73"/>
      <c r="AD619" s="73"/>
      <c r="AE619" s="73"/>
      <c r="AF619" s="73"/>
      <c r="AG619" s="73"/>
      <c r="AH619" s="73"/>
      <c r="AI619" s="73"/>
      <c r="AJ619" s="73"/>
      <c r="AK619" s="73"/>
      <c r="AL619" s="54"/>
      <c r="AM619" s="73"/>
      <c r="AN619" s="54"/>
      <c r="AO619" s="4"/>
      <c r="AP619" s="4"/>
      <c r="AQ619" s="4"/>
      <c r="AR619" s="4"/>
      <c r="AS619" s="4"/>
      <c r="AT619" s="4"/>
      <c r="AU619" s="4"/>
      <c r="AV619" s="4"/>
      <c r="AW619" s="4"/>
      <c r="AX619" s="4"/>
      <c r="AY619" s="4"/>
      <c r="AZ619" s="4"/>
      <c r="BA619" s="4"/>
      <c r="BB619" s="4"/>
      <c r="BC619" s="4"/>
      <c r="BD619" s="4"/>
    </row>
    <row r="620" spans="4:56" x14ac:dyDescent="0.2">
      <c r="D620" s="11" t="s">
        <v>4534</v>
      </c>
      <c r="E620" s="11"/>
      <c r="F620" s="11"/>
      <c r="G620" s="11"/>
      <c r="H620" s="11" t="s">
        <v>4438</v>
      </c>
      <c r="I620" s="11" t="s">
        <v>4535</v>
      </c>
      <c r="J620" s="11" t="s">
        <v>4536</v>
      </c>
      <c r="K620" s="11">
        <v>2012</v>
      </c>
      <c r="L620" s="11" t="s">
        <v>145</v>
      </c>
      <c r="M620" s="11" t="s">
        <v>4537</v>
      </c>
      <c r="N620" s="13"/>
      <c r="O620" s="11"/>
      <c r="P620" s="11" t="s">
        <v>4538</v>
      </c>
      <c r="Q620" s="11">
        <v>21</v>
      </c>
      <c r="R620" s="11"/>
      <c r="S620" s="11"/>
      <c r="T620" s="11"/>
      <c r="U620" s="11"/>
      <c r="V620" s="11"/>
      <c r="W620" s="11"/>
      <c r="X620" s="11"/>
      <c r="Y620" s="11"/>
      <c r="Z620" s="2">
        <v>29</v>
      </c>
      <c r="AA620" s="52">
        <v>8</v>
      </c>
      <c r="AB620" s="52">
        <v>11</v>
      </c>
      <c r="AC620" s="52" t="s">
        <v>4539</v>
      </c>
      <c r="AD620" s="52"/>
      <c r="AE620" s="52"/>
      <c r="AF620" s="52"/>
      <c r="AG620" s="52" t="s">
        <v>78</v>
      </c>
      <c r="AH620" s="52">
        <v>33</v>
      </c>
      <c r="AI620" s="52" t="s">
        <v>4540</v>
      </c>
      <c r="AJ620" s="52"/>
      <c r="AK620" s="52" t="s">
        <v>4541</v>
      </c>
      <c r="AL620" s="52"/>
      <c r="AM620" s="52" t="s">
        <v>4542</v>
      </c>
      <c r="AN620" s="52"/>
      <c r="AO620" s="11"/>
      <c r="AP620" s="11"/>
      <c r="AQ620" s="11"/>
      <c r="AR620" s="11"/>
      <c r="AS620" s="11"/>
      <c r="AT620" s="11"/>
      <c r="AU620" s="11"/>
      <c r="AV620" s="11"/>
      <c r="AW620" s="11"/>
      <c r="AX620" s="11"/>
      <c r="AY620" s="11"/>
      <c r="AZ620" s="11"/>
      <c r="BA620" s="11"/>
      <c r="BB620" s="11"/>
      <c r="BC620" s="11"/>
      <c r="BD620" s="11"/>
    </row>
    <row r="621" spans="4:56" x14ac:dyDescent="0.2">
      <c r="D621" s="11" t="s">
        <v>2278</v>
      </c>
      <c r="E621" s="11"/>
      <c r="F621" s="11"/>
      <c r="G621" s="11"/>
      <c r="H621" s="11" t="s">
        <v>4438</v>
      </c>
      <c r="I621" s="11" t="s">
        <v>4543</v>
      </c>
      <c r="J621" s="11" t="s">
        <v>4544</v>
      </c>
      <c r="K621" s="11">
        <v>2012</v>
      </c>
      <c r="L621" s="11" t="s">
        <v>114</v>
      </c>
      <c r="M621" s="11" t="s">
        <v>4545</v>
      </c>
      <c r="N621" s="13"/>
      <c r="O621" s="11"/>
      <c r="P621" s="11" t="s">
        <v>4546</v>
      </c>
      <c r="Q621" s="11">
        <v>20</v>
      </c>
      <c r="R621" s="11"/>
      <c r="S621" s="11"/>
      <c r="T621" s="11"/>
      <c r="U621" s="11"/>
      <c r="V621" s="11"/>
      <c r="W621" s="11"/>
      <c r="X621" s="11"/>
      <c r="Y621" s="11"/>
      <c r="Z621" s="11">
        <v>28</v>
      </c>
      <c r="AA621" s="52">
        <v>192</v>
      </c>
      <c r="AB621" s="52">
        <v>2</v>
      </c>
      <c r="AC621" s="52"/>
      <c r="AD621" s="52">
        <v>683</v>
      </c>
      <c r="AE621" s="52">
        <v>691</v>
      </c>
      <c r="AF621" s="52"/>
      <c r="AG621" s="52" t="s">
        <v>78</v>
      </c>
      <c r="AH621" s="52">
        <v>5</v>
      </c>
      <c r="AI621" s="52" t="s">
        <v>4547</v>
      </c>
      <c r="AJ621" s="52"/>
      <c r="AK621" s="52" t="s">
        <v>4548</v>
      </c>
      <c r="AL621" s="52"/>
      <c r="AM621" s="52" t="s">
        <v>4549</v>
      </c>
      <c r="AN621" s="52"/>
      <c r="AO621" s="11"/>
      <c r="AP621" s="11"/>
      <c r="AQ621" s="11"/>
      <c r="AR621" s="11"/>
      <c r="AS621" s="11"/>
      <c r="AT621" s="11"/>
      <c r="AU621" s="11"/>
      <c r="AV621" s="11"/>
      <c r="AW621" s="11"/>
      <c r="AX621" s="11"/>
      <c r="AY621" s="11"/>
      <c r="AZ621" s="11"/>
      <c r="BA621" s="11"/>
      <c r="BB621" s="11"/>
      <c r="BC621" s="11"/>
      <c r="BD621" s="11"/>
    </row>
    <row r="622" spans="4:56" x14ac:dyDescent="0.2">
      <c r="D622" s="11" t="s">
        <v>4550</v>
      </c>
      <c r="E622" s="11"/>
      <c r="F622" s="11"/>
      <c r="G622" s="11"/>
      <c r="H622" s="11" t="s">
        <v>4438</v>
      </c>
      <c r="I622" s="11" t="s">
        <v>4551</v>
      </c>
      <c r="J622" s="11" t="s">
        <v>4552</v>
      </c>
      <c r="K622" s="11">
        <v>2012</v>
      </c>
      <c r="L622" s="11" t="s">
        <v>145</v>
      </c>
      <c r="M622" s="11" t="s">
        <v>4553</v>
      </c>
      <c r="N622" s="13"/>
      <c r="O622" s="11"/>
      <c r="P622" s="11" t="s">
        <v>4554</v>
      </c>
      <c r="Q622" s="11">
        <v>19</v>
      </c>
      <c r="R622" s="11"/>
      <c r="S622" s="11"/>
      <c r="T622" s="11"/>
      <c r="U622" s="11"/>
      <c r="V622" s="11"/>
      <c r="W622" s="11"/>
      <c r="X622" s="11"/>
      <c r="Y622" s="11"/>
      <c r="Z622" s="11">
        <v>27</v>
      </c>
      <c r="AA622" s="52">
        <v>8</v>
      </c>
      <c r="AB622" s="52">
        <v>11</v>
      </c>
      <c r="AC622" s="52" t="s">
        <v>4555</v>
      </c>
      <c r="AD622" s="52"/>
      <c r="AE622" s="52"/>
      <c r="AF622" s="52"/>
      <c r="AG622" s="52" t="s">
        <v>78</v>
      </c>
      <c r="AH622" s="52">
        <v>49</v>
      </c>
      <c r="AI622" s="52" t="s">
        <v>4556</v>
      </c>
      <c r="AJ622" s="52"/>
      <c r="AK622" s="52" t="s">
        <v>4557</v>
      </c>
      <c r="AL622" s="52"/>
      <c r="AM622" s="52" t="s">
        <v>4558</v>
      </c>
      <c r="AN622" s="52"/>
      <c r="AO622" s="11"/>
      <c r="AP622" s="11"/>
      <c r="AQ622" s="11"/>
      <c r="AR622" s="11"/>
      <c r="AS622" s="11"/>
      <c r="AT622" s="11"/>
      <c r="AU622" s="11"/>
      <c r="AV622" s="11"/>
      <c r="AW622" s="11"/>
      <c r="AX622" s="11"/>
      <c r="AY622" s="11"/>
      <c r="AZ622" s="11"/>
      <c r="BA622" s="11"/>
      <c r="BB622" s="11"/>
      <c r="BC622" s="11"/>
      <c r="BD622" s="11"/>
    </row>
    <row r="623" spans="4:56" x14ac:dyDescent="0.2">
      <c r="D623" s="11" t="s">
        <v>4559</v>
      </c>
      <c r="E623" s="11"/>
      <c r="F623" s="11"/>
      <c r="G623" s="11"/>
      <c r="H623" s="11" t="s">
        <v>4438</v>
      </c>
      <c r="I623" s="11" t="s">
        <v>4560</v>
      </c>
      <c r="J623" s="11" t="s">
        <v>4561</v>
      </c>
      <c r="K623" s="11">
        <v>2012</v>
      </c>
      <c r="L623" s="11" t="s">
        <v>1079</v>
      </c>
      <c r="M623" s="11" t="s">
        <v>4562</v>
      </c>
      <c r="N623" s="13"/>
      <c r="O623" s="11"/>
      <c r="P623" s="11" t="s">
        <v>4563</v>
      </c>
      <c r="Q623" s="11">
        <v>18</v>
      </c>
      <c r="R623" s="11"/>
      <c r="S623" s="11"/>
      <c r="T623" s="11"/>
      <c r="U623" s="11"/>
      <c r="V623" s="11"/>
      <c r="W623" s="11"/>
      <c r="X623" s="11"/>
      <c r="Y623" s="11"/>
      <c r="Z623" s="11">
        <v>26</v>
      </c>
      <c r="AA623" s="52">
        <v>10</v>
      </c>
      <c r="AB623" s="52">
        <v>11</v>
      </c>
      <c r="AC623" s="52" t="s">
        <v>4564</v>
      </c>
      <c r="AD623" s="52"/>
      <c r="AE623" s="52"/>
      <c r="AF623" s="52"/>
      <c r="AG623" s="52" t="s">
        <v>78</v>
      </c>
      <c r="AH623" s="52">
        <v>41</v>
      </c>
      <c r="AI623" s="52" t="s">
        <v>4565</v>
      </c>
      <c r="AJ623" s="52"/>
      <c r="AK623" s="52" t="s">
        <v>4566</v>
      </c>
      <c r="AL623" s="52"/>
      <c r="AM623" s="52" t="s">
        <v>4567</v>
      </c>
      <c r="AN623" s="52"/>
      <c r="AO623" s="11"/>
      <c r="AP623" s="11"/>
      <c r="AQ623" s="11"/>
      <c r="AR623" s="11"/>
      <c r="AS623" s="11"/>
      <c r="AT623" s="11"/>
      <c r="AU623" s="11"/>
      <c r="AV623" s="11"/>
      <c r="AW623" s="11"/>
      <c r="AX623" s="11"/>
      <c r="AY623" s="11"/>
      <c r="AZ623" s="11"/>
      <c r="BA623" s="11"/>
      <c r="BB623" s="11"/>
      <c r="BC623" s="11"/>
      <c r="BD623" s="11"/>
    </row>
    <row r="624" spans="4:56" x14ac:dyDescent="0.2">
      <c r="D624" s="11" t="s">
        <v>4559</v>
      </c>
      <c r="E624" s="11"/>
      <c r="F624" s="11"/>
      <c r="G624" s="11"/>
      <c r="H624" s="11" t="s">
        <v>4438</v>
      </c>
      <c r="I624" s="11" t="s">
        <v>4568</v>
      </c>
      <c r="J624" s="11" t="s">
        <v>4569</v>
      </c>
      <c r="K624" s="11">
        <v>2012</v>
      </c>
      <c r="L624" s="11" t="s">
        <v>145</v>
      </c>
      <c r="M624" s="11" t="s">
        <v>4570</v>
      </c>
      <c r="N624" s="13"/>
      <c r="O624" s="11"/>
      <c r="P624" s="11" t="s">
        <v>4571</v>
      </c>
      <c r="Q624" s="11">
        <v>17</v>
      </c>
      <c r="R624" s="11"/>
      <c r="S624" s="11"/>
      <c r="T624" s="11"/>
      <c r="U624" s="11"/>
      <c r="V624" s="11"/>
      <c r="W624" s="11"/>
      <c r="X624" s="11"/>
      <c r="Y624" s="11"/>
      <c r="Z624" s="2">
        <v>25</v>
      </c>
      <c r="AA624" s="52">
        <v>8</v>
      </c>
      <c r="AB624" s="52">
        <v>10</v>
      </c>
      <c r="AC624" s="52" t="s">
        <v>4572</v>
      </c>
      <c r="AD624" s="52"/>
      <c r="AE624" s="52"/>
      <c r="AF624" s="52"/>
      <c r="AG624" s="52" t="s">
        <v>78</v>
      </c>
      <c r="AH624" s="52">
        <v>32</v>
      </c>
      <c r="AI624" s="52" t="s">
        <v>4573</v>
      </c>
      <c r="AJ624" s="52"/>
      <c r="AK624" s="52" t="s">
        <v>4574</v>
      </c>
      <c r="AL624" s="52"/>
      <c r="AM624" s="52" t="s">
        <v>4575</v>
      </c>
      <c r="AN624" s="52"/>
      <c r="AO624" s="11"/>
      <c r="AP624" s="11"/>
      <c r="AQ624" s="11"/>
      <c r="AR624" s="11"/>
      <c r="AS624" s="11"/>
      <c r="AT624" s="11"/>
      <c r="AU624" s="11"/>
      <c r="AV624" s="11"/>
      <c r="AW624" s="11"/>
      <c r="AX624" s="11"/>
      <c r="AY624" s="11"/>
      <c r="AZ624" s="11"/>
      <c r="BA624" s="11"/>
      <c r="BB624" s="11"/>
      <c r="BC624" s="11"/>
      <c r="BD624" s="11"/>
    </row>
    <row r="625" spans="4:56" x14ac:dyDescent="0.2">
      <c r="D625" s="12" t="s">
        <v>2278</v>
      </c>
      <c r="E625" s="7"/>
      <c r="F625" s="7"/>
      <c r="G625" s="12"/>
      <c r="H625" s="12" t="s">
        <v>4438</v>
      </c>
      <c r="I625" s="12" t="s">
        <v>4576</v>
      </c>
      <c r="J625" s="12" t="s">
        <v>4577</v>
      </c>
      <c r="K625" s="12">
        <v>2012</v>
      </c>
      <c r="L625" s="12" t="s">
        <v>4578</v>
      </c>
      <c r="M625" s="12" t="s">
        <v>4336</v>
      </c>
      <c r="N625" s="7">
        <v>1</v>
      </c>
      <c r="O625" s="7"/>
      <c r="P625" s="12"/>
      <c r="Q625" s="7"/>
      <c r="R625" s="7"/>
      <c r="S625" s="7"/>
      <c r="T625" s="7"/>
      <c r="U625" s="7"/>
      <c r="V625" s="7"/>
      <c r="W625" s="7"/>
      <c r="X625" s="4"/>
      <c r="Y625" s="4"/>
      <c r="Z625" s="11">
        <v>24</v>
      </c>
      <c r="AA625" s="73"/>
      <c r="AB625" s="73"/>
      <c r="AC625" s="73"/>
      <c r="AD625" s="73"/>
      <c r="AE625" s="73"/>
      <c r="AF625" s="73"/>
      <c r="AG625" s="73"/>
      <c r="AH625" s="73"/>
      <c r="AI625" s="73"/>
      <c r="AJ625" s="73"/>
      <c r="AK625" s="73"/>
      <c r="AL625" s="54"/>
      <c r="AM625" s="73"/>
      <c r="AN625" s="54"/>
      <c r="AO625" s="4"/>
      <c r="AP625" s="4"/>
      <c r="AQ625" s="4"/>
      <c r="AR625" s="4"/>
      <c r="AS625" s="4"/>
      <c r="AT625" s="4"/>
      <c r="AU625" s="4"/>
      <c r="AV625" s="4"/>
      <c r="AW625" s="4"/>
      <c r="AX625" s="4"/>
      <c r="AY625" s="4"/>
      <c r="AZ625" s="4"/>
      <c r="BA625" s="4"/>
      <c r="BB625" s="4"/>
      <c r="BC625" s="4"/>
      <c r="BD625" s="4"/>
    </row>
    <row r="626" spans="4:56" x14ac:dyDescent="0.2">
      <c r="D626" s="14"/>
      <c r="E626" s="14"/>
      <c r="F626" s="14"/>
      <c r="G626" s="14"/>
      <c r="H626" s="14"/>
      <c r="I626" s="14" t="s">
        <v>4579</v>
      </c>
      <c r="J626" s="14" t="s">
        <v>4580</v>
      </c>
      <c r="K626" s="14">
        <v>2012</v>
      </c>
      <c r="L626" s="14" t="s">
        <v>4581</v>
      </c>
      <c r="M626" s="14" t="s">
        <v>4582</v>
      </c>
      <c r="N626" s="13"/>
      <c r="O626" s="11"/>
      <c r="P626" s="14" t="s">
        <v>4583</v>
      </c>
      <c r="Q626" s="14">
        <v>16</v>
      </c>
      <c r="R626" s="11"/>
      <c r="S626" s="11"/>
      <c r="T626" s="11"/>
      <c r="U626" s="11"/>
      <c r="V626" s="11"/>
      <c r="W626" s="11"/>
      <c r="X626" s="11"/>
      <c r="Y626" s="11"/>
      <c r="Z626" s="11">
        <v>23</v>
      </c>
      <c r="AA626" s="52">
        <v>15</v>
      </c>
      <c r="AB626" s="52">
        <v>3</v>
      </c>
      <c r="AC626" s="52"/>
      <c r="AD626" s="52">
        <v>285</v>
      </c>
      <c r="AE626" s="52">
        <v>291</v>
      </c>
      <c r="AF626" s="52"/>
      <c r="AG626" s="52" t="s">
        <v>121</v>
      </c>
      <c r="AH626" s="52">
        <v>17</v>
      </c>
      <c r="AI626" s="52" t="s">
        <v>4584</v>
      </c>
      <c r="AJ626" s="52"/>
      <c r="AK626" s="52" t="s">
        <v>4585</v>
      </c>
      <c r="AL626" s="52"/>
      <c r="AM626" s="52" t="s">
        <v>4586</v>
      </c>
      <c r="AN626" s="52"/>
      <c r="AO626" s="11"/>
      <c r="AP626" s="11"/>
      <c r="AQ626" s="11"/>
      <c r="AR626" s="11"/>
      <c r="AS626" s="11"/>
      <c r="AT626" s="11"/>
      <c r="AU626" s="11"/>
      <c r="AV626" s="11"/>
      <c r="AW626" s="11"/>
      <c r="AX626" s="11"/>
      <c r="AY626" s="11"/>
      <c r="AZ626" s="11"/>
      <c r="BA626" s="11"/>
      <c r="BB626" s="11"/>
      <c r="BC626" s="11"/>
      <c r="BD626" s="11"/>
    </row>
    <row r="627" spans="4:56" x14ac:dyDescent="0.2">
      <c r="D627" s="11" t="s">
        <v>2278</v>
      </c>
      <c r="E627" s="11"/>
      <c r="F627" s="11"/>
      <c r="G627" s="11"/>
      <c r="H627" s="11" t="s">
        <v>4587</v>
      </c>
      <c r="I627" s="11" t="s">
        <v>4588</v>
      </c>
      <c r="J627" s="11" t="s">
        <v>4589</v>
      </c>
      <c r="K627" s="11">
        <v>2012</v>
      </c>
      <c r="L627" s="11" t="s">
        <v>145</v>
      </c>
      <c r="M627" s="11" t="s">
        <v>4590</v>
      </c>
      <c r="N627" s="13"/>
      <c r="O627" s="11"/>
      <c r="P627" s="11" t="s">
        <v>4591</v>
      </c>
      <c r="Q627" s="11">
        <v>15</v>
      </c>
      <c r="R627" s="11"/>
      <c r="S627" s="11"/>
      <c r="T627" s="11"/>
      <c r="U627" s="11"/>
      <c r="V627" s="11"/>
      <c r="W627" s="11"/>
      <c r="X627" s="11"/>
      <c r="Y627" s="11"/>
      <c r="Z627" s="11">
        <v>22</v>
      </c>
      <c r="AA627" s="52">
        <v>8</v>
      </c>
      <c r="AB627" s="52">
        <v>5</v>
      </c>
      <c r="AC627" s="52" t="s">
        <v>4592</v>
      </c>
      <c r="AD627" s="52"/>
      <c r="AE627" s="52"/>
      <c r="AF627" s="52"/>
      <c r="AG627" s="52" t="s">
        <v>78</v>
      </c>
      <c r="AH627" s="52">
        <v>89</v>
      </c>
      <c r="AI627" s="52" t="s">
        <v>4593</v>
      </c>
      <c r="AJ627" s="52"/>
      <c r="AK627" s="52" t="s">
        <v>4594</v>
      </c>
      <c r="AL627" s="52"/>
      <c r="AM627" s="52" t="s">
        <v>4595</v>
      </c>
      <c r="AN627" s="52"/>
      <c r="AO627" s="11"/>
      <c r="AP627" s="11"/>
      <c r="AQ627" s="11"/>
      <c r="AR627" s="11"/>
      <c r="AS627" s="11"/>
      <c r="AT627" s="11"/>
      <c r="AU627" s="11"/>
      <c r="AV627" s="11"/>
      <c r="AW627" s="11"/>
      <c r="AX627" s="11"/>
      <c r="AY627" s="11"/>
      <c r="AZ627" s="11"/>
      <c r="BA627" s="11"/>
      <c r="BB627" s="11"/>
      <c r="BC627" s="11"/>
      <c r="BD627" s="11"/>
    </row>
    <row r="628" spans="4:56" ht="42" x14ac:dyDescent="0.2">
      <c r="D628" s="26" t="s">
        <v>4596</v>
      </c>
      <c r="E628" s="7"/>
      <c r="F628" s="7"/>
      <c r="G628" s="12"/>
      <c r="H628" s="12" t="s">
        <v>4587</v>
      </c>
      <c r="I628" s="12" t="s">
        <v>4597</v>
      </c>
      <c r="J628" s="12" t="s">
        <v>4598</v>
      </c>
      <c r="K628" s="12">
        <v>2012</v>
      </c>
      <c r="L628" s="12" t="s">
        <v>4599</v>
      </c>
      <c r="M628" s="12" t="s">
        <v>4336</v>
      </c>
      <c r="N628" s="7">
        <v>1</v>
      </c>
      <c r="O628" s="7"/>
      <c r="P628" s="12"/>
      <c r="Q628" s="7"/>
      <c r="R628" s="7"/>
      <c r="S628" s="7"/>
      <c r="T628" s="7"/>
      <c r="U628" s="7"/>
      <c r="V628" s="7"/>
      <c r="W628" s="7"/>
      <c r="X628" s="4"/>
      <c r="Y628" s="4"/>
      <c r="Z628" s="2">
        <v>21</v>
      </c>
      <c r="AA628" s="73"/>
      <c r="AB628" s="73"/>
      <c r="AC628" s="73"/>
      <c r="AD628" s="73"/>
      <c r="AE628" s="73"/>
      <c r="AF628" s="73"/>
      <c r="AG628" s="73"/>
      <c r="AH628" s="73"/>
      <c r="AI628" s="73"/>
      <c r="AJ628" s="73"/>
      <c r="AK628" s="73"/>
      <c r="AL628" s="54"/>
      <c r="AM628" s="73"/>
      <c r="AN628" s="54"/>
      <c r="AO628" s="4"/>
      <c r="AP628" s="4"/>
      <c r="AQ628" s="4"/>
      <c r="AR628" s="4"/>
      <c r="AS628" s="4"/>
      <c r="AT628" s="4"/>
      <c r="AU628" s="4"/>
      <c r="AV628" s="4"/>
      <c r="AW628" s="4"/>
      <c r="AX628" s="4"/>
      <c r="AY628" s="4"/>
      <c r="AZ628" s="4"/>
      <c r="BA628" s="4"/>
      <c r="BB628" s="4"/>
      <c r="BC628" s="4"/>
      <c r="BD628" s="4"/>
    </row>
    <row r="629" spans="4:56" x14ac:dyDescent="0.2">
      <c r="D629" s="11" t="s">
        <v>4600</v>
      </c>
      <c r="E629" s="11"/>
      <c r="F629" s="11"/>
      <c r="G629" s="11"/>
      <c r="H629" s="11" t="s">
        <v>4587</v>
      </c>
      <c r="I629" s="11" t="s">
        <v>4601</v>
      </c>
      <c r="J629" s="11" t="s">
        <v>4602</v>
      </c>
      <c r="K629" s="11">
        <v>2012</v>
      </c>
      <c r="L629" s="11" t="s">
        <v>174</v>
      </c>
      <c r="M629" s="11" t="s">
        <v>4603</v>
      </c>
      <c r="N629" s="13"/>
      <c r="O629" s="11"/>
      <c r="P629" s="11" t="s">
        <v>4604</v>
      </c>
      <c r="Q629" s="11">
        <v>14</v>
      </c>
      <c r="R629" s="11"/>
      <c r="S629" s="11"/>
      <c r="T629" s="11"/>
      <c r="U629" s="11"/>
      <c r="V629" s="11"/>
      <c r="W629" s="11"/>
      <c r="X629" s="11"/>
      <c r="Y629" s="11"/>
      <c r="Z629" s="11">
        <v>20</v>
      </c>
      <c r="AA629" s="52">
        <v>7</v>
      </c>
      <c r="AB629" s="52">
        <v>5</v>
      </c>
      <c r="AC629" s="52" t="s">
        <v>4605</v>
      </c>
      <c r="AD629" s="52"/>
      <c r="AE629" s="52"/>
      <c r="AF629" s="52"/>
      <c r="AG629" s="52" t="s">
        <v>78</v>
      </c>
      <c r="AH629" s="52">
        <v>386</v>
      </c>
      <c r="AI629" s="52" t="s">
        <v>4606</v>
      </c>
      <c r="AJ629" s="52"/>
      <c r="AK629" s="52" t="s">
        <v>4607</v>
      </c>
      <c r="AL629" s="52"/>
      <c r="AM629" s="52" t="s">
        <v>4608</v>
      </c>
      <c r="AN629" s="52"/>
      <c r="AO629" s="11"/>
      <c r="AP629" s="11"/>
      <c r="AQ629" s="11"/>
      <c r="AR629" s="11"/>
      <c r="AS629" s="11"/>
      <c r="AT629" s="11"/>
      <c r="AU629" s="11"/>
      <c r="AV629" s="11"/>
      <c r="AW629" s="11"/>
      <c r="AX629" s="11"/>
      <c r="AY629" s="11"/>
      <c r="AZ629" s="11"/>
      <c r="BA629" s="11"/>
      <c r="BB629" s="11"/>
      <c r="BC629" s="11"/>
      <c r="BD629" s="11"/>
    </row>
    <row r="630" spans="4:56" x14ac:dyDescent="0.2">
      <c r="D630" s="11" t="s">
        <v>2278</v>
      </c>
      <c r="E630" s="11"/>
      <c r="F630" s="11"/>
      <c r="G630" s="11"/>
      <c r="H630" s="11" t="s">
        <v>4587</v>
      </c>
      <c r="I630" s="11" t="s">
        <v>4609</v>
      </c>
      <c r="J630" s="11" t="s">
        <v>4610</v>
      </c>
      <c r="K630" s="11">
        <v>2012</v>
      </c>
      <c r="L630" s="11" t="s">
        <v>145</v>
      </c>
      <c r="M630" s="11" t="s">
        <v>4611</v>
      </c>
      <c r="N630" s="13"/>
      <c r="O630" s="11"/>
      <c r="P630" s="11" t="s">
        <v>4612</v>
      </c>
      <c r="Q630" s="11">
        <v>13</v>
      </c>
      <c r="R630" s="11"/>
      <c r="S630" s="11"/>
      <c r="T630" s="11"/>
      <c r="U630" s="11"/>
      <c r="V630" s="11"/>
      <c r="W630" s="11"/>
      <c r="X630" s="11"/>
      <c r="Y630" s="11"/>
      <c r="Z630" s="11">
        <v>19</v>
      </c>
      <c r="AA630" s="52">
        <v>8</v>
      </c>
      <c r="AB630" s="52">
        <v>12</v>
      </c>
      <c r="AC630" s="52" t="s">
        <v>4613</v>
      </c>
      <c r="AD630" s="52"/>
      <c r="AE630" s="52"/>
      <c r="AF630" s="52"/>
      <c r="AG630" s="52" t="s">
        <v>78</v>
      </c>
      <c r="AH630" s="52">
        <v>88</v>
      </c>
      <c r="AI630" s="52" t="s">
        <v>4614</v>
      </c>
      <c r="AJ630" s="52"/>
      <c r="AK630" s="52" t="s">
        <v>4615</v>
      </c>
      <c r="AL630" s="52"/>
      <c r="AM630" s="52" t="s">
        <v>4616</v>
      </c>
      <c r="AN630" s="52"/>
      <c r="AO630" s="11"/>
      <c r="AP630" s="11"/>
      <c r="AQ630" s="11"/>
      <c r="AR630" s="11"/>
      <c r="AS630" s="11"/>
      <c r="AT630" s="11"/>
      <c r="AU630" s="11"/>
      <c r="AV630" s="11"/>
      <c r="AW630" s="11"/>
      <c r="AX630" s="11"/>
      <c r="AY630" s="11"/>
      <c r="AZ630" s="11"/>
      <c r="BA630" s="11"/>
      <c r="BB630" s="11"/>
      <c r="BC630" s="11"/>
      <c r="BD630" s="11"/>
    </row>
    <row r="631" spans="4:56" x14ac:dyDescent="0.2">
      <c r="D631" s="11" t="s">
        <v>2278</v>
      </c>
      <c r="E631" s="11"/>
      <c r="F631" s="11"/>
      <c r="G631" s="11"/>
      <c r="H631" s="11" t="s">
        <v>4587</v>
      </c>
      <c r="I631" s="11" t="s">
        <v>4617</v>
      </c>
      <c r="J631" s="11" t="s">
        <v>4618</v>
      </c>
      <c r="K631" s="11">
        <v>2012</v>
      </c>
      <c r="L631" s="11" t="s">
        <v>145</v>
      </c>
      <c r="M631" s="11" t="s">
        <v>4619</v>
      </c>
      <c r="N631" s="13"/>
      <c r="O631" s="11"/>
      <c r="P631" s="11" t="s">
        <v>4620</v>
      </c>
      <c r="Q631" s="11">
        <v>12</v>
      </c>
      <c r="R631" s="11"/>
      <c r="S631" s="11"/>
      <c r="T631" s="11"/>
      <c r="U631" s="11"/>
      <c r="V631" s="11"/>
      <c r="W631" s="11"/>
      <c r="X631" s="11"/>
      <c r="Y631" s="11"/>
      <c r="Z631" s="11">
        <v>18</v>
      </c>
      <c r="AA631" s="52">
        <v>8</v>
      </c>
      <c r="AB631" s="52">
        <v>12</v>
      </c>
      <c r="AC631" s="52" t="s">
        <v>4621</v>
      </c>
      <c r="AD631" s="52"/>
      <c r="AE631" s="52"/>
      <c r="AF631" s="52"/>
      <c r="AG631" s="52" t="s">
        <v>78</v>
      </c>
      <c r="AH631" s="52">
        <v>47</v>
      </c>
      <c r="AI631" s="52" t="s">
        <v>4622</v>
      </c>
      <c r="AJ631" s="52"/>
      <c r="AK631" s="52" t="s">
        <v>4623</v>
      </c>
      <c r="AL631" s="52"/>
      <c r="AM631" s="52" t="s">
        <v>4624</v>
      </c>
      <c r="AN631" s="52"/>
      <c r="AO631" s="11"/>
      <c r="AP631" s="11"/>
      <c r="AQ631" s="11"/>
      <c r="AR631" s="11"/>
      <c r="AS631" s="11"/>
      <c r="AT631" s="11"/>
      <c r="AU631" s="11"/>
      <c r="AV631" s="11"/>
      <c r="AW631" s="11"/>
      <c r="AX631" s="11"/>
      <c r="AY631" s="11"/>
      <c r="AZ631" s="11"/>
      <c r="BA631" s="11"/>
      <c r="BB631" s="11"/>
      <c r="BC631" s="11"/>
      <c r="BD631" s="11"/>
    </row>
    <row r="632" spans="4:56" x14ac:dyDescent="0.2">
      <c r="D632" s="12"/>
      <c r="E632" s="7"/>
      <c r="F632" s="7"/>
      <c r="G632" s="12" t="s">
        <v>135</v>
      </c>
      <c r="H632" s="12" t="s">
        <v>135</v>
      </c>
      <c r="I632" s="12" t="s">
        <v>4625</v>
      </c>
      <c r="J632" s="12" t="s">
        <v>4626</v>
      </c>
      <c r="K632" s="12">
        <v>2012</v>
      </c>
      <c r="L632" s="12"/>
      <c r="M632" s="12" t="s">
        <v>4336</v>
      </c>
      <c r="N632" s="7">
        <v>1</v>
      </c>
      <c r="O632" s="7"/>
      <c r="P632" s="12"/>
      <c r="Q632" s="7"/>
      <c r="R632" s="7"/>
      <c r="S632" s="7"/>
      <c r="T632" s="7"/>
      <c r="U632" s="7"/>
      <c r="V632" s="7"/>
      <c r="W632" s="7"/>
      <c r="X632" s="4"/>
      <c r="Y632" s="4"/>
      <c r="Z632" s="2">
        <v>17</v>
      </c>
      <c r="AA632" s="73"/>
      <c r="AB632" s="73"/>
      <c r="AC632" s="73"/>
      <c r="AD632" s="73"/>
      <c r="AE632" s="73"/>
      <c r="AF632" s="73"/>
      <c r="AG632" s="73"/>
      <c r="AH632" s="73"/>
      <c r="AI632" s="73"/>
      <c r="AJ632" s="73"/>
      <c r="AK632" s="73"/>
      <c r="AL632" s="54"/>
      <c r="AM632" s="73"/>
      <c r="AN632" s="54"/>
      <c r="AO632" s="4"/>
      <c r="AP632" s="4"/>
      <c r="AQ632" s="4"/>
      <c r="AR632" s="4"/>
      <c r="AS632" s="4"/>
      <c r="AT632" s="4"/>
      <c r="AU632" s="4"/>
      <c r="AV632" s="4"/>
      <c r="AW632" s="4"/>
      <c r="AX632" s="4"/>
      <c r="AY632" s="4"/>
      <c r="AZ632" s="4"/>
      <c r="BA632" s="4"/>
      <c r="BB632" s="4"/>
      <c r="BC632" s="4"/>
      <c r="BD632" s="4"/>
    </row>
    <row r="633" spans="4:56" x14ac:dyDescent="0.2">
      <c r="D633" s="12"/>
      <c r="E633" s="7"/>
      <c r="F633" s="7"/>
      <c r="G633" s="12" t="s">
        <v>135</v>
      </c>
      <c r="H633" s="12" t="s">
        <v>135</v>
      </c>
      <c r="I633" s="12" t="s">
        <v>4627</v>
      </c>
      <c r="J633" s="12" t="s">
        <v>4628</v>
      </c>
      <c r="K633" s="12">
        <v>2012</v>
      </c>
      <c r="L633" s="12"/>
      <c r="M633" s="12" t="s">
        <v>4336</v>
      </c>
      <c r="N633" s="7">
        <v>1</v>
      </c>
      <c r="O633" s="7"/>
      <c r="P633" s="12"/>
      <c r="Q633" s="7"/>
      <c r="R633" s="7"/>
      <c r="S633" s="7"/>
      <c r="T633" s="7"/>
      <c r="U633" s="7"/>
      <c r="V633" s="7"/>
      <c r="W633" s="7"/>
      <c r="X633" s="4"/>
      <c r="Y633" s="4"/>
      <c r="Z633" s="11">
        <v>16</v>
      </c>
      <c r="AA633" s="73"/>
      <c r="AB633" s="73"/>
      <c r="AC633" s="73"/>
      <c r="AD633" s="73"/>
      <c r="AE633" s="73"/>
      <c r="AF633" s="73"/>
      <c r="AG633" s="73"/>
      <c r="AH633" s="73"/>
      <c r="AI633" s="73"/>
      <c r="AJ633" s="73"/>
      <c r="AK633" s="73"/>
      <c r="AL633" s="54"/>
      <c r="AM633" s="73"/>
      <c r="AN633" s="54"/>
      <c r="AO633" s="4"/>
      <c r="AP633" s="4"/>
      <c r="AQ633" s="4"/>
      <c r="AR633" s="4"/>
      <c r="AS633" s="4"/>
      <c r="AT633" s="4"/>
      <c r="AU633" s="4"/>
      <c r="AV633" s="4"/>
      <c r="AW633" s="4"/>
      <c r="AX633" s="4"/>
      <c r="AY633" s="4"/>
      <c r="AZ633" s="4"/>
      <c r="BA633" s="4"/>
      <c r="BB633" s="4"/>
      <c r="BC633" s="4"/>
      <c r="BD633" s="4"/>
    </row>
    <row r="634" spans="4:56" x14ac:dyDescent="0.2">
      <c r="D634" s="11" t="s">
        <v>4559</v>
      </c>
      <c r="E634" s="11"/>
      <c r="F634" s="11"/>
      <c r="G634" s="11"/>
      <c r="H634" s="11" t="s">
        <v>4587</v>
      </c>
      <c r="I634" s="11" t="s">
        <v>4629</v>
      </c>
      <c r="J634" s="11" t="s">
        <v>4630</v>
      </c>
      <c r="K634" s="11">
        <v>2012</v>
      </c>
      <c r="L634" s="11" t="s">
        <v>145</v>
      </c>
      <c r="M634" s="11" t="s">
        <v>4631</v>
      </c>
      <c r="N634" s="13"/>
      <c r="O634" s="11"/>
      <c r="P634" s="11" t="s">
        <v>606</v>
      </c>
      <c r="Q634" s="11">
        <v>11</v>
      </c>
      <c r="R634" s="11"/>
      <c r="S634" s="11"/>
      <c r="T634" s="11"/>
      <c r="U634" s="11"/>
      <c r="V634" s="11"/>
      <c r="W634" s="11"/>
      <c r="X634" s="11"/>
      <c r="Y634" s="11"/>
      <c r="Z634" s="11">
        <v>15</v>
      </c>
      <c r="AA634" s="52">
        <v>8</v>
      </c>
      <c r="AB634" s="52">
        <v>10</v>
      </c>
      <c r="AC634" s="52" t="s">
        <v>4632</v>
      </c>
      <c r="AD634" s="52"/>
      <c r="AE634" s="52"/>
      <c r="AF634" s="52"/>
      <c r="AG634" s="52" t="s">
        <v>78</v>
      </c>
      <c r="AH634" s="52"/>
      <c r="AI634" s="52" t="s">
        <v>4633</v>
      </c>
      <c r="AJ634" s="52"/>
      <c r="AK634" s="52" t="s">
        <v>4634</v>
      </c>
      <c r="AL634" s="52"/>
      <c r="AM634" s="52" t="s">
        <v>4635</v>
      </c>
      <c r="AN634" s="52"/>
      <c r="AO634" s="11"/>
      <c r="AP634" s="11"/>
      <c r="AQ634" s="11"/>
      <c r="AR634" s="11"/>
      <c r="AS634" s="11"/>
      <c r="AT634" s="11"/>
      <c r="AU634" s="11"/>
      <c r="AV634" s="11"/>
      <c r="AW634" s="11"/>
      <c r="AX634" s="11"/>
      <c r="AY634" s="11"/>
      <c r="AZ634" s="11"/>
      <c r="BA634" s="11"/>
      <c r="BB634" s="11"/>
      <c r="BC634" s="11"/>
      <c r="BD634" s="11"/>
    </row>
    <row r="635" spans="4:56" x14ac:dyDescent="0.2">
      <c r="D635" s="12"/>
      <c r="E635" s="7"/>
      <c r="F635" s="7"/>
      <c r="G635" s="12" t="s">
        <v>135</v>
      </c>
      <c r="H635" s="12" t="s">
        <v>135</v>
      </c>
      <c r="I635" s="12" t="s">
        <v>4636</v>
      </c>
      <c r="J635" s="12" t="s">
        <v>4637</v>
      </c>
      <c r="K635" s="12">
        <v>2012</v>
      </c>
      <c r="L635" s="12"/>
      <c r="M635" s="12" t="s">
        <v>4336</v>
      </c>
      <c r="N635" s="7">
        <v>1</v>
      </c>
      <c r="O635" s="7"/>
      <c r="P635" s="12"/>
      <c r="Q635" s="7"/>
      <c r="R635" s="7"/>
      <c r="S635" s="7"/>
      <c r="T635" s="7"/>
      <c r="U635" s="7"/>
      <c r="V635" s="7"/>
      <c r="W635" s="7"/>
      <c r="X635" s="4"/>
      <c r="Y635" s="4"/>
      <c r="Z635" s="11">
        <v>14</v>
      </c>
      <c r="AA635" s="73"/>
      <c r="AB635" s="73"/>
      <c r="AC635" s="73"/>
      <c r="AD635" s="73"/>
      <c r="AE635" s="73"/>
      <c r="AF635" s="73"/>
      <c r="AG635" s="73"/>
      <c r="AH635" s="73"/>
      <c r="AI635" s="73"/>
      <c r="AJ635" s="73"/>
      <c r="AK635" s="73"/>
      <c r="AL635" s="54"/>
      <c r="AM635" s="73"/>
      <c r="AN635" s="54"/>
      <c r="AO635" s="4"/>
      <c r="AP635" s="4"/>
      <c r="AQ635" s="4"/>
      <c r="AR635" s="4"/>
      <c r="AS635" s="4"/>
      <c r="AT635" s="4"/>
      <c r="AU635" s="4"/>
      <c r="AV635" s="4"/>
      <c r="AW635" s="4"/>
      <c r="AX635" s="4"/>
      <c r="AY635" s="4"/>
      <c r="AZ635" s="4"/>
      <c r="BA635" s="4"/>
      <c r="BB635" s="4"/>
      <c r="BC635" s="4"/>
      <c r="BD635" s="4"/>
    </row>
    <row r="636" spans="4:56" x14ac:dyDescent="0.2">
      <c r="D636" s="11" t="s">
        <v>2278</v>
      </c>
      <c r="E636" s="11"/>
      <c r="F636" s="11"/>
      <c r="G636" s="11"/>
      <c r="H636" s="11" t="s">
        <v>4587</v>
      </c>
      <c r="I636" s="11" t="s">
        <v>4638</v>
      </c>
      <c r="J636" s="11" t="s">
        <v>4639</v>
      </c>
      <c r="K636" s="11">
        <v>2012</v>
      </c>
      <c r="L636" s="11" t="s">
        <v>1429</v>
      </c>
      <c r="M636" s="11" t="s">
        <v>4640</v>
      </c>
      <c r="N636" s="13"/>
      <c r="O636" s="11"/>
      <c r="P636" s="11" t="s">
        <v>4641</v>
      </c>
      <c r="Q636" s="11">
        <v>10</v>
      </c>
      <c r="R636" s="11"/>
      <c r="S636" s="11"/>
      <c r="T636" s="11"/>
      <c r="U636" s="11"/>
      <c r="V636" s="11"/>
      <c r="W636" s="11"/>
      <c r="X636" s="11"/>
      <c r="Y636" s="11"/>
      <c r="Z636" s="2">
        <v>13</v>
      </c>
      <c r="AA636" s="52">
        <v>13</v>
      </c>
      <c r="AB636" s="52">
        <v>9</v>
      </c>
      <c r="AC636" s="52" t="s">
        <v>3917</v>
      </c>
      <c r="AD636" s="52"/>
      <c r="AE636" s="52"/>
      <c r="AF636" s="52"/>
      <c r="AG636" s="52" t="s">
        <v>78</v>
      </c>
      <c r="AH636" s="52">
        <v>48</v>
      </c>
      <c r="AI636" s="52" t="s">
        <v>4642</v>
      </c>
      <c r="AJ636" s="52"/>
      <c r="AK636" s="52" t="s">
        <v>4643</v>
      </c>
      <c r="AL636" s="52"/>
      <c r="AM636" s="52" t="s">
        <v>4644</v>
      </c>
      <c r="AN636" s="52"/>
      <c r="AO636" s="11"/>
      <c r="AP636" s="11"/>
      <c r="AQ636" s="11"/>
      <c r="AR636" s="11"/>
      <c r="AS636" s="11"/>
      <c r="AT636" s="11"/>
      <c r="AU636" s="11"/>
      <c r="AV636" s="11"/>
      <c r="AW636" s="11"/>
      <c r="AX636" s="11"/>
      <c r="AY636" s="11"/>
      <c r="AZ636" s="11"/>
      <c r="BA636" s="11"/>
      <c r="BB636" s="11"/>
      <c r="BC636" s="11"/>
      <c r="BD636" s="11"/>
    </row>
    <row r="637" spans="4:56" x14ac:dyDescent="0.2">
      <c r="D637" s="11" t="s">
        <v>4645</v>
      </c>
      <c r="E637" s="11"/>
      <c r="F637" s="11"/>
      <c r="G637" s="11"/>
      <c r="H637" s="11" t="s">
        <v>4587</v>
      </c>
      <c r="I637" s="11" t="s">
        <v>4646</v>
      </c>
      <c r="J637" s="11" t="s">
        <v>4647</v>
      </c>
      <c r="K637" s="11">
        <v>2012</v>
      </c>
      <c r="L637" s="11" t="s">
        <v>1644</v>
      </c>
      <c r="M637" s="11" t="s">
        <v>4648</v>
      </c>
      <c r="N637" s="13"/>
      <c r="O637" s="11"/>
      <c r="P637" s="11" t="s">
        <v>4649</v>
      </c>
      <c r="Q637" s="11">
        <v>9</v>
      </c>
      <c r="R637" s="11"/>
      <c r="S637" s="11"/>
      <c r="T637" s="11"/>
      <c r="U637" s="11"/>
      <c r="V637" s="11"/>
      <c r="W637" s="11"/>
      <c r="X637" s="11"/>
      <c r="Y637" s="11"/>
      <c r="Z637" s="11">
        <v>12</v>
      </c>
      <c r="AA637" s="52">
        <v>22</v>
      </c>
      <c r="AB637" s="52">
        <v>5</v>
      </c>
      <c r="AC637" s="52"/>
      <c r="AD637" s="52">
        <v>966</v>
      </c>
      <c r="AE637" s="52">
        <v>974</v>
      </c>
      <c r="AF637" s="52"/>
      <c r="AG637" s="52" t="s">
        <v>78</v>
      </c>
      <c r="AH637" s="52">
        <v>11</v>
      </c>
      <c r="AI637" s="52" t="s">
        <v>4650</v>
      </c>
      <c r="AJ637" s="52"/>
      <c r="AK637" s="52" t="s">
        <v>4651</v>
      </c>
      <c r="AL637" s="52"/>
      <c r="AM637" s="52" t="s">
        <v>4652</v>
      </c>
      <c r="AN637" s="52"/>
      <c r="AO637" s="11"/>
      <c r="AP637" s="11"/>
      <c r="AQ637" s="11"/>
      <c r="AR637" s="11"/>
      <c r="AS637" s="11"/>
      <c r="AT637" s="11"/>
      <c r="AU637" s="11"/>
      <c r="AV637" s="11"/>
      <c r="AW637" s="11"/>
      <c r="AX637" s="11"/>
      <c r="AY637" s="11"/>
      <c r="AZ637" s="11"/>
      <c r="BA637" s="11"/>
      <c r="BB637" s="11"/>
      <c r="BC637" s="11"/>
      <c r="BD637" s="11"/>
    </row>
    <row r="638" spans="4:56" ht="42" x14ac:dyDescent="0.2">
      <c r="D638" s="61" t="s">
        <v>4653</v>
      </c>
      <c r="E638" s="11" t="s">
        <v>63</v>
      </c>
      <c r="F638" s="11" t="s">
        <v>4654</v>
      </c>
      <c r="G638" s="11"/>
      <c r="H638" s="11" t="s">
        <v>4587</v>
      </c>
      <c r="I638" s="11" t="s">
        <v>4655</v>
      </c>
      <c r="J638" s="11" t="s">
        <v>4656</v>
      </c>
      <c r="K638" s="11">
        <v>2012</v>
      </c>
      <c r="L638" s="11" t="s">
        <v>4657</v>
      </c>
      <c r="M638" s="11" t="s">
        <v>4658</v>
      </c>
      <c r="N638" s="13"/>
      <c r="O638" s="11"/>
      <c r="P638" s="11" t="s">
        <v>4659</v>
      </c>
      <c r="Q638" s="11">
        <v>8</v>
      </c>
      <c r="R638" s="11"/>
      <c r="S638" s="11"/>
      <c r="T638" s="11"/>
      <c r="U638" s="11"/>
      <c r="V638" s="11"/>
      <c r="W638" s="11"/>
      <c r="X638" s="11"/>
      <c r="Y638" s="11"/>
      <c r="Z638" s="11">
        <v>11</v>
      </c>
      <c r="AA638" s="52">
        <v>94</v>
      </c>
      <c r="AB638" s="52">
        <v>1</v>
      </c>
      <c r="AC638" s="52"/>
      <c r="AD638" s="52">
        <v>9</v>
      </c>
      <c r="AE638" s="52">
        <v>20</v>
      </c>
      <c r="AF638" s="52"/>
      <c r="AG638" s="52" t="s">
        <v>78</v>
      </c>
      <c r="AH638" s="52">
        <v>16</v>
      </c>
      <c r="AI638" s="52" t="s">
        <v>4660</v>
      </c>
      <c r="AJ638" s="52"/>
      <c r="AK638" s="52" t="s">
        <v>4661</v>
      </c>
      <c r="AL638" s="52"/>
      <c r="AM638" s="52" t="s">
        <v>4662</v>
      </c>
      <c r="AN638" s="52"/>
      <c r="AO638" s="11"/>
      <c r="AP638" s="11"/>
      <c r="AQ638" s="11"/>
      <c r="AR638" s="11"/>
      <c r="AS638" s="11"/>
      <c r="AT638" s="11"/>
      <c r="AU638" s="11"/>
      <c r="AV638" s="11"/>
      <c r="AW638" s="11"/>
      <c r="AX638" s="11"/>
      <c r="AY638" s="11"/>
      <c r="AZ638" s="11"/>
      <c r="BA638" s="11"/>
      <c r="BB638" s="11"/>
      <c r="BC638" s="11"/>
      <c r="BD638" s="11"/>
    </row>
    <row r="639" spans="4:56" x14ac:dyDescent="0.2">
      <c r="D639" s="12" t="s">
        <v>4663</v>
      </c>
      <c r="E639" s="7"/>
      <c r="F639" s="7"/>
      <c r="G639" s="12" t="s">
        <v>336</v>
      </c>
      <c r="H639" s="12" t="s">
        <v>336</v>
      </c>
      <c r="I639" s="12" t="s">
        <v>4664</v>
      </c>
      <c r="J639" s="12" t="s">
        <v>4665</v>
      </c>
      <c r="K639" s="12">
        <v>2012</v>
      </c>
      <c r="L639" s="12"/>
      <c r="M639" s="12" t="s">
        <v>4336</v>
      </c>
      <c r="N639" s="7">
        <v>1</v>
      </c>
      <c r="O639" s="7"/>
      <c r="P639" s="12"/>
      <c r="Q639" s="7"/>
      <c r="R639" s="7"/>
      <c r="S639" s="7"/>
      <c r="T639" s="7"/>
      <c r="U639" s="7"/>
      <c r="V639" s="7"/>
      <c r="W639" s="7"/>
      <c r="X639" s="4"/>
      <c r="Y639" s="4"/>
      <c r="Z639" s="11">
        <v>10</v>
      </c>
      <c r="AA639" s="73"/>
      <c r="AB639" s="73"/>
      <c r="AC639" s="73"/>
      <c r="AD639" s="73"/>
      <c r="AE639" s="73"/>
      <c r="AF639" s="73"/>
      <c r="AG639" s="73"/>
      <c r="AH639" s="73"/>
      <c r="AI639" s="73"/>
      <c r="AJ639" s="73"/>
      <c r="AK639" s="73"/>
      <c r="AL639" s="54"/>
      <c r="AM639" s="73"/>
      <c r="AN639" s="54"/>
      <c r="AO639" s="4"/>
      <c r="AP639" s="4"/>
      <c r="AQ639" s="4"/>
      <c r="AR639" s="4"/>
      <c r="AS639" s="4"/>
      <c r="AT639" s="4"/>
      <c r="AU639" s="4"/>
      <c r="AV639" s="4"/>
      <c r="AW639" s="4"/>
      <c r="AX639" s="4"/>
      <c r="AY639" s="4"/>
      <c r="AZ639" s="4"/>
      <c r="BA639" s="4"/>
      <c r="BB639" s="4"/>
      <c r="BC639" s="4"/>
      <c r="BD639" s="4"/>
    </row>
    <row r="640" spans="4:56" x14ac:dyDescent="0.2">
      <c r="D640" s="11" t="s">
        <v>4666</v>
      </c>
      <c r="E640" s="11"/>
      <c r="F640" s="11"/>
      <c r="G640" s="11"/>
      <c r="H640" s="11" t="s">
        <v>4587</v>
      </c>
      <c r="I640" s="11" t="s">
        <v>4667</v>
      </c>
      <c r="J640" s="11" t="s">
        <v>4668</v>
      </c>
      <c r="K640" s="11">
        <v>2012</v>
      </c>
      <c r="L640" s="11" t="s">
        <v>114</v>
      </c>
      <c r="M640" s="11" t="s">
        <v>4669</v>
      </c>
      <c r="N640" s="13"/>
      <c r="O640" s="11"/>
      <c r="P640" s="11" t="s">
        <v>4670</v>
      </c>
      <c r="Q640" s="11">
        <v>7</v>
      </c>
      <c r="R640" s="11"/>
      <c r="S640" s="11"/>
      <c r="T640" s="11"/>
      <c r="U640" s="11"/>
      <c r="V640" s="11"/>
      <c r="W640" s="11"/>
      <c r="X640" s="11"/>
      <c r="Y640" s="11"/>
      <c r="Z640" s="2">
        <v>9</v>
      </c>
      <c r="AA640" s="52">
        <v>191</v>
      </c>
      <c r="AB640" s="52">
        <v>2</v>
      </c>
      <c r="AC640" s="52"/>
      <c r="AD640" s="52">
        <v>633</v>
      </c>
      <c r="AE640" s="52">
        <v>642</v>
      </c>
      <c r="AF640" s="52"/>
      <c r="AG640" s="52" t="s">
        <v>78</v>
      </c>
      <c r="AH640" s="52">
        <v>41</v>
      </c>
      <c r="AI640" s="52" t="s">
        <v>4671</v>
      </c>
      <c r="AJ640" s="52"/>
      <c r="AK640" s="52" t="s">
        <v>4672</v>
      </c>
      <c r="AL640" s="52"/>
      <c r="AM640" s="52" t="s">
        <v>4673</v>
      </c>
      <c r="AN640" s="52"/>
      <c r="AO640" s="11"/>
      <c r="AP640" s="11"/>
      <c r="AQ640" s="11"/>
      <c r="AR640" s="11"/>
      <c r="AS640" s="11"/>
      <c r="AT640" s="11"/>
      <c r="AU640" s="11"/>
      <c r="AV640" s="11"/>
      <c r="AW640" s="11"/>
      <c r="AX640" s="11"/>
      <c r="AY640" s="11"/>
      <c r="AZ640" s="11"/>
      <c r="BA640" s="11"/>
      <c r="BB640" s="11"/>
      <c r="BC640" s="11"/>
      <c r="BD640" s="11"/>
    </row>
    <row r="641" spans="4:56" x14ac:dyDescent="0.2">
      <c r="D641" s="11" t="s">
        <v>1522</v>
      </c>
      <c r="E641" s="11"/>
      <c r="F641" s="11"/>
      <c r="G641" s="11"/>
      <c r="H641" s="11" t="s">
        <v>1718</v>
      </c>
      <c r="I641" s="11" t="s">
        <v>4674</v>
      </c>
      <c r="J641" s="11" t="s">
        <v>4675</v>
      </c>
      <c r="K641" s="11">
        <v>2012</v>
      </c>
      <c r="L641" s="11" t="s">
        <v>174</v>
      </c>
      <c r="M641" s="11" t="s">
        <v>4676</v>
      </c>
      <c r="N641" s="13"/>
      <c r="O641" s="11"/>
      <c r="P641" s="11" t="s">
        <v>4677</v>
      </c>
      <c r="Q641" s="11">
        <v>6</v>
      </c>
      <c r="R641" s="21" t="s">
        <v>4678</v>
      </c>
      <c r="S641" s="22" t="s">
        <v>4679</v>
      </c>
      <c r="T641" s="22" t="s">
        <v>4680</v>
      </c>
      <c r="U641" s="22" t="s">
        <v>4681</v>
      </c>
      <c r="V641" s="11"/>
      <c r="W641" s="11"/>
      <c r="X641" s="11"/>
      <c r="Y641" s="11"/>
      <c r="Z641" s="11">
        <v>8</v>
      </c>
      <c r="AA641" s="52">
        <v>7</v>
      </c>
      <c r="AB641" s="52">
        <v>4</v>
      </c>
      <c r="AC641" s="52" t="s">
        <v>4682</v>
      </c>
      <c r="AD641" s="52"/>
      <c r="AE641" s="52"/>
      <c r="AF641" s="52"/>
      <c r="AG641" s="52" t="s">
        <v>78</v>
      </c>
      <c r="AH641" s="52">
        <v>39</v>
      </c>
      <c r="AI641" s="52" t="s">
        <v>4683</v>
      </c>
      <c r="AJ641" s="52"/>
      <c r="AK641" s="52" t="s">
        <v>4684</v>
      </c>
      <c r="AL641" s="52"/>
      <c r="AM641" s="52" t="s">
        <v>4685</v>
      </c>
      <c r="AN641" s="52"/>
      <c r="AO641" s="11"/>
      <c r="AP641" s="11"/>
      <c r="AQ641" s="11"/>
      <c r="AR641" s="11"/>
      <c r="AS641" s="11"/>
      <c r="AT641" s="11"/>
      <c r="AU641" s="11"/>
      <c r="AV641" s="11"/>
      <c r="AW641" s="11"/>
      <c r="AX641" s="11"/>
      <c r="AY641" s="11"/>
      <c r="AZ641" s="11"/>
      <c r="BA641" s="11"/>
      <c r="BB641" s="11"/>
      <c r="BC641" s="11"/>
      <c r="BD641" s="11"/>
    </row>
    <row r="642" spans="4:56" x14ac:dyDescent="0.2">
      <c r="D642" s="26" t="s">
        <v>4686</v>
      </c>
      <c r="E642" s="7"/>
      <c r="F642" s="7"/>
      <c r="G642" s="12"/>
      <c r="H642" s="12" t="s">
        <v>4587</v>
      </c>
      <c r="I642" s="12" t="s">
        <v>4687</v>
      </c>
      <c r="J642" s="12" t="s">
        <v>4688</v>
      </c>
      <c r="K642" s="12">
        <v>2012</v>
      </c>
      <c r="L642" s="12"/>
      <c r="M642" s="12" t="s">
        <v>4336</v>
      </c>
      <c r="N642" s="7">
        <v>1</v>
      </c>
      <c r="O642" s="7"/>
      <c r="P642" s="12"/>
      <c r="Q642" s="7"/>
      <c r="R642" s="7"/>
      <c r="S642" s="7"/>
      <c r="T642" s="7"/>
      <c r="U642" s="7"/>
      <c r="V642" s="7"/>
      <c r="W642" s="7"/>
      <c r="X642" s="4"/>
      <c r="Y642" s="4"/>
      <c r="Z642" s="11">
        <v>7</v>
      </c>
      <c r="AA642" s="73"/>
      <c r="AB642" s="73"/>
      <c r="AC642" s="73"/>
      <c r="AD642" s="73"/>
      <c r="AE642" s="73"/>
      <c r="AF642" s="73"/>
      <c r="AG642" s="73"/>
      <c r="AH642" s="73"/>
      <c r="AI642" s="73"/>
      <c r="AJ642" s="73"/>
      <c r="AK642" s="73"/>
      <c r="AL642" s="54"/>
      <c r="AM642" s="73"/>
      <c r="AN642" s="54"/>
      <c r="AO642" s="4"/>
      <c r="AP642" s="4"/>
      <c r="AQ642" s="4"/>
      <c r="AR642" s="4"/>
      <c r="AS642" s="4"/>
      <c r="AT642" s="4"/>
      <c r="AU642" s="4"/>
      <c r="AV642" s="4"/>
      <c r="AW642" s="4"/>
      <c r="AX642" s="4"/>
      <c r="AY642" s="4"/>
      <c r="AZ642" s="4"/>
      <c r="BA642" s="4"/>
      <c r="BB642" s="4"/>
      <c r="BC642" s="4"/>
      <c r="BD642" s="4"/>
    </row>
    <row r="643" spans="4:56" x14ac:dyDescent="0.2">
      <c r="D643" s="11" t="s">
        <v>4689</v>
      </c>
      <c r="E643" s="11"/>
      <c r="F643" s="11"/>
      <c r="G643" s="11"/>
      <c r="H643" s="11" t="s">
        <v>4587</v>
      </c>
      <c r="I643" s="11" t="s">
        <v>4690</v>
      </c>
      <c r="J643" s="11" t="s">
        <v>4691</v>
      </c>
      <c r="K643" s="11">
        <v>2012</v>
      </c>
      <c r="L643" s="11" t="s">
        <v>145</v>
      </c>
      <c r="M643" s="11" t="s">
        <v>4692</v>
      </c>
      <c r="N643" s="13"/>
      <c r="O643" s="11"/>
      <c r="P643" s="11" t="s">
        <v>4693</v>
      </c>
      <c r="Q643" s="11">
        <v>5</v>
      </c>
      <c r="R643" s="11"/>
      <c r="S643" s="11"/>
      <c r="T643" s="11"/>
      <c r="U643" s="11"/>
      <c r="V643" s="11"/>
      <c r="W643" s="11"/>
      <c r="X643" s="11"/>
      <c r="Y643" s="11"/>
      <c r="Z643" s="11">
        <v>6</v>
      </c>
      <c r="AA643" s="52">
        <v>8</v>
      </c>
      <c r="AB643" s="52">
        <v>3</v>
      </c>
      <c r="AC643" s="52" t="s">
        <v>4694</v>
      </c>
      <c r="AD643" s="52"/>
      <c r="AE643" s="52"/>
      <c r="AF643" s="52"/>
      <c r="AG643" s="52" t="s">
        <v>78</v>
      </c>
      <c r="AH643" s="52">
        <v>49</v>
      </c>
      <c r="AI643" s="52" t="s">
        <v>4695</v>
      </c>
      <c r="AJ643" s="52"/>
      <c r="AK643" s="52" t="s">
        <v>4696</v>
      </c>
      <c r="AL643" s="52"/>
      <c r="AM643" s="52" t="s">
        <v>4697</v>
      </c>
      <c r="AN643" s="52"/>
      <c r="AO643" s="11"/>
      <c r="AP643" s="11"/>
      <c r="AQ643" s="11"/>
      <c r="AR643" s="11"/>
      <c r="AS643" s="11"/>
      <c r="AT643" s="11"/>
      <c r="AU643" s="11"/>
      <c r="AV643" s="11"/>
      <c r="AW643" s="11"/>
      <c r="AX643" s="11"/>
      <c r="AY643" s="11"/>
      <c r="AZ643" s="11"/>
      <c r="BA643" s="11"/>
      <c r="BB643" s="11"/>
      <c r="BC643" s="11"/>
      <c r="BD643" s="11"/>
    </row>
    <row r="644" spans="4:56" x14ac:dyDescent="0.2">
      <c r="D644" s="11" t="s">
        <v>4698</v>
      </c>
      <c r="E644" s="11"/>
      <c r="F644" s="11"/>
      <c r="G644" s="11"/>
      <c r="H644" s="11" t="s">
        <v>4587</v>
      </c>
      <c r="I644" s="11" t="s">
        <v>4699</v>
      </c>
      <c r="J644" s="11" t="s">
        <v>4700</v>
      </c>
      <c r="K644" s="11">
        <v>2012</v>
      </c>
      <c r="L644" s="11" t="s">
        <v>174</v>
      </c>
      <c r="M644" s="11" t="s">
        <v>4701</v>
      </c>
      <c r="N644" s="13"/>
      <c r="O644" s="11"/>
      <c r="P644" s="11" t="s">
        <v>4702</v>
      </c>
      <c r="Q644" s="11">
        <v>4</v>
      </c>
      <c r="R644" s="11"/>
      <c r="S644" s="11"/>
      <c r="T644" s="11"/>
      <c r="U644" s="11"/>
      <c r="V644" s="11"/>
      <c r="W644" s="11"/>
      <c r="X644" s="11"/>
      <c r="Y644" s="11"/>
      <c r="Z644" s="2">
        <v>5</v>
      </c>
      <c r="AA644" s="52">
        <v>7</v>
      </c>
      <c r="AB644" s="52">
        <v>7</v>
      </c>
      <c r="AC644" s="52" t="s">
        <v>4703</v>
      </c>
      <c r="AD644" s="52"/>
      <c r="AE644" s="52"/>
      <c r="AF644" s="52"/>
      <c r="AG644" s="52" t="s">
        <v>78</v>
      </c>
      <c r="AH644" s="52">
        <v>42</v>
      </c>
      <c r="AI644" s="52" t="s">
        <v>4704</v>
      </c>
      <c r="AJ644" s="52"/>
      <c r="AK644" s="52" t="s">
        <v>4705</v>
      </c>
      <c r="AL644" s="52"/>
      <c r="AM644" s="52" t="s">
        <v>4706</v>
      </c>
      <c r="AN644" s="52"/>
      <c r="AO644" s="11"/>
      <c r="AP644" s="11"/>
      <c r="AQ644" s="11"/>
      <c r="AR644" s="11"/>
      <c r="AS644" s="11"/>
      <c r="AT644" s="11"/>
      <c r="AU644" s="11"/>
      <c r="AV644" s="11"/>
      <c r="AW644" s="11"/>
      <c r="AX644" s="11"/>
      <c r="AY644" s="11"/>
      <c r="AZ644" s="11"/>
      <c r="BA644" s="11"/>
      <c r="BB644" s="11"/>
      <c r="BC644" s="11"/>
      <c r="BD644" s="11"/>
    </row>
    <row r="645" spans="4:56" x14ac:dyDescent="0.2">
      <c r="D645" s="14"/>
      <c r="E645" s="14"/>
      <c r="F645" s="14"/>
      <c r="G645" s="14"/>
      <c r="H645" s="14"/>
      <c r="I645" s="14" t="s">
        <v>4707</v>
      </c>
      <c r="J645" s="14" t="s">
        <v>4708</v>
      </c>
      <c r="K645" s="14">
        <v>2006</v>
      </c>
      <c r="L645" s="14" t="s">
        <v>3727</v>
      </c>
      <c r="M645" s="14" t="s">
        <v>4709</v>
      </c>
      <c r="N645" s="13"/>
      <c r="O645" s="11"/>
      <c r="P645" s="14" t="s">
        <v>4710</v>
      </c>
      <c r="Q645" s="14">
        <v>3</v>
      </c>
      <c r="R645" s="11"/>
      <c r="S645" s="11"/>
      <c r="T645" s="11"/>
      <c r="U645" s="11"/>
      <c r="V645" s="11"/>
      <c r="W645" s="11"/>
      <c r="X645" s="11"/>
      <c r="Y645" s="11"/>
      <c r="Z645" s="11">
        <v>4</v>
      </c>
      <c r="AA645" s="52"/>
      <c r="AB645" s="52"/>
      <c r="AC645" s="52"/>
      <c r="AD645" s="52">
        <v>13</v>
      </c>
      <c r="AE645" s="52">
        <v>21</v>
      </c>
      <c r="AF645" s="52"/>
      <c r="AG645" s="52" t="s">
        <v>1115</v>
      </c>
      <c r="AH645" s="52"/>
      <c r="AI645" s="52" t="s">
        <v>4711</v>
      </c>
      <c r="AJ645" s="52"/>
      <c r="AK645" s="52"/>
      <c r="AL645" s="52"/>
      <c r="AM645" s="52" t="s">
        <v>4712</v>
      </c>
      <c r="AN645" s="52"/>
      <c r="AO645" s="11"/>
      <c r="AP645" s="11"/>
      <c r="AQ645" s="11"/>
      <c r="AR645" s="11"/>
      <c r="AS645" s="11"/>
      <c r="AT645" s="11"/>
      <c r="AU645" s="11"/>
      <c r="AV645" s="11"/>
      <c r="AW645" s="11"/>
      <c r="AX645" s="11"/>
      <c r="AY645" s="11"/>
      <c r="AZ645" s="11"/>
      <c r="BA645" s="11"/>
      <c r="BB645" s="11"/>
      <c r="BC645" s="11"/>
      <c r="BD645" s="11"/>
    </row>
    <row r="646" spans="4:56" x14ac:dyDescent="0.2">
      <c r="D646" s="11" t="s">
        <v>4559</v>
      </c>
      <c r="E646" s="11"/>
      <c r="F646" s="11"/>
      <c r="G646" s="11"/>
      <c r="H646" s="11" t="s">
        <v>4587</v>
      </c>
      <c r="I646" s="11" t="s">
        <v>4713</v>
      </c>
      <c r="J646" s="11" t="s">
        <v>4714</v>
      </c>
      <c r="K646" s="11"/>
      <c r="L646" s="11" t="s">
        <v>717</v>
      </c>
      <c r="M646" s="11" t="s">
        <v>4715</v>
      </c>
      <c r="N646" s="13"/>
      <c r="O646" s="11"/>
      <c r="P646" s="11" t="s">
        <v>4716</v>
      </c>
      <c r="Q646" s="11">
        <v>2</v>
      </c>
      <c r="R646" s="11"/>
      <c r="S646" s="11"/>
      <c r="T646" s="11"/>
      <c r="U646" s="11"/>
      <c r="V646" s="11"/>
      <c r="W646" s="11"/>
      <c r="X646" s="11"/>
      <c r="Y646" s="11"/>
      <c r="Z646" s="11">
        <v>3</v>
      </c>
      <c r="AA646" s="52">
        <v>68</v>
      </c>
      <c r="AB646" s="52">
        <v>12</v>
      </c>
      <c r="AC646" s="52"/>
      <c r="AD646" s="52">
        <v>3395</v>
      </c>
      <c r="AE646" s="52">
        <v>3409</v>
      </c>
      <c r="AF646" s="52"/>
      <c r="AG646" s="52" t="s">
        <v>78</v>
      </c>
      <c r="AH646" s="52">
        <v>20</v>
      </c>
      <c r="AI646" s="52" t="s">
        <v>4717</v>
      </c>
      <c r="AJ646" s="52" t="s">
        <v>4718</v>
      </c>
      <c r="AK646" s="52" t="s">
        <v>4719</v>
      </c>
      <c r="AL646" s="52"/>
      <c r="AM646" s="52" t="s">
        <v>4720</v>
      </c>
      <c r="AN646" s="52"/>
      <c r="AO646" s="11"/>
      <c r="AP646" s="11"/>
      <c r="AQ646" s="11"/>
      <c r="AR646" s="11"/>
      <c r="AS646" s="11"/>
      <c r="AT646" s="11"/>
      <c r="AU646" s="11"/>
      <c r="AV646" s="11"/>
      <c r="AW646" s="11"/>
      <c r="AX646" s="11"/>
      <c r="AY646" s="11"/>
      <c r="AZ646" s="11"/>
      <c r="BA646" s="11"/>
      <c r="BB646" s="11"/>
      <c r="BC646" s="11"/>
      <c r="BD646" s="11"/>
    </row>
    <row r="647" spans="4:56" x14ac:dyDescent="0.2">
      <c r="D647" s="11" t="s">
        <v>4721</v>
      </c>
      <c r="E647" s="11"/>
      <c r="F647" s="11"/>
      <c r="G647" s="11"/>
      <c r="H647" s="11" t="s">
        <v>4587</v>
      </c>
      <c r="I647" s="11" t="s">
        <v>4722</v>
      </c>
      <c r="J647" s="11" t="s">
        <v>4723</v>
      </c>
      <c r="K647" s="11"/>
      <c r="L647" s="11" t="s">
        <v>717</v>
      </c>
      <c r="M647" s="11" t="s">
        <v>4724</v>
      </c>
      <c r="N647" s="13"/>
      <c r="O647" s="11"/>
      <c r="P647" s="11" t="s">
        <v>4725</v>
      </c>
      <c r="Q647" s="11">
        <v>1</v>
      </c>
      <c r="R647" s="11"/>
      <c r="S647" s="11"/>
      <c r="T647" s="11"/>
      <c r="U647" s="11"/>
      <c r="V647" s="11"/>
      <c r="W647" s="11"/>
      <c r="X647" s="11"/>
      <c r="Y647" s="11"/>
      <c r="Z647" s="11">
        <v>2</v>
      </c>
      <c r="AA647" s="52">
        <v>68</v>
      </c>
      <c r="AB647" s="52">
        <v>12</v>
      </c>
      <c r="AC647" s="52"/>
      <c r="AD647" s="52">
        <v>3505</v>
      </c>
      <c r="AE647" s="52">
        <v>3523</v>
      </c>
      <c r="AF647" s="52"/>
      <c r="AG647" s="52" t="s">
        <v>78</v>
      </c>
      <c r="AH647" s="52">
        <v>17</v>
      </c>
      <c r="AI647" s="52" t="s">
        <v>4726</v>
      </c>
      <c r="AJ647" s="52" t="s">
        <v>4727</v>
      </c>
      <c r="AK647" s="52" t="s">
        <v>4728</v>
      </c>
      <c r="AL647" s="52"/>
      <c r="AM647" s="52" t="s">
        <v>4729</v>
      </c>
      <c r="AN647" s="52"/>
      <c r="AO647" s="11"/>
      <c r="AP647" s="11"/>
      <c r="AQ647" s="11"/>
      <c r="AR647" s="11"/>
      <c r="AS647" s="11"/>
      <c r="AT647" s="11"/>
      <c r="AU647" s="11"/>
      <c r="AV647" s="11"/>
      <c r="AW647" s="11"/>
      <c r="AX647" s="11"/>
      <c r="AY647" s="11"/>
      <c r="AZ647" s="11"/>
      <c r="BA647" s="11"/>
      <c r="BB647" s="11"/>
      <c r="BC647" s="11"/>
      <c r="BD647" s="11"/>
    </row>
    <row r="648" spans="4:56" x14ac:dyDescent="0.2">
      <c r="D648" s="72" t="s">
        <v>4730</v>
      </c>
      <c r="E648" s="72" t="s">
        <v>4458</v>
      </c>
      <c r="F648" s="72" t="s">
        <v>644</v>
      </c>
      <c r="G648" s="72" t="s">
        <v>64</v>
      </c>
      <c r="H648" s="72" t="s">
        <v>281</v>
      </c>
      <c r="I648" s="72" t="s">
        <v>4731</v>
      </c>
      <c r="J648" s="72" t="s">
        <v>4732</v>
      </c>
      <c r="K648" s="72">
        <v>2011</v>
      </c>
      <c r="L648" s="72"/>
      <c r="M648" s="72" t="s">
        <v>4733</v>
      </c>
      <c r="N648" s="72"/>
      <c r="O648" s="72"/>
      <c r="P648" s="72"/>
      <c r="Q648" s="33"/>
      <c r="Z648" s="2">
        <v>1</v>
      </c>
      <c r="AA648" s="52"/>
      <c r="AB648" s="52"/>
      <c r="AC648" s="52"/>
      <c r="AD648" s="52"/>
      <c r="AE648" s="52"/>
      <c r="AF648" s="52"/>
      <c r="AG648" s="52"/>
      <c r="AH648" s="52"/>
      <c r="AI648" s="52"/>
      <c r="AJ648" s="52"/>
      <c r="AK648" s="52"/>
      <c r="AL648" s="52"/>
      <c r="AM648" s="52"/>
    </row>
    <row r="649" spans="4:56" x14ac:dyDescent="0.2">
      <c r="D649" s="28" t="s">
        <v>4734</v>
      </c>
      <c r="E649" s="4"/>
      <c r="F649" s="4"/>
      <c r="G649" s="28"/>
      <c r="H649" s="28"/>
      <c r="I649" s="28" t="s">
        <v>4735</v>
      </c>
      <c r="J649" s="9" t="s">
        <v>4736</v>
      </c>
      <c r="K649" s="28">
        <v>2009</v>
      </c>
      <c r="L649" s="28"/>
      <c r="M649" s="28"/>
      <c r="N649" s="4"/>
      <c r="P649" s="28"/>
      <c r="Q649" s="4"/>
      <c r="R649" s="4"/>
      <c r="S649" s="4"/>
      <c r="T649" s="4"/>
      <c r="U649" s="4"/>
      <c r="V649" s="4"/>
      <c r="W649" s="4"/>
      <c r="X649" s="4"/>
      <c r="Y649" s="4"/>
      <c r="Z649" s="4"/>
      <c r="AA649" s="73"/>
      <c r="AB649" s="73"/>
      <c r="AC649" s="73"/>
      <c r="AD649" s="73"/>
      <c r="AE649" s="73"/>
      <c r="AF649" s="73"/>
      <c r="AG649" s="73"/>
      <c r="AH649" s="73"/>
      <c r="AI649" s="73"/>
      <c r="AJ649" s="73"/>
      <c r="AK649" s="73"/>
      <c r="AL649" s="54"/>
      <c r="AM649" s="73"/>
      <c r="AN649" s="54"/>
      <c r="AO649" s="4"/>
      <c r="AP649" s="4"/>
      <c r="AQ649" s="4"/>
      <c r="AR649" s="4"/>
      <c r="AS649" s="4"/>
      <c r="AT649" s="4"/>
      <c r="AU649" s="4"/>
      <c r="AV649" s="4"/>
      <c r="AW649" s="4"/>
      <c r="AX649" s="4"/>
      <c r="AY649" s="4"/>
      <c r="AZ649" s="4"/>
      <c r="BA649" s="4"/>
      <c r="BB649" s="4"/>
      <c r="BC649" s="4"/>
      <c r="BD649" s="4"/>
    </row>
    <row r="650" spans="4:56" ht="15" x14ac:dyDescent="0.2">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row>
    <row r="651" spans="4:56" ht="15" x14ac:dyDescent="0.2">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row>
    <row r="652" spans="4:56" ht="15" x14ac:dyDescent="0.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row>
    <row r="653" spans="4:56" ht="15" x14ac:dyDescent="0.2">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row>
    <row r="654" spans="4:56" ht="15" x14ac:dyDescent="0.2">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row>
    <row r="655" spans="4:56" ht="15" x14ac:dyDescent="0.2">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row>
    <row r="656" spans="4:56" ht="15" x14ac:dyDescent="0.2">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row>
    <row r="657" spans="4:56" ht="15" x14ac:dyDescent="0.2">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row>
    <row r="658" spans="4:56" ht="15" x14ac:dyDescent="0.2">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row>
    <row r="659" spans="4:56" ht="15" x14ac:dyDescent="0.2">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row>
    <row r="660" spans="4:56" ht="15" x14ac:dyDescent="0.2">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row>
    <row r="661" spans="4:56" ht="15" x14ac:dyDescent="0.2">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row>
    <row r="662" spans="4:56" ht="15" x14ac:dyDescent="0.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row>
    <row r="663" spans="4:56" ht="15" x14ac:dyDescent="0.2">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row>
    <row r="664" spans="4:56" ht="15" x14ac:dyDescent="0.2">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row>
    <row r="665" spans="4:56" ht="15" x14ac:dyDescent="0.2">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row>
    <row r="666" spans="4:56" ht="15" x14ac:dyDescent="0.2">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row>
    <row r="667" spans="4:56" ht="15" x14ac:dyDescent="0.2">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row>
    <row r="668" spans="4:56" ht="15" x14ac:dyDescent="0.2">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row>
    <row r="669" spans="4:56" ht="15" x14ac:dyDescent="0.2">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row>
    <row r="670" spans="4:56" ht="15" x14ac:dyDescent="0.2">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row>
    <row r="671" spans="4:56" ht="15" x14ac:dyDescent="0.2">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row>
    <row r="672" spans="4:56" ht="15" x14ac:dyDescent="0.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row>
    <row r="673" spans="4:56" ht="15" x14ac:dyDescent="0.2">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row>
    <row r="674" spans="4:56" ht="15" x14ac:dyDescent="0.2">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row>
    <row r="675" spans="4:56" ht="15" x14ac:dyDescent="0.2">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row>
    <row r="676" spans="4:56" ht="15" x14ac:dyDescent="0.2">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row>
    <row r="677" spans="4:56" ht="15" x14ac:dyDescent="0.2">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row>
    <row r="678" spans="4:56" ht="15" x14ac:dyDescent="0.2">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row>
    <row r="679" spans="4:56" ht="15" x14ac:dyDescent="0.2">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row>
    <row r="680" spans="4:56" ht="15" x14ac:dyDescent="0.2">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row>
    <row r="681" spans="4:56" ht="15" x14ac:dyDescent="0.2">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row>
    <row r="682" spans="4:56" ht="15" x14ac:dyDescent="0.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row>
    <row r="683" spans="4:56" ht="15" x14ac:dyDescent="0.2">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row>
    <row r="684" spans="4:56" ht="15" x14ac:dyDescent="0.2">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row>
    <row r="685" spans="4:56" ht="15" x14ac:dyDescent="0.2">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row>
    <row r="686" spans="4:56" ht="15" x14ac:dyDescent="0.2">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row>
    <row r="687" spans="4:56" ht="15" x14ac:dyDescent="0.2">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row>
    <row r="688" spans="4:56" ht="15" x14ac:dyDescent="0.2">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row>
    <row r="689" spans="23:53" x14ac:dyDescent="0.2">
      <c r="W689" s="4"/>
      <c r="X689" s="4"/>
      <c r="Y689" s="4"/>
      <c r="Z689" s="4"/>
      <c r="AA689" s="54"/>
      <c r="AB689" s="54"/>
      <c r="AC689" s="54"/>
      <c r="AD689" s="54"/>
      <c r="AE689" s="54"/>
      <c r="AF689" s="54"/>
      <c r="AG689" s="54"/>
      <c r="AH689" s="54"/>
      <c r="AI689" s="54"/>
      <c r="AJ689" s="54"/>
      <c r="AK689" s="54"/>
      <c r="AL689" s="54"/>
      <c r="AM689" s="54"/>
      <c r="AN689" s="54"/>
      <c r="AO689" s="4"/>
      <c r="AP689" s="4"/>
      <c r="AQ689" s="4"/>
      <c r="AR689" s="4"/>
      <c r="AS689" s="4"/>
      <c r="AT689" s="4"/>
      <c r="AU689" s="4"/>
      <c r="AV689" s="4"/>
      <c r="AW689" s="4"/>
      <c r="AX689" s="4"/>
      <c r="AY689" s="4"/>
      <c r="AZ689" s="4"/>
      <c r="BA689" s="4"/>
    </row>
    <row r="690" spans="23:53" x14ac:dyDescent="0.2">
      <c r="W690" s="4"/>
      <c r="X690" s="4"/>
      <c r="Y690" s="4"/>
      <c r="Z690" s="4"/>
      <c r="AA690" s="54"/>
      <c r="AB690" s="54"/>
      <c r="AC690" s="54"/>
      <c r="AD690" s="54"/>
      <c r="AE690" s="54"/>
      <c r="AF690" s="54"/>
      <c r="AG690" s="54"/>
      <c r="AH690" s="54"/>
      <c r="AI690" s="54"/>
      <c r="AJ690" s="54"/>
      <c r="AK690" s="54"/>
      <c r="AL690" s="54"/>
      <c r="AM690" s="54"/>
      <c r="AN690" s="54"/>
      <c r="AO690" s="4"/>
      <c r="AP690" s="4"/>
      <c r="AQ690" s="4"/>
      <c r="AR690" s="4"/>
      <c r="AS690" s="4"/>
      <c r="AT690" s="4"/>
      <c r="AU690" s="4"/>
      <c r="AV690" s="4"/>
      <c r="AW690" s="4"/>
      <c r="AX690" s="4"/>
      <c r="AY690" s="4"/>
      <c r="AZ690" s="4"/>
      <c r="BA690" s="4"/>
    </row>
    <row r="691" spans="23:53" x14ac:dyDescent="0.2">
      <c r="W691" s="4"/>
      <c r="X691" s="4"/>
      <c r="Y691" s="4"/>
      <c r="Z691" s="4"/>
      <c r="AA691" s="54"/>
      <c r="AB691" s="54"/>
      <c r="AC691" s="54"/>
      <c r="AD691" s="54"/>
      <c r="AE691" s="54"/>
      <c r="AF691" s="54"/>
      <c r="AG691" s="54"/>
      <c r="AH691" s="54"/>
      <c r="AI691" s="54"/>
      <c r="AJ691" s="54"/>
      <c r="AK691" s="54"/>
      <c r="AL691" s="54"/>
      <c r="AM691" s="54"/>
      <c r="AN691" s="54"/>
      <c r="AO691" s="4"/>
      <c r="AP691" s="4"/>
      <c r="AQ691" s="4"/>
      <c r="AR691" s="4"/>
      <c r="AS691" s="4"/>
      <c r="AT691" s="4"/>
      <c r="AU691" s="4"/>
      <c r="AV691" s="4"/>
      <c r="AW691" s="4"/>
      <c r="AX691" s="4"/>
      <c r="AY691" s="4"/>
      <c r="AZ691" s="4"/>
      <c r="BA691" s="4"/>
    </row>
    <row r="692" spans="23:53" x14ac:dyDescent="0.2">
      <c r="W692" s="4"/>
      <c r="X692" s="4"/>
      <c r="Y692" s="4"/>
      <c r="Z692" s="4"/>
      <c r="AA692" s="54"/>
      <c r="AB692" s="54"/>
      <c r="AC692" s="54"/>
      <c r="AD692" s="54"/>
      <c r="AE692" s="54"/>
      <c r="AF692" s="54"/>
      <c r="AG692" s="54"/>
      <c r="AH692" s="54"/>
      <c r="AI692" s="54"/>
      <c r="AJ692" s="54"/>
      <c r="AK692" s="54"/>
      <c r="AL692" s="54"/>
      <c r="AM692" s="54"/>
      <c r="AN692" s="54"/>
      <c r="AO692" s="4"/>
      <c r="AP692" s="4"/>
      <c r="AQ692" s="4"/>
      <c r="AR692" s="4"/>
      <c r="AS692" s="4"/>
      <c r="AT692" s="4"/>
      <c r="AU692" s="4"/>
      <c r="AV692" s="4"/>
      <c r="AW692" s="4"/>
      <c r="AX692" s="4"/>
      <c r="AY692" s="4"/>
      <c r="AZ692" s="4"/>
      <c r="BA692" s="4"/>
    </row>
    <row r="693" spans="23:53" x14ac:dyDescent="0.2">
      <c r="W693" s="4"/>
      <c r="X693" s="4"/>
      <c r="Y693" s="4"/>
      <c r="Z693" s="4"/>
      <c r="AA693" s="54"/>
      <c r="AB693" s="54"/>
      <c r="AC693" s="54"/>
      <c r="AD693" s="54"/>
      <c r="AE693" s="54"/>
      <c r="AF693" s="54"/>
      <c r="AG693" s="54"/>
      <c r="AH693" s="54"/>
      <c r="AI693" s="54"/>
      <c r="AJ693" s="54"/>
      <c r="AK693" s="54"/>
      <c r="AL693" s="54"/>
      <c r="AM693" s="54"/>
      <c r="AN693" s="54"/>
      <c r="AO693" s="4"/>
      <c r="AP693" s="4"/>
      <c r="AQ693" s="4"/>
      <c r="AR693" s="4"/>
      <c r="AS693" s="4"/>
      <c r="AT693" s="4"/>
      <c r="AU693" s="4"/>
      <c r="AV693" s="4"/>
      <c r="AW693" s="4"/>
      <c r="AX693" s="4"/>
      <c r="AY693" s="4"/>
      <c r="AZ693" s="4"/>
      <c r="BA693" s="4"/>
    </row>
    <row r="694" spans="23:53" x14ac:dyDescent="0.2">
      <c r="W694" s="4"/>
      <c r="X694" s="4"/>
      <c r="Y694" s="4"/>
      <c r="Z694" s="4"/>
      <c r="AA694" s="54"/>
      <c r="AB694" s="54"/>
      <c r="AC694" s="54"/>
      <c r="AD694" s="54"/>
      <c r="AE694" s="54"/>
      <c r="AF694" s="54"/>
      <c r="AG694" s="54"/>
      <c r="AH694" s="54"/>
      <c r="AI694" s="54"/>
      <c r="AJ694" s="54"/>
      <c r="AK694" s="54"/>
      <c r="AL694" s="54"/>
      <c r="AM694" s="54"/>
      <c r="AN694" s="54"/>
      <c r="AO694" s="4"/>
      <c r="AP694" s="4"/>
      <c r="AQ694" s="4"/>
      <c r="AR694" s="4"/>
      <c r="AS694" s="4"/>
      <c r="AT694" s="4"/>
      <c r="AU694" s="4"/>
      <c r="AV694" s="4"/>
      <c r="AW694" s="4"/>
      <c r="AX694" s="4"/>
      <c r="AY694" s="4"/>
      <c r="AZ694" s="4"/>
      <c r="BA694" s="4"/>
    </row>
    <row r="695" spans="23:53" x14ac:dyDescent="0.2">
      <c r="W695" s="4"/>
      <c r="X695" s="4"/>
      <c r="Y695" s="4"/>
      <c r="Z695" s="4"/>
      <c r="AA695" s="54"/>
      <c r="AB695" s="54"/>
      <c r="AC695" s="54"/>
      <c r="AD695" s="54"/>
      <c r="AE695" s="54"/>
      <c r="AF695" s="54"/>
      <c r="AG695" s="54"/>
      <c r="AH695" s="54"/>
      <c r="AI695" s="54"/>
      <c r="AJ695" s="54"/>
      <c r="AK695" s="54"/>
      <c r="AL695" s="54"/>
      <c r="AM695" s="54"/>
      <c r="AN695" s="54"/>
      <c r="AO695" s="4"/>
      <c r="AP695" s="4"/>
      <c r="AQ695" s="4"/>
      <c r="AR695" s="4"/>
      <c r="AS695" s="4"/>
      <c r="AT695" s="4"/>
      <c r="AU695" s="4"/>
      <c r="AV695" s="4"/>
      <c r="AW695" s="4"/>
      <c r="AX695" s="4"/>
      <c r="AY695" s="4"/>
      <c r="AZ695" s="4"/>
      <c r="BA695" s="4"/>
    </row>
    <row r="696" spans="23:53" x14ac:dyDescent="0.2">
      <c r="W696" s="4"/>
      <c r="X696" s="4"/>
      <c r="Y696" s="4"/>
      <c r="Z696" s="4"/>
      <c r="AA696" s="54"/>
      <c r="AB696" s="54"/>
      <c r="AC696" s="54"/>
      <c r="AD696" s="54"/>
      <c r="AE696" s="54"/>
      <c r="AF696" s="54"/>
      <c r="AG696" s="54"/>
      <c r="AH696" s="54"/>
      <c r="AI696" s="54"/>
      <c r="AJ696" s="54"/>
      <c r="AK696" s="54"/>
      <c r="AL696" s="54"/>
      <c r="AM696" s="54"/>
      <c r="AN696" s="54"/>
      <c r="AO696" s="4"/>
      <c r="AP696" s="4"/>
      <c r="AQ696" s="4"/>
      <c r="AR696" s="4"/>
      <c r="AS696" s="4"/>
      <c r="AT696" s="4"/>
      <c r="AU696" s="4"/>
      <c r="AV696" s="4"/>
      <c r="AW696" s="4"/>
      <c r="AX696" s="4"/>
      <c r="AY696" s="4"/>
      <c r="AZ696" s="4"/>
      <c r="BA696" s="4"/>
    </row>
    <row r="697" spans="23:53" x14ac:dyDescent="0.2">
      <c r="W697" s="4"/>
      <c r="X697" s="4"/>
      <c r="Y697" s="4"/>
      <c r="Z697" s="4"/>
      <c r="AA697" s="54"/>
      <c r="AB697" s="54"/>
      <c r="AC697" s="54"/>
      <c r="AD697" s="54"/>
      <c r="AE697" s="54"/>
      <c r="AF697" s="54"/>
      <c r="AG697" s="54"/>
      <c r="AH697" s="54"/>
      <c r="AI697" s="54"/>
      <c r="AJ697" s="54"/>
      <c r="AK697" s="54"/>
      <c r="AL697" s="54"/>
      <c r="AM697" s="54"/>
      <c r="AN697" s="54"/>
      <c r="AO697" s="4"/>
      <c r="AP697" s="4"/>
      <c r="AQ697" s="4"/>
      <c r="AR697" s="4"/>
      <c r="AS697" s="4"/>
      <c r="AT697" s="4"/>
      <c r="AU697" s="4"/>
      <c r="AV697" s="4"/>
      <c r="AW697" s="4"/>
      <c r="AX697" s="4"/>
      <c r="AY697" s="4"/>
      <c r="AZ697" s="4"/>
      <c r="BA697" s="4"/>
    </row>
    <row r="698" spans="23:53" x14ac:dyDescent="0.2">
      <c r="W698" s="4"/>
      <c r="X698" s="4"/>
      <c r="Y698" s="4"/>
      <c r="Z698" s="4"/>
      <c r="AA698" s="54"/>
      <c r="AB698" s="54"/>
      <c r="AC698" s="54"/>
      <c r="AD698" s="54"/>
      <c r="AE698" s="54"/>
      <c r="AF698" s="54"/>
      <c r="AG698" s="54"/>
      <c r="AH698" s="54"/>
      <c r="AI698" s="54"/>
      <c r="AJ698" s="54"/>
      <c r="AK698" s="54"/>
      <c r="AL698" s="54"/>
      <c r="AM698" s="54"/>
      <c r="AN698" s="54"/>
      <c r="AO698" s="4"/>
      <c r="AP698" s="4"/>
      <c r="AQ698" s="4"/>
      <c r="AR698" s="4"/>
      <c r="AS698" s="4"/>
      <c r="AT698" s="4"/>
      <c r="AU698" s="4"/>
      <c r="AV698" s="4"/>
      <c r="AW698" s="4"/>
      <c r="AX698" s="4"/>
      <c r="AY698" s="4"/>
      <c r="AZ698" s="4"/>
      <c r="BA698" s="4"/>
    </row>
    <row r="699" spans="23:53" x14ac:dyDescent="0.2">
      <c r="W699" s="4"/>
      <c r="X699" s="4"/>
      <c r="Y699" s="4"/>
      <c r="Z699" s="4"/>
      <c r="AA699" s="54"/>
      <c r="AB699" s="54"/>
      <c r="AC699" s="54"/>
      <c r="AD699" s="54"/>
      <c r="AE699" s="54"/>
      <c r="AF699" s="54"/>
      <c r="AG699" s="54"/>
      <c r="AH699" s="54"/>
      <c r="AI699" s="54"/>
      <c r="AJ699" s="54"/>
      <c r="AK699" s="54"/>
      <c r="AL699" s="54"/>
      <c r="AM699" s="54"/>
      <c r="AN699" s="54"/>
      <c r="AO699" s="4"/>
      <c r="AP699" s="4"/>
      <c r="AQ699" s="4"/>
      <c r="AR699" s="4"/>
      <c r="AS699" s="4"/>
      <c r="AT699" s="4"/>
      <c r="AU699" s="4"/>
      <c r="AV699" s="4"/>
      <c r="AW699" s="4"/>
      <c r="AX699" s="4"/>
      <c r="AY699" s="4"/>
      <c r="AZ699" s="4"/>
      <c r="BA699" s="4"/>
    </row>
    <row r="700" spans="23:53" x14ac:dyDescent="0.2">
      <c r="W700" s="4"/>
      <c r="X700" s="4"/>
      <c r="Y700" s="4"/>
      <c r="Z700" s="4"/>
      <c r="AA700" s="54"/>
      <c r="AB700" s="54"/>
      <c r="AC700" s="54"/>
      <c r="AD700" s="54"/>
      <c r="AE700" s="54"/>
      <c r="AF700" s="54"/>
      <c r="AG700" s="54"/>
      <c r="AH700" s="54"/>
      <c r="AI700" s="54"/>
      <c r="AJ700" s="54"/>
      <c r="AK700" s="54"/>
      <c r="AL700" s="54"/>
      <c r="AM700" s="54"/>
      <c r="AN700" s="54"/>
      <c r="AO700" s="4"/>
      <c r="AP700" s="4"/>
      <c r="AQ700" s="4"/>
      <c r="AR700" s="4"/>
      <c r="AS700" s="4"/>
      <c r="AT700" s="4"/>
      <c r="AU700" s="4"/>
      <c r="AV700" s="4"/>
      <c r="AW700" s="4"/>
      <c r="AX700" s="4"/>
      <c r="AY700" s="4"/>
      <c r="AZ700" s="4"/>
      <c r="BA700" s="4"/>
    </row>
    <row r="701" spans="23:53" x14ac:dyDescent="0.2">
      <c r="W701" s="4"/>
      <c r="X701" s="4"/>
      <c r="Y701" s="4"/>
      <c r="Z701" s="4"/>
      <c r="AA701" s="54"/>
      <c r="AB701" s="54"/>
      <c r="AC701" s="54"/>
      <c r="AD701" s="54"/>
      <c r="AE701" s="54"/>
      <c r="AF701" s="54"/>
      <c r="AG701" s="54"/>
      <c r="AH701" s="54"/>
      <c r="AI701" s="54"/>
      <c r="AJ701" s="54"/>
      <c r="AK701" s="54"/>
      <c r="AL701" s="54"/>
      <c r="AM701" s="54"/>
      <c r="AN701" s="54"/>
      <c r="AO701" s="4"/>
      <c r="AP701" s="4"/>
      <c r="AQ701" s="4"/>
      <c r="AR701" s="4"/>
      <c r="AS701" s="4"/>
      <c r="AT701" s="4"/>
      <c r="AU701" s="4"/>
      <c r="AV701" s="4"/>
      <c r="AW701" s="4"/>
      <c r="AX701" s="4"/>
      <c r="AY701" s="4"/>
      <c r="AZ701" s="4"/>
      <c r="BA701" s="4"/>
    </row>
    <row r="702" spans="23:53" x14ac:dyDescent="0.2">
      <c r="W702" s="4"/>
      <c r="X702" s="4"/>
      <c r="Y702" s="4"/>
      <c r="Z702" s="4"/>
      <c r="AA702" s="54"/>
      <c r="AB702" s="54"/>
      <c r="AC702" s="54"/>
      <c r="AD702" s="54"/>
      <c r="AE702" s="54"/>
      <c r="AF702" s="54"/>
      <c r="AG702" s="54"/>
      <c r="AH702" s="54"/>
      <c r="AI702" s="54"/>
      <c r="AJ702" s="54"/>
      <c r="AK702" s="54"/>
      <c r="AL702" s="54"/>
      <c r="AM702" s="54"/>
      <c r="AN702" s="54"/>
      <c r="AO702" s="4"/>
      <c r="AP702" s="4"/>
      <c r="AQ702" s="4"/>
      <c r="AR702" s="4"/>
      <c r="AS702" s="4"/>
      <c r="AT702" s="4"/>
      <c r="AU702" s="4"/>
      <c r="AV702" s="4"/>
      <c r="AW702" s="4"/>
      <c r="AX702" s="4"/>
      <c r="AY702" s="4"/>
      <c r="AZ702" s="4"/>
      <c r="BA702" s="4"/>
    </row>
    <row r="703" spans="23:53" x14ac:dyDescent="0.2">
      <c r="W703" s="4"/>
      <c r="X703" s="4"/>
      <c r="Y703" s="4"/>
      <c r="Z703" s="4"/>
      <c r="AA703" s="54"/>
      <c r="AB703" s="54"/>
      <c r="AC703" s="54"/>
      <c r="AD703" s="54"/>
      <c r="AE703" s="54"/>
      <c r="AF703" s="54"/>
      <c r="AG703" s="54"/>
      <c r="AH703" s="54"/>
      <c r="AI703" s="54"/>
      <c r="AJ703" s="54"/>
      <c r="AK703" s="54"/>
      <c r="AL703" s="54"/>
      <c r="AM703" s="54"/>
      <c r="AN703" s="54"/>
      <c r="AO703" s="4"/>
      <c r="AP703" s="4"/>
      <c r="AQ703" s="4"/>
      <c r="AR703" s="4"/>
      <c r="AS703" s="4"/>
      <c r="AT703" s="4"/>
      <c r="AU703" s="4"/>
      <c r="AV703" s="4"/>
      <c r="AW703" s="4"/>
      <c r="AX703" s="4"/>
      <c r="AY703" s="4"/>
      <c r="AZ703" s="4"/>
      <c r="BA703" s="4"/>
    </row>
    <row r="704" spans="23:53" x14ac:dyDescent="0.2">
      <c r="W704" s="4"/>
      <c r="X704" s="4"/>
      <c r="Y704" s="4"/>
      <c r="Z704" s="4"/>
      <c r="AA704" s="54"/>
      <c r="AB704" s="54"/>
      <c r="AC704" s="54"/>
      <c r="AD704" s="54"/>
      <c r="AE704" s="54"/>
      <c r="AF704" s="54"/>
      <c r="AG704" s="54"/>
      <c r="AH704" s="54"/>
      <c r="AI704" s="54"/>
      <c r="AJ704" s="54"/>
      <c r="AK704" s="54"/>
      <c r="AL704" s="54"/>
      <c r="AM704" s="54"/>
      <c r="AN704" s="54"/>
      <c r="AO704" s="4"/>
      <c r="AP704" s="4"/>
      <c r="AQ704" s="4"/>
      <c r="AR704" s="4"/>
      <c r="AS704" s="4"/>
      <c r="AT704" s="4"/>
      <c r="AU704" s="4"/>
      <c r="AV704" s="4"/>
      <c r="AW704" s="4"/>
      <c r="AX704" s="4"/>
      <c r="AY704" s="4"/>
      <c r="AZ704" s="4"/>
      <c r="BA704" s="4"/>
    </row>
    <row r="705" spans="23:53" x14ac:dyDescent="0.2">
      <c r="W705" s="4"/>
      <c r="X705" s="4"/>
      <c r="Y705" s="4"/>
      <c r="Z705" s="4"/>
      <c r="AA705" s="54"/>
      <c r="AB705" s="54"/>
      <c r="AC705" s="54"/>
      <c r="AD705" s="54"/>
      <c r="AE705" s="54"/>
      <c r="AF705" s="54"/>
      <c r="AG705" s="54"/>
      <c r="AH705" s="54"/>
      <c r="AI705" s="54"/>
      <c r="AJ705" s="54"/>
      <c r="AK705" s="54"/>
      <c r="AL705" s="54"/>
      <c r="AM705" s="54"/>
      <c r="AN705" s="54"/>
      <c r="AO705" s="4"/>
      <c r="AP705" s="4"/>
      <c r="AQ705" s="4"/>
      <c r="AR705" s="4"/>
      <c r="AS705" s="4"/>
      <c r="AT705" s="4"/>
      <c r="AU705" s="4"/>
      <c r="AV705" s="4"/>
      <c r="AW705" s="4"/>
      <c r="AX705" s="4"/>
      <c r="AY705" s="4"/>
      <c r="AZ705" s="4"/>
      <c r="BA705" s="4"/>
    </row>
    <row r="706" spans="23:53" x14ac:dyDescent="0.2">
      <c r="W706" s="4"/>
      <c r="X706" s="4"/>
      <c r="Y706" s="4"/>
      <c r="Z706" s="4"/>
      <c r="AA706" s="54"/>
      <c r="AB706" s="54"/>
      <c r="AC706" s="54"/>
      <c r="AD706" s="54"/>
      <c r="AE706" s="54"/>
      <c r="AF706" s="54"/>
      <c r="AG706" s="54"/>
      <c r="AH706" s="54"/>
      <c r="AI706" s="54"/>
      <c r="AJ706" s="54"/>
      <c r="AK706" s="54"/>
      <c r="AL706" s="54"/>
      <c r="AM706" s="54"/>
      <c r="AN706" s="54"/>
      <c r="AO706" s="4"/>
      <c r="AP706" s="4"/>
      <c r="AQ706" s="4"/>
      <c r="AR706" s="4"/>
      <c r="AS706" s="4"/>
      <c r="AT706" s="4"/>
      <c r="AU706" s="4"/>
      <c r="AV706" s="4"/>
      <c r="AW706" s="4"/>
      <c r="AX706" s="4"/>
      <c r="AY706" s="4"/>
      <c r="AZ706" s="4"/>
      <c r="BA706" s="4"/>
    </row>
    <row r="707" spans="23:53" x14ac:dyDescent="0.2">
      <c r="W707" s="4"/>
      <c r="X707" s="4"/>
      <c r="Y707" s="4"/>
      <c r="Z707" s="4"/>
      <c r="AA707" s="54"/>
      <c r="AB707" s="54"/>
      <c r="AC707" s="54"/>
      <c r="AD707" s="54"/>
      <c r="AE707" s="54"/>
      <c r="AF707" s="54"/>
      <c r="AG707" s="54"/>
      <c r="AH707" s="54"/>
      <c r="AI707" s="54"/>
      <c r="AJ707" s="54"/>
      <c r="AK707" s="54"/>
      <c r="AL707" s="54"/>
      <c r="AM707" s="54"/>
      <c r="AN707" s="54"/>
      <c r="AO707" s="4"/>
      <c r="AP707" s="4"/>
      <c r="AQ707" s="4"/>
      <c r="AR707" s="4"/>
      <c r="AS707" s="4"/>
      <c r="AT707" s="4"/>
      <c r="AU707" s="4"/>
      <c r="AV707" s="4"/>
      <c r="AW707" s="4"/>
      <c r="AX707" s="4"/>
      <c r="AY707" s="4"/>
      <c r="AZ707" s="4"/>
      <c r="BA707" s="4"/>
    </row>
    <row r="708" spans="23:53" x14ac:dyDescent="0.2">
      <c r="W708" s="4"/>
      <c r="X708" s="4"/>
      <c r="Y708" s="4"/>
      <c r="Z708" s="4"/>
      <c r="AA708" s="54"/>
      <c r="AB708" s="54"/>
      <c r="AC708" s="54"/>
      <c r="AD708" s="54"/>
      <c r="AE708" s="54"/>
      <c r="AF708" s="54"/>
      <c r="AG708" s="54"/>
      <c r="AH708" s="54"/>
      <c r="AI708" s="54"/>
      <c r="AJ708" s="54"/>
      <c r="AK708" s="54"/>
      <c r="AL708" s="54"/>
      <c r="AM708" s="54"/>
      <c r="AN708" s="54"/>
      <c r="AO708" s="4"/>
      <c r="AP708" s="4"/>
      <c r="AQ708" s="4"/>
      <c r="AR708" s="4"/>
      <c r="AS708" s="4"/>
      <c r="AT708" s="4"/>
      <c r="AU708" s="4"/>
      <c r="AV708" s="4"/>
      <c r="AW708" s="4"/>
      <c r="AX708" s="4"/>
      <c r="AY708" s="4"/>
      <c r="AZ708" s="4"/>
      <c r="BA708" s="4"/>
    </row>
    <row r="709" spans="23:53" x14ac:dyDescent="0.2">
      <c r="W709" s="4"/>
      <c r="X709" s="4"/>
      <c r="Y709" s="4"/>
      <c r="Z709" s="4"/>
      <c r="AA709" s="54"/>
      <c r="AB709" s="54"/>
      <c r="AC709" s="54"/>
      <c r="AD709" s="54"/>
      <c r="AE709" s="54"/>
      <c r="AF709" s="54"/>
      <c r="AG709" s="54"/>
      <c r="AH709" s="54"/>
      <c r="AI709" s="54"/>
      <c r="AJ709" s="54"/>
      <c r="AK709" s="54"/>
      <c r="AL709" s="54"/>
      <c r="AM709" s="54"/>
      <c r="AN709" s="54"/>
      <c r="AO709" s="4"/>
      <c r="AP709" s="4"/>
      <c r="AQ709" s="4"/>
      <c r="AR709" s="4"/>
      <c r="AS709" s="4"/>
      <c r="AT709" s="4"/>
      <c r="AU709" s="4"/>
      <c r="AV709" s="4"/>
      <c r="AW709" s="4"/>
      <c r="AX709" s="4"/>
      <c r="AY709" s="4"/>
      <c r="AZ709" s="4"/>
      <c r="BA709" s="4"/>
    </row>
    <row r="710" spans="23:53" x14ac:dyDescent="0.2">
      <c r="W710" s="4"/>
      <c r="X710" s="4"/>
      <c r="Y710" s="4"/>
      <c r="Z710" s="4"/>
      <c r="AA710" s="54"/>
      <c r="AB710" s="54"/>
      <c r="AC710" s="54"/>
      <c r="AD710" s="54"/>
      <c r="AE710" s="54"/>
      <c r="AF710" s="54"/>
      <c r="AG710" s="54"/>
      <c r="AH710" s="54"/>
      <c r="AI710" s="54"/>
      <c r="AJ710" s="54"/>
      <c r="AK710" s="54"/>
      <c r="AL710" s="54"/>
      <c r="AM710" s="54"/>
      <c r="AN710" s="54"/>
      <c r="AO710" s="4"/>
      <c r="AP710" s="4"/>
      <c r="AQ710" s="4"/>
      <c r="AR710" s="4"/>
      <c r="AS710" s="4"/>
      <c r="AT710" s="4"/>
      <c r="AU710" s="4"/>
      <c r="AV710" s="4"/>
      <c r="AW710" s="4"/>
      <c r="AX710" s="4"/>
      <c r="AY710" s="4"/>
      <c r="AZ710" s="4"/>
      <c r="BA710" s="4"/>
    </row>
    <row r="711" spans="23:53" x14ac:dyDescent="0.2">
      <c r="W711" s="4"/>
      <c r="X711" s="4"/>
      <c r="Y711" s="4"/>
      <c r="Z711" s="4"/>
      <c r="AA711" s="54"/>
      <c r="AB711" s="54"/>
      <c r="AC711" s="54"/>
      <c r="AD711" s="54"/>
      <c r="AE711" s="54"/>
      <c r="AF711" s="54"/>
      <c r="AG711" s="54"/>
      <c r="AH711" s="54"/>
      <c r="AI711" s="54"/>
      <c r="AJ711" s="54"/>
      <c r="AK711" s="54"/>
      <c r="AL711" s="54"/>
      <c r="AM711" s="54"/>
      <c r="AN711" s="54"/>
      <c r="AO711" s="4"/>
      <c r="AP711" s="4"/>
      <c r="AQ711" s="4"/>
      <c r="AR711" s="4"/>
      <c r="AS711" s="4"/>
      <c r="AT711" s="4"/>
      <c r="AU711" s="4"/>
      <c r="AV711" s="4"/>
      <c r="AW711" s="4"/>
      <c r="AX711" s="4"/>
      <c r="AY711" s="4"/>
      <c r="AZ711" s="4"/>
      <c r="BA711" s="4"/>
    </row>
    <row r="712" spans="23:53" x14ac:dyDescent="0.2">
      <c r="W712" s="4"/>
      <c r="X712" s="4"/>
      <c r="Y712" s="4"/>
      <c r="Z712" s="4"/>
      <c r="AA712" s="54"/>
      <c r="AB712" s="54"/>
      <c r="AC712" s="54"/>
      <c r="AD712" s="54"/>
      <c r="AE712" s="54"/>
      <c r="AF712" s="54"/>
      <c r="AG712" s="54"/>
      <c r="AH712" s="54"/>
      <c r="AI712" s="54"/>
      <c r="AJ712" s="54"/>
      <c r="AK712" s="54"/>
      <c r="AL712" s="54"/>
      <c r="AM712" s="54"/>
      <c r="AN712" s="54"/>
      <c r="AO712" s="4"/>
      <c r="AP712" s="4"/>
      <c r="AQ712" s="4"/>
      <c r="AR712" s="4"/>
      <c r="AS712" s="4"/>
      <c r="AT712" s="4"/>
      <c r="AU712" s="4"/>
      <c r="AV712" s="4"/>
      <c r="AW712" s="4"/>
      <c r="AX712" s="4"/>
      <c r="AY712" s="4"/>
      <c r="AZ712" s="4"/>
      <c r="BA712" s="4"/>
    </row>
    <row r="713" spans="23:53" x14ac:dyDescent="0.2">
      <c r="W713" s="4"/>
      <c r="X713" s="4"/>
      <c r="Y713" s="4"/>
      <c r="Z713" s="4"/>
      <c r="AA713" s="54"/>
      <c r="AB713" s="54"/>
      <c r="AC713" s="54"/>
      <c r="AD713" s="54"/>
      <c r="AE713" s="54"/>
      <c r="AF713" s="54"/>
      <c r="AG713" s="54"/>
      <c r="AH713" s="54"/>
      <c r="AI713" s="54"/>
      <c r="AJ713" s="54"/>
      <c r="AK713" s="54"/>
      <c r="AL713" s="54"/>
      <c r="AM713" s="54"/>
      <c r="AN713" s="54"/>
      <c r="AO713" s="4"/>
      <c r="AP713" s="4"/>
      <c r="AQ713" s="4"/>
      <c r="AR713" s="4"/>
      <c r="AS713" s="4"/>
      <c r="AT713" s="4"/>
      <c r="AU713" s="4"/>
      <c r="AV713" s="4"/>
      <c r="AW713" s="4"/>
      <c r="AX713" s="4"/>
      <c r="AY713" s="4"/>
      <c r="AZ713" s="4"/>
      <c r="BA713" s="4"/>
    </row>
    <row r="714" spans="23:53" x14ac:dyDescent="0.2">
      <c r="W714" s="4"/>
      <c r="X714" s="4"/>
      <c r="Y714" s="4"/>
      <c r="Z714" s="4"/>
      <c r="AA714" s="54"/>
      <c r="AB714" s="54"/>
      <c r="AC714" s="54"/>
      <c r="AD714" s="54"/>
      <c r="AE714" s="54"/>
      <c r="AF714" s="54"/>
      <c r="AG714" s="54"/>
      <c r="AH714" s="54"/>
      <c r="AI714" s="54"/>
      <c r="AJ714" s="54"/>
      <c r="AK714" s="54"/>
      <c r="AL714" s="54"/>
      <c r="AM714" s="54"/>
      <c r="AN714" s="54"/>
      <c r="AO714" s="4"/>
      <c r="AP714" s="4"/>
      <c r="AQ714" s="4"/>
      <c r="AR714" s="4"/>
      <c r="AS714" s="4"/>
      <c r="AT714" s="4"/>
      <c r="AU714" s="4"/>
      <c r="AV714" s="4"/>
      <c r="AW714" s="4"/>
      <c r="AX714" s="4"/>
      <c r="AY714" s="4"/>
      <c r="AZ714" s="4"/>
      <c r="BA714" s="4"/>
    </row>
    <row r="715" spans="23:53" x14ac:dyDescent="0.2">
      <c r="W715" s="4"/>
      <c r="X715" s="4"/>
      <c r="Y715" s="4"/>
      <c r="Z715" s="4"/>
      <c r="AA715" s="54"/>
      <c r="AB715" s="54"/>
      <c r="AC715" s="54"/>
      <c r="AD715" s="54"/>
      <c r="AE715" s="54"/>
      <c r="AF715" s="54"/>
      <c r="AG715" s="54"/>
      <c r="AH715" s="54"/>
      <c r="AI715" s="54"/>
      <c r="AJ715" s="54"/>
      <c r="AK715" s="54"/>
      <c r="AL715" s="54"/>
      <c r="AM715" s="54"/>
      <c r="AN715" s="54"/>
      <c r="AO715" s="4"/>
      <c r="AP715" s="4"/>
      <c r="AQ715" s="4"/>
      <c r="AR715" s="4"/>
      <c r="AS715" s="4"/>
      <c r="AT715" s="4"/>
      <c r="AU715" s="4"/>
      <c r="AV715" s="4"/>
      <c r="AW715" s="4"/>
      <c r="AX715" s="4"/>
      <c r="AY715" s="4"/>
      <c r="AZ715" s="4"/>
      <c r="BA715" s="4"/>
    </row>
    <row r="716" spans="23:53" x14ac:dyDescent="0.2">
      <c r="W716" s="4"/>
      <c r="X716" s="4"/>
      <c r="Y716" s="4"/>
      <c r="Z716" s="4"/>
      <c r="AA716" s="54"/>
      <c r="AB716" s="54"/>
      <c r="AC716" s="54"/>
      <c r="AD716" s="54"/>
      <c r="AE716" s="54"/>
      <c r="AF716" s="54"/>
      <c r="AG716" s="54"/>
      <c r="AH716" s="54"/>
      <c r="AI716" s="54"/>
      <c r="AJ716" s="54"/>
      <c r="AK716" s="54"/>
      <c r="AL716" s="54"/>
      <c r="AM716" s="54"/>
      <c r="AN716" s="54"/>
      <c r="AO716" s="4"/>
      <c r="AP716" s="4"/>
      <c r="AQ716" s="4"/>
      <c r="AR716" s="4"/>
      <c r="AS716" s="4"/>
      <c r="AT716" s="4"/>
      <c r="AU716" s="4"/>
      <c r="AV716" s="4"/>
      <c r="AW716" s="4"/>
      <c r="AX716" s="4"/>
      <c r="AY716" s="4"/>
      <c r="AZ716" s="4"/>
      <c r="BA716" s="4"/>
    </row>
    <row r="717" spans="23:53" x14ac:dyDescent="0.2">
      <c r="W717" s="4"/>
      <c r="X717" s="4"/>
      <c r="Y717" s="4"/>
      <c r="Z717" s="4"/>
      <c r="AA717" s="54"/>
      <c r="AB717" s="54"/>
      <c r="AC717" s="54"/>
      <c r="AD717" s="54"/>
      <c r="AE717" s="54"/>
      <c r="AF717" s="54"/>
      <c r="AG717" s="54"/>
      <c r="AH717" s="54"/>
      <c r="AI717" s="54"/>
      <c r="AJ717" s="54"/>
      <c r="AK717" s="54"/>
      <c r="AL717" s="54"/>
      <c r="AM717" s="54"/>
      <c r="AN717" s="54"/>
      <c r="AO717" s="4"/>
      <c r="AP717" s="4"/>
      <c r="AQ717" s="4"/>
      <c r="AR717" s="4"/>
      <c r="AS717" s="4"/>
      <c r="AT717" s="4"/>
      <c r="AU717" s="4"/>
      <c r="AV717" s="4"/>
      <c r="AW717" s="4"/>
      <c r="AX717" s="4"/>
      <c r="AY717" s="4"/>
      <c r="AZ717" s="4"/>
      <c r="BA717" s="4"/>
    </row>
    <row r="718" spans="23:53" x14ac:dyDescent="0.2">
      <c r="W718" s="4"/>
      <c r="X718" s="4"/>
      <c r="Y718" s="4"/>
      <c r="Z718" s="4"/>
      <c r="AA718" s="54"/>
      <c r="AB718" s="54"/>
      <c r="AC718" s="54"/>
      <c r="AD718" s="54"/>
      <c r="AE718" s="54"/>
      <c r="AF718" s="54"/>
      <c r="AG718" s="54"/>
      <c r="AH718" s="54"/>
      <c r="AI718" s="54"/>
      <c r="AJ718" s="54"/>
      <c r="AK718" s="54"/>
      <c r="AL718" s="54"/>
      <c r="AM718" s="54"/>
      <c r="AN718" s="54"/>
      <c r="AO718" s="4"/>
      <c r="AP718" s="4"/>
      <c r="AQ718" s="4"/>
      <c r="AR718" s="4"/>
      <c r="AS718" s="4"/>
      <c r="AT718" s="4"/>
      <c r="AU718" s="4"/>
      <c r="AV718" s="4"/>
      <c r="AW718" s="4"/>
      <c r="AX718" s="4"/>
      <c r="AY718" s="4"/>
      <c r="AZ718" s="4"/>
      <c r="BA718" s="4"/>
    </row>
    <row r="719" spans="23:53" x14ac:dyDescent="0.2">
      <c r="W719" s="4"/>
      <c r="X719" s="4"/>
      <c r="Y719" s="4"/>
      <c r="Z719" s="4"/>
      <c r="AA719" s="54"/>
      <c r="AB719" s="54"/>
      <c r="AC719" s="54"/>
      <c r="AD719" s="54"/>
      <c r="AE719" s="54"/>
      <c r="AF719" s="54"/>
      <c r="AG719" s="54"/>
      <c r="AH719" s="54"/>
      <c r="AI719" s="54"/>
      <c r="AJ719" s="54"/>
      <c r="AK719" s="54"/>
      <c r="AL719" s="54"/>
      <c r="AM719" s="54"/>
      <c r="AN719" s="54"/>
      <c r="AO719" s="4"/>
      <c r="AP719" s="4"/>
      <c r="AQ719" s="4"/>
      <c r="AR719" s="4"/>
      <c r="AS719" s="4"/>
      <c r="AT719" s="4"/>
      <c r="AU719" s="4"/>
      <c r="AV719" s="4"/>
      <c r="AW719" s="4"/>
      <c r="AX719" s="4"/>
      <c r="AY719" s="4"/>
      <c r="AZ719" s="4"/>
      <c r="BA719" s="4"/>
    </row>
    <row r="720" spans="23:53" x14ac:dyDescent="0.2">
      <c r="W720" s="4"/>
      <c r="X720" s="4"/>
      <c r="Y720" s="4"/>
      <c r="Z720" s="4"/>
      <c r="AA720" s="54"/>
      <c r="AB720" s="54"/>
      <c r="AC720" s="54"/>
      <c r="AD720" s="54"/>
      <c r="AE720" s="54"/>
      <c r="AF720" s="54"/>
      <c r="AG720" s="54"/>
      <c r="AH720" s="54"/>
      <c r="AI720" s="54"/>
      <c r="AJ720" s="54"/>
      <c r="AK720" s="54"/>
      <c r="AL720" s="54"/>
      <c r="AM720" s="54"/>
      <c r="AN720" s="54"/>
      <c r="AO720" s="4"/>
      <c r="AP720" s="4"/>
      <c r="AQ720" s="4"/>
      <c r="AR720" s="4"/>
      <c r="AS720" s="4"/>
      <c r="AT720" s="4"/>
      <c r="AU720" s="4"/>
      <c r="AV720" s="4"/>
      <c r="AW720" s="4"/>
      <c r="AX720" s="4"/>
      <c r="AY720" s="4"/>
      <c r="AZ720" s="4"/>
      <c r="BA720" s="4"/>
    </row>
    <row r="721" spans="23:53" x14ac:dyDescent="0.2">
      <c r="W721" s="4"/>
      <c r="X721" s="4"/>
      <c r="Y721" s="4"/>
      <c r="Z721" s="4"/>
      <c r="AA721" s="54"/>
      <c r="AB721" s="54"/>
      <c r="AC721" s="54"/>
      <c r="AD721" s="54"/>
      <c r="AE721" s="54"/>
      <c r="AF721" s="54"/>
      <c r="AG721" s="54"/>
      <c r="AH721" s="54"/>
      <c r="AI721" s="54"/>
      <c r="AJ721" s="54"/>
      <c r="AK721" s="54"/>
      <c r="AL721" s="54"/>
      <c r="AM721" s="54"/>
      <c r="AN721" s="54"/>
      <c r="AO721" s="4"/>
      <c r="AP721" s="4"/>
      <c r="AQ721" s="4"/>
      <c r="AR721" s="4"/>
      <c r="AS721" s="4"/>
      <c r="AT721" s="4"/>
      <c r="AU721" s="4"/>
      <c r="AV721" s="4"/>
      <c r="AW721" s="4"/>
      <c r="AX721" s="4"/>
      <c r="AY721" s="4"/>
      <c r="AZ721" s="4"/>
      <c r="BA721" s="4"/>
    </row>
    <row r="722" spans="23:53" x14ac:dyDescent="0.2">
      <c r="W722" s="4"/>
      <c r="X722" s="4"/>
      <c r="Y722" s="4"/>
      <c r="Z722" s="4"/>
      <c r="AA722" s="54"/>
      <c r="AB722" s="54"/>
      <c r="AC722" s="54"/>
      <c r="AD722" s="54"/>
      <c r="AE722" s="54"/>
      <c r="AF722" s="54"/>
      <c r="AG722" s="54"/>
      <c r="AH722" s="54"/>
      <c r="AI722" s="54"/>
      <c r="AJ722" s="54"/>
      <c r="AK722" s="54"/>
      <c r="AL722" s="54"/>
      <c r="AM722" s="54"/>
      <c r="AN722" s="54"/>
      <c r="AO722" s="4"/>
      <c r="AP722" s="4"/>
      <c r="AQ722" s="4"/>
      <c r="AR722" s="4"/>
      <c r="AS722" s="4"/>
      <c r="AT722" s="4"/>
      <c r="AU722" s="4"/>
      <c r="AV722" s="4"/>
      <c r="AW722" s="4"/>
      <c r="AX722" s="4"/>
      <c r="AY722" s="4"/>
      <c r="AZ722" s="4"/>
      <c r="BA722" s="4"/>
    </row>
    <row r="723" spans="23:53" x14ac:dyDescent="0.2">
      <c r="W723" s="4"/>
      <c r="X723" s="4"/>
      <c r="Y723" s="4"/>
      <c r="Z723" s="4"/>
      <c r="AA723" s="54"/>
      <c r="AB723" s="54"/>
      <c r="AC723" s="54"/>
      <c r="AD723" s="54"/>
      <c r="AE723" s="54"/>
      <c r="AF723" s="54"/>
      <c r="AG723" s="54"/>
      <c r="AH723" s="54"/>
      <c r="AI723" s="54"/>
      <c r="AJ723" s="54"/>
      <c r="AK723" s="54"/>
      <c r="AL723" s="54"/>
      <c r="AM723" s="54"/>
      <c r="AN723" s="54"/>
      <c r="AO723" s="4"/>
      <c r="AP723" s="4"/>
      <c r="AQ723" s="4"/>
      <c r="AR723" s="4"/>
      <c r="AS723" s="4"/>
      <c r="AT723" s="4"/>
      <c r="AU723" s="4"/>
      <c r="AV723" s="4"/>
      <c r="AW723" s="4"/>
      <c r="AX723" s="4"/>
      <c r="AY723" s="4"/>
      <c r="AZ723" s="4"/>
      <c r="BA723" s="4"/>
    </row>
    <row r="724" spans="23:53" x14ac:dyDescent="0.2">
      <c r="W724" s="4"/>
      <c r="X724" s="4"/>
      <c r="Y724" s="4"/>
      <c r="Z724" s="4"/>
      <c r="AA724" s="54"/>
      <c r="AB724" s="54"/>
      <c r="AC724" s="54"/>
      <c r="AD724" s="54"/>
      <c r="AE724" s="54"/>
      <c r="AF724" s="54"/>
      <c r="AG724" s="54"/>
      <c r="AH724" s="54"/>
      <c r="AI724" s="54"/>
      <c r="AJ724" s="54"/>
      <c r="AK724" s="54"/>
      <c r="AL724" s="54"/>
      <c r="AM724" s="54"/>
      <c r="AN724" s="54"/>
      <c r="AO724" s="4"/>
      <c r="AP724" s="4"/>
      <c r="AQ724" s="4"/>
      <c r="AR724" s="4"/>
      <c r="AS724" s="4"/>
      <c r="AT724" s="4"/>
      <c r="AU724" s="4"/>
      <c r="AV724" s="4"/>
      <c r="AW724" s="4"/>
      <c r="AX724" s="4"/>
      <c r="AY724" s="4"/>
      <c r="AZ724" s="4"/>
      <c r="BA724" s="4"/>
    </row>
    <row r="725" spans="23:53" x14ac:dyDescent="0.2">
      <c r="W725" s="4"/>
      <c r="X725" s="4"/>
      <c r="Y725" s="4"/>
      <c r="Z725" s="4"/>
      <c r="AA725" s="54"/>
      <c r="AB725" s="54"/>
      <c r="AC725" s="54"/>
      <c r="AD725" s="54"/>
      <c r="AE725" s="54"/>
      <c r="AF725" s="54"/>
      <c r="AG725" s="54"/>
      <c r="AH725" s="54"/>
      <c r="AI725" s="54"/>
      <c r="AJ725" s="54"/>
      <c r="AK725" s="54"/>
      <c r="AL725" s="54"/>
      <c r="AM725" s="54"/>
      <c r="AN725" s="54"/>
      <c r="AO725" s="4"/>
      <c r="AP725" s="4"/>
      <c r="AQ725" s="4"/>
      <c r="AR725" s="4"/>
      <c r="AS725" s="4"/>
      <c r="AT725" s="4"/>
      <c r="AU725" s="4"/>
      <c r="AV725" s="4"/>
      <c r="AW725" s="4"/>
      <c r="AX725" s="4"/>
      <c r="AY725" s="4"/>
      <c r="AZ725" s="4"/>
      <c r="BA725" s="4"/>
    </row>
    <row r="726" spans="23:53" x14ac:dyDescent="0.2">
      <c r="W726" s="4"/>
      <c r="X726" s="4"/>
      <c r="Y726" s="4"/>
      <c r="Z726" s="4"/>
      <c r="AA726" s="54"/>
      <c r="AB726" s="54"/>
      <c r="AC726" s="54"/>
      <c r="AD726" s="54"/>
      <c r="AE726" s="54"/>
      <c r="AF726" s="54"/>
      <c r="AG726" s="54"/>
      <c r="AH726" s="54"/>
      <c r="AI726" s="54"/>
      <c r="AJ726" s="54"/>
      <c r="AK726" s="54"/>
      <c r="AL726" s="54"/>
      <c r="AM726" s="54"/>
      <c r="AN726" s="54"/>
      <c r="AO726" s="4"/>
      <c r="AP726" s="4"/>
      <c r="AQ726" s="4"/>
      <c r="AR726" s="4"/>
      <c r="AS726" s="4"/>
      <c r="AT726" s="4"/>
      <c r="AU726" s="4"/>
      <c r="AV726" s="4"/>
      <c r="AW726" s="4"/>
      <c r="AX726" s="4"/>
      <c r="AY726" s="4"/>
      <c r="AZ726" s="4"/>
      <c r="BA726" s="4"/>
    </row>
    <row r="727" spans="23:53" x14ac:dyDescent="0.2">
      <c r="W727" s="4"/>
      <c r="X727" s="4"/>
      <c r="Y727" s="4"/>
      <c r="Z727" s="4"/>
      <c r="AA727" s="54"/>
      <c r="AB727" s="54"/>
      <c r="AC727" s="54"/>
      <c r="AD727" s="54"/>
      <c r="AE727" s="54"/>
      <c r="AF727" s="54"/>
      <c r="AG727" s="54"/>
      <c r="AH727" s="54"/>
      <c r="AI727" s="54"/>
      <c r="AJ727" s="54"/>
      <c r="AK727" s="54"/>
      <c r="AL727" s="54"/>
      <c r="AM727" s="54"/>
      <c r="AN727" s="54"/>
      <c r="AO727" s="4"/>
      <c r="AP727" s="4"/>
      <c r="AQ727" s="4"/>
      <c r="AR727" s="4"/>
      <c r="AS727" s="4"/>
      <c r="AT727" s="4"/>
      <c r="AU727" s="4"/>
      <c r="AV727" s="4"/>
      <c r="AW727" s="4"/>
      <c r="AX727" s="4"/>
      <c r="AY727" s="4"/>
      <c r="AZ727" s="4"/>
      <c r="BA727" s="4"/>
    </row>
    <row r="728" spans="23:53" x14ac:dyDescent="0.2">
      <c r="W728" s="4"/>
      <c r="X728" s="4"/>
      <c r="Y728" s="4"/>
      <c r="Z728" s="4"/>
      <c r="AA728" s="54"/>
      <c r="AB728" s="54"/>
      <c r="AC728" s="54"/>
      <c r="AD728" s="54"/>
      <c r="AE728" s="54"/>
      <c r="AF728" s="54"/>
      <c r="AG728" s="54"/>
      <c r="AH728" s="54"/>
      <c r="AI728" s="54"/>
      <c r="AJ728" s="54"/>
      <c r="AK728" s="54"/>
      <c r="AL728" s="54"/>
      <c r="AM728" s="54"/>
      <c r="AN728" s="54"/>
      <c r="AO728" s="4"/>
      <c r="AP728" s="4"/>
      <c r="AQ728" s="4"/>
      <c r="AR728" s="4"/>
      <c r="AS728" s="4"/>
      <c r="AT728" s="4"/>
      <c r="AU728" s="4"/>
      <c r="AV728" s="4"/>
      <c r="AW728" s="4"/>
      <c r="AX728" s="4"/>
      <c r="AY728" s="4"/>
      <c r="AZ728" s="4"/>
      <c r="BA728" s="4"/>
    </row>
    <row r="729" spans="23:53" x14ac:dyDescent="0.2">
      <c r="W729" s="4"/>
      <c r="X729" s="4"/>
      <c r="Y729" s="4"/>
      <c r="Z729" s="4"/>
      <c r="AA729" s="54"/>
      <c r="AB729" s="54"/>
      <c r="AC729" s="54"/>
      <c r="AD729" s="54"/>
      <c r="AE729" s="54"/>
      <c r="AF729" s="54"/>
      <c r="AG729" s="54"/>
      <c r="AH729" s="54"/>
      <c r="AI729" s="54"/>
      <c r="AJ729" s="54"/>
      <c r="AK729" s="54"/>
      <c r="AL729" s="54"/>
      <c r="AM729" s="54"/>
      <c r="AN729" s="54"/>
      <c r="AO729" s="4"/>
      <c r="AP729" s="4"/>
      <c r="AQ729" s="4"/>
      <c r="AR729" s="4"/>
      <c r="AS729" s="4"/>
      <c r="AT729" s="4"/>
      <c r="AU729" s="4"/>
      <c r="AV729" s="4"/>
      <c r="AW729" s="4"/>
      <c r="AX729" s="4"/>
      <c r="AY729" s="4"/>
      <c r="AZ729" s="4"/>
      <c r="BA729" s="4"/>
    </row>
    <row r="730" spans="23:53" x14ac:dyDescent="0.2">
      <c r="W730" s="4"/>
      <c r="X730" s="4"/>
      <c r="Y730" s="4"/>
      <c r="Z730" s="4"/>
      <c r="AA730" s="54"/>
      <c r="AB730" s="54"/>
      <c r="AC730" s="54"/>
      <c r="AD730" s="54"/>
      <c r="AE730" s="54"/>
      <c r="AF730" s="54"/>
      <c r="AG730" s="54"/>
      <c r="AH730" s="54"/>
      <c r="AI730" s="54"/>
      <c r="AJ730" s="54"/>
      <c r="AK730" s="54"/>
      <c r="AL730" s="54"/>
      <c r="AM730" s="54"/>
      <c r="AN730" s="54"/>
      <c r="AO730" s="4"/>
      <c r="AP730" s="4"/>
      <c r="AQ730" s="4"/>
      <c r="AR730" s="4"/>
      <c r="AS730" s="4"/>
      <c r="AT730" s="4"/>
      <c r="AU730" s="4"/>
      <c r="AV730" s="4"/>
      <c r="AW730" s="4"/>
      <c r="AX730" s="4"/>
      <c r="AY730" s="4"/>
      <c r="AZ730" s="4"/>
      <c r="BA730" s="4"/>
    </row>
    <row r="731" spans="23:53" x14ac:dyDescent="0.2">
      <c r="W731" s="4"/>
      <c r="X731" s="4"/>
      <c r="Y731" s="4"/>
      <c r="Z731" s="4"/>
      <c r="AA731" s="54"/>
      <c r="AB731" s="54"/>
      <c r="AC731" s="54"/>
      <c r="AD731" s="54"/>
      <c r="AE731" s="54"/>
      <c r="AF731" s="54"/>
      <c r="AG731" s="54"/>
      <c r="AH731" s="54"/>
      <c r="AI731" s="54"/>
      <c r="AJ731" s="54"/>
      <c r="AK731" s="54"/>
      <c r="AL731" s="54"/>
      <c r="AM731" s="54"/>
      <c r="AN731" s="54"/>
      <c r="AO731" s="4"/>
      <c r="AP731" s="4"/>
      <c r="AQ731" s="4"/>
      <c r="AR731" s="4"/>
      <c r="AS731" s="4"/>
      <c r="AT731" s="4"/>
      <c r="AU731" s="4"/>
      <c r="AV731" s="4"/>
      <c r="AW731" s="4"/>
      <c r="AX731" s="4"/>
      <c r="AY731" s="4"/>
      <c r="AZ731" s="4"/>
      <c r="BA731" s="4"/>
    </row>
    <row r="732" spans="23:53" x14ac:dyDescent="0.2">
      <c r="W732" s="4"/>
      <c r="X732" s="4"/>
      <c r="Y732" s="4"/>
      <c r="Z732" s="4"/>
      <c r="AA732" s="54"/>
      <c r="AB732" s="54"/>
      <c r="AC732" s="54"/>
      <c r="AD732" s="54"/>
      <c r="AE732" s="54"/>
      <c r="AF732" s="54"/>
      <c r="AG732" s="54"/>
      <c r="AH732" s="54"/>
      <c r="AI732" s="54"/>
      <c r="AJ732" s="54"/>
      <c r="AK732" s="54"/>
      <c r="AL732" s="54"/>
      <c r="AM732" s="54"/>
      <c r="AN732" s="54"/>
      <c r="AO732" s="4"/>
      <c r="AP732" s="4"/>
      <c r="AQ732" s="4"/>
      <c r="AR732" s="4"/>
      <c r="AS732" s="4"/>
      <c r="AT732" s="4"/>
      <c r="AU732" s="4"/>
      <c r="AV732" s="4"/>
      <c r="AW732" s="4"/>
      <c r="AX732" s="4"/>
      <c r="AY732" s="4"/>
      <c r="AZ732" s="4"/>
      <c r="BA732" s="4"/>
    </row>
    <row r="733" spans="23:53" x14ac:dyDescent="0.2">
      <c r="W733" s="4"/>
      <c r="X733" s="4"/>
      <c r="Y733" s="4"/>
      <c r="Z733" s="4"/>
      <c r="AA733" s="54"/>
      <c r="AB733" s="54"/>
      <c r="AC733" s="54"/>
      <c r="AD733" s="54"/>
      <c r="AE733" s="54"/>
      <c r="AF733" s="54"/>
      <c r="AG733" s="54"/>
      <c r="AH733" s="54"/>
      <c r="AI733" s="54"/>
      <c r="AJ733" s="54"/>
      <c r="AK733" s="54"/>
      <c r="AL733" s="54"/>
      <c r="AM733" s="54"/>
      <c r="AN733" s="54"/>
      <c r="AO733" s="4"/>
      <c r="AP733" s="4"/>
      <c r="AQ733" s="4"/>
      <c r="AR733" s="4"/>
      <c r="AS733" s="4"/>
      <c r="AT733" s="4"/>
      <c r="AU733" s="4"/>
      <c r="AV733" s="4"/>
      <c r="AW733" s="4"/>
      <c r="AX733" s="4"/>
      <c r="AY733" s="4"/>
      <c r="AZ733" s="4"/>
      <c r="BA733" s="4"/>
    </row>
    <row r="734" spans="23:53" x14ac:dyDescent="0.2">
      <c r="W734" s="4"/>
      <c r="X734" s="4"/>
      <c r="Y734" s="4"/>
      <c r="Z734" s="4"/>
      <c r="AA734" s="54"/>
      <c r="AB734" s="54"/>
      <c r="AC734" s="54"/>
      <c r="AD734" s="54"/>
      <c r="AE734" s="54"/>
      <c r="AF734" s="54"/>
      <c r="AG734" s="54"/>
      <c r="AH734" s="54"/>
      <c r="AI734" s="54"/>
      <c r="AJ734" s="54"/>
      <c r="AK734" s="54"/>
      <c r="AL734" s="54"/>
      <c r="AM734" s="54"/>
      <c r="AN734" s="54"/>
      <c r="AO734" s="4"/>
      <c r="AP734" s="4"/>
      <c r="AQ734" s="4"/>
      <c r="AR734" s="4"/>
      <c r="AS734" s="4"/>
      <c r="AT734" s="4"/>
      <c r="AU734" s="4"/>
      <c r="AV734" s="4"/>
      <c r="AW734" s="4"/>
      <c r="AX734" s="4"/>
      <c r="AY734" s="4"/>
      <c r="AZ734" s="4"/>
      <c r="BA734" s="4"/>
    </row>
    <row r="735" spans="23:53" x14ac:dyDescent="0.2">
      <c r="W735" s="4"/>
      <c r="X735" s="4"/>
      <c r="Y735" s="4"/>
      <c r="Z735" s="4"/>
      <c r="AA735" s="54"/>
      <c r="AB735" s="54"/>
      <c r="AC735" s="54"/>
      <c r="AD735" s="54"/>
      <c r="AE735" s="54"/>
      <c r="AF735" s="54"/>
      <c r="AG735" s="54"/>
      <c r="AH735" s="54"/>
      <c r="AI735" s="54"/>
      <c r="AJ735" s="54"/>
      <c r="AK735" s="54"/>
      <c r="AL735" s="54"/>
      <c r="AM735" s="54"/>
      <c r="AN735" s="54"/>
      <c r="AO735" s="4"/>
      <c r="AP735" s="4"/>
      <c r="AQ735" s="4"/>
      <c r="AR735" s="4"/>
      <c r="AS735" s="4"/>
      <c r="AT735" s="4"/>
      <c r="AU735" s="4"/>
      <c r="AV735" s="4"/>
      <c r="AW735" s="4"/>
      <c r="AX735" s="4"/>
      <c r="AY735" s="4"/>
      <c r="AZ735" s="4"/>
      <c r="BA735" s="4"/>
    </row>
    <row r="736" spans="23:53" x14ac:dyDescent="0.2">
      <c r="W736" s="4"/>
      <c r="X736" s="4"/>
      <c r="Y736" s="4"/>
      <c r="Z736" s="4"/>
      <c r="AA736" s="54"/>
      <c r="AB736" s="54"/>
      <c r="AC736" s="54"/>
      <c r="AD736" s="54"/>
      <c r="AE736" s="54"/>
      <c r="AF736" s="54"/>
      <c r="AG736" s="54"/>
      <c r="AH736" s="54"/>
      <c r="AI736" s="54"/>
      <c r="AJ736" s="54"/>
      <c r="AK736" s="54"/>
      <c r="AL736" s="54"/>
      <c r="AM736" s="54"/>
      <c r="AN736" s="54"/>
      <c r="AO736" s="4"/>
      <c r="AP736" s="4"/>
      <c r="AQ736" s="4"/>
      <c r="AR736" s="4"/>
      <c r="AS736" s="4"/>
      <c r="AT736" s="4"/>
      <c r="AU736" s="4"/>
      <c r="AV736" s="4"/>
      <c r="AW736" s="4"/>
      <c r="AX736" s="4"/>
      <c r="AY736" s="4"/>
      <c r="AZ736" s="4"/>
      <c r="BA736" s="4"/>
    </row>
    <row r="737" spans="23:53" x14ac:dyDescent="0.2">
      <c r="W737" s="4"/>
      <c r="X737" s="4"/>
      <c r="Y737" s="4"/>
      <c r="Z737" s="4"/>
      <c r="AA737" s="54"/>
      <c r="AB737" s="54"/>
      <c r="AC737" s="54"/>
      <c r="AD737" s="54"/>
      <c r="AE737" s="54"/>
      <c r="AF737" s="54"/>
      <c r="AG737" s="54"/>
      <c r="AH737" s="54"/>
      <c r="AI737" s="54"/>
      <c r="AJ737" s="54"/>
      <c r="AK737" s="54"/>
      <c r="AL737" s="54"/>
      <c r="AM737" s="54"/>
      <c r="AN737" s="54"/>
      <c r="AO737" s="4"/>
      <c r="AP737" s="4"/>
      <c r="AQ737" s="4"/>
      <c r="AR737" s="4"/>
      <c r="AS737" s="4"/>
      <c r="AT737" s="4"/>
      <c r="AU737" s="4"/>
      <c r="AV737" s="4"/>
      <c r="AW737" s="4"/>
      <c r="AX737" s="4"/>
      <c r="AY737" s="4"/>
      <c r="AZ737" s="4"/>
      <c r="BA737" s="4"/>
    </row>
    <row r="738" spans="23:53" x14ac:dyDescent="0.2">
      <c r="W738" s="4"/>
      <c r="X738" s="4"/>
      <c r="Y738" s="4"/>
      <c r="Z738" s="4"/>
      <c r="AA738" s="54"/>
      <c r="AB738" s="54"/>
      <c r="AC738" s="54"/>
      <c r="AD738" s="54"/>
      <c r="AE738" s="54"/>
      <c r="AF738" s="54"/>
      <c r="AG738" s="54"/>
      <c r="AH738" s="54"/>
      <c r="AI738" s="54"/>
      <c r="AJ738" s="54"/>
      <c r="AK738" s="54"/>
      <c r="AL738" s="54"/>
      <c r="AM738" s="54"/>
      <c r="AN738" s="54"/>
      <c r="AO738" s="4"/>
      <c r="AP738" s="4"/>
      <c r="AQ738" s="4"/>
      <c r="AR738" s="4"/>
      <c r="AS738" s="4"/>
      <c r="AT738" s="4"/>
      <c r="AU738" s="4"/>
      <c r="AV738" s="4"/>
      <c r="AW738" s="4"/>
      <c r="AX738" s="4"/>
      <c r="AY738" s="4"/>
      <c r="AZ738" s="4"/>
      <c r="BA738" s="4"/>
    </row>
    <row r="739" spans="23:53" x14ac:dyDescent="0.2">
      <c r="W739" s="4"/>
      <c r="X739" s="4"/>
      <c r="Y739" s="4"/>
      <c r="Z739" s="4"/>
      <c r="AA739" s="54"/>
      <c r="AB739" s="54"/>
      <c r="AC739" s="54"/>
      <c r="AD739" s="54"/>
      <c r="AE739" s="54"/>
      <c r="AF739" s="54"/>
      <c r="AG739" s="54"/>
      <c r="AH739" s="54"/>
      <c r="AI739" s="54"/>
      <c r="AJ739" s="54"/>
      <c r="AK739" s="54"/>
      <c r="AL739" s="54"/>
      <c r="AM739" s="54"/>
      <c r="AN739" s="54"/>
      <c r="AO739" s="4"/>
      <c r="AP739" s="4"/>
      <c r="AQ739" s="4"/>
      <c r="AR739" s="4"/>
      <c r="AS739" s="4"/>
      <c r="AT739" s="4"/>
      <c r="AU739" s="4"/>
      <c r="AV739" s="4"/>
      <c r="AW739" s="4"/>
      <c r="AX739" s="4"/>
      <c r="AY739" s="4"/>
      <c r="AZ739" s="4"/>
      <c r="BA739" s="4"/>
    </row>
    <row r="740" spans="23:53" x14ac:dyDescent="0.2">
      <c r="W740" s="4"/>
      <c r="X740" s="4"/>
      <c r="Y740" s="4"/>
      <c r="Z740" s="4"/>
      <c r="AA740" s="54"/>
      <c r="AB740" s="54"/>
      <c r="AC740" s="54"/>
      <c r="AD740" s="54"/>
      <c r="AE740" s="54"/>
      <c r="AF740" s="54"/>
      <c r="AG740" s="54"/>
      <c r="AH740" s="54"/>
      <c r="AI740" s="54"/>
      <c r="AJ740" s="54"/>
      <c r="AK740" s="54"/>
      <c r="AL740" s="54"/>
      <c r="AM740" s="54"/>
      <c r="AN740" s="54"/>
      <c r="AO740" s="4"/>
      <c r="AP740" s="4"/>
      <c r="AQ740" s="4"/>
      <c r="AR740" s="4"/>
      <c r="AS740" s="4"/>
      <c r="AT740" s="4"/>
      <c r="AU740" s="4"/>
      <c r="AV740" s="4"/>
      <c r="AW740" s="4"/>
      <c r="AX740" s="4"/>
      <c r="AY740" s="4"/>
      <c r="AZ740" s="4"/>
      <c r="BA740" s="4"/>
    </row>
    <row r="741" spans="23:53" x14ac:dyDescent="0.2">
      <c r="W741" s="4"/>
      <c r="X741" s="4"/>
      <c r="Y741" s="4"/>
      <c r="Z741" s="4"/>
      <c r="AA741" s="54"/>
      <c r="AB741" s="54"/>
      <c r="AC741" s="54"/>
      <c r="AD741" s="54"/>
      <c r="AE741" s="54"/>
      <c r="AF741" s="54"/>
      <c r="AG741" s="54"/>
      <c r="AH741" s="54"/>
      <c r="AI741" s="54"/>
      <c r="AJ741" s="54"/>
      <c r="AK741" s="54"/>
      <c r="AL741" s="54"/>
      <c r="AM741" s="54"/>
      <c r="AN741" s="54"/>
      <c r="AO741" s="4"/>
      <c r="AP741" s="4"/>
      <c r="AQ741" s="4"/>
      <c r="AR741" s="4"/>
      <c r="AS741" s="4"/>
      <c r="AT741" s="4"/>
      <c r="AU741" s="4"/>
      <c r="AV741" s="4"/>
      <c r="AW741" s="4"/>
      <c r="AX741" s="4"/>
      <c r="AY741" s="4"/>
      <c r="AZ741" s="4"/>
      <c r="BA741" s="4"/>
    </row>
    <row r="742" spans="23:53" x14ac:dyDescent="0.2">
      <c r="W742" s="4"/>
      <c r="X742" s="4"/>
      <c r="Y742" s="4"/>
      <c r="Z742" s="4"/>
      <c r="AA742" s="54"/>
      <c r="AB742" s="54"/>
      <c r="AC742" s="54"/>
      <c r="AD742" s="54"/>
      <c r="AE742" s="54"/>
      <c r="AF742" s="54"/>
      <c r="AG742" s="54"/>
      <c r="AH742" s="54"/>
      <c r="AI742" s="54"/>
      <c r="AJ742" s="54"/>
      <c r="AK742" s="54"/>
      <c r="AL742" s="54"/>
      <c r="AM742" s="54"/>
      <c r="AN742" s="54"/>
      <c r="AO742" s="4"/>
      <c r="AP742" s="4"/>
      <c r="AQ742" s="4"/>
      <c r="AR742" s="4"/>
      <c r="AS742" s="4"/>
      <c r="AT742" s="4"/>
      <c r="AU742" s="4"/>
      <c r="AV742" s="4"/>
      <c r="AW742" s="4"/>
      <c r="AX742" s="4"/>
      <c r="AY742" s="4"/>
      <c r="AZ742" s="4"/>
      <c r="BA742" s="4"/>
    </row>
    <row r="743" spans="23:53" x14ac:dyDescent="0.2">
      <c r="W743" s="4"/>
      <c r="X743" s="4"/>
      <c r="Y743" s="4"/>
      <c r="Z743" s="4"/>
      <c r="AA743" s="54"/>
      <c r="AB743" s="54"/>
      <c r="AC743" s="54"/>
      <c r="AD743" s="54"/>
      <c r="AE743" s="54"/>
      <c r="AF743" s="54"/>
      <c r="AG743" s="54"/>
      <c r="AH743" s="54"/>
      <c r="AI743" s="54"/>
      <c r="AJ743" s="54"/>
      <c r="AK743" s="54"/>
      <c r="AL743" s="54"/>
      <c r="AM743" s="54"/>
      <c r="AN743" s="54"/>
      <c r="AO743" s="4"/>
      <c r="AP743" s="4"/>
      <c r="AQ743" s="4"/>
      <c r="AR743" s="4"/>
      <c r="AS743" s="4"/>
      <c r="AT743" s="4"/>
      <c r="AU743" s="4"/>
      <c r="AV743" s="4"/>
      <c r="AW743" s="4"/>
      <c r="AX743" s="4"/>
      <c r="AY743" s="4"/>
      <c r="AZ743" s="4"/>
      <c r="BA743" s="4"/>
    </row>
    <row r="744" spans="23:53" x14ac:dyDescent="0.2">
      <c r="W744" s="4"/>
      <c r="X744" s="4"/>
      <c r="Y744" s="4"/>
      <c r="Z744" s="4"/>
      <c r="AA744" s="54"/>
      <c r="AB744" s="54"/>
      <c r="AC744" s="54"/>
      <c r="AD744" s="54"/>
      <c r="AE744" s="54"/>
      <c r="AF744" s="54"/>
      <c r="AG744" s="54"/>
      <c r="AH744" s="54"/>
      <c r="AI744" s="54"/>
      <c r="AJ744" s="54"/>
      <c r="AK744" s="54"/>
      <c r="AL744" s="54"/>
      <c r="AM744" s="54"/>
      <c r="AN744" s="54"/>
      <c r="AO744" s="4"/>
      <c r="AP744" s="4"/>
      <c r="AQ744" s="4"/>
      <c r="AR744" s="4"/>
      <c r="AS744" s="4"/>
      <c r="AT744" s="4"/>
      <c r="AU744" s="4"/>
      <c r="AV744" s="4"/>
      <c r="AW744" s="4"/>
      <c r="AX744" s="4"/>
      <c r="AY744" s="4"/>
      <c r="AZ744" s="4"/>
      <c r="BA744" s="4"/>
    </row>
    <row r="745" spans="23:53" x14ac:dyDescent="0.2">
      <c r="W745" s="4"/>
      <c r="X745" s="4"/>
      <c r="Y745" s="4"/>
      <c r="Z745" s="4"/>
      <c r="AA745" s="54"/>
      <c r="AB745" s="54"/>
      <c r="AC745" s="54"/>
      <c r="AD745" s="54"/>
      <c r="AE745" s="54"/>
      <c r="AF745" s="54"/>
      <c r="AG745" s="54"/>
      <c r="AH745" s="54"/>
      <c r="AI745" s="54"/>
      <c r="AJ745" s="54"/>
      <c r="AK745" s="54"/>
      <c r="AL745" s="54"/>
      <c r="AM745" s="54"/>
      <c r="AN745" s="54"/>
      <c r="AO745" s="4"/>
      <c r="AP745" s="4"/>
      <c r="AQ745" s="4"/>
      <c r="AR745" s="4"/>
      <c r="AS745" s="4"/>
      <c r="AT745" s="4"/>
      <c r="AU745" s="4"/>
      <c r="AV745" s="4"/>
      <c r="AW745" s="4"/>
      <c r="AX745" s="4"/>
      <c r="AY745" s="4"/>
      <c r="AZ745" s="4"/>
      <c r="BA745" s="4"/>
    </row>
    <row r="746" spans="23:53" x14ac:dyDescent="0.2">
      <c r="W746" s="4"/>
      <c r="X746" s="4"/>
      <c r="Y746" s="4"/>
      <c r="Z746" s="4"/>
      <c r="AA746" s="54"/>
      <c r="AB746" s="54"/>
      <c r="AC746" s="54"/>
      <c r="AD746" s="54"/>
      <c r="AE746" s="54"/>
      <c r="AF746" s="54"/>
      <c r="AG746" s="54"/>
      <c r="AH746" s="54"/>
      <c r="AI746" s="54"/>
      <c r="AJ746" s="54"/>
      <c r="AK746" s="54"/>
      <c r="AL746" s="54"/>
      <c r="AM746" s="54"/>
      <c r="AN746" s="54"/>
      <c r="AO746" s="4"/>
      <c r="AP746" s="4"/>
      <c r="AQ746" s="4"/>
      <c r="AR746" s="4"/>
      <c r="AS746" s="4"/>
      <c r="AT746" s="4"/>
      <c r="AU746" s="4"/>
      <c r="AV746" s="4"/>
      <c r="AW746" s="4"/>
      <c r="AX746" s="4"/>
      <c r="AY746" s="4"/>
      <c r="AZ746" s="4"/>
      <c r="BA746" s="4"/>
    </row>
    <row r="747" spans="23:53" x14ac:dyDescent="0.2">
      <c r="W747" s="4"/>
      <c r="X747" s="4"/>
      <c r="Y747" s="4"/>
      <c r="Z747" s="4"/>
      <c r="AA747" s="54"/>
      <c r="AB747" s="54"/>
      <c r="AC747" s="54"/>
      <c r="AD747" s="54"/>
      <c r="AE747" s="54"/>
      <c r="AF747" s="54"/>
      <c r="AG747" s="54"/>
      <c r="AH747" s="54"/>
      <c r="AI747" s="54"/>
      <c r="AJ747" s="54"/>
      <c r="AK747" s="54"/>
      <c r="AL747" s="54"/>
      <c r="AM747" s="54"/>
      <c r="AN747" s="54"/>
      <c r="AO747" s="4"/>
      <c r="AP747" s="4"/>
      <c r="AQ747" s="4"/>
      <c r="AR747" s="4"/>
      <c r="AS747" s="4"/>
      <c r="AT747" s="4"/>
      <c r="AU747" s="4"/>
      <c r="AV747" s="4"/>
      <c r="AW747" s="4"/>
      <c r="AX747" s="4"/>
      <c r="AY747" s="4"/>
      <c r="AZ747" s="4"/>
      <c r="BA747" s="4"/>
    </row>
    <row r="748" spans="23:53" x14ac:dyDescent="0.2">
      <c r="W748" s="4"/>
      <c r="X748" s="4"/>
      <c r="Y748" s="4"/>
      <c r="Z748" s="4"/>
      <c r="AA748" s="54"/>
      <c r="AB748" s="54"/>
      <c r="AC748" s="54"/>
      <c r="AD748" s="54"/>
      <c r="AE748" s="54"/>
      <c r="AF748" s="54"/>
      <c r="AG748" s="54"/>
      <c r="AH748" s="54"/>
      <c r="AI748" s="54"/>
      <c r="AJ748" s="54"/>
      <c r="AK748" s="54"/>
      <c r="AL748" s="54"/>
      <c r="AM748" s="54"/>
      <c r="AN748" s="54"/>
      <c r="AO748" s="4"/>
      <c r="AP748" s="4"/>
      <c r="AQ748" s="4"/>
      <c r="AR748" s="4"/>
      <c r="AS748" s="4"/>
      <c r="AT748" s="4"/>
      <c r="AU748" s="4"/>
      <c r="AV748" s="4"/>
      <c r="AW748" s="4"/>
      <c r="AX748" s="4"/>
      <c r="AY748" s="4"/>
      <c r="AZ748" s="4"/>
      <c r="BA748" s="4"/>
    </row>
    <row r="749" spans="23:53" x14ac:dyDescent="0.2">
      <c r="W749" s="4"/>
      <c r="X749" s="4"/>
      <c r="Y749" s="4"/>
      <c r="Z749" s="4"/>
      <c r="AA749" s="54"/>
      <c r="AB749" s="54"/>
      <c r="AC749" s="54"/>
      <c r="AD749" s="54"/>
      <c r="AE749" s="54"/>
      <c r="AF749" s="54"/>
      <c r="AG749" s="54"/>
      <c r="AH749" s="54"/>
      <c r="AI749" s="54"/>
      <c r="AJ749" s="54"/>
      <c r="AK749" s="54"/>
      <c r="AL749" s="54"/>
      <c r="AM749" s="54"/>
      <c r="AN749" s="54"/>
      <c r="AO749" s="4"/>
      <c r="AP749" s="4"/>
      <c r="AQ749" s="4"/>
      <c r="AR749" s="4"/>
      <c r="AS749" s="4"/>
      <c r="AT749" s="4"/>
      <c r="AU749" s="4"/>
      <c r="AV749" s="4"/>
      <c r="AW749" s="4"/>
      <c r="AX749" s="4"/>
      <c r="AY749" s="4"/>
      <c r="AZ749" s="4"/>
      <c r="BA749" s="4"/>
    </row>
    <row r="750" spans="23:53" x14ac:dyDescent="0.2">
      <c r="W750" s="4"/>
      <c r="X750" s="4"/>
      <c r="Y750" s="4"/>
      <c r="Z750" s="4"/>
      <c r="AA750" s="54"/>
      <c r="AB750" s="54"/>
      <c r="AC750" s="54"/>
      <c r="AD750" s="54"/>
      <c r="AE750" s="54"/>
      <c r="AF750" s="54"/>
      <c r="AG750" s="54"/>
      <c r="AH750" s="54"/>
      <c r="AI750" s="54"/>
      <c r="AJ750" s="54"/>
      <c r="AK750" s="54"/>
      <c r="AL750" s="54"/>
      <c r="AM750" s="54"/>
      <c r="AN750" s="54"/>
      <c r="AO750" s="4"/>
      <c r="AP750" s="4"/>
      <c r="AQ750" s="4"/>
      <c r="AR750" s="4"/>
      <c r="AS750" s="4"/>
      <c r="AT750" s="4"/>
      <c r="AU750" s="4"/>
      <c r="AV750" s="4"/>
      <c r="AW750" s="4"/>
      <c r="AX750" s="4"/>
      <c r="AY750" s="4"/>
      <c r="AZ750" s="4"/>
      <c r="BA750" s="4"/>
    </row>
    <row r="751" spans="23:53" x14ac:dyDescent="0.2">
      <c r="W751" s="4"/>
      <c r="X751" s="4"/>
      <c r="Y751" s="4"/>
      <c r="Z751" s="4"/>
      <c r="AA751" s="54"/>
      <c r="AB751" s="54"/>
      <c r="AC751" s="54"/>
      <c r="AD751" s="54"/>
      <c r="AE751" s="54"/>
      <c r="AF751" s="54"/>
      <c r="AG751" s="54"/>
      <c r="AH751" s="54"/>
      <c r="AI751" s="54"/>
      <c r="AJ751" s="54"/>
      <c r="AK751" s="54"/>
      <c r="AL751" s="54"/>
      <c r="AM751" s="54"/>
      <c r="AN751" s="54"/>
      <c r="AO751" s="4"/>
      <c r="AP751" s="4"/>
      <c r="AQ751" s="4"/>
      <c r="AR751" s="4"/>
      <c r="AS751" s="4"/>
      <c r="AT751" s="4"/>
      <c r="AU751" s="4"/>
      <c r="AV751" s="4"/>
      <c r="AW751" s="4"/>
      <c r="AX751" s="4"/>
      <c r="AY751" s="4"/>
      <c r="AZ751" s="4"/>
      <c r="BA751" s="4"/>
    </row>
    <row r="752" spans="23:53" x14ac:dyDescent="0.2">
      <c r="W752" s="4"/>
      <c r="X752" s="4"/>
      <c r="Y752" s="4"/>
      <c r="Z752" s="4"/>
      <c r="AA752" s="54"/>
      <c r="AB752" s="54"/>
      <c r="AC752" s="54"/>
      <c r="AD752" s="54"/>
      <c r="AE752" s="54"/>
      <c r="AF752" s="54"/>
      <c r="AG752" s="54"/>
      <c r="AH752" s="54"/>
      <c r="AI752" s="54"/>
      <c r="AJ752" s="54"/>
      <c r="AK752" s="54"/>
      <c r="AL752" s="54"/>
      <c r="AM752" s="54"/>
      <c r="AN752" s="54"/>
      <c r="AO752" s="4"/>
      <c r="AP752" s="4"/>
      <c r="AQ752" s="4"/>
      <c r="AR752" s="4"/>
      <c r="AS752" s="4"/>
      <c r="AT752" s="4"/>
      <c r="AU752" s="4"/>
      <c r="AV752" s="4"/>
      <c r="AW752" s="4"/>
      <c r="AX752" s="4"/>
      <c r="AY752" s="4"/>
      <c r="AZ752" s="4"/>
      <c r="BA752" s="4"/>
    </row>
    <row r="753" spans="23:53" x14ac:dyDescent="0.2">
      <c r="W753" s="4"/>
      <c r="X753" s="4"/>
      <c r="Y753" s="4"/>
      <c r="Z753" s="4"/>
      <c r="AA753" s="54"/>
      <c r="AB753" s="54"/>
      <c r="AC753" s="54"/>
      <c r="AD753" s="54"/>
      <c r="AE753" s="54"/>
      <c r="AF753" s="54"/>
      <c r="AG753" s="54"/>
      <c r="AH753" s="54"/>
      <c r="AI753" s="54"/>
      <c r="AJ753" s="54"/>
      <c r="AK753" s="54"/>
      <c r="AL753" s="54"/>
      <c r="AM753" s="54"/>
      <c r="AN753" s="54"/>
      <c r="AO753" s="4"/>
      <c r="AP753" s="4"/>
      <c r="AQ753" s="4"/>
      <c r="AR753" s="4"/>
      <c r="AS753" s="4"/>
      <c r="AT753" s="4"/>
      <c r="AU753" s="4"/>
      <c r="AV753" s="4"/>
      <c r="AW753" s="4"/>
      <c r="AX753" s="4"/>
      <c r="AY753" s="4"/>
      <c r="AZ753" s="4"/>
      <c r="BA753" s="4"/>
    </row>
    <row r="754" spans="23:53" x14ac:dyDescent="0.2">
      <c r="W754" s="4"/>
      <c r="X754" s="4"/>
      <c r="Y754" s="4"/>
      <c r="Z754" s="4"/>
      <c r="AA754" s="54"/>
      <c r="AB754" s="54"/>
      <c r="AC754" s="54"/>
      <c r="AD754" s="54"/>
      <c r="AE754" s="54"/>
      <c r="AF754" s="54"/>
      <c r="AG754" s="54"/>
      <c r="AH754" s="54"/>
      <c r="AI754" s="54"/>
      <c r="AJ754" s="54"/>
      <c r="AK754" s="54"/>
      <c r="AL754" s="54"/>
      <c r="AM754" s="54"/>
      <c r="AN754" s="54"/>
      <c r="AO754" s="4"/>
      <c r="AP754" s="4"/>
      <c r="AQ754" s="4"/>
      <c r="AR754" s="4"/>
      <c r="AS754" s="4"/>
      <c r="AT754" s="4"/>
      <c r="AU754" s="4"/>
      <c r="AV754" s="4"/>
      <c r="AW754" s="4"/>
      <c r="AX754" s="4"/>
      <c r="AY754" s="4"/>
      <c r="AZ754" s="4"/>
      <c r="BA754" s="4"/>
    </row>
    <row r="755" spans="23:53" x14ac:dyDescent="0.2">
      <c r="W755" s="4"/>
      <c r="X755" s="4"/>
      <c r="Y755" s="4"/>
      <c r="Z755" s="4"/>
      <c r="AA755" s="54"/>
      <c r="AB755" s="54"/>
      <c r="AC755" s="54"/>
      <c r="AD755" s="54"/>
      <c r="AE755" s="54"/>
      <c r="AF755" s="54"/>
      <c r="AG755" s="54"/>
      <c r="AH755" s="54"/>
      <c r="AI755" s="54"/>
      <c r="AJ755" s="54"/>
      <c r="AK755" s="54"/>
      <c r="AL755" s="54"/>
      <c r="AM755" s="54"/>
      <c r="AN755" s="54"/>
      <c r="AO755" s="4"/>
      <c r="AP755" s="4"/>
      <c r="AQ755" s="4"/>
      <c r="AR755" s="4"/>
      <c r="AS755" s="4"/>
      <c r="AT755" s="4"/>
      <c r="AU755" s="4"/>
      <c r="AV755" s="4"/>
      <c r="AW755" s="4"/>
      <c r="AX755" s="4"/>
      <c r="AY755" s="4"/>
      <c r="AZ755" s="4"/>
      <c r="BA755" s="4"/>
    </row>
    <row r="756" spans="23:53" x14ac:dyDescent="0.2">
      <c r="W756" s="4"/>
      <c r="X756" s="4"/>
      <c r="Y756" s="4"/>
      <c r="Z756" s="4"/>
      <c r="AA756" s="54"/>
      <c r="AB756" s="54"/>
      <c r="AC756" s="54"/>
      <c r="AD756" s="54"/>
      <c r="AE756" s="54"/>
      <c r="AF756" s="54"/>
      <c r="AG756" s="54"/>
      <c r="AH756" s="54"/>
      <c r="AI756" s="54"/>
      <c r="AJ756" s="54"/>
      <c r="AK756" s="54"/>
      <c r="AL756" s="54"/>
      <c r="AM756" s="54"/>
      <c r="AN756" s="54"/>
      <c r="AO756" s="4"/>
      <c r="AP756" s="4"/>
      <c r="AQ756" s="4"/>
      <c r="AR756" s="4"/>
      <c r="AS756" s="4"/>
      <c r="AT756" s="4"/>
      <c r="AU756" s="4"/>
      <c r="AV756" s="4"/>
      <c r="AW756" s="4"/>
      <c r="AX756" s="4"/>
      <c r="AY756" s="4"/>
      <c r="AZ756" s="4"/>
      <c r="BA756" s="4"/>
    </row>
    <row r="757" spans="23:53" x14ac:dyDescent="0.2">
      <c r="W757" s="4"/>
      <c r="X757" s="4"/>
      <c r="Y757" s="4"/>
      <c r="Z757" s="4"/>
      <c r="AA757" s="54"/>
      <c r="AB757" s="54"/>
      <c r="AC757" s="54"/>
      <c r="AD757" s="54"/>
      <c r="AE757" s="54"/>
      <c r="AF757" s="54"/>
      <c r="AG757" s="54"/>
      <c r="AH757" s="54"/>
      <c r="AI757" s="54"/>
      <c r="AJ757" s="54"/>
      <c r="AK757" s="54"/>
      <c r="AL757" s="54"/>
      <c r="AM757" s="54"/>
      <c r="AN757" s="54"/>
      <c r="AO757" s="4"/>
      <c r="AP757" s="4"/>
      <c r="AQ757" s="4"/>
      <c r="AR757" s="4"/>
      <c r="AS757" s="4"/>
      <c r="AT757" s="4"/>
      <c r="AU757" s="4"/>
      <c r="AV757" s="4"/>
      <c r="AW757" s="4"/>
      <c r="AX757" s="4"/>
      <c r="AY757" s="4"/>
      <c r="AZ757" s="4"/>
      <c r="BA757" s="4"/>
    </row>
    <row r="758" spans="23:53" x14ac:dyDescent="0.2">
      <c r="W758" s="4"/>
      <c r="X758" s="4"/>
      <c r="Y758" s="4"/>
      <c r="Z758" s="4"/>
      <c r="AA758" s="54"/>
      <c r="AB758" s="54"/>
      <c r="AC758" s="54"/>
      <c r="AD758" s="54"/>
      <c r="AE758" s="54"/>
      <c r="AF758" s="54"/>
      <c r="AG758" s="54"/>
      <c r="AH758" s="54"/>
      <c r="AI758" s="54"/>
      <c r="AJ758" s="54"/>
      <c r="AK758" s="54"/>
      <c r="AL758" s="54"/>
      <c r="AM758" s="54"/>
      <c r="AN758" s="54"/>
      <c r="AO758" s="4"/>
      <c r="AP758" s="4"/>
      <c r="AQ758" s="4"/>
      <c r="AR758" s="4"/>
      <c r="AS758" s="4"/>
      <c r="AT758" s="4"/>
      <c r="AU758" s="4"/>
      <c r="AV758" s="4"/>
      <c r="AW758" s="4"/>
      <c r="AX758" s="4"/>
      <c r="AY758" s="4"/>
      <c r="AZ758" s="4"/>
      <c r="BA758" s="4"/>
    </row>
    <row r="759" spans="23:53" x14ac:dyDescent="0.2">
      <c r="W759" s="4"/>
      <c r="X759" s="4"/>
      <c r="Y759" s="4"/>
      <c r="Z759" s="4"/>
      <c r="AA759" s="54"/>
      <c r="AB759" s="54"/>
      <c r="AC759" s="54"/>
      <c r="AD759" s="54"/>
      <c r="AE759" s="54"/>
      <c r="AF759" s="54"/>
      <c r="AG759" s="54"/>
      <c r="AH759" s="54"/>
      <c r="AI759" s="54"/>
      <c r="AJ759" s="54"/>
      <c r="AK759" s="54"/>
      <c r="AL759" s="54"/>
      <c r="AM759" s="54"/>
      <c r="AN759" s="54"/>
      <c r="AO759" s="4"/>
      <c r="AP759" s="4"/>
      <c r="AQ759" s="4"/>
      <c r="AR759" s="4"/>
      <c r="AS759" s="4"/>
      <c r="AT759" s="4"/>
      <c r="AU759" s="4"/>
      <c r="AV759" s="4"/>
      <c r="AW759" s="4"/>
      <c r="AX759" s="4"/>
      <c r="AY759" s="4"/>
      <c r="AZ759" s="4"/>
      <c r="BA759" s="4"/>
    </row>
    <row r="760" spans="23:53" x14ac:dyDescent="0.2">
      <c r="W760" s="4"/>
      <c r="X760" s="4"/>
      <c r="Y760" s="4"/>
      <c r="Z760" s="4"/>
      <c r="AA760" s="54"/>
      <c r="AB760" s="54"/>
      <c r="AC760" s="54"/>
      <c r="AD760" s="54"/>
      <c r="AE760" s="54"/>
      <c r="AF760" s="54"/>
      <c r="AG760" s="54"/>
      <c r="AH760" s="54"/>
      <c r="AI760" s="54"/>
      <c r="AJ760" s="54"/>
      <c r="AK760" s="54"/>
      <c r="AL760" s="54"/>
      <c r="AM760" s="54"/>
      <c r="AN760" s="54"/>
      <c r="AO760" s="4"/>
      <c r="AP760" s="4"/>
      <c r="AQ760" s="4"/>
      <c r="AR760" s="4"/>
      <c r="AS760" s="4"/>
      <c r="AT760" s="4"/>
      <c r="AU760" s="4"/>
      <c r="AV760" s="4"/>
      <c r="AW760" s="4"/>
      <c r="AX760" s="4"/>
      <c r="AY760" s="4"/>
      <c r="AZ760" s="4"/>
      <c r="BA760" s="4"/>
    </row>
    <row r="761" spans="23:53" x14ac:dyDescent="0.2">
      <c r="W761" s="4"/>
      <c r="X761" s="4"/>
      <c r="Y761" s="4"/>
      <c r="Z761" s="4"/>
      <c r="AA761" s="54"/>
      <c r="AB761" s="54"/>
      <c r="AC761" s="54"/>
      <c r="AD761" s="54"/>
      <c r="AE761" s="54"/>
      <c r="AF761" s="54"/>
      <c r="AG761" s="54"/>
      <c r="AH761" s="54"/>
      <c r="AI761" s="54"/>
      <c r="AJ761" s="54"/>
      <c r="AK761" s="54"/>
      <c r="AL761" s="54"/>
      <c r="AM761" s="54"/>
      <c r="AN761" s="54"/>
      <c r="AO761" s="4"/>
      <c r="AP761" s="4"/>
      <c r="AQ761" s="4"/>
      <c r="AR761" s="4"/>
      <c r="AS761" s="4"/>
      <c r="AT761" s="4"/>
      <c r="AU761" s="4"/>
      <c r="AV761" s="4"/>
      <c r="AW761" s="4"/>
      <c r="AX761" s="4"/>
      <c r="AY761" s="4"/>
      <c r="AZ761" s="4"/>
      <c r="BA761" s="4"/>
    </row>
    <row r="762" spans="23:53" x14ac:dyDescent="0.2">
      <c r="W762" s="4"/>
      <c r="X762" s="4"/>
      <c r="Y762" s="4"/>
      <c r="Z762" s="4"/>
      <c r="AA762" s="54"/>
      <c r="AB762" s="54"/>
      <c r="AC762" s="54"/>
      <c r="AD762" s="54"/>
      <c r="AE762" s="54"/>
      <c r="AF762" s="54"/>
      <c r="AG762" s="54"/>
      <c r="AH762" s="54"/>
      <c r="AI762" s="54"/>
      <c r="AJ762" s="54"/>
      <c r="AK762" s="54"/>
      <c r="AL762" s="54"/>
      <c r="AM762" s="54"/>
      <c r="AN762" s="54"/>
      <c r="AO762" s="4"/>
      <c r="AP762" s="4"/>
      <c r="AQ762" s="4"/>
      <c r="AR762" s="4"/>
      <c r="AS762" s="4"/>
      <c r="AT762" s="4"/>
      <c r="AU762" s="4"/>
      <c r="AV762" s="4"/>
      <c r="AW762" s="4"/>
      <c r="AX762" s="4"/>
      <c r="AY762" s="4"/>
      <c r="AZ762" s="4"/>
      <c r="BA762" s="4"/>
    </row>
    <row r="763" spans="23:53" x14ac:dyDescent="0.2">
      <c r="W763" s="4"/>
      <c r="X763" s="4"/>
      <c r="Y763" s="4"/>
      <c r="Z763" s="4"/>
      <c r="AA763" s="54"/>
      <c r="AB763" s="54"/>
      <c r="AC763" s="54"/>
      <c r="AD763" s="54"/>
      <c r="AE763" s="54"/>
      <c r="AF763" s="54"/>
      <c r="AG763" s="54"/>
      <c r="AH763" s="54"/>
      <c r="AI763" s="54"/>
      <c r="AJ763" s="54"/>
      <c r="AK763" s="54"/>
      <c r="AL763" s="54"/>
      <c r="AM763" s="54"/>
      <c r="AN763" s="54"/>
      <c r="AO763" s="4"/>
      <c r="AP763" s="4"/>
      <c r="AQ763" s="4"/>
      <c r="AR763" s="4"/>
      <c r="AS763" s="4"/>
      <c r="AT763" s="4"/>
      <c r="AU763" s="4"/>
      <c r="AV763" s="4"/>
      <c r="AW763" s="4"/>
      <c r="AX763" s="4"/>
      <c r="AY763" s="4"/>
      <c r="AZ763" s="4"/>
      <c r="BA763" s="4"/>
    </row>
    <row r="764" spans="23:53" x14ac:dyDescent="0.2">
      <c r="W764" s="4"/>
      <c r="X764" s="4"/>
      <c r="Y764" s="4"/>
      <c r="Z764" s="4"/>
      <c r="AA764" s="54"/>
      <c r="AB764" s="54"/>
      <c r="AC764" s="54"/>
      <c r="AD764" s="54"/>
      <c r="AE764" s="54"/>
      <c r="AF764" s="54"/>
      <c r="AG764" s="54"/>
      <c r="AH764" s="54"/>
      <c r="AI764" s="54"/>
      <c r="AJ764" s="54"/>
      <c r="AK764" s="54"/>
      <c r="AL764" s="54"/>
      <c r="AM764" s="54"/>
      <c r="AN764" s="54"/>
      <c r="AO764" s="4"/>
      <c r="AP764" s="4"/>
      <c r="AQ764" s="4"/>
      <c r="AR764" s="4"/>
      <c r="AS764" s="4"/>
      <c r="AT764" s="4"/>
      <c r="AU764" s="4"/>
      <c r="AV764" s="4"/>
      <c r="AW764" s="4"/>
      <c r="AX764" s="4"/>
      <c r="AY764" s="4"/>
      <c r="AZ764" s="4"/>
      <c r="BA764" s="4"/>
    </row>
    <row r="765" spans="23:53" x14ac:dyDescent="0.2">
      <c r="W765" s="4"/>
      <c r="X765" s="4"/>
      <c r="Y765" s="4"/>
      <c r="Z765" s="4"/>
      <c r="AA765" s="54"/>
      <c r="AB765" s="54"/>
      <c r="AC765" s="54"/>
      <c r="AD765" s="54"/>
      <c r="AE765" s="54"/>
      <c r="AF765" s="54"/>
      <c r="AG765" s="54"/>
      <c r="AH765" s="54"/>
      <c r="AI765" s="54"/>
      <c r="AJ765" s="54"/>
      <c r="AK765" s="54"/>
      <c r="AL765" s="54"/>
      <c r="AM765" s="54"/>
      <c r="AN765" s="54"/>
      <c r="AO765" s="4"/>
      <c r="AP765" s="4"/>
      <c r="AQ765" s="4"/>
      <c r="AR765" s="4"/>
      <c r="AS765" s="4"/>
      <c r="AT765" s="4"/>
      <c r="AU765" s="4"/>
      <c r="AV765" s="4"/>
      <c r="AW765" s="4"/>
      <c r="AX765" s="4"/>
      <c r="AY765" s="4"/>
      <c r="AZ765" s="4"/>
      <c r="BA765" s="4"/>
    </row>
    <row r="766" spans="23:53" x14ac:dyDescent="0.2">
      <c r="W766" s="4"/>
      <c r="X766" s="4"/>
      <c r="Y766" s="4"/>
      <c r="Z766" s="4"/>
      <c r="AA766" s="54"/>
      <c r="AB766" s="54"/>
      <c r="AC766" s="54"/>
      <c r="AD766" s="54"/>
      <c r="AE766" s="54"/>
      <c r="AF766" s="54"/>
      <c r="AG766" s="54"/>
      <c r="AH766" s="54"/>
      <c r="AI766" s="54"/>
      <c r="AJ766" s="54"/>
      <c r="AK766" s="54"/>
      <c r="AL766" s="54"/>
      <c r="AM766" s="54"/>
      <c r="AN766" s="54"/>
      <c r="AO766" s="4"/>
      <c r="AP766" s="4"/>
      <c r="AQ766" s="4"/>
      <c r="AR766" s="4"/>
      <c r="AS766" s="4"/>
      <c r="AT766" s="4"/>
      <c r="AU766" s="4"/>
      <c r="AV766" s="4"/>
      <c r="AW766" s="4"/>
      <c r="AX766" s="4"/>
      <c r="AY766" s="4"/>
      <c r="AZ766" s="4"/>
      <c r="BA766" s="4"/>
    </row>
    <row r="767" spans="23:53" x14ac:dyDescent="0.2">
      <c r="W767" s="4"/>
      <c r="X767" s="4"/>
      <c r="Y767" s="4"/>
      <c r="Z767" s="4"/>
      <c r="AA767" s="54"/>
      <c r="AB767" s="54"/>
      <c r="AC767" s="54"/>
      <c r="AD767" s="54"/>
      <c r="AE767" s="54"/>
      <c r="AF767" s="54"/>
      <c r="AG767" s="54"/>
      <c r="AH767" s="54"/>
      <c r="AI767" s="54"/>
      <c r="AJ767" s="54"/>
      <c r="AK767" s="54"/>
      <c r="AL767" s="54"/>
      <c r="AM767" s="54"/>
      <c r="AN767" s="54"/>
      <c r="AO767" s="4"/>
      <c r="AP767" s="4"/>
      <c r="AQ767" s="4"/>
      <c r="AR767" s="4"/>
      <c r="AS767" s="4"/>
      <c r="AT767" s="4"/>
      <c r="AU767" s="4"/>
      <c r="AV767" s="4"/>
      <c r="AW767" s="4"/>
      <c r="AX767" s="4"/>
      <c r="AY767" s="4"/>
      <c r="AZ767" s="4"/>
      <c r="BA767" s="4"/>
    </row>
    <row r="768" spans="23:53" x14ac:dyDescent="0.2">
      <c r="W768" s="4"/>
      <c r="X768" s="4"/>
      <c r="Y768" s="4"/>
      <c r="Z768" s="4"/>
      <c r="AA768" s="54"/>
      <c r="AB768" s="54"/>
      <c r="AC768" s="54"/>
      <c r="AD768" s="54"/>
      <c r="AE768" s="54"/>
      <c r="AF768" s="54"/>
      <c r="AG768" s="54"/>
      <c r="AH768" s="54"/>
      <c r="AI768" s="54"/>
      <c r="AJ768" s="54"/>
      <c r="AK768" s="54"/>
      <c r="AL768" s="54"/>
      <c r="AM768" s="54"/>
      <c r="AN768" s="54"/>
      <c r="AO768" s="4"/>
      <c r="AP768" s="4"/>
      <c r="AQ768" s="4"/>
      <c r="AR768" s="4"/>
      <c r="AS768" s="4"/>
      <c r="AT768" s="4"/>
      <c r="AU768" s="4"/>
      <c r="AV768" s="4"/>
      <c r="AW768" s="4"/>
      <c r="AX768" s="4"/>
      <c r="AY768" s="4"/>
      <c r="AZ768" s="4"/>
      <c r="BA768" s="4"/>
    </row>
    <row r="769" spans="23:53" x14ac:dyDescent="0.2">
      <c r="W769" s="4"/>
      <c r="X769" s="4"/>
      <c r="Y769" s="4"/>
      <c r="Z769" s="4"/>
      <c r="AA769" s="54"/>
      <c r="AB769" s="54"/>
      <c r="AC769" s="54"/>
      <c r="AD769" s="54"/>
      <c r="AE769" s="54"/>
      <c r="AF769" s="54"/>
      <c r="AG769" s="54"/>
      <c r="AH769" s="54"/>
      <c r="AI769" s="54"/>
      <c r="AJ769" s="54"/>
      <c r="AK769" s="54"/>
      <c r="AL769" s="54"/>
      <c r="AM769" s="54"/>
      <c r="AN769" s="54"/>
      <c r="AO769" s="4"/>
      <c r="AP769" s="4"/>
      <c r="AQ769" s="4"/>
      <c r="AR769" s="4"/>
      <c r="AS769" s="4"/>
      <c r="AT769" s="4"/>
      <c r="AU769" s="4"/>
      <c r="AV769" s="4"/>
      <c r="AW769" s="4"/>
      <c r="AX769" s="4"/>
      <c r="AY769" s="4"/>
      <c r="AZ769" s="4"/>
      <c r="BA769" s="4"/>
    </row>
    <row r="770" spans="23:53" x14ac:dyDescent="0.2">
      <c r="W770" s="4"/>
      <c r="X770" s="4"/>
      <c r="Y770" s="4"/>
      <c r="Z770" s="4"/>
      <c r="AA770" s="54"/>
      <c r="AB770" s="54"/>
      <c r="AC770" s="54"/>
      <c r="AD770" s="54"/>
      <c r="AE770" s="54"/>
      <c r="AF770" s="54"/>
      <c r="AG770" s="54"/>
      <c r="AH770" s="54"/>
      <c r="AI770" s="54"/>
      <c r="AJ770" s="54"/>
      <c r="AK770" s="54"/>
      <c r="AL770" s="54"/>
      <c r="AM770" s="54"/>
      <c r="AN770" s="54"/>
      <c r="AO770" s="4"/>
      <c r="AP770" s="4"/>
      <c r="AQ770" s="4"/>
      <c r="AR770" s="4"/>
      <c r="AS770" s="4"/>
      <c r="AT770" s="4"/>
      <c r="AU770" s="4"/>
      <c r="AV770" s="4"/>
      <c r="AW770" s="4"/>
      <c r="AX770" s="4"/>
      <c r="AY770" s="4"/>
      <c r="AZ770" s="4"/>
      <c r="BA770" s="4"/>
    </row>
    <row r="771" spans="23:53" x14ac:dyDescent="0.2">
      <c r="W771" s="4"/>
      <c r="X771" s="4"/>
      <c r="Y771" s="4"/>
      <c r="Z771" s="4"/>
      <c r="AA771" s="54"/>
      <c r="AB771" s="54"/>
      <c r="AC771" s="54"/>
      <c r="AD771" s="54"/>
      <c r="AE771" s="54"/>
      <c r="AF771" s="54"/>
      <c r="AG771" s="54"/>
      <c r="AH771" s="54"/>
      <c r="AI771" s="54"/>
      <c r="AJ771" s="54"/>
      <c r="AK771" s="54"/>
      <c r="AL771" s="54"/>
      <c r="AM771" s="54"/>
      <c r="AN771" s="54"/>
      <c r="AO771" s="4"/>
      <c r="AP771" s="4"/>
      <c r="AQ771" s="4"/>
      <c r="AR771" s="4"/>
      <c r="AS771" s="4"/>
      <c r="AT771" s="4"/>
      <c r="AU771" s="4"/>
      <c r="AV771" s="4"/>
      <c r="AW771" s="4"/>
      <c r="AX771" s="4"/>
      <c r="AY771" s="4"/>
      <c r="AZ771" s="4"/>
      <c r="BA771" s="4"/>
    </row>
    <row r="772" spans="23:53" x14ac:dyDescent="0.2">
      <c r="W772" s="4"/>
      <c r="X772" s="4"/>
      <c r="Y772" s="4"/>
      <c r="Z772" s="4"/>
      <c r="AA772" s="54"/>
      <c r="AB772" s="54"/>
      <c r="AC772" s="54"/>
      <c r="AD772" s="54"/>
      <c r="AE772" s="54"/>
      <c r="AF772" s="54"/>
      <c r="AG772" s="54"/>
      <c r="AH772" s="54"/>
      <c r="AI772" s="54"/>
      <c r="AJ772" s="54"/>
      <c r="AK772" s="54"/>
      <c r="AL772" s="54"/>
      <c r="AM772" s="54"/>
      <c r="AN772" s="54"/>
      <c r="AO772" s="4"/>
      <c r="AP772" s="4"/>
      <c r="AQ772" s="4"/>
      <c r="AR772" s="4"/>
      <c r="AS772" s="4"/>
      <c r="AT772" s="4"/>
      <c r="AU772" s="4"/>
      <c r="AV772" s="4"/>
      <c r="AW772" s="4"/>
      <c r="AX772" s="4"/>
      <c r="AY772" s="4"/>
      <c r="AZ772" s="4"/>
      <c r="BA772" s="4"/>
    </row>
    <row r="773" spans="23:53" x14ac:dyDescent="0.2">
      <c r="W773" s="4"/>
      <c r="X773" s="4"/>
      <c r="Y773" s="4"/>
      <c r="Z773" s="4"/>
      <c r="AA773" s="54"/>
      <c r="AB773" s="54"/>
      <c r="AC773" s="54"/>
      <c r="AD773" s="54"/>
      <c r="AE773" s="54"/>
      <c r="AF773" s="54"/>
      <c r="AG773" s="54"/>
      <c r="AH773" s="54"/>
      <c r="AI773" s="54"/>
      <c r="AJ773" s="54"/>
      <c r="AK773" s="54"/>
      <c r="AL773" s="54"/>
      <c r="AM773" s="54"/>
      <c r="AN773" s="54"/>
      <c r="AO773" s="4"/>
      <c r="AP773" s="4"/>
      <c r="AQ773" s="4"/>
      <c r="AR773" s="4"/>
      <c r="AS773" s="4"/>
      <c r="AT773" s="4"/>
      <c r="AU773" s="4"/>
      <c r="AV773" s="4"/>
      <c r="AW773" s="4"/>
      <c r="AX773" s="4"/>
      <c r="AY773" s="4"/>
      <c r="AZ773" s="4"/>
      <c r="BA773" s="4"/>
    </row>
    <row r="774" spans="23:53" x14ac:dyDescent="0.2">
      <c r="W774" s="4"/>
      <c r="X774" s="4"/>
      <c r="Y774" s="4"/>
      <c r="Z774" s="4"/>
      <c r="AA774" s="54"/>
      <c r="AB774" s="54"/>
      <c r="AC774" s="54"/>
      <c r="AD774" s="54"/>
      <c r="AE774" s="54"/>
      <c r="AF774" s="54"/>
      <c r="AG774" s="54"/>
      <c r="AH774" s="54"/>
      <c r="AI774" s="54"/>
      <c r="AJ774" s="54"/>
      <c r="AK774" s="54"/>
      <c r="AL774" s="54"/>
      <c r="AM774" s="54"/>
      <c r="AN774" s="54"/>
      <c r="AO774" s="4"/>
      <c r="AP774" s="4"/>
      <c r="AQ774" s="4"/>
      <c r="AR774" s="4"/>
      <c r="AS774" s="4"/>
      <c r="AT774" s="4"/>
      <c r="AU774" s="4"/>
      <c r="AV774" s="4"/>
      <c r="AW774" s="4"/>
      <c r="AX774" s="4"/>
      <c r="AY774" s="4"/>
      <c r="AZ774" s="4"/>
      <c r="BA774" s="4"/>
    </row>
    <row r="775" spans="23:53" x14ac:dyDescent="0.2">
      <c r="W775" s="4"/>
      <c r="X775" s="4"/>
      <c r="Y775" s="4"/>
      <c r="Z775" s="4"/>
      <c r="AA775" s="54"/>
      <c r="AB775" s="54"/>
      <c r="AC775" s="54"/>
      <c r="AD775" s="54"/>
      <c r="AE775" s="54"/>
      <c r="AF775" s="54"/>
      <c r="AG775" s="54"/>
      <c r="AH775" s="54"/>
      <c r="AI775" s="54"/>
      <c r="AJ775" s="54"/>
      <c r="AK775" s="54"/>
      <c r="AL775" s="54"/>
      <c r="AM775" s="54"/>
      <c r="AN775" s="54"/>
      <c r="AO775" s="4"/>
      <c r="AP775" s="4"/>
      <c r="AQ775" s="4"/>
      <c r="AR775" s="4"/>
      <c r="AS775" s="4"/>
      <c r="AT775" s="4"/>
      <c r="AU775" s="4"/>
      <c r="AV775" s="4"/>
      <c r="AW775" s="4"/>
      <c r="AX775" s="4"/>
      <c r="AY775" s="4"/>
      <c r="AZ775" s="4"/>
      <c r="BA775" s="4"/>
    </row>
    <row r="776" spans="23:53" x14ac:dyDescent="0.2">
      <c r="W776" s="4"/>
      <c r="X776" s="4"/>
      <c r="Y776" s="4"/>
      <c r="Z776" s="4"/>
      <c r="AA776" s="54"/>
      <c r="AB776" s="54"/>
      <c r="AC776" s="54"/>
      <c r="AD776" s="54"/>
      <c r="AE776" s="54"/>
      <c r="AF776" s="54"/>
      <c r="AG776" s="54"/>
      <c r="AH776" s="54"/>
      <c r="AI776" s="54"/>
      <c r="AJ776" s="54"/>
      <c r="AK776" s="54"/>
      <c r="AL776" s="54"/>
      <c r="AM776" s="54"/>
      <c r="AN776" s="54"/>
      <c r="AO776" s="4"/>
      <c r="AP776" s="4"/>
      <c r="AQ776" s="4"/>
      <c r="AR776" s="4"/>
      <c r="AS776" s="4"/>
      <c r="AT776" s="4"/>
      <c r="AU776" s="4"/>
      <c r="AV776" s="4"/>
      <c r="AW776" s="4"/>
      <c r="AX776" s="4"/>
      <c r="AY776" s="4"/>
      <c r="AZ776" s="4"/>
      <c r="BA776" s="4"/>
    </row>
    <row r="777" spans="23:53" x14ac:dyDescent="0.2">
      <c r="W777" s="4"/>
      <c r="X777" s="4"/>
      <c r="Y777" s="4"/>
      <c r="Z777" s="4"/>
      <c r="AA777" s="54"/>
      <c r="AB777" s="54"/>
      <c r="AC777" s="54"/>
      <c r="AD777" s="54"/>
      <c r="AE777" s="54"/>
      <c r="AF777" s="54"/>
      <c r="AG777" s="54"/>
      <c r="AH777" s="54"/>
      <c r="AI777" s="54"/>
      <c r="AJ777" s="54"/>
      <c r="AK777" s="54"/>
      <c r="AL777" s="54"/>
      <c r="AM777" s="54"/>
      <c r="AN777" s="54"/>
      <c r="AO777" s="4"/>
      <c r="AP777" s="4"/>
      <c r="AQ777" s="4"/>
      <c r="AR777" s="4"/>
      <c r="AS777" s="4"/>
      <c r="AT777" s="4"/>
      <c r="AU777" s="4"/>
      <c r="AV777" s="4"/>
      <c r="AW777" s="4"/>
      <c r="AX777" s="4"/>
      <c r="AY777" s="4"/>
      <c r="AZ777" s="4"/>
      <c r="BA777" s="4"/>
    </row>
    <row r="778" spans="23:53" x14ac:dyDescent="0.2">
      <c r="W778" s="4"/>
      <c r="X778" s="4"/>
      <c r="Y778" s="4"/>
      <c r="Z778" s="4"/>
      <c r="AA778" s="54"/>
      <c r="AB778" s="54"/>
      <c r="AC778" s="54"/>
      <c r="AD778" s="54"/>
      <c r="AE778" s="54"/>
      <c r="AF778" s="54"/>
      <c r="AG778" s="54"/>
      <c r="AH778" s="54"/>
      <c r="AI778" s="54"/>
      <c r="AJ778" s="54"/>
      <c r="AK778" s="54"/>
      <c r="AL778" s="54"/>
      <c r="AM778" s="54"/>
      <c r="AN778" s="54"/>
      <c r="AO778" s="4"/>
      <c r="AP778" s="4"/>
      <c r="AQ778" s="4"/>
      <c r="AR778" s="4"/>
      <c r="AS778" s="4"/>
      <c r="AT778" s="4"/>
      <c r="AU778" s="4"/>
      <c r="AV778" s="4"/>
      <c r="AW778" s="4"/>
      <c r="AX778" s="4"/>
      <c r="AY778" s="4"/>
      <c r="AZ778" s="4"/>
      <c r="BA778" s="4"/>
    </row>
    <row r="779" spans="23:53" x14ac:dyDescent="0.2">
      <c r="W779" s="4"/>
      <c r="X779" s="4"/>
      <c r="Y779" s="4"/>
      <c r="Z779" s="4"/>
      <c r="AA779" s="54"/>
      <c r="AB779" s="54"/>
      <c r="AC779" s="54"/>
      <c r="AD779" s="54"/>
      <c r="AE779" s="54"/>
      <c r="AF779" s="54"/>
      <c r="AG779" s="54"/>
      <c r="AH779" s="54"/>
      <c r="AI779" s="54"/>
      <c r="AJ779" s="54"/>
      <c r="AK779" s="54"/>
      <c r="AL779" s="54"/>
      <c r="AM779" s="54"/>
      <c r="AN779" s="54"/>
      <c r="AO779" s="4"/>
      <c r="AP779" s="4"/>
      <c r="AQ779" s="4"/>
      <c r="AR779" s="4"/>
      <c r="AS779" s="4"/>
      <c r="AT779" s="4"/>
      <c r="AU779" s="4"/>
      <c r="AV779" s="4"/>
      <c r="AW779" s="4"/>
      <c r="AX779" s="4"/>
      <c r="AY779" s="4"/>
      <c r="AZ779" s="4"/>
      <c r="BA779" s="4"/>
    </row>
    <row r="780" spans="23:53" x14ac:dyDescent="0.2">
      <c r="W780" s="4"/>
      <c r="X780" s="4"/>
      <c r="Y780" s="4"/>
      <c r="Z780" s="4"/>
      <c r="AA780" s="54"/>
      <c r="AB780" s="54"/>
      <c r="AC780" s="54"/>
      <c r="AD780" s="54"/>
      <c r="AE780" s="54"/>
      <c r="AF780" s="54"/>
      <c r="AG780" s="54"/>
      <c r="AH780" s="54"/>
      <c r="AI780" s="54"/>
      <c r="AJ780" s="54"/>
      <c r="AK780" s="54"/>
      <c r="AL780" s="54"/>
      <c r="AM780" s="54"/>
      <c r="AN780" s="54"/>
      <c r="AO780" s="4"/>
      <c r="AP780" s="4"/>
      <c r="AQ780" s="4"/>
      <c r="AR780" s="4"/>
      <c r="AS780" s="4"/>
      <c r="AT780" s="4"/>
      <c r="AU780" s="4"/>
      <c r="AV780" s="4"/>
      <c r="AW780" s="4"/>
      <c r="AX780" s="4"/>
      <c r="AY780" s="4"/>
      <c r="AZ780" s="4"/>
      <c r="BA780" s="4"/>
    </row>
    <row r="781" spans="23:53" x14ac:dyDescent="0.2">
      <c r="W781" s="4"/>
      <c r="X781" s="4"/>
      <c r="Y781" s="4"/>
      <c r="Z781" s="4"/>
      <c r="AA781" s="54"/>
      <c r="AB781" s="54"/>
      <c r="AC781" s="54"/>
      <c r="AD781" s="54"/>
      <c r="AE781" s="54"/>
      <c r="AF781" s="54"/>
      <c r="AG781" s="54"/>
      <c r="AH781" s="54"/>
      <c r="AI781" s="54"/>
      <c r="AJ781" s="54"/>
      <c r="AK781" s="54"/>
      <c r="AL781" s="54"/>
      <c r="AM781" s="54"/>
      <c r="AN781" s="54"/>
      <c r="AO781" s="4"/>
      <c r="AP781" s="4"/>
      <c r="AQ781" s="4"/>
      <c r="AR781" s="4"/>
      <c r="AS781" s="4"/>
      <c r="AT781" s="4"/>
      <c r="AU781" s="4"/>
      <c r="AV781" s="4"/>
      <c r="AW781" s="4"/>
      <c r="AX781" s="4"/>
      <c r="AY781" s="4"/>
      <c r="AZ781" s="4"/>
      <c r="BA781" s="4"/>
    </row>
    <row r="782" spans="23:53" x14ac:dyDescent="0.2">
      <c r="W782" s="4"/>
      <c r="X782" s="4"/>
      <c r="Y782" s="4"/>
      <c r="Z782" s="4"/>
      <c r="AA782" s="54"/>
      <c r="AB782" s="54"/>
      <c r="AC782" s="54"/>
      <c r="AD782" s="54"/>
      <c r="AE782" s="54"/>
      <c r="AF782" s="54"/>
      <c r="AG782" s="54"/>
      <c r="AH782" s="54"/>
      <c r="AI782" s="54"/>
      <c r="AJ782" s="54"/>
      <c r="AK782" s="54"/>
      <c r="AL782" s="54"/>
      <c r="AM782" s="54"/>
      <c r="AN782" s="54"/>
      <c r="AO782" s="4"/>
      <c r="AP782" s="4"/>
      <c r="AQ782" s="4"/>
      <c r="AR782" s="4"/>
      <c r="AS782" s="4"/>
      <c r="AT782" s="4"/>
      <c r="AU782" s="4"/>
      <c r="AV782" s="4"/>
      <c r="AW782" s="4"/>
      <c r="AX782" s="4"/>
      <c r="AY782" s="4"/>
      <c r="AZ782" s="4"/>
      <c r="BA782" s="4"/>
    </row>
    <row r="783" spans="23:53" x14ac:dyDescent="0.2">
      <c r="W783" s="4"/>
      <c r="X783" s="4"/>
      <c r="Y783" s="4"/>
      <c r="Z783" s="4"/>
      <c r="AA783" s="54"/>
      <c r="AB783" s="54"/>
      <c r="AC783" s="54"/>
      <c r="AD783" s="54"/>
      <c r="AE783" s="54"/>
      <c r="AF783" s="54"/>
      <c r="AG783" s="54"/>
      <c r="AH783" s="54"/>
      <c r="AI783" s="54"/>
      <c r="AJ783" s="54"/>
      <c r="AK783" s="54"/>
      <c r="AL783" s="54"/>
      <c r="AM783" s="54"/>
      <c r="AN783" s="54"/>
      <c r="AO783" s="4"/>
      <c r="AP783" s="4"/>
      <c r="AQ783" s="4"/>
      <c r="AR783" s="4"/>
      <c r="AS783" s="4"/>
      <c r="AT783" s="4"/>
      <c r="AU783" s="4"/>
      <c r="AV783" s="4"/>
      <c r="AW783" s="4"/>
      <c r="AX783" s="4"/>
      <c r="AY783" s="4"/>
      <c r="AZ783" s="4"/>
      <c r="BA783" s="4"/>
    </row>
    <row r="784" spans="23:53" x14ac:dyDescent="0.2">
      <c r="W784" s="4"/>
      <c r="X784" s="4"/>
      <c r="Y784" s="4"/>
      <c r="Z784" s="4"/>
      <c r="AA784" s="54"/>
      <c r="AB784" s="54"/>
      <c r="AC784" s="54"/>
      <c r="AD784" s="54"/>
      <c r="AE784" s="54"/>
      <c r="AF784" s="54"/>
      <c r="AG784" s="54"/>
      <c r="AH784" s="54"/>
      <c r="AI784" s="54"/>
      <c r="AJ784" s="54"/>
      <c r="AK784" s="54"/>
      <c r="AL784" s="54"/>
      <c r="AM784" s="54"/>
      <c r="AN784" s="54"/>
      <c r="AO784" s="4"/>
      <c r="AP784" s="4"/>
      <c r="AQ784" s="4"/>
      <c r="AR784" s="4"/>
      <c r="AS784" s="4"/>
      <c r="AT784" s="4"/>
      <c r="AU784" s="4"/>
      <c r="AV784" s="4"/>
      <c r="AW784" s="4"/>
      <c r="AX784" s="4"/>
      <c r="AY784" s="4"/>
      <c r="AZ784" s="4"/>
      <c r="BA784" s="4"/>
    </row>
    <row r="785" spans="23:53" x14ac:dyDescent="0.2">
      <c r="W785" s="4"/>
      <c r="X785" s="4"/>
      <c r="Y785" s="4"/>
      <c r="Z785" s="4"/>
      <c r="AA785" s="54"/>
      <c r="AB785" s="54"/>
      <c r="AC785" s="54"/>
      <c r="AD785" s="54"/>
      <c r="AE785" s="54"/>
      <c r="AF785" s="54"/>
      <c r="AG785" s="54"/>
      <c r="AH785" s="54"/>
      <c r="AI785" s="54"/>
      <c r="AJ785" s="54"/>
      <c r="AK785" s="54"/>
      <c r="AL785" s="54"/>
      <c r="AM785" s="54"/>
      <c r="AN785" s="54"/>
      <c r="AO785" s="4"/>
      <c r="AP785" s="4"/>
      <c r="AQ785" s="4"/>
      <c r="AR785" s="4"/>
      <c r="AS785" s="4"/>
      <c r="AT785" s="4"/>
      <c r="AU785" s="4"/>
      <c r="AV785" s="4"/>
      <c r="AW785" s="4"/>
      <c r="AX785" s="4"/>
      <c r="AY785" s="4"/>
      <c r="AZ785" s="4"/>
      <c r="BA785" s="4"/>
    </row>
    <row r="786" spans="23:53" x14ac:dyDescent="0.2">
      <c r="W786" s="4"/>
      <c r="X786" s="4"/>
      <c r="Y786" s="4"/>
      <c r="Z786" s="4"/>
      <c r="AA786" s="54"/>
      <c r="AB786" s="54"/>
      <c r="AC786" s="54"/>
      <c r="AD786" s="54"/>
      <c r="AE786" s="54"/>
      <c r="AF786" s="54"/>
      <c r="AG786" s="54"/>
      <c r="AH786" s="54"/>
      <c r="AI786" s="54"/>
      <c r="AJ786" s="54"/>
      <c r="AK786" s="54"/>
      <c r="AL786" s="54"/>
      <c r="AM786" s="54"/>
      <c r="AN786" s="54"/>
      <c r="AO786" s="4"/>
      <c r="AP786" s="4"/>
      <c r="AQ786" s="4"/>
      <c r="AR786" s="4"/>
      <c r="AS786" s="4"/>
      <c r="AT786" s="4"/>
      <c r="AU786" s="4"/>
      <c r="AV786" s="4"/>
      <c r="AW786" s="4"/>
      <c r="AX786" s="4"/>
      <c r="AY786" s="4"/>
      <c r="AZ786" s="4"/>
      <c r="BA786" s="4"/>
    </row>
    <row r="787" spans="23:53" x14ac:dyDescent="0.2">
      <c r="W787" s="4"/>
      <c r="X787" s="4"/>
      <c r="Y787" s="4"/>
      <c r="Z787" s="4"/>
      <c r="AA787" s="54"/>
      <c r="AB787" s="54"/>
      <c r="AC787" s="54"/>
      <c r="AD787" s="54"/>
      <c r="AE787" s="54"/>
      <c r="AF787" s="54"/>
      <c r="AG787" s="54"/>
      <c r="AH787" s="54"/>
      <c r="AI787" s="54"/>
      <c r="AJ787" s="54"/>
      <c r="AK787" s="54"/>
      <c r="AL787" s="54"/>
      <c r="AM787" s="54"/>
      <c r="AN787" s="54"/>
      <c r="AO787" s="4"/>
      <c r="AP787" s="4"/>
      <c r="AQ787" s="4"/>
      <c r="AR787" s="4"/>
      <c r="AS787" s="4"/>
      <c r="AT787" s="4"/>
      <c r="AU787" s="4"/>
      <c r="AV787" s="4"/>
      <c r="AW787" s="4"/>
      <c r="AX787" s="4"/>
      <c r="AY787" s="4"/>
      <c r="AZ787" s="4"/>
      <c r="BA787" s="4"/>
    </row>
    <row r="788" spans="23:53" x14ac:dyDescent="0.2">
      <c r="W788" s="4"/>
      <c r="X788" s="4"/>
      <c r="Y788" s="4"/>
      <c r="Z788" s="4"/>
      <c r="AA788" s="54"/>
      <c r="AB788" s="54"/>
      <c r="AC788" s="54"/>
      <c r="AD788" s="54"/>
      <c r="AE788" s="54"/>
      <c r="AF788" s="54"/>
      <c r="AG788" s="54"/>
      <c r="AH788" s="54"/>
      <c r="AI788" s="54"/>
      <c r="AJ788" s="54"/>
      <c r="AK788" s="54"/>
      <c r="AL788" s="54"/>
      <c r="AM788" s="54"/>
      <c r="AN788" s="54"/>
      <c r="AO788" s="4"/>
      <c r="AP788" s="4"/>
      <c r="AQ788" s="4"/>
      <c r="AR788" s="4"/>
      <c r="AS788" s="4"/>
      <c r="AT788" s="4"/>
      <c r="AU788" s="4"/>
      <c r="AV788" s="4"/>
      <c r="AW788" s="4"/>
      <c r="AX788" s="4"/>
      <c r="AY788" s="4"/>
      <c r="AZ788" s="4"/>
      <c r="BA788" s="4"/>
    </row>
    <row r="789" spans="23:53" x14ac:dyDescent="0.2">
      <c r="W789" s="4"/>
      <c r="X789" s="4"/>
      <c r="Y789" s="4"/>
      <c r="Z789" s="4"/>
      <c r="AA789" s="54"/>
      <c r="AB789" s="54"/>
      <c r="AC789" s="54"/>
      <c r="AD789" s="54"/>
      <c r="AE789" s="54"/>
      <c r="AF789" s="54"/>
      <c r="AG789" s="54"/>
      <c r="AH789" s="54"/>
      <c r="AI789" s="54"/>
      <c r="AJ789" s="54"/>
      <c r="AK789" s="54"/>
      <c r="AL789" s="54"/>
      <c r="AM789" s="54"/>
      <c r="AN789" s="54"/>
      <c r="AO789" s="4"/>
      <c r="AP789" s="4"/>
      <c r="AQ789" s="4"/>
      <c r="AR789" s="4"/>
      <c r="AS789" s="4"/>
      <c r="AT789" s="4"/>
      <c r="AU789" s="4"/>
      <c r="AV789" s="4"/>
      <c r="AW789" s="4"/>
      <c r="AX789" s="4"/>
      <c r="AY789" s="4"/>
      <c r="AZ789" s="4"/>
      <c r="BA789" s="4"/>
    </row>
    <row r="790" spans="23:53" x14ac:dyDescent="0.2">
      <c r="W790" s="4"/>
      <c r="X790" s="4"/>
      <c r="Y790" s="4"/>
      <c r="Z790" s="4"/>
      <c r="AA790" s="54"/>
      <c r="AB790" s="54"/>
      <c r="AC790" s="54"/>
      <c r="AD790" s="54"/>
      <c r="AE790" s="54"/>
      <c r="AF790" s="54"/>
      <c r="AG790" s="54"/>
      <c r="AH790" s="54"/>
      <c r="AI790" s="54"/>
      <c r="AJ790" s="54"/>
      <c r="AK790" s="54"/>
      <c r="AL790" s="54"/>
      <c r="AM790" s="54"/>
      <c r="AN790" s="54"/>
      <c r="AO790" s="4"/>
      <c r="AP790" s="4"/>
      <c r="AQ790" s="4"/>
      <c r="AR790" s="4"/>
      <c r="AS790" s="4"/>
      <c r="AT790" s="4"/>
      <c r="AU790" s="4"/>
      <c r="AV790" s="4"/>
      <c r="AW790" s="4"/>
      <c r="AX790" s="4"/>
      <c r="AY790" s="4"/>
      <c r="AZ790" s="4"/>
      <c r="BA790" s="4"/>
    </row>
    <row r="791" spans="23:53" x14ac:dyDescent="0.2">
      <c r="W791" s="4"/>
      <c r="X791" s="4"/>
      <c r="Y791" s="4"/>
      <c r="Z791" s="4"/>
      <c r="AA791" s="54"/>
      <c r="AB791" s="54"/>
      <c r="AC791" s="54"/>
      <c r="AD791" s="54"/>
      <c r="AE791" s="54"/>
      <c r="AF791" s="54"/>
      <c r="AG791" s="54"/>
      <c r="AH791" s="54"/>
      <c r="AI791" s="54"/>
      <c r="AJ791" s="54"/>
      <c r="AK791" s="54"/>
      <c r="AL791" s="54"/>
      <c r="AM791" s="54"/>
      <c r="AN791" s="54"/>
      <c r="AO791" s="4"/>
      <c r="AP791" s="4"/>
      <c r="AQ791" s="4"/>
      <c r="AR791" s="4"/>
      <c r="AS791" s="4"/>
      <c r="AT791" s="4"/>
      <c r="AU791" s="4"/>
      <c r="AV791" s="4"/>
      <c r="AW791" s="4"/>
      <c r="AX791" s="4"/>
      <c r="AY791" s="4"/>
      <c r="AZ791" s="4"/>
      <c r="BA791" s="4"/>
    </row>
    <row r="792" spans="23:53" x14ac:dyDescent="0.2">
      <c r="W792" s="4"/>
      <c r="X792" s="4"/>
      <c r="Y792" s="4"/>
      <c r="Z792" s="4"/>
      <c r="AA792" s="54"/>
      <c r="AB792" s="54"/>
      <c r="AC792" s="54"/>
      <c r="AD792" s="54"/>
      <c r="AE792" s="54"/>
      <c r="AF792" s="54"/>
      <c r="AG792" s="54"/>
      <c r="AH792" s="54"/>
      <c r="AI792" s="54"/>
      <c r="AJ792" s="54"/>
      <c r="AK792" s="54"/>
      <c r="AL792" s="54"/>
      <c r="AM792" s="54"/>
      <c r="AN792" s="54"/>
      <c r="AO792" s="4"/>
      <c r="AP792" s="4"/>
      <c r="AQ792" s="4"/>
      <c r="AR792" s="4"/>
      <c r="AS792" s="4"/>
      <c r="AT792" s="4"/>
      <c r="AU792" s="4"/>
      <c r="AV792" s="4"/>
      <c r="AW792" s="4"/>
      <c r="AX792" s="4"/>
      <c r="AY792" s="4"/>
      <c r="AZ792" s="4"/>
      <c r="BA792" s="4"/>
    </row>
    <row r="793" spans="23:53" x14ac:dyDescent="0.2">
      <c r="W793" s="4"/>
      <c r="X793" s="4"/>
      <c r="Y793" s="4"/>
      <c r="Z793" s="4"/>
      <c r="AA793" s="54"/>
      <c r="AB793" s="54"/>
      <c r="AC793" s="54"/>
      <c r="AD793" s="54"/>
      <c r="AE793" s="54"/>
      <c r="AF793" s="54"/>
      <c r="AG793" s="54"/>
      <c r="AH793" s="54"/>
      <c r="AI793" s="54"/>
      <c r="AJ793" s="54"/>
      <c r="AK793" s="54"/>
      <c r="AL793" s="54"/>
      <c r="AM793" s="54"/>
      <c r="AN793" s="54"/>
      <c r="AO793" s="4"/>
      <c r="AP793" s="4"/>
      <c r="AQ793" s="4"/>
      <c r="AR793" s="4"/>
      <c r="AS793" s="4"/>
      <c r="AT793" s="4"/>
      <c r="AU793" s="4"/>
      <c r="AV793" s="4"/>
      <c r="AW793" s="4"/>
      <c r="AX793" s="4"/>
      <c r="AY793" s="4"/>
      <c r="AZ793" s="4"/>
      <c r="BA793" s="4"/>
    </row>
    <row r="794" spans="23:53" x14ac:dyDescent="0.2">
      <c r="W794" s="4"/>
      <c r="X794" s="4"/>
      <c r="Y794" s="4"/>
      <c r="Z794" s="4"/>
      <c r="AA794" s="54"/>
      <c r="AB794" s="54"/>
      <c r="AC794" s="54"/>
      <c r="AD794" s="54"/>
      <c r="AE794" s="54"/>
      <c r="AF794" s="54"/>
      <c r="AG794" s="54"/>
      <c r="AH794" s="54"/>
      <c r="AI794" s="54"/>
      <c r="AJ794" s="54"/>
      <c r="AK794" s="54"/>
      <c r="AL794" s="54"/>
      <c r="AM794" s="54"/>
      <c r="AN794" s="54"/>
      <c r="AO794" s="4"/>
      <c r="AP794" s="4"/>
      <c r="AQ794" s="4"/>
      <c r="AR794" s="4"/>
      <c r="AS794" s="4"/>
      <c r="AT794" s="4"/>
      <c r="AU794" s="4"/>
      <c r="AV794" s="4"/>
      <c r="AW794" s="4"/>
      <c r="AX794" s="4"/>
      <c r="AY794" s="4"/>
      <c r="AZ794" s="4"/>
      <c r="BA794" s="4"/>
    </row>
    <row r="795" spans="23:53" x14ac:dyDescent="0.2">
      <c r="W795" s="4"/>
      <c r="X795" s="4"/>
      <c r="Y795" s="4"/>
      <c r="Z795" s="4"/>
      <c r="AA795" s="54"/>
      <c r="AB795" s="54"/>
      <c r="AC795" s="54"/>
      <c r="AD795" s="54"/>
      <c r="AE795" s="54"/>
      <c r="AF795" s="54"/>
      <c r="AG795" s="54"/>
      <c r="AH795" s="54"/>
      <c r="AI795" s="54"/>
      <c r="AJ795" s="54"/>
      <c r="AK795" s="54"/>
      <c r="AL795" s="54"/>
      <c r="AM795" s="54"/>
      <c r="AN795" s="54"/>
      <c r="AO795" s="4"/>
      <c r="AP795" s="4"/>
      <c r="AQ795" s="4"/>
      <c r="AR795" s="4"/>
      <c r="AS795" s="4"/>
      <c r="AT795" s="4"/>
      <c r="AU795" s="4"/>
      <c r="AV795" s="4"/>
      <c r="AW795" s="4"/>
      <c r="AX795" s="4"/>
      <c r="AY795" s="4"/>
      <c r="AZ795" s="4"/>
      <c r="BA795" s="4"/>
    </row>
    <row r="796" spans="23:53" x14ac:dyDescent="0.2">
      <c r="W796" s="4"/>
      <c r="X796" s="4"/>
      <c r="Y796" s="4"/>
      <c r="Z796" s="4"/>
      <c r="AA796" s="54"/>
      <c r="AB796" s="54"/>
      <c r="AC796" s="54"/>
      <c r="AD796" s="54"/>
      <c r="AE796" s="54"/>
      <c r="AF796" s="54"/>
      <c r="AG796" s="54"/>
      <c r="AH796" s="54"/>
      <c r="AI796" s="54"/>
      <c r="AJ796" s="54"/>
      <c r="AK796" s="54"/>
      <c r="AL796" s="54"/>
      <c r="AM796" s="54"/>
      <c r="AN796" s="54"/>
      <c r="AO796" s="4"/>
      <c r="AP796" s="4"/>
      <c r="AQ796" s="4"/>
      <c r="AR796" s="4"/>
      <c r="AS796" s="4"/>
      <c r="AT796" s="4"/>
      <c r="AU796" s="4"/>
      <c r="AV796" s="4"/>
      <c r="AW796" s="4"/>
      <c r="AX796" s="4"/>
      <c r="AY796" s="4"/>
      <c r="AZ796" s="4"/>
      <c r="BA796" s="4"/>
    </row>
    <row r="797" spans="23:53" x14ac:dyDescent="0.2">
      <c r="W797" s="4"/>
      <c r="X797" s="4"/>
      <c r="Y797" s="4"/>
      <c r="Z797" s="4"/>
      <c r="AA797" s="54"/>
      <c r="AB797" s="54"/>
      <c r="AC797" s="54"/>
      <c r="AD797" s="54"/>
      <c r="AE797" s="54"/>
      <c r="AF797" s="54"/>
      <c r="AG797" s="54"/>
      <c r="AH797" s="54"/>
      <c r="AI797" s="54"/>
      <c r="AJ797" s="54"/>
      <c r="AK797" s="54"/>
      <c r="AL797" s="54"/>
      <c r="AM797" s="54"/>
      <c r="AN797" s="54"/>
      <c r="AO797" s="4"/>
      <c r="AP797" s="4"/>
      <c r="AQ797" s="4"/>
      <c r="AR797" s="4"/>
      <c r="AS797" s="4"/>
      <c r="AT797" s="4"/>
      <c r="AU797" s="4"/>
      <c r="AV797" s="4"/>
      <c r="AW797" s="4"/>
      <c r="AX797" s="4"/>
      <c r="AY797" s="4"/>
      <c r="AZ797" s="4"/>
      <c r="BA797" s="4"/>
    </row>
    <row r="798" spans="23:53" x14ac:dyDescent="0.2">
      <c r="W798" s="4"/>
      <c r="X798" s="4"/>
      <c r="Y798" s="4"/>
      <c r="Z798" s="4"/>
      <c r="AA798" s="54"/>
      <c r="AB798" s="54"/>
      <c r="AC798" s="54"/>
      <c r="AD798" s="54"/>
      <c r="AE798" s="54"/>
      <c r="AF798" s="54"/>
      <c r="AG798" s="54"/>
      <c r="AH798" s="54"/>
      <c r="AI798" s="54"/>
      <c r="AJ798" s="54"/>
      <c r="AK798" s="54"/>
      <c r="AL798" s="54"/>
      <c r="AM798" s="54"/>
      <c r="AN798" s="54"/>
      <c r="AO798" s="4"/>
      <c r="AP798" s="4"/>
      <c r="AQ798" s="4"/>
      <c r="AR798" s="4"/>
      <c r="AS798" s="4"/>
      <c r="AT798" s="4"/>
      <c r="AU798" s="4"/>
      <c r="AV798" s="4"/>
      <c r="AW798" s="4"/>
      <c r="AX798" s="4"/>
      <c r="AY798" s="4"/>
      <c r="AZ798" s="4"/>
      <c r="BA798" s="4"/>
    </row>
    <row r="799" spans="23:53" x14ac:dyDescent="0.2">
      <c r="W799" s="4"/>
      <c r="X799" s="4"/>
      <c r="Y799" s="4"/>
      <c r="Z799" s="4"/>
      <c r="AA799" s="54"/>
      <c r="AB799" s="54"/>
      <c r="AC799" s="54"/>
      <c r="AD799" s="54"/>
      <c r="AE799" s="54"/>
      <c r="AF799" s="54"/>
      <c r="AG799" s="54"/>
      <c r="AH799" s="54"/>
      <c r="AI799" s="54"/>
      <c r="AJ799" s="54"/>
      <c r="AK799" s="54"/>
      <c r="AL799" s="54"/>
      <c r="AM799" s="54"/>
      <c r="AN799" s="54"/>
      <c r="AO799" s="4"/>
      <c r="AP799" s="4"/>
      <c r="AQ799" s="4"/>
      <c r="AR799" s="4"/>
      <c r="AS799" s="4"/>
      <c r="AT799" s="4"/>
      <c r="AU799" s="4"/>
      <c r="AV799" s="4"/>
      <c r="AW799" s="4"/>
      <c r="AX799" s="4"/>
      <c r="AY799" s="4"/>
      <c r="AZ799" s="4"/>
      <c r="BA799" s="4"/>
    </row>
    <row r="800" spans="23:53" x14ac:dyDescent="0.2">
      <c r="W800" s="4"/>
      <c r="X800" s="4"/>
      <c r="Y800" s="4"/>
      <c r="Z800" s="4"/>
      <c r="AA800" s="54"/>
      <c r="AB800" s="54"/>
      <c r="AC800" s="54"/>
      <c r="AD800" s="54"/>
      <c r="AE800" s="54"/>
      <c r="AF800" s="54"/>
      <c r="AG800" s="54"/>
      <c r="AH800" s="54"/>
      <c r="AI800" s="54"/>
      <c r="AJ800" s="54"/>
      <c r="AK800" s="54"/>
      <c r="AL800" s="54"/>
      <c r="AM800" s="54"/>
      <c r="AN800" s="54"/>
      <c r="AO800" s="4"/>
      <c r="AP800" s="4"/>
      <c r="AQ800" s="4"/>
      <c r="AR800" s="4"/>
      <c r="AS800" s="4"/>
      <c r="AT800" s="4"/>
      <c r="AU800" s="4"/>
      <c r="AV800" s="4"/>
      <c r="AW800" s="4"/>
      <c r="AX800" s="4"/>
      <c r="AY800" s="4"/>
      <c r="AZ800" s="4"/>
      <c r="BA800" s="4"/>
    </row>
    <row r="801" spans="23:53" x14ac:dyDescent="0.2">
      <c r="W801" s="4"/>
      <c r="X801" s="4"/>
      <c r="Y801" s="4"/>
      <c r="Z801" s="4"/>
      <c r="AA801" s="54"/>
      <c r="AB801" s="54"/>
      <c r="AC801" s="54"/>
      <c r="AD801" s="54"/>
      <c r="AE801" s="54"/>
      <c r="AF801" s="54"/>
      <c r="AG801" s="54"/>
      <c r="AH801" s="54"/>
      <c r="AI801" s="54"/>
      <c r="AJ801" s="54"/>
      <c r="AK801" s="54"/>
      <c r="AL801" s="54"/>
      <c r="AM801" s="54"/>
      <c r="AN801" s="54"/>
      <c r="AO801" s="4"/>
      <c r="AP801" s="4"/>
      <c r="AQ801" s="4"/>
      <c r="AR801" s="4"/>
      <c r="AS801" s="4"/>
      <c r="AT801" s="4"/>
      <c r="AU801" s="4"/>
      <c r="AV801" s="4"/>
      <c r="AW801" s="4"/>
      <c r="AX801" s="4"/>
      <c r="AY801" s="4"/>
      <c r="AZ801" s="4"/>
      <c r="BA801" s="4"/>
    </row>
    <row r="802" spans="23:53" x14ac:dyDescent="0.2">
      <c r="W802" s="4"/>
      <c r="X802" s="4"/>
      <c r="Y802" s="4"/>
      <c r="Z802" s="4"/>
      <c r="AA802" s="54"/>
      <c r="AB802" s="54"/>
      <c r="AC802" s="54"/>
      <c r="AD802" s="54"/>
      <c r="AE802" s="54"/>
      <c r="AF802" s="54"/>
      <c r="AG802" s="54"/>
      <c r="AH802" s="54"/>
      <c r="AI802" s="54"/>
      <c r="AJ802" s="54"/>
      <c r="AK802" s="54"/>
      <c r="AL802" s="54"/>
      <c r="AM802" s="54"/>
      <c r="AN802" s="54"/>
      <c r="AO802" s="4"/>
      <c r="AP802" s="4"/>
      <c r="AQ802" s="4"/>
      <c r="AR802" s="4"/>
      <c r="AS802" s="4"/>
      <c r="AT802" s="4"/>
      <c r="AU802" s="4"/>
      <c r="AV802" s="4"/>
      <c r="AW802" s="4"/>
      <c r="AX802" s="4"/>
      <c r="AY802" s="4"/>
      <c r="AZ802" s="4"/>
      <c r="BA802" s="4"/>
    </row>
    <row r="803" spans="23:53" x14ac:dyDescent="0.2">
      <c r="W803" s="4"/>
      <c r="X803" s="4"/>
      <c r="Y803" s="4"/>
      <c r="Z803" s="4"/>
      <c r="AA803" s="54"/>
      <c r="AB803" s="54"/>
      <c r="AC803" s="54"/>
      <c r="AD803" s="54"/>
      <c r="AE803" s="54"/>
      <c r="AF803" s="54"/>
      <c r="AG803" s="54"/>
      <c r="AH803" s="54"/>
      <c r="AI803" s="54"/>
      <c r="AJ803" s="54"/>
      <c r="AK803" s="54"/>
      <c r="AL803" s="54"/>
      <c r="AM803" s="54"/>
      <c r="AN803" s="54"/>
      <c r="AO803" s="4"/>
      <c r="AP803" s="4"/>
      <c r="AQ803" s="4"/>
      <c r="AR803" s="4"/>
      <c r="AS803" s="4"/>
      <c r="AT803" s="4"/>
      <c r="AU803" s="4"/>
      <c r="AV803" s="4"/>
      <c r="AW803" s="4"/>
      <c r="AX803" s="4"/>
      <c r="AY803" s="4"/>
      <c r="AZ803" s="4"/>
      <c r="BA803" s="4"/>
    </row>
    <row r="804" spans="23:53" x14ac:dyDescent="0.2">
      <c r="W804" s="4"/>
      <c r="X804" s="4"/>
      <c r="Y804" s="4"/>
      <c r="Z804" s="4"/>
      <c r="AA804" s="54"/>
      <c r="AB804" s="54"/>
      <c r="AC804" s="54"/>
      <c r="AD804" s="54"/>
      <c r="AE804" s="54"/>
      <c r="AF804" s="54"/>
      <c r="AG804" s="54"/>
      <c r="AH804" s="54"/>
      <c r="AI804" s="54"/>
      <c r="AJ804" s="54"/>
      <c r="AK804" s="54"/>
      <c r="AL804" s="54"/>
      <c r="AM804" s="54"/>
      <c r="AN804" s="54"/>
      <c r="AO804" s="4"/>
      <c r="AP804" s="4"/>
      <c r="AQ804" s="4"/>
      <c r="AR804" s="4"/>
      <c r="AS804" s="4"/>
      <c r="AT804" s="4"/>
      <c r="AU804" s="4"/>
      <c r="AV804" s="4"/>
      <c r="AW804" s="4"/>
      <c r="AX804" s="4"/>
      <c r="AY804" s="4"/>
      <c r="AZ804" s="4"/>
      <c r="BA804" s="4"/>
    </row>
    <row r="805" spans="23:53" x14ac:dyDescent="0.2">
      <c r="W805" s="4"/>
      <c r="X805" s="4"/>
      <c r="Y805" s="4"/>
      <c r="Z805" s="4"/>
      <c r="AA805" s="54"/>
      <c r="AB805" s="54"/>
      <c r="AC805" s="54"/>
      <c r="AD805" s="54"/>
      <c r="AE805" s="54"/>
      <c r="AF805" s="54"/>
      <c r="AG805" s="54"/>
      <c r="AH805" s="54"/>
      <c r="AI805" s="54"/>
      <c r="AJ805" s="54"/>
      <c r="AK805" s="54"/>
      <c r="AL805" s="54"/>
      <c r="AM805" s="54"/>
      <c r="AN805" s="54"/>
      <c r="AO805" s="4"/>
      <c r="AP805" s="4"/>
      <c r="AQ805" s="4"/>
      <c r="AR805" s="4"/>
      <c r="AS805" s="4"/>
      <c r="AT805" s="4"/>
      <c r="AU805" s="4"/>
      <c r="AV805" s="4"/>
      <c r="AW805" s="4"/>
      <c r="AX805" s="4"/>
      <c r="AY805" s="4"/>
      <c r="AZ805" s="4"/>
      <c r="BA805" s="4"/>
    </row>
    <row r="806" spans="23:53" x14ac:dyDescent="0.2">
      <c r="W806" s="4"/>
      <c r="X806" s="4"/>
      <c r="Y806" s="4"/>
      <c r="Z806" s="4"/>
      <c r="AA806" s="54"/>
      <c r="AB806" s="54"/>
      <c r="AC806" s="54"/>
      <c r="AD806" s="54"/>
      <c r="AE806" s="54"/>
      <c r="AF806" s="54"/>
      <c r="AG806" s="54"/>
      <c r="AH806" s="54"/>
      <c r="AI806" s="54"/>
      <c r="AJ806" s="54"/>
      <c r="AK806" s="54"/>
      <c r="AL806" s="54"/>
      <c r="AM806" s="54"/>
      <c r="AN806" s="54"/>
      <c r="AO806" s="4"/>
      <c r="AP806" s="4"/>
      <c r="AQ806" s="4"/>
      <c r="AR806" s="4"/>
      <c r="AS806" s="4"/>
      <c r="AT806" s="4"/>
      <c r="AU806" s="4"/>
      <c r="AV806" s="4"/>
      <c r="AW806" s="4"/>
      <c r="AX806" s="4"/>
      <c r="AY806" s="4"/>
      <c r="AZ806" s="4"/>
      <c r="BA806" s="4"/>
    </row>
    <row r="807" spans="23:53" x14ac:dyDescent="0.2">
      <c r="W807" s="4"/>
      <c r="X807" s="4"/>
      <c r="Y807" s="4"/>
      <c r="Z807" s="4"/>
      <c r="AA807" s="54"/>
      <c r="AB807" s="54"/>
      <c r="AC807" s="54"/>
      <c r="AD807" s="54"/>
      <c r="AE807" s="54"/>
      <c r="AF807" s="54"/>
      <c r="AG807" s="54"/>
      <c r="AH807" s="54"/>
      <c r="AI807" s="54"/>
      <c r="AJ807" s="54"/>
      <c r="AK807" s="54"/>
      <c r="AL807" s="54"/>
      <c r="AM807" s="54"/>
      <c r="AN807" s="54"/>
      <c r="AO807" s="4"/>
      <c r="AP807" s="4"/>
      <c r="AQ807" s="4"/>
      <c r="AR807" s="4"/>
      <c r="AS807" s="4"/>
      <c r="AT807" s="4"/>
      <c r="AU807" s="4"/>
      <c r="AV807" s="4"/>
      <c r="AW807" s="4"/>
      <c r="AX807" s="4"/>
      <c r="AY807" s="4"/>
      <c r="AZ807" s="4"/>
      <c r="BA807" s="4"/>
    </row>
    <row r="808" spans="23:53" x14ac:dyDescent="0.2">
      <c r="W808" s="4"/>
      <c r="X808" s="4"/>
      <c r="Y808" s="4"/>
      <c r="Z808" s="4"/>
      <c r="AA808" s="54"/>
      <c r="AB808" s="54"/>
      <c r="AC808" s="54"/>
      <c r="AD808" s="54"/>
      <c r="AE808" s="54"/>
      <c r="AF808" s="54"/>
      <c r="AG808" s="54"/>
      <c r="AH808" s="54"/>
      <c r="AI808" s="54"/>
      <c r="AJ808" s="54"/>
      <c r="AK808" s="54"/>
      <c r="AL808" s="54"/>
      <c r="AM808" s="54"/>
      <c r="AN808" s="54"/>
      <c r="AO808" s="4"/>
      <c r="AP808" s="4"/>
      <c r="AQ808" s="4"/>
      <c r="AR808" s="4"/>
      <c r="AS808" s="4"/>
      <c r="AT808" s="4"/>
      <c r="AU808" s="4"/>
      <c r="AV808" s="4"/>
      <c r="AW808" s="4"/>
      <c r="AX808" s="4"/>
      <c r="AY808" s="4"/>
      <c r="AZ808" s="4"/>
      <c r="BA808" s="4"/>
    </row>
    <row r="809" spans="23:53" x14ac:dyDescent="0.2">
      <c r="W809" s="4"/>
      <c r="X809" s="4"/>
      <c r="Y809" s="4"/>
      <c r="Z809" s="4"/>
      <c r="AA809" s="54"/>
      <c r="AB809" s="54"/>
      <c r="AC809" s="54"/>
      <c r="AD809" s="54"/>
      <c r="AE809" s="54"/>
      <c r="AF809" s="54"/>
      <c r="AG809" s="54"/>
      <c r="AH809" s="54"/>
      <c r="AI809" s="54"/>
      <c r="AJ809" s="54"/>
      <c r="AK809" s="54"/>
      <c r="AL809" s="54"/>
      <c r="AM809" s="54"/>
      <c r="AN809" s="54"/>
      <c r="AO809" s="4"/>
      <c r="AP809" s="4"/>
      <c r="AQ809" s="4"/>
      <c r="AR809" s="4"/>
      <c r="AS809" s="4"/>
      <c r="AT809" s="4"/>
      <c r="AU809" s="4"/>
      <c r="AV809" s="4"/>
      <c r="AW809" s="4"/>
      <c r="AX809" s="4"/>
      <c r="AY809" s="4"/>
      <c r="AZ809" s="4"/>
      <c r="BA809" s="4"/>
    </row>
    <row r="810" spans="23:53" x14ac:dyDescent="0.2">
      <c r="W810" s="4"/>
      <c r="X810" s="4"/>
      <c r="Y810" s="4"/>
      <c r="Z810" s="4"/>
      <c r="AA810" s="54"/>
      <c r="AB810" s="54"/>
      <c r="AC810" s="54"/>
      <c r="AD810" s="54"/>
      <c r="AE810" s="54"/>
      <c r="AF810" s="54"/>
      <c r="AG810" s="54"/>
      <c r="AH810" s="54"/>
      <c r="AI810" s="54"/>
      <c r="AJ810" s="54"/>
      <c r="AK810" s="54"/>
      <c r="AL810" s="54"/>
      <c r="AM810" s="54"/>
      <c r="AN810" s="54"/>
      <c r="AO810" s="4"/>
      <c r="AP810" s="4"/>
      <c r="AQ810" s="4"/>
      <c r="AR810" s="4"/>
      <c r="AS810" s="4"/>
      <c r="AT810" s="4"/>
      <c r="AU810" s="4"/>
      <c r="AV810" s="4"/>
      <c r="AW810" s="4"/>
      <c r="AX810" s="4"/>
      <c r="AY810" s="4"/>
      <c r="AZ810" s="4"/>
      <c r="BA810" s="4"/>
    </row>
    <row r="811" spans="23:53" x14ac:dyDescent="0.2">
      <c r="W811" s="4"/>
      <c r="X811" s="4"/>
      <c r="Y811" s="4"/>
      <c r="Z811" s="4"/>
      <c r="AA811" s="54"/>
      <c r="AB811" s="54"/>
      <c r="AC811" s="54"/>
      <c r="AD811" s="54"/>
      <c r="AE811" s="54"/>
      <c r="AF811" s="54"/>
      <c r="AG811" s="54"/>
      <c r="AH811" s="54"/>
      <c r="AI811" s="54"/>
      <c r="AJ811" s="54"/>
      <c r="AK811" s="54"/>
      <c r="AL811" s="54"/>
      <c r="AM811" s="54"/>
      <c r="AN811" s="54"/>
      <c r="AO811" s="4"/>
      <c r="AP811" s="4"/>
      <c r="AQ811" s="4"/>
      <c r="AR811" s="4"/>
      <c r="AS811" s="4"/>
      <c r="AT811" s="4"/>
      <c r="AU811" s="4"/>
      <c r="AV811" s="4"/>
      <c r="AW811" s="4"/>
      <c r="AX811" s="4"/>
      <c r="AY811" s="4"/>
      <c r="AZ811" s="4"/>
      <c r="BA811" s="4"/>
    </row>
    <row r="812" spans="23:53" x14ac:dyDescent="0.2">
      <c r="W812" s="4"/>
      <c r="X812" s="4"/>
      <c r="Y812" s="4"/>
      <c r="Z812" s="4"/>
      <c r="AA812" s="54"/>
      <c r="AB812" s="54"/>
      <c r="AC812" s="54"/>
      <c r="AD812" s="54"/>
      <c r="AE812" s="54"/>
      <c r="AF812" s="54"/>
      <c r="AG812" s="54"/>
      <c r="AH812" s="54"/>
      <c r="AI812" s="54"/>
      <c r="AJ812" s="54"/>
      <c r="AK812" s="54"/>
      <c r="AL812" s="54"/>
      <c r="AM812" s="54"/>
      <c r="AN812" s="54"/>
      <c r="AO812" s="4"/>
      <c r="AP812" s="4"/>
      <c r="AQ812" s="4"/>
      <c r="AR812" s="4"/>
      <c r="AS812" s="4"/>
      <c r="AT812" s="4"/>
      <c r="AU812" s="4"/>
      <c r="AV812" s="4"/>
      <c r="AW812" s="4"/>
      <c r="AX812" s="4"/>
      <c r="AY812" s="4"/>
      <c r="AZ812" s="4"/>
      <c r="BA812" s="4"/>
    </row>
    <row r="813" spans="23:53" x14ac:dyDescent="0.2">
      <c r="W813" s="4"/>
      <c r="X813" s="4"/>
      <c r="Y813" s="4"/>
      <c r="Z813" s="4"/>
      <c r="AA813" s="54"/>
      <c r="AB813" s="54"/>
      <c r="AC813" s="54"/>
      <c r="AD813" s="54"/>
      <c r="AE813" s="54"/>
      <c r="AF813" s="54"/>
      <c r="AG813" s="54"/>
      <c r="AH813" s="54"/>
      <c r="AI813" s="54"/>
      <c r="AJ813" s="54"/>
      <c r="AK813" s="54"/>
      <c r="AL813" s="54"/>
      <c r="AM813" s="54"/>
      <c r="AN813" s="54"/>
      <c r="AO813" s="4"/>
      <c r="AP813" s="4"/>
      <c r="AQ813" s="4"/>
      <c r="AR813" s="4"/>
      <c r="AS813" s="4"/>
      <c r="AT813" s="4"/>
      <c r="AU813" s="4"/>
      <c r="AV813" s="4"/>
      <c r="AW813" s="4"/>
      <c r="AX813" s="4"/>
      <c r="AY813" s="4"/>
      <c r="AZ813" s="4"/>
      <c r="BA813" s="4"/>
    </row>
    <row r="814" spans="23:53" x14ac:dyDescent="0.2">
      <c r="W814" s="4"/>
      <c r="X814" s="4"/>
      <c r="Y814" s="4"/>
      <c r="Z814" s="4"/>
      <c r="AA814" s="54"/>
      <c r="AB814" s="54"/>
      <c r="AC814" s="54"/>
      <c r="AD814" s="54"/>
      <c r="AE814" s="54"/>
      <c r="AF814" s="54"/>
      <c r="AG814" s="54"/>
      <c r="AH814" s="54"/>
      <c r="AI814" s="54"/>
      <c r="AJ814" s="54"/>
      <c r="AK814" s="54"/>
      <c r="AL814" s="54"/>
      <c r="AM814" s="54"/>
      <c r="AN814" s="54"/>
      <c r="AO814" s="4"/>
      <c r="AP814" s="4"/>
      <c r="AQ814" s="4"/>
      <c r="AR814" s="4"/>
      <c r="AS814" s="4"/>
      <c r="AT814" s="4"/>
      <c r="AU814" s="4"/>
      <c r="AV814" s="4"/>
      <c r="AW814" s="4"/>
      <c r="AX814" s="4"/>
      <c r="AY814" s="4"/>
      <c r="AZ814" s="4"/>
      <c r="BA814" s="4"/>
    </row>
    <row r="815" spans="23:53" x14ac:dyDescent="0.2">
      <c r="W815" s="4"/>
      <c r="X815" s="4"/>
      <c r="Y815" s="4"/>
      <c r="Z815" s="4"/>
      <c r="AA815" s="54"/>
      <c r="AB815" s="54"/>
      <c r="AC815" s="54"/>
      <c r="AD815" s="54"/>
      <c r="AE815" s="54"/>
      <c r="AF815" s="54"/>
      <c r="AG815" s="54"/>
      <c r="AH815" s="54"/>
      <c r="AI815" s="54"/>
      <c r="AJ815" s="54"/>
      <c r="AK815" s="54"/>
      <c r="AL815" s="54"/>
      <c r="AM815" s="54"/>
      <c r="AN815" s="54"/>
      <c r="AO815" s="4"/>
      <c r="AP815" s="4"/>
      <c r="AQ815" s="4"/>
      <c r="AR815" s="4"/>
      <c r="AS815" s="4"/>
      <c r="AT815" s="4"/>
      <c r="AU815" s="4"/>
      <c r="AV815" s="4"/>
      <c r="AW815" s="4"/>
      <c r="AX815" s="4"/>
      <c r="AY815" s="4"/>
      <c r="AZ815" s="4"/>
      <c r="BA815" s="4"/>
    </row>
    <row r="816" spans="23:53" x14ac:dyDescent="0.2">
      <c r="W816" s="4"/>
      <c r="X816" s="4"/>
      <c r="Y816" s="4"/>
      <c r="Z816" s="4"/>
      <c r="AA816" s="54"/>
      <c r="AB816" s="54"/>
      <c r="AC816" s="54"/>
      <c r="AD816" s="54"/>
      <c r="AE816" s="54"/>
      <c r="AF816" s="54"/>
      <c r="AG816" s="54"/>
      <c r="AH816" s="54"/>
      <c r="AI816" s="54"/>
      <c r="AJ816" s="54"/>
      <c r="AK816" s="54"/>
      <c r="AL816" s="54"/>
      <c r="AM816" s="54"/>
      <c r="AN816" s="54"/>
      <c r="AO816" s="4"/>
      <c r="AP816" s="4"/>
      <c r="AQ816" s="4"/>
      <c r="AR816" s="4"/>
      <c r="AS816" s="4"/>
      <c r="AT816" s="4"/>
      <c r="AU816" s="4"/>
      <c r="AV816" s="4"/>
      <c r="AW816" s="4"/>
      <c r="AX816" s="4"/>
      <c r="AY816" s="4"/>
      <c r="AZ816" s="4"/>
      <c r="BA816" s="4"/>
    </row>
    <row r="817" spans="23:53" x14ac:dyDescent="0.2">
      <c r="W817" s="4"/>
      <c r="X817" s="4"/>
      <c r="Y817" s="4"/>
      <c r="Z817" s="4"/>
      <c r="AA817" s="54"/>
      <c r="AB817" s="54"/>
      <c r="AC817" s="54"/>
      <c r="AD817" s="54"/>
      <c r="AE817" s="54"/>
      <c r="AF817" s="54"/>
      <c r="AG817" s="54"/>
      <c r="AH817" s="54"/>
      <c r="AI817" s="54"/>
      <c r="AJ817" s="54"/>
      <c r="AK817" s="54"/>
      <c r="AL817" s="54"/>
      <c r="AM817" s="54"/>
      <c r="AN817" s="54"/>
      <c r="AO817" s="4"/>
      <c r="AP817" s="4"/>
      <c r="AQ817" s="4"/>
      <c r="AR817" s="4"/>
      <c r="AS817" s="4"/>
      <c r="AT817" s="4"/>
      <c r="AU817" s="4"/>
      <c r="AV817" s="4"/>
      <c r="AW817" s="4"/>
      <c r="AX817" s="4"/>
      <c r="AY817" s="4"/>
      <c r="AZ817" s="4"/>
      <c r="BA817" s="4"/>
    </row>
    <row r="818" spans="23:53" x14ac:dyDescent="0.2">
      <c r="W818" s="4"/>
      <c r="X818" s="4"/>
      <c r="Y818" s="4"/>
      <c r="Z818" s="4"/>
      <c r="AA818" s="54"/>
      <c r="AB818" s="54"/>
      <c r="AC818" s="54"/>
      <c r="AD818" s="54"/>
      <c r="AE818" s="54"/>
      <c r="AF818" s="54"/>
      <c r="AG818" s="54"/>
      <c r="AH818" s="54"/>
      <c r="AI818" s="54"/>
      <c r="AJ818" s="54"/>
      <c r="AK818" s="54"/>
      <c r="AL818" s="54"/>
      <c r="AM818" s="54"/>
      <c r="AN818" s="54"/>
      <c r="AO818" s="4"/>
      <c r="AP818" s="4"/>
      <c r="AQ818" s="4"/>
      <c r="AR818" s="4"/>
      <c r="AS818" s="4"/>
      <c r="AT818" s="4"/>
      <c r="AU818" s="4"/>
      <c r="AV818" s="4"/>
      <c r="AW818" s="4"/>
      <c r="AX818" s="4"/>
      <c r="AY818" s="4"/>
      <c r="AZ818" s="4"/>
      <c r="BA818" s="4"/>
    </row>
    <row r="819" spans="23:53" x14ac:dyDescent="0.2">
      <c r="W819" s="4"/>
      <c r="X819" s="4"/>
      <c r="Y819" s="4"/>
      <c r="Z819" s="4"/>
      <c r="AA819" s="54"/>
      <c r="AB819" s="54"/>
      <c r="AC819" s="54"/>
      <c r="AD819" s="54"/>
      <c r="AE819" s="54"/>
      <c r="AF819" s="54"/>
      <c r="AG819" s="54"/>
      <c r="AH819" s="54"/>
      <c r="AI819" s="54"/>
      <c r="AJ819" s="54"/>
      <c r="AK819" s="54"/>
      <c r="AL819" s="54"/>
      <c r="AM819" s="54"/>
      <c r="AN819" s="54"/>
      <c r="AO819" s="4"/>
      <c r="AP819" s="4"/>
      <c r="AQ819" s="4"/>
      <c r="AR819" s="4"/>
      <c r="AS819" s="4"/>
      <c r="AT819" s="4"/>
      <c r="AU819" s="4"/>
      <c r="AV819" s="4"/>
      <c r="AW819" s="4"/>
      <c r="AX819" s="4"/>
      <c r="AY819" s="4"/>
      <c r="AZ819" s="4"/>
      <c r="BA819" s="4"/>
    </row>
    <row r="820" spans="23:53" x14ac:dyDescent="0.2">
      <c r="W820" s="4"/>
      <c r="X820" s="4"/>
      <c r="Y820" s="4"/>
      <c r="Z820" s="4"/>
      <c r="AA820" s="54"/>
      <c r="AB820" s="54"/>
      <c r="AC820" s="54"/>
      <c r="AD820" s="54"/>
      <c r="AE820" s="54"/>
      <c r="AF820" s="54"/>
      <c r="AG820" s="54"/>
      <c r="AH820" s="54"/>
      <c r="AI820" s="54"/>
      <c r="AJ820" s="54"/>
      <c r="AK820" s="54"/>
      <c r="AL820" s="54"/>
      <c r="AM820" s="54"/>
      <c r="AN820" s="54"/>
      <c r="AO820" s="4"/>
      <c r="AP820" s="4"/>
      <c r="AQ820" s="4"/>
      <c r="AR820" s="4"/>
      <c r="AS820" s="4"/>
      <c r="AT820" s="4"/>
      <c r="AU820" s="4"/>
      <c r="AV820" s="4"/>
      <c r="AW820" s="4"/>
      <c r="AX820" s="4"/>
      <c r="AY820" s="4"/>
      <c r="AZ820" s="4"/>
      <c r="BA820" s="4"/>
    </row>
    <row r="821" spans="23:53" x14ac:dyDescent="0.2">
      <c r="W821" s="4"/>
      <c r="X821" s="4"/>
      <c r="Y821" s="4"/>
      <c r="Z821" s="4"/>
      <c r="AA821" s="54"/>
      <c r="AB821" s="54"/>
      <c r="AC821" s="54"/>
      <c r="AD821" s="54"/>
      <c r="AE821" s="54"/>
      <c r="AF821" s="54"/>
      <c r="AG821" s="54"/>
      <c r="AH821" s="54"/>
      <c r="AI821" s="54"/>
      <c r="AJ821" s="54"/>
      <c r="AK821" s="54"/>
      <c r="AL821" s="54"/>
      <c r="AM821" s="54"/>
      <c r="AN821" s="54"/>
      <c r="AO821" s="4"/>
      <c r="AP821" s="4"/>
      <c r="AQ821" s="4"/>
      <c r="AR821" s="4"/>
      <c r="AS821" s="4"/>
      <c r="AT821" s="4"/>
      <c r="AU821" s="4"/>
      <c r="AV821" s="4"/>
      <c r="AW821" s="4"/>
      <c r="AX821" s="4"/>
      <c r="AY821" s="4"/>
      <c r="AZ821" s="4"/>
      <c r="BA821" s="4"/>
    </row>
    <row r="822" spans="23:53" x14ac:dyDescent="0.2">
      <c r="W822" s="4"/>
      <c r="X822" s="4"/>
      <c r="Y822" s="4"/>
      <c r="Z822" s="4"/>
      <c r="AA822" s="54"/>
      <c r="AB822" s="54"/>
      <c r="AC822" s="54"/>
      <c r="AD822" s="54"/>
      <c r="AE822" s="54"/>
      <c r="AF822" s="54"/>
      <c r="AG822" s="54"/>
      <c r="AH822" s="54"/>
      <c r="AI822" s="54"/>
      <c r="AJ822" s="54"/>
      <c r="AK822" s="54"/>
      <c r="AL822" s="54"/>
      <c r="AM822" s="54"/>
      <c r="AN822" s="54"/>
      <c r="AO822" s="4"/>
      <c r="AP822" s="4"/>
      <c r="AQ822" s="4"/>
      <c r="AR822" s="4"/>
      <c r="AS822" s="4"/>
      <c r="AT822" s="4"/>
      <c r="AU822" s="4"/>
      <c r="AV822" s="4"/>
      <c r="AW822" s="4"/>
      <c r="AX822" s="4"/>
      <c r="AY822" s="4"/>
      <c r="AZ822" s="4"/>
      <c r="BA822" s="4"/>
    </row>
    <row r="823" spans="23:53" x14ac:dyDescent="0.2">
      <c r="W823" s="4"/>
      <c r="X823" s="4"/>
      <c r="Y823" s="4"/>
      <c r="Z823" s="4"/>
      <c r="AA823" s="54"/>
      <c r="AB823" s="54"/>
      <c r="AC823" s="54"/>
      <c r="AD823" s="54"/>
      <c r="AE823" s="54"/>
      <c r="AF823" s="54"/>
      <c r="AG823" s="54"/>
      <c r="AH823" s="54"/>
      <c r="AI823" s="54"/>
      <c r="AJ823" s="54"/>
      <c r="AK823" s="54"/>
      <c r="AL823" s="54"/>
      <c r="AM823" s="54"/>
      <c r="AN823" s="54"/>
      <c r="AO823" s="4"/>
      <c r="AP823" s="4"/>
      <c r="AQ823" s="4"/>
      <c r="AR823" s="4"/>
      <c r="AS823" s="4"/>
      <c r="AT823" s="4"/>
      <c r="AU823" s="4"/>
      <c r="AV823" s="4"/>
      <c r="AW823" s="4"/>
      <c r="AX823" s="4"/>
      <c r="AY823" s="4"/>
      <c r="AZ823" s="4"/>
      <c r="BA823" s="4"/>
    </row>
    <row r="824" spans="23:53" x14ac:dyDescent="0.2">
      <c r="W824" s="4"/>
      <c r="X824" s="4"/>
      <c r="Y824" s="4"/>
      <c r="Z824" s="4"/>
      <c r="AA824" s="54"/>
      <c r="AB824" s="54"/>
      <c r="AC824" s="54"/>
      <c r="AD824" s="54"/>
      <c r="AE824" s="54"/>
      <c r="AF824" s="54"/>
      <c r="AG824" s="54"/>
      <c r="AH824" s="54"/>
      <c r="AI824" s="54"/>
      <c r="AJ824" s="54"/>
      <c r="AK824" s="54"/>
      <c r="AL824" s="54"/>
      <c r="AM824" s="54"/>
      <c r="AN824" s="54"/>
      <c r="AO824" s="4"/>
      <c r="AP824" s="4"/>
      <c r="AQ824" s="4"/>
      <c r="AR824" s="4"/>
      <c r="AS824" s="4"/>
      <c r="AT824" s="4"/>
      <c r="AU824" s="4"/>
      <c r="AV824" s="4"/>
      <c r="AW824" s="4"/>
      <c r="AX824" s="4"/>
      <c r="AY824" s="4"/>
      <c r="AZ824" s="4"/>
      <c r="BA824" s="4"/>
    </row>
    <row r="825" spans="23:53" x14ac:dyDescent="0.2">
      <c r="W825" s="4"/>
      <c r="X825" s="4"/>
      <c r="Y825" s="4"/>
      <c r="Z825" s="4"/>
      <c r="AA825" s="54"/>
      <c r="AB825" s="54"/>
      <c r="AC825" s="54"/>
      <c r="AD825" s="54"/>
      <c r="AE825" s="54"/>
      <c r="AF825" s="54"/>
      <c r="AG825" s="54"/>
      <c r="AH825" s="54"/>
      <c r="AI825" s="54"/>
      <c r="AJ825" s="54"/>
      <c r="AK825" s="54"/>
      <c r="AL825" s="54"/>
      <c r="AM825" s="54"/>
      <c r="AN825" s="54"/>
      <c r="AO825" s="4"/>
      <c r="AP825" s="4"/>
      <c r="AQ825" s="4"/>
      <c r="AR825" s="4"/>
      <c r="AS825" s="4"/>
      <c r="AT825" s="4"/>
      <c r="AU825" s="4"/>
      <c r="AV825" s="4"/>
      <c r="AW825" s="4"/>
      <c r="AX825" s="4"/>
      <c r="AY825" s="4"/>
      <c r="AZ825" s="4"/>
      <c r="BA825" s="4"/>
    </row>
    <row r="826" spans="23:53" x14ac:dyDescent="0.2">
      <c r="W826" s="4"/>
      <c r="X826" s="4"/>
      <c r="Y826" s="4"/>
      <c r="Z826" s="4"/>
      <c r="AA826" s="54"/>
      <c r="AB826" s="54"/>
      <c r="AC826" s="54"/>
      <c r="AD826" s="54"/>
      <c r="AE826" s="54"/>
      <c r="AF826" s="54"/>
      <c r="AG826" s="54"/>
      <c r="AH826" s="54"/>
      <c r="AI826" s="54"/>
      <c r="AJ826" s="54"/>
      <c r="AK826" s="54"/>
      <c r="AL826" s="54"/>
      <c r="AM826" s="54"/>
      <c r="AN826" s="54"/>
      <c r="AO826" s="4"/>
      <c r="AP826" s="4"/>
      <c r="AQ826" s="4"/>
      <c r="AR826" s="4"/>
      <c r="AS826" s="4"/>
      <c r="AT826" s="4"/>
      <c r="AU826" s="4"/>
      <c r="AV826" s="4"/>
      <c r="AW826" s="4"/>
      <c r="AX826" s="4"/>
      <c r="AY826" s="4"/>
      <c r="AZ826" s="4"/>
      <c r="BA826" s="4"/>
    </row>
    <row r="827" spans="23:53" x14ac:dyDescent="0.2">
      <c r="W827" s="4"/>
      <c r="X827" s="4"/>
      <c r="Y827" s="4"/>
      <c r="Z827" s="4"/>
      <c r="AA827" s="54"/>
      <c r="AB827" s="54"/>
      <c r="AC827" s="54"/>
      <c r="AD827" s="54"/>
      <c r="AE827" s="54"/>
      <c r="AF827" s="54"/>
      <c r="AG827" s="54"/>
      <c r="AH827" s="54"/>
      <c r="AI827" s="54"/>
      <c r="AJ827" s="54"/>
      <c r="AK827" s="54"/>
      <c r="AL827" s="54"/>
      <c r="AM827" s="54"/>
      <c r="AN827" s="54"/>
      <c r="AO827" s="4"/>
      <c r="AP827" s="4"/>
      <c r="AQ827" s="4"/>
      <c r="AR827" s="4"/>
      <c r="AS827" s="4"/>
      <c r="AT827" s="4"/>
      <c r="AU827" s="4"/>
      <c r="AV827" s="4"/>
      <c r="AW827" s="4"/>
      <c r="AX827" s="4"/>
      <c r="AY827" s="4"/>
      <c r="AZ827" s="4"/>
      <c r="BA827" s="4"/>
    </row>
    <row r="828" spans="23:53" x14ac:dyDescent="0.2">
      <c r="W828" s="4"/>
      <c r="X828" s="4"/>
      <c r="Y828" s="4"/>
      <c r="Z828" s="4"/>
      <c r="AA828" s="54"/>
      <c r="AB828" s="54"/>
      <c r="AC828" s="54"/>
      <c r="AD828" s="54"/>
      <c r="AE828" s="54"/>
      <c r="AF828" s="54"/>
      <c r="AG828" s="54"/>
      <c r="AH828" s="54"/>
      <c r="AI828" s="54"/>
      <c r="AJ828" s="54"/>
      <c r="AK828" s="54"/>
      <c r="AL828" s="54"/>
      <c r="AM828" s="54"/>
      <c r="AN828" s="54"/>
      <c r="AO828" s="4"/>
      <c r="AP828" s="4"/>
      <c r="AQ828" s="4"/>
      <c r="AR828" s="4"/>
      <c r="AS828" s="4"/>
      <c r="AT828" s="4"/>
      <c r="AU828" s="4"/>
      <c r="AV828" s="4"/>
      <c r="AW828" s="4"/>
      <c r="AX828" s="4"/>
      <c r="AY828" s="4"/>
      <c r="AZ828" s="4"/>
      <c r="BA828" s="4"/>
    </row>
    <row r="829" spans="23:53" x14ac:dyDescent="0.2">
      <c r="W829" s="4"/>
      <c r="X829" s="4"/>
      <c r="Y829" s="4"/>
      <c r="Z829" s="4"/>
      <c r="AA829" s="54"/>
      <c r="AB829" s="54"/>
      <c r="AC829" s="54"/>
      <c r="AD829" s="54"/>
      <c r="AE829" s="54"/>
      <c r="AF829" s="54"/>
      <c r="AG829" s="54"/>
      <c r="AH829" s="54"/>
      <c r="AI829" s="54"/>
      <c r="AJ829" s="54"/>
      <c r="AK829" s="54"/>
      <c r="AL829" s="54"/>
      <c r="AM829" s="54"/>
      <c r="AN829" s="54"/>
      <c r="AO829" s="4"/>
      <c r="AP829" s="4"/>
      <c r="AQ829" s="4"/>
      <c r="AR829" s="4"/>
      <c r="AS829" s="4"/>
      <c r="AT829" s="4"/>
      <c r="AU829" s="4"/>
      <c r="AV829" s="4"/>
      <c r="AW829" s="4"/>
      <c r="AX829" s="4"/>
      <c r="AY829" s="4"/>
      <c r="AZ829" s="4"/>
      <c r="BA829" s="4"/>
    </row>
    <row r="830" spans="23:53" x14ac:dyDescent="0.2">
      <c r="W830" s="4"/>
      <c r="X830" s="4"/>
      <c r="Y830" s="4"/>
      <c r="Z830" s="4"/>
      <c r="AA830" s="54"/>
      <c r="AB830" s="54"/>
      <c r="AC830" s="54"/>
      <c r="AD830" s="54"/>
      <c r="AE830" s="54"/>
      <c r="AF830" s="54"/>
      <c r="AG830" s="54"/>
      <c r="AH830" s="54"/>
      <c r="AI830" s="54"/>
      <c r="AJ830" s="54"/>
      <c r="AK830" s="54"/>
      <c r="AL830" s="54"/>
      <c r="AM830" s="54"/>
      <c r="AN830" s="54"/>
      <c r="AO830" s="4"/>
      <c r="AP830" s="4"/>
      <c r="AQ830" s="4"/>
      <c r="AR830" s="4"/>
      <c r="AS830" s="4"/>
      <c r="AT830" s="4"/>
      <c r="AU830" s="4"/>
      <c r="AV830" s="4"/>
      <c r="AW830" s="4"/>
      <c r="AX830" s="4"/>
      <c r="AY830" s="4"/>
      <c r="AZ830" s="4"/>
      <c r="BA830" s="4"/>
    </row>
    <row r="831" spans="23:53" x14ac:dyDescent="0.2">
      <c r="W831" s="4"/>
      <c r="X831" s="4"/>
      <c r="Y831" s="4"/>
      <c r="Z831" s="4"/>
      <c r="AA831" s="54"/>
      <c r="AB831" s="54"/>
      <c r="AC831" s="54"/>
      <c r="AD831" s="54"/>
      <c r="AE831" s="54"/>
      <c r="AF831" s="54"/>
      <c r="AG831" s="54"/>
      <c r="AH831" s="54"/>
      <c r="AI831" s="54"/>
      <c r="AJ831" s="54"/>
      <c r="AK831" s="54"/>
      <c r="AL831" s="54"/>
      <c r="AM831" s="54"/>
      <c r="AN831" s="54"/>
      <c r="AO831" s="4"/>
      <c r="AP831" s="4"/>
      <c r="AQ831" s="4"/>
      <c r="AR831" s="4"/>
      <c r="AS831" s="4"/>
      <c r="AT831" s="4"/>
      <c r="AU831" s="4"/>
      <c r="AV831" s="4"/>
      <c r="AW831" s="4"/>
      <c r="AX831" s="4"/>
      <c r="AY831" s="4"/>
      <c r="AZ831" s="4"/>
      <c r="BA831" s="4"/>
    </row>
    <row r="832" spans="23:53" x14ac:dyDescent="0.2">
      <c r="W832" s="4"/>
      <c r="X832" s="4"/>
      <c r="Y832" s="4"/>
      <c r="Z832" s="4"/>
      <c r="AA832" s="54"/>
      <c r="AB832" s="54"/>
      <c r="AC832" s="54"/>
      <c r="AD832" s="54"/>
      <c r="AE832" s="54"/>
      <c r="AF832" s="54"/>
      <c r="AG832" s="54"/>
      <c r="AH832" s="54"/>
      <c r="AI832" s="54"/>
      <c r="AJ832" s="54"/>
      <c r="AK832" s="54"/>
      <c r="AL832" s="54"/>
      <c r="AM832" s="54"/>
      <c r="AN832" s="54"/>
      <c r="AO832" s="4"/>
      <c r="AP832" s="4"/>
      <c r="AQ832" s="4"/>
      <c r="AR832" s="4"/>
      <c r="AS832" s="4"/>
      <c r="AT832" s="4"/>
      <c r="AU832" s="4"/>
      <c r="AV832" s="4"/>
      <c r="AW832" s="4"/>
      <c r="AX832" s="4"/>
      <c r="AY832" s="4"/>
      <c r="AZ832" s="4"/>
      <c r="BA832" s="4"/>
    </row>
  </sheetData>
  <hyperlinks>
    <hyperlink ref="M5" r:id="rId1"/>
    <hyperlink ref="M7" r:id="rId2"/>
    <hyperlink ref="M11" r:id="rId3"/>
    <hyperlink ref="N85" r:id="rId4"/>
    <hyperlink ref="N32" r:id="rId5"/>
    <hyperlink ref="D109" r:id="rId6" location="ref-10" display="http://www.genetics.org/content/202/2/843 - ref-10"/>
    <hyperlink ref="N128" r:id="rId7"/>
    <hyperlink ref="D125" r:id="rId8" location="gbb12279-bib-0026" tooltip="Link to bibliographic citation" display="http://onlinelibrary.wiley.com/doi/10.1111/gbb.12279/full - gbb12279-bib-0026"/>
    <hyperlink ref="N165" r:id="rId9"/>
    <hyperlink ref="D166" r:id="rId10" location="CR31" display="http://bmcgenomics.biomedcentral.com/articles/10.1186/s12864-016-3137-9 - CR31"/>
    <hyperlink ref="N17" r:id="rId11" location="pone.0170332.s003" display="http://journals.plos.org/plosone/article?id=10.1371/journal.pone.0170332 - pone.0170332.s003"/>
    <hyperlink ref="N159" r:id="rId12"/>
    <hyperlink ref="N267" r:id="rId13"/>
    <hyperlink ref="N281" r:id="rId14"/>
    <hyperlink ref="N290" r:id="rId15" location="sec023" display="http://journals.plos.org/ploscompbiol/article?id=10.1371/journal.pcbi.1004577 - sec023"/>
  </hyperlinks>
  <pageMargins left="0.7" right="0.7" top="0.75" bottom="0.75" header="0.3" footer="0.3"/>
  <pageSetup paperSize="9" orientation="portrait" r:id="rId16"/>
  <tableParts count="1">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2"/>
  <sheetViews>
    <sheetView topLeftCell="A121" workbookViewId="0">
      <selection activeCell="A6" sqref="A6:A172"/>
    </sheetView>
  </sheetViews>
  <sheetFormatPr baseColWidth="10" defaultColWidth="11.5" defaultRowHeight="15" x14ac:dyDescent="0.2"/>
  <sheetData>
    <row r="1" spans="1:5" ht="16" x14ac:dyDescent="0.2">
      <c r="A1" s="60" t="s">
        <v>4737</v>
      </c>
      <c r="B1" s="56"/>
      <c r="C1" s="56"/>
      <c r="D1" s="56"/>
      <c r="E1" s="56"/>
    </row>
    <row r="2" spans="1:5" x14ac:dyDescent="0.2">
      <c r="A2" s="56"/>
      <c r="B2" s="56"/>
      <c r="C2" s="56"/>
      <c r="D2" s="56"/>
      <c r="E2" s="56"/>
    </row>
    <row r="3" spans="1:5" x14ac:dyDescent="0.2">
      <c r="A3" s="56"/>
      <c r="B3" s="56"/>
      <c r="C3" s="56"/>
      <c r="D3" s="56"/>
      <c r="E3" s="56"/>
    </row>
    <row r="4" spans="1:5" x14ac:dyDescent="0.2">
      <c r="A4" s="56"/>
      <c r="B4" s="56"/>
      <c r="C4" s="56"/>
      <c r="D4" s="56"/>
      <c r="E4" s="56"/>
    </row>
    <row r="5" spans="1:5" x14ac:dyDescent="0.2">
      <c r="A5" s="57" t="s">
        <v>4738</v>
      </c>
      <c r="B5" s="57" t="s">
        <v>4739</v>
      </c>
      <c r="C5" s="57" t="s">
        <v>4740</v>
      </c>
      <c r="D5" s="57" t="s">
        <v>4741</v>
      </c>
      <c r="E5" s="57" t="s">
        <v>4742</v>
      </c>
    </row>
    <row r="6" spans="1:5" x14ac:dyDescent="0.2">
      <c r="A6" s="58" t="s">
        <v>4743</v>
      </c>
      <c r="B6" s="59">
        <v>0.28999999999999998</v>
      </c>
      <c r="C6" s="59">
        <v>0.47</v>
      </c>
      <c r="D6" s="59">
        <v>0.11</v>
      </c>
      <c r="E6" s="59">
        <v>0.12</v>
      </c>
    </row>
    <row r="7" spans="1:5" x14ac:dyDescent="0.2">
      <c r="A7" s="58" t="s">
        <v>4744</v>
      </c>
      <c r="B7" s="59">
        <v>0.74</v>
      </c>
      <c r="C7" s="59">
        <v>0.79</v>
      </c>
      <c r="D7" s="59">
        <v>0.23</v>
      </c>
      <c r="E7" s="59">
        <v>7.0000000000000007E-2</v>
      </c>
    </row>
    <row r="8" spans="1:5" x14ac:dyDescent="0.2">
      <c r="A8" s="58" t="s">
        <v>4745</v>
      </c>
      <c r="B8" s="59">
        <v>0.64</v>
      </c>
      <c r="C8" s="59">
        <v>0.87</v>
      </c>
      <c r="D8" s="59">
        <v>0.38</v>
      </c>
      <c r="E8" s="59">
        <v>0.24</v>
      </c>
    </row>
    <row r="9" spans="1:5" x14ac:dyDescent="0.2">
      <c r="A9" s="58" t="s">
        <v>4746</v>
      </c>
      <c r="B9" s="59">
        <v>0.92</v>
      </c>
      <c r="C9" s="59">
        <v>0.88</v>
      </c>
      <c r="D9" s="59">
        <v>0.38</v>
      </c>
      <c r="E9" s="59">
        <v>0.33</v>
      </c>
    </row>
    <row r="10" spans="1:5" x14ac:dyDescent="0.2">
      <c r="A10" s="58" t="s">
        <v>4747</v>
      </c>
      <c r="B10" s="59">
        <v>0.79</v>
      </c>
      <c r="C10" s="59">
        <v>0.62</v>
      </c>
      <c r="D10" s="59">
        <v>0.13</v>
      </c>
      <c r="E10" s="59">
        <v>0.15</v>
      </c>
    </row>
    <row r="11" spans="1:5" x14ac:dyDescent="0.2">
      <c r="A11" s="58" t="s">
        <v>4748</v>
      </c>
      <c r="B11" s="59">
        <v>0.54</v>
      </c>
      <c r="C11" s="59">
        <v>0.57999999999999996</v>
      </c>
      <c r="D11" s="59">
        <v>0.33</v>
      </c>
      <c r="E11" s="59">
        <v>0.19</v>
      </c>
    </row>
    <row r="12" spans="1:5" x14ac:dyDescent="0.2">
      <c r="A12" s="58" t="s">
        <v>4749</v>
      </c>
      <c r="B12" s="59">
        <v>0.91</v>
      </c>
      <c r="C12" s="59">
        <v>0.83</v>
      </c>
      <c r="D12" s="59">
        <v>0.06</v>
      </c>
      <c r="E12" s="59">
        <v>0.04</v>
      </c>
    </row>
    <row r="13" spans="1:5" x14ac:dyDescent="0.2">
      <c r="A13" s="58" t="s">
        <v>4750</v>
      </c>
      <c r="B13" s="59">
        <v>0.48</v>
      </c>
      <c r="C13" s="59">
        <v>0.42</v>
      </c>
      <c r="D13" s="59">
        <v>0.16</v>
      </c>
      <c r="E13" s="59">
        <v>0.2</v>
      </c>
    </row>
    <row r="14" spans="1:5" x14ac:dyDescent="0.2">
      <c r="A14" s="58" t="s">
        <v>4751</v>
      </c>
      <c r="B14" s="59">
        <v>0.62</v>
      </c>
      <c r="C14" s="59">
        <v>0.47</v>
      </c>
      <c r="D14" s="59">
        <v>0.28000000000000003</v>
      </c>
      <c r="E14" s="59">
        <v>0.26</v>
      </c>
    </row>
    <row r="15" spans="1:5" x14ac:dyDescent="0.2">
      <c r="A15" s="58" t="s">
        <v>4752</v>
      </c>
      <c r="B15" s="59">
        <v>0.71</v>
      </c>
      <c r="C15" s="59">
        <v>0.55000000000000004</v>
      </c>
      <c r="D15" s="59">
        <v>0.28000000000000003</v>
      </c>
      <c r="E15" s="59">
        <v>0.27</v>
      </c>
    </row>
    <row r="16" spans="1:5" x14ac:dyDescent="0.2">
      <c r="A16" s="58" t="s">
        <v>4753</v>
      </c>
      <c r="B16" s="59">
        <v>0.71</v>
      </c>
      <c r="C16" s="59">
        <v>0.74</v>
      </c>
      <c r="D16" s="59">
        <v>0.24</v>
      </c>
      <c r="E16" s="59">
        <v>0.11</v>
      </c>
    </row>
    <row r="17" spans="1:5" x14ac:dyDescent="0.2">
      <c r="A17" s="58" t="s">
        <v>4754</v>
      </c>
      <c r="B17" s="59">
        <v>0.34</v>
      </c>
      <c r="C17" s="59">
        <v>0.52</v>
      </c>
      <c r="D17" s="59">
        <v>0.28000000000000003</v>
      </c>
      <c r="E17" s="59">
        <v>0.21</v>
      </c>
    </row>
    <row r="18" spans="1:5" x14ac:dyDescent="0.2">
      <c r="A18" s="58" t="s">
        <v>4755</v>
      </c>
      <c r="B18" s="59">
        <v>0.89</v>
      </c>
      <c r="C18" s="59">
        <v>0.85</v>
      </c>
      <c r="D18" s="59">
        <v>0.35</v>
      </c>
      <c r="E18" s="59">
        <v>0.3</v>
      </c>
    </row>
    <row r="19" spans="1:5" x14ac:dyDescent="0.2">
      <c r="A19" s="58" t="s">
        <v>4756</v>
      </c>
      <c r="B19" s="59">
        <v>0.96</v>
      </c>
      <c r="C19" s="59">
        <v>0.71</v>
      </c>
      <c r="D19" s="59">
        <v>0.37</v>
      </c>
      <c r="E19" s="59">
        <v>0.35</v>
      </c>
    </row>
    <row r="20" spans="1:5" x14ac:dyDescent="0.2">
      <c r="A20" s="58" t="s">
        <v>4757</v>
      </c>
      <c r="B20" s="59">
        <v>0.71</v>
      </c>
      <c r="C20" s="59">
        <v>0.47</v>
      </c>
      <c r="D20" s="59">
        <v>0.16</v>
      </c>
      <c r="E20" s="59">
        <v>0.19</v>
      </c>
    </row>
    <row r="21" spans="1:5" x14ac:dyDescent="0.2">
      <c r="A21" s="58" t="s">
        <v>4758</v>
      </c>
      <c r="B21" s="59">
        <v>0.66</v>
      </c>
      <c r="C21" s="59">
        <v>0.76</v>
      </c>
      <c r="D21" s="59">
        <v>0.17</v>
      </c>
      <c r="E21" s="59">
        <v>0.22</v>
      </c>
    </row>
    <row r="22" spans="1:5" x14ac:dyDescent="0.2">
      <c r="A22" s="58" t="s">
        <v>4759</v>
      </c>
      <c r="B22" s="59">
        <v>0.84</v>
      </c>
      <c r="C22" s="59">
        <v>0.56000000000000005</v>
      </c>
      <c r="D22" s="59">
        <v>0.24</v>
      </c>
      <c r="E22" s="59">
        <v>0.2</v>
      </c>
    </row>
    <row r="23" spans="1:5" x14ac:dyDescent="0.2">
      <c r="A23" s="58" t="s">
        <v>4760</v>
      </c>
      <c r="B23" s="59">
        <v>0.68</v>
      </c>
      <c r="C23" s="59">
        <v>0.52</v>
      </c>
      <c r="D23" s="59">
        <v>0.32</v>
      </c>
      <c r="E23" s="59">
        <v>0.25</v>
      </c>
    </row>
    <row r="24" spans="1:5" x14ac:dyDescent="0.2">
      <c r="A24" s="58" t="s">
        <v>4761</v>
      </c>
      <c r="B24" s="59">
        <v>0.79</v>
      </c>
      <c r="C24" s="59">
        <v>0.77</v>
      </c>
      <c r="D24" s="59">
        <v>0.36</v>
      </c>
      <c r="E24" s="59">
        <v>0.32</v>
      </c>
    </row>
    <row r="25" spans="1:5" x14ac:dyDescent="0.2">
      <c r="A25" s="58" t="s">
        <v>4762</v>
      </c>
      <c r="B25" s="59">
        <v>0.39</v>
      </c>
      <c r="C25" s="59">
        <v>0.32</v>
      </c>
      <c r="D25" s="59">
        <v>0.17</v>
      </c>
      <c r="E25" s="59">
        <v>0.37</v>
      </c>
    </row>
    <row r="26" spans="1:5" x14ac:dyDescent="0.2">
      <c r="A26" s="58" t="s">
        <v>4763</v>
      </c>
      <c r="B26" s="59">
        <v>0.84</v>
      </c>
      <c r="C26" s="59">
        <v>0.76</v>
      </c>
      <c r="D26" s="59">
        <v>0.22</v>
      </c>
      <c r="E26" s="59">
        <v>0.12</v>
      </c>
    </row>
    <row r="27" spans="1:5" x14ac:dyDescent="0.2">
      <c r="A27" s="58" t="s">
        <v>4764</v>
      </c>
      <c r="B27" s="59">
        <v>0.53</v>
      </c>
      <c r="C27" s="59">
        <v>0.35</v>
      </c>
      <c r="D27" s="59">
        <v>0.3</v>
      </c>
      <c r="E27" s="59">
        <v>0.2</v>
      </c>
    </row>
    <row r="28" spans="1:5" x14ac:dyDescent="0.2">
      <c r="A28" s="58" t="s">
        <v>4765</v>
      </c>
      <c r="B28" s="59">
        <v>0.78</v>
      </c>
      <c r="C28" s="59">
        <v>0.76</v>
      </c>
      <c r="D28" s="59">
        <v>0.11</v>
      </c>
      <c r="E28" s="59">
        <v>0.13</v>
      </c>
    </row>
    <row r="29" spans="1:5" x14ac:dyDescent="0.2">
      <c r="A29" s="58" t="s">
        <v>4766</v>
      </c>
      <c r="B29" s="59">
        <v>0.28999999999999998</v>
      </c>
      <c r="C29" s="59">
        <v>0.41</v>
      </c>
      <c r="D29" s="59">
        <v>0.31</v>
      </c>
      <c r="E29" s="59">
        <v>0.22</v>
      </c>
    </row>
    <row r="30" spans="1:5" x14ac:dyDescent="0.2">
      <c r="A30" s="58" t="s">
        <v>4767</v>
      </c>
      <c r="B30" s="59">
        <v>0.66</v>
      </c>
      <c r="C30" s="59">
        <v>0.71</v>
      </c>
      <c r="D30" s="59">
        <v>0.18</v>
      </c>
      <c r="E30" s="59">
        <v>0.26</v>
      </c>
    </row>
    <row r="31" spans="1:5" x14ac:dyDescent="0.2">
      <c r="A31" s="58" t="s">
        <v>4768</v>
      </c>
      <c r="B31" s="59">
        <v>0.75</v>
      </c>
      <c r="C31" s="59">
        <v>0.77</v>
      </c>
      <c r="D31" s="59">
        <v>0.24</v>
      </c>
      <c r="E31" s="59">
        <v>0.28000000000000003</v>
      </c>
    </row>
    <row r="32" spans="1:5" x14ac:dyDescent="0.2">
      <c r="A32" s="58" t="s">
        <v>4769</v>
      </c>
      <c r="B32" s="59">
        <v>0.76</v>
      </c>
      <c r="C32" s="59">
        <v>0.78</v>
      </c>
      <c r="D32" s="59">
        <v>0.05</v>
      </c>
      <c r="E32" s="59">
        <v>0.08</v>
      </c>
    </row>
    <row r="33" spans="1:5" x14ac:dyDescent="0.2">
      <c r="A33" s="58" t="s">
        <v>4770</v>
      </c>
      <c r="B33" s="59">
        <v>0.84</v>
      </c>
      <c r="C33" s="59">
        <v>0.87</v>
      </c>
      <c r="D33" s="59">
        <v>0.28999999999999998</v>
      </c>
      <c r="E33" s="59">
        <v>0.19</v>
      </c>
    </row>
    <row r="34" spans="1:5" x14ac:dyDescent="0.2">
      <c r="A34" s="58" t="s">
        <v>4771</v>
      </c>
      <c r="B34" s="59">
        <v>0.72</v>
      </c>
      <c r="C34" s="59">
        <v>0.73</v>
      </c>
      <c r="D34" s="59">
        <v>0.28000000000000003</v>
      </c>
      <c r="E34" s="59">
        <v>0.25</v>
      </c>
    </row>
    <row r="35" spans="1:5" x14ac:dyDescent="0.2">
      <c r="A35" s="58" t="s">
        <v>4772</v>
      </c>
      <c r="B35" s="59">
        <v>0.49</v>
      </c>
      <c r="C35" s="59">
        <v>0.38</v>
      </c>
      <c r="D35" s="59">
        <v>0.3</v>
      </c>
      <c r="E35" s="59">
        <v>0.13</v>
      </c>
    </row>
    <row r="36" spans="1:5" x14ac:dyDescent="0.2">
      <c r="A36" s="58" t="s">
        <v>4773</v>
      </c>
      <c r="B36" s="59">
        <v>0.81</v>
      </c>
      <c r="C36" s="59">
        <v>0.69</v>
      </c>
      <c r="D36" s="59">
        <v>0.42</v>
      </c>
      <c r="E36" s="59">
        <v>0.28000000000000003</v>
      </c>
    </row>
    <row r="37" spans="1:5" x14ac:dyDescent="0.2">
      <c r="A37" s="58" t="s">
        <v>4774</v>
      </c>
      <c r="B37" s="59">
        <v>0.66</v>
      </c>
      <c r="C37" s="59">
        <v>0.78</v>
      </c>
      <c r="D37" s="59">
        <v>0.23</v>
      </c>
      <c r="E37" s="59">
        <v>0.15</v>
      </c>
    </row>
    <row r="38" spans="1:5" x14ac:dyDescent="0.2">
      <c r="A38" s="58" t="s">
        <v>4775</v>
      </c>
      <c r="B38" s="59">
        <v>0.77</v>
      </c>
      <c r="C38" s="59">
        <v>0.33</v>
      </c>
      <c r="D38" s="59">
        <v>0.03</v>
      </c>
      <c r="E38" s="59">
        <v>0.16</v>
      </c>
    </row>
    <row r="39" spans="1:5" x14ac:dyDescent="0.2">
      <c r="A39" s="58" t="s">
        <v>4776</v>
      </c>
      <c r="B39" s="59">
        <v>0.44</v>
      </c>
      <c r="C39" s="59">
        <v>0.22</v>
      </c>
      <c r="D39" s="59">
        <v>0.13</v>
      </c>
      <c r="E39" s="59">
        <v>0.14000000000000001</v>
      </c>
    </row>
    <row r="40" spans="1:5" x14ac:dyDescent="0.2">
      <c r="A40" s="58" t="s">
        <v>4777</v>
      </c>
      <c r="B40" s="59">
        <v>0.24</v>
      </c>
      <c r="C40" s="59">
        <v>0.39</v>
      </c>
      <c r="D40" s="59">
        <v>0.11</v>
      </c>
      <c r="E40" s="59">
        <v>0.23</v>
      </c>
    </row>
    <row r="41" spans="1:5" x14ac:dyDescent="0.2">
      <c r="A41" s="58" t="s">
        <v>4778</v>
      </c>
      <c r="B41" s="59">
        <v>0.78</v>
      </c>
      <c r="C41" s="59">
        <v>0.44</v>
      </c>
      <c r="D41" s="59">
        <v>0.2</v>
      </c>
      <c r="E41" s="59">
        <v>0.19</v>
      </c>
    </row>
    <row r="42" spans="1:5" x14ac:dyDescent="0.2">
      <c r="A42" s="58" t="s">
        <v>4779</v>
      </c>
      <c r="B42" s="59">
        <v>0.59</v>
      </c>
      <c r="C42" s="59">
        <v>0.44</v>
      </c>
      <c r="D42" s="59">
        <v>0.33</v>
      </c>
      <c r="E42" s="59">
        <v>0.11</v>
      </c>
    </row>
    <row r="43" spans="1:5" x14ac:dyDescent="0.2">
      <c r="A43" s="58" t="s">
        <v>4780</v>
      </c>
      <c r="B43" s="59">
        <v>0.74</v>
      </c>
      <c r="C43" s="59">
        <v>0.51</v>
      </c>
      <c r="D43" s="59">
        <v>7.0000000000000007E-2</v>
      </c>
      <c r="E43" s="59">
        <v>0.16</v>
      </c>
    </row>
    <row r="44" spans="1:5" x14ac:dyDescent="0.2">
      <c r="A44" s="58" t="s">
        <v>4781</v>
      </c>
      <c r="B44" s="59">
        <v>0.78</v>
      </c>
      <c r="C44" s="59">
        <v>0.62</v>
      </c>
      <c r="D44" s="59">
        <v>0.12</v>
      </c>
      <c r="E44" s="59">
        <v>0.27</v>
      </c>
    </row>
    <row r="45" spans="1:5" x14ac:dyDescent="0.2">
      <c r="A45" s="58" t="s">
        <v>4782</v>
      </c>
      <c r="B45" s="59">
        <v>0.99</v>
      </c>
      <c r="C45" s="59">
        <v>0.67</v>
      </c>
      <c r="D45" s="59">
        <v>0.3</v>
      </c>
      <c r="E45" s="59">
        <v>0.22</v>
      </c>
    </row>
    <row r="46" spans="1:5" x14ac:dyDescent="0.2">
      <c r="A46" s="58" t="s">
        <v>4783</v>
      </c>
      <c r="B46" s="59">
        <v>0.55000000000000004</v>
      </c>
      <c r="C46" s="59">
        <v>0.52</v>
      </c>
      <c r="D46" s="59">
        <v>0.27</v>
      </c>
      <c r="E46" s="59">
        <v>0.41</v>
      </c>
    </row>
    <row r="47" spans="1:5" x14ac:dyDescent="0.2">
      <c r="A47" s="58" t="s">
        <v>4784</v>
      </c>
      <c r="B47" s="59">
        <v>0.81</v>
      </c>
      <c r="C47" s="59">
        <v>0.36</v>
      </c>
      <c r="D47" s="59">
        <v>0.31</v>
      </c>
      <c r="E47" s="59">
        <v>0.35</v>
      </c>
    </row>
    <row r="48" spans="1:5" x14ac:dyDescent="0.2">
      <c r="A48" s="58" t="s">
        <v>4785</v>
      </c>
      <c r="B48" s="59">
        <v>0.77</v>
      </c>
      <c r="C48" s="59">
        <v>0.69</v>
      </c>
      <c r="D48" s="59">
        <v>0.35</v>
      </c>
      <c r="E48" s="59">
        <v>0.35</v>
      </c>
    </row>
    <row r="49" spans="1:5" x14ac:dyDescent="0.2">
      <c r="A49" s="58" t="s">
        <v>4786</v>
      </c>
      <c r="B49" s="59">
        <v>0.33</v>
      </c>
      <c r="C49" s="59">
        <v>0.28999999999999998</v>
      </c>
      <c r="D49" s="59">
        <v>0.25</v>
      </c>
      <c r="E49" s="59">
        <v>0.28000000000000003</v>
      </c>
    </row>
    <row r="50" spans="1:5" x14ac:dyDescent="0.2">
      <c r="A50" s="58" t="s">
        <v>4787</v>
      </c>
      <c r="B50" s="59">
        <v>0.81</v>
      </c>
      <c r="C50" s="59">
        <v>0.63</v>
      </c>
      <c r="D50" s="59">
        <v>0.1</v>
      </c>
      <c r="E50" s="59">
        <v>0.37</v>
      </c>
    </row>
    <row r="51" spans="1:5" x14ac:dyDescent="0.2">
      <c r="A51" s="58" t="s">
        <v>4788</v>
      </c>
      <c r="B51" s="59">
        <v>0.59</v>
      </c>
      <c r="C51" s="59">
        <v>0.39</v>
      </c>
      <c r="D51" s="59">
        <v>0.38</v>
      </c>
      <c r="E51" s="59">
        <v>0.25</v>
      </c>
    </row>
    <row r="52" spans="1:5" x14ac:dyDescent="0.2">
      <c r="A52" s="58" t="s">
        <v>4789</v>
      </c>
      <c r="B52" s="59">
        <v>0.32</v>
      </c>
      <c r="C52" s="59">
        <v>0.08</v>
      </c>
      <c r="D52" s="59">
        <v>0.19</v>
      </c>
      <c r="E52" s="59">
        <v>0.28999999999999998</v>
      </c>
    </row>
    <row r="53" spans="1:5" x14ac:dyDescent="0.2">
      <c r="A53" s="58" t="s">
        <v>4790</v>
      </c>
      <c r="B53" s="59">
        <v>0.21</v>
      </c>
      <c r="C53" s="59">
        <v>0.31</v>
      </c>
      <c r="D53" s="59">
        <v>0.17</v>
      </c>
      <c r="E53" s="59">
        <v>0.31</v>
      </c>
    </row>
    <row r="54" spans="1:5" x14ac:dyDescent="0.2">
      <c r="A54" s="58" t="s">
        <v>4791</v>
      </c>
      <c r="B54" s="59">
        <v>0.5</v>
      </c>
      <c r="C54" s="59">
        <v>0.27</v>
      </c>
      <c r="D54" s="59">
        <v>0.34</v>
      </c>
      <c r="E54" s="59">
        <v>0.38</v>
      </c>
    </row>
    <row r="55" spans="1:5" x14ac:dyDescent="0.2">
      <c r="A55" s="58" t="s">
        <v>4792</v>
      </c>
      <c r="B55" s="59">
        <v>0.46</v>
      </c>
      <c r="C55" s="59">
        <v>0.26</v>
      </c>
      <c r="D55" s="59">
        <v>0.27</v>
      </c>
      <c r="E55" s="59">
        <v>0.27</v>
      </c>
    </row>
    <row r="56" spans="1:5" x14ac:dyDescent="0.2">
      <c r="A56" s="58" t="s">
        <v>4793</v>
      </c>
      <c r="B56" s="59">
        <v>0.41</v>
      </c>
      <c r="C56" s="59">
        <v>0.36</v>
      </c>
      <c r="D56" s="59">
        <v>0.28000000000000003</v>
      </c>
      <c r="E56" s="59">
        <v>0.23</v>
      </c>
    </row>
    <row r="57" spans="1:5" x14ac:dyDescent="0.2">
      <c r="A57" s="58" t="s">
        <v>4794</v>
      </c>
      <c r="B57" s="59">
        <v>0.55000000000000004</v>
      </c>
      <c r="C57" s="59">
        <v>0.47</v>
      </c>
      <c r="D57" s="59">
        <v>0.25</v>
      </c>
      <c r="E57" s="59">
        <v>0.17</v>
      </c>
    </row>
    <row r="58" spans="1:5" x14ac:dyDescent="0.2">
      <c r="A58" s="58" t="s">
        <v>4795</v>
      </c>
      <c r="B58" s="59">
        <v>0.76</v>
      </c>
      <c r="C58" s="59">
        <v>0.85</v>
      </c>
      <c r="D58" s="59">
        <v>0.08</v>
      </c>
      <c r="E58" s="59">
        <v>0.09</v>
      </c>
    </row>
    <row r="59" spans="1:5" x14ac:dyDescent="0.2">
      <c r="A59" s="58" t="s">
        <v>4796</v>
      </c>
      <c r="B59" s="59">
        <v>0.51</v>
      </c>
      <c r="C59" s="59">
        <v>0.42</v>
      </c>
      <c r="D59" s="59">
        <v>0.21</v>
      </c>
      <c r="E59" s="59">
        <v>0.2</v>
      </c>
    </row>
    <row r="60" spans="1:5" x14ac:dyDescent="0.2">
      <c r="A60" s="58" t="s">
        <v>4797</v>
      </c>
      <c r="B60" s="59">
        <v>0.31</v>
      </c>
      <c r="C60" s="59">
        <v>0.35</v>
      </c>
      <c r="D60" s="59">
        <v>0.23</v>
      </c>
      <c r="E60" s="59">
        <v>0.32</v>
      </c>
    </row>
    <row r="61" spans="1:5" x14ac:dyDescent="0.2">
      <c r="A61" s="58" t="s">
        <v>4798</v>
      </c>
      <c r="B61" s="59">
        <v>0.36</v>
      </c>
      <c r="C61" s="59">
        <v>0.45</v>
      </c>
      <c r="D61" s="59">
        <v>0.18</v>
      </c>
      <c r="E61" s="59">
        <v>0.15</v>
      </c>
    </row>
    <row r="62" spans="1:5" x14ac:dyDescent="0.2">
      <c r="A62" s="58" t="s">
        <v>4799</v>
      </c>
      <c r="B62" s="59">
        <v>0.83</v>
      </c>
      <c r="C62" s="59">
        <v>0.68</v>
      </c>
      <c r="D62" s="59">
        <v>0.1</v>
      </c>
      <c r="E62" s="59">
        <v>0.09</v>
      </c>
    </row>
    <row r="63" spans="1:5" x14ac:dyDescent="0.2">
      <c r="A63" s="58" t="s">
        <v>4800</v>
      </c>
      <c r="B63" s="59">
        <v>0.56999999999999995</v>
      </c>
      <c r="C63" s="59">
        <v>0.38</v>
      </c>
      <c r="D63" s="59">
        <v>0.46</v>
      </c>
      <c r="E63" s="59">
        <v>0.27</v>
      </c>
    </row>
    <row r="64" spans="1:5" x14ac:dyDescent="0.2">
      <c r="A64" s="58" t="s">
        <v>4801</v>
      </c>
      <c r="B64" s="59">
        <v>0.64</v>
      </c>
      <c r="C64" s="59">
        <v>0.77</v>
      </c>
      <c r="D64" s="59">
        <v>0.19</v>
      </c>
      <c r="E64" s="59">
        <v>0.17</v>
      </c>
    </row>
    <row r="65" spans="1:5" x14ac:dyDescent="0.2">
      <c r="A65" s="58" t="s">
        <v>4802</v>
      </c>
      <c r="B65" s="59">
        <v>0.26</v>
      </c>
      <c r="C65" s="59">
        <v>0.23</v>
      </c>
      <c r="D65" s="59">
        <v>0.16</v>
      </c>
      <c r="E65" s="59">
        <v>0.22</v>
      </c>
    </row>
    <row r="66" spans="1:5" x14ac:dyDescent="0.2">
      <c r="A66" s="58" t="s">
        <v>4803</v>
      </c>
      <c r="B66" s="59">
        <v>0.62</v>
      </c>
      <c r="C66" s="59">
        <v>0.39</v>
      </c>
      <c r="D66" s="59">
        <v>0.17</v>
      </c>
      <c r="E66" s="59">
        <v>0.26</v>
      </c>
    </row>
    <row r="67" spans="1:5" x14ac:dyDescent="0.2">
      <c r="A67" s="58" t="s">
        <v>4804</v>
      </c>
      <c r="B67" s="59">
        <v>0.54</v>
      </c>
      <c r="C67" s="59">
        <v>0.57999999999999996</v>
      </c>
      <c r="D67" s="59">
        <v>0.45</v>
      </c>
      <c r="E67" s="59">
        <v>0.28000000000000003</v>
      </c>
    </row>
    <row r="68" spans="1:5" x14ac:dyDescent="0.2">
      <c r="A68" s="58" t="s">
        <v>4805</v>
      </c>
      <c r="B68" s="59">
        <v>0.52</v>
      </c>
      <c r="C68" s="59">
        <v>0.49</v>
      </c>
      <c r="D68" s="59">
        <v>0.4</v>
      </c>
      <c r="E68" s="59">
        <v>0.39</v>
      </c>
    </row>
    <row r="69" spans="1:5" x14ac:dyDescent="0.2">
      <c r="A69" s="58" t="s">
        <v>4806</v>
      </c>
      <c r="B69" s="59">
        <v>0.65</v>
      </c>
      <c r="C69" s="59">
        <v>0.61</v>
      </c>
      <c r="D69" s="59">
        <v>0.42</v>
      </c>
      <c r="E69" s="59">
        <v>0.25</v>
      </c>
    </row>
    <row r="70" spans="1:5" x14ac:dyDescent="0.2">
      <c r="A70" s="58" t="s">
        <v>4807</v>
      </c>
      <c r="B70" s="59">
        <v>0.92</v>
      </c>
      <c r="C70" s="59">
        <v>0.76</v>
      </c>
      <c r="D70" s="59">
        <v>0.37</v>
      </c>
      <c r="E70" s="59">
        <v>0.28000000000000003</v>
      </c>
    </row>
    <row r="71" spans="1:5" x14ac:dyDescent="0.2">
      <c r="A71" s="58" t="s">
        <v>4808</v>
      </c>
      <c r="B71" s="59">
        <v>0.92</v>
      </c>
      <c r="C71" s="59">
        <v>0.93</v>
      </c>
      <c r="D71" s="59">
        <v>0.32</v>
      </c>
      <c r="E71" s="59">
        <v>0.26</v>
      </c>
    </row>
    <row r="72" spans="1:5" x14ac:dyDescent="0.2">
      <c r="A72" s="58" t="s">
        <v>4809</v>
      </c>
      <c r="B72" s="59">
        <v>0.71</v>
      </c>
      <c r="C72" s="59">
        <v>0.46</v>
      </c>
      <c r="D72" s="59">
        <v>0.25</v>
      </c>
      <c r="E72" s="59">
        <v>0.17</v>
      </c>
    </row>
    <row r="73" spans="1:5" x14ac:dyDescent="0.2">
      <c r="A73" s="58" t="s">
        <v>4810</v>
      </c>
      <c r="B73" s="59">
        <v>0.4</v>
      </c>
      <c r="C73" s="59">
        <v>0.3</v>
      </c>
      <c r="D73" s="59">
        <v>0.28000000000000003</v>
      </c>
      <c r="E73" s="59">
        <v>0.33</v>
      </c>
    </row>
    <row r="74" spans="1:5" x14ac:dyDescent="0.2">
      <c r="A74" s="58" t="s">
        <v>4811</v>
      </c>
      <c r="B74" s="59">
        <v>0.46</v>
      </c>
      <c r="C74" s="59">
        <v>0.54</v>
      </c>
      <c r="D74" s="59">
        <v>0.37</v>
      </c>
      <c r="E74" s="59">
        <v>0.28999999999999998</v>
      </c>
    </row>
    <row r="75" spans="1:5" x14ac:dyDescent="0.2">
      <c r="A75" s="58" t="s">
        <v>4812</v>
      </c>
      <c r="B75" s="59">
        <v>0.73</v>
      </c>
      <c r="C75" s="59">
        <v>0.56000000000000005</v>
      </c>
      <c r="D75" s="59">
        <v>0.21</v>
      </c>
      <c r="E75" s="59">
        <v>0.16</v>
      </c>
    </row>
    <row r="76" spans="1:5" x14ac:dyDescent="0.2">
      <c r="A76" s="58" t="s">
        <v>4813</v>
      </c>
      <c r="B76" s="59">
        <v>0.33</v>
      </c>
      <c r="C76" s="59">
        <v>0.08</v>
      </c>
      <c r="D76" s="59">
        <v>0.16</v>
      </c>
      <c r="E76" s="59">
        <v>0.22</v>
      </c>
    </row>
    <row r="77" spans="1:5" x14ac:dyDescent="0.2">
      <c r="A77" s="58" t="s">
        <v>4814</v>
      </c>
      <c r="B77" s="59">
        <v>0.4</v>
      </c>
      <c r="C77" s="59">
        <v>0.26</v>
      </c>
      <c r="D77" s="59">
        <v>0.35</v>
      </c>
      <c r="E77" s="59">
        <v>0.34</v>
      </c>
    </row>
    <row r="78" spans="1:5" x14ac:dyDescent="0.2">
      <c r="A78" s="58" t="s">
        <v>4815</v>
      </c>
      <c r="B78" s="59">
        <v>0.42</v>
      </c>
      <c r="C78" s="59">
        <v>0.42</v>
      </c>
      <c r="D78" s="59">
        <v>0.33</v>
      </c>
      <c r="E78" s="59">
        <v>0.24</v>
      </c>
    </row>
    <row r="79" spans="1:5" x14ac:dyDescent="0.2">
      <c r="A79" s="58" t="s">
        <v>4816</v>
      </c>
      <c r="B79" s="59">
        <v>1</v>
      </c>
      <c r="C79" s="59">
        <v>0.49</v>
      </c>
      <c r="D79" s="59">
        <v>0.27</v>
      </c>
      <c r="E79" s="59">
        <v>0.31</v>
      </c>
    </row>
    <row r="80" spans="1:5" x14ac:dyDescent="0.2">
      <c r="A80" s="58" t="s">
        <v>4817</v>
      </c>
      <c r="B80" s="59">
        <v>0.8</v>
      </c>
      <c r="C80" s="59">
        <v>0.76</v>
      </c>
      <c r="D80" s="59">
        <v>0.08</v>
      </c>
      <c r="E80" s="59">
        <v>0.21</v>
      </c>
    </row>
    <row r="81" spans="1:5" x14ac:dyDescent="0.2">
      <c r="A81" s="58" t="s">
        <v>4818</v>
      </c>
      <c r="B81" s="59">
        <v>0.72</v>
      </c>
      <c r="C81" s="59">
        <v>0.83</v>
      </c>
      <c r="D81" s="59">
        <v>0.34</v>
      </c>
      <c r="E81" s="59">
        <v>0.13</v>
      </c>
    </row>
    <row r="82" spans="1:5" x14ac:dyDescent="0.2">
      <c r="A82" s="58" t="s">
        <v>4819</v>
      </c>
      <c r="B82" s="59">
        <v>0.6</v>
      </c>
      <c r="C82" s="59">
        <v>0.45</v>
      </c>
      <c r="D82" s="59">
        <v>0.2</v>
      </c>
      <c r="E82" s="59">
        <v>0.28000000000000003</v>
      </c>
    </row>
    <row r="83" spans="1:5" x14ac:dyDescent="0.2">
      <c r="A83" s="58" t="s">
        <v>4820</v>
      </c>
      <c r="B83" s="59">
        <v>0.44</v>
      </c>
      <c r="C83" s="59">
        <v>0.55000000000000004</v>
      </c>
      <c r="D83" s="59">
        <v>0.33</v>
      </c>
      <c r="E83" s="59">
        <v>0.2</v>
      </c>
    </row>
    <row r="84" spans="1:5" x14ac:dyDescent="0.2">
      <c r="A84" s="58" t="s">
        <v>4821</v>
      </c>
      <c r="B84" s="59">
        <v>0.53</v>
      </c>
      <c r="C84" s="59">
        <v>0.56000000000000005</v>
      </c>
      <c r="D84" s="59">
        <v>0.38</v>
      </c>
      <c r="E84" s="59">
        <v>0.36</v>
      </c>
    </row>
    <row r="85" spans="1:5" x14ac:dyDescent="0.2">
      <c r="A85" s="58" t="s">
        <v>4822</v>
      </c>
      <c r="B85" s="59">
        <v>0.56000000000000005</v>
      </c>
      <c r="C85" s="59">
        <v>0.37</v>
      </c>
      <c r="D85" s="59">
        <v>0.19</v>
      </c>
      <c r="E85" s="59">
        <v>0.23</v>
      </c>
    </row>
    <row r="86" spans="1:5" x14ac:dyDescent="0.2">
      <c r="A86" s="58" t="s">
        <v>4823</v>
      </c>
      <c r="B86" s="59">
        <v>0.56000000000000005</v>
      </c>
      <c r="C86" s="59">
        <v>0.46</v>
      </c>
      <c r="D86" s="59">
        <v>0.23</v>
      </c>
      <c r="E86" s="59">
        <v>7.0000000000000007E-2</v>
      </c>
    </row>
    <row r="87" spans="1:5" x14ac:dyDescent="0.2">
      <c r="A87" s="58" t="s">
        <v>4824</v>
      </c>
      <c r="B87" s="59">
        <v>0.5</v>
      </c>
      <c r="C87" s="59">
        <v>0.54</v>
      </c>
      <c r="D87" s="59">
        <v>0.14000000000000001</v>
      </c>
      <c r="E87" s="59">
        <v>0.17</v>
      </c>
    </row>
    <row r="88" spans="1:5" x14ac:dyDescent="0.2">
      <c r="A88" s="58" t="s">
        <v>4825</v>
      </c>
      <c r="B88" s="59">
        <v>0.24</v>
      </c>
      <c r="C88" s="59">
        <v>0.35</v>
      </c>
      <c r="D88" s="59">
        <v>0.27</v>
      </c>
      <c r="E88" s="59">
        <v>0.37</v>
      </c>
    </row>
    <row r="89" spans="1:5" x14ac:dyDescent="0.2">
      <c r="A89" s="58" t="s">
        <v>4826</v>
      </c>
      <c r="B89" s="59">
        <v>0.5</v>
      </c>
      <c r="C89" s="59">
        <v>0.38</v>
      </c>
      <c r="D89" s="59">
        <v>0.1</v>
      </c>
      <c r="E89" s="59">
        <v>0.37</v>
      </c>
    </row>
    <row r="90" spans="1:5" x14ac:dyDescent="0.2">
      <c r="A90" s="58" t="s">
        <v>4827</v>
      </c>
      <c r="B90" s="59">
        <v>0.76</v>
      </c>
      <c r="C90" s="59">
        <v>0.62</v>
      </c>
      <c r="D90" s="59">
        <v>0.05</v>
      </c>
      <c r="E90" s="59">
        <v>0.06</v>
      </c>
    </row>
    <row r="91" spans="1:5" x14ac:dyDescent="0.2">
      <c r="A91" s="58" t="s">
        <v>4828</v>
      </c>
      <c r="B91" s="59">
        <v>0.33</v>
      </c>
      <c r="C91" s="59">
        <v>0.08</v>
      </c>
      <c r="D91" s="59">
        <v>0.28000000000000003</v>
      </c>
      <c r="E91" s="59">
        <v>0.17</v>
      </c>
    </row>
    <row r="92" spans="1:5" x14ac:dyDescent="0.2">
      <c r="A92" s="58" t="s">
        <v>4829</v>
      </c>
      <c r="B92" s="59">
        <v>0.5</v>
      </c>
      <c r="C92" s="59">
        <v>0.28000000000000003</v>
      </c>
      <c r="D92" s="59">
        <v>0.08</v>
      </c>
      <c r="E92" s="59">
        <v>0.11</v>
      </c>
    </row>
    <row r="93" spans="1:5" x14ac:dyDescent="0.2">
      <c r="A93" s="58" t="s">
        <v>4830</v>
      </c>
      <c r="B93" s="59">
        <v>0.77</v>
      </c>
      <c r="C93" s="59">
        <v>0.65</v>
      </c>
      <c r="D93" s="59">
        <v>0.17</v>
      </c>
      <c r="E93" s="59">
        <v>0.15</v>
      </c>
    </row>
    <row r="94" spans="1:5" x14ac:dyDescent="0.2">
      <c r="A94" s="58" t="s">
        <v>4831</v>
      </c>
      <c r="B94" s="59">
        <v>0.56999999999999995</v>
      </c>
      <c r="C94" s="59">
        <v>0.25</v>
      </c>
      <c r="D94" s="59">
        <v>0.17</v>
      </c>
      <c r="E94" s="59">
        <v>0.19</v>
      </c>
    </row>
    <row r="95" spans="1:5" x14ac:dyDescent="0.2">
      <c r="A95" s="58" t="s">
        <v>4832</v>
      </c>
      <c r="B95" s="59">
        <v>0.87</v>
      </c>
      <c r="C95" s="59">
        <v>0.81</v>
      </c>
      <c r="D95" s="59">
        <v>0.17</v>
      </c>
      <c r="E95" s="59">
        <v>0.14000000000000001</v>
      </c>
    </row>
    <row r="96" spans="1:5" x14ac:dyDescent="0.2">
      <c r="A96" s="58" t="s">
        <v>4833</v>
      </c>
      <c r="B96" s="59">
        <v>0.64</v>
      </c>
      <c r="C96" s="59">
        <v>0.56999999999999995</v>
      </c>
      <c r="D96" s="59">
        <v>0.08</v>
      </c>
      <c r="E96" s="59">
        <v>0.14000000000000001</v>
      </c>
    </row>
    <row r="97" spans="1:5" x14ac:dyDescent="0.2">
      <c r="A97" s="58" t="s">
        <v>4834</v>
      </c>
      <c r="B97" s="59">
        <v>0.49</v>
      </c>
      <c r="C97" s="59">
        <v>0.5</v>
      </c>
      <c r="D97" s="59">
        <v>0.02</v>
      </c>
      <c r="E97" s="59">
        <v>0.18</v>
      </c>
    </row>
    <row r="98" spans="1:5" x14ac:dyDescent="0.2">
      <c r="A98" s="58" t="s">
        <v>4835</v>
      </c>
      <c r="B98" s="59">
        <v>0.49</v>
      </c>
      <c r="C98" s="59">
        <v>0.46</v>
      </c>
      <c r="D98" s="59">
        <v>0.2</v>
      </c>
      <c r="E98" s="59">
        <v>0.21</v>
      </c>
    </row>
    <row r="99" spans="1:5" x14ac:dyDescent="0.2">
      <c r="A99" s="58" t="s">
        <v>4836</v>
      </c>
      <c r="B99" s="59">
        <v>0.33</v>
      </c>
      <c r="C99" s="59">
        <v>0.15</v>
      </c>
      <c r="D99" s="59">
        <v>0.31</v>
      </c>
      <c r="E99" s="59">
        <v>0.3</v>
      </c>
    </row>
    <row r="100" spans="1:5" x14ac:dyDescent="0.2">
      <c r="A100" s="58" t="s">
        <v>4837</v>
      </c>
      <c r="B100" s="59">
        <v>0.88</v>
      </c>
      <c r="C100" s="59">
        <v>0.77</v>
      </c>
      <c r="D100" s="59">
        <v>0.1</v>
      </c>
      <c r="E100" s="59">
        <v>0.1</v>
      </c>
    </row>
    <row r="101" spans="1:5" x14ac:dyDescent="0.2">
      <c r="A101" s="58" t="s">
        <v>4838</v>
      </c>
      <c r="B101" s="59">
        <v>0.79</v>
      </c>
      <c r="C101" s="59">
        <v>0.7</v>
      </c>
      <c r="D101" s="59">
        <v>0.22</v>
      </c>
      <c r="E101" s="59">
        <v>0.13</v>
      </c>
    </row>
    <row r="102" spans="1:5" x14ac:dyDescent="0.2">
      <c r="A102" s="58" t="s">
        <v>4839</v>
      </c>
      <c r="B102" s="59">
        <v>0.71</v>
      </c>
      <c r="C102" s="59">
        <v>0.45</v>
      </c>
      <c r="D102" s="59">
        <v>7.0000000000000007E-2</v>
      </c>
      <c r="E102" s="59">
        <v>0.43</v>
      </c>
    </row>
    <row r="103" spans="1:5" x14ac:dyDescent="0.2">
      <c r="A103" s="58" t="s">
        <v>4840</v>
      </c>
      <c r="B103" s="59">
        <v>0.64</v>
      </c>
      <c r="C103" s="59">
        <v>0.72</v>
      </c>
      <c r="D103" s="59">
        <v>0.3</v>
      </c>
      <c r="E103" s="59">
        <v>0.35</v>
      </c>
    </row>
    <row r="104" spans="1:5" x14ac:dyDescent="0.2">
      <c r="A104" s="58" t="s">
        <v>4841</v>
      </c>
      <c r="B104" s="59">
        <v>0.95</v>
      </c>
      <c r="C104" s="59">
        <v>0.94</v>
      </c>
      <c r="D104" s="59">
        <v>0.17</v>
      </c>
      <c r="E104" s="59">
        <v>0.17</v>
      </c>
    </row>
    <row r="105" spans="1:5" x14ac:dyDescent="0.2">
      <c r="A105" s="58" t="s">
        <v>4842</v>
      </c>
      <c r="B105" s="59">
        <v>0.48</v>
      </c>
      <c r="C105" s="59">
        <v>0.55000000000000004</v>
      </c>
      <c r="D105" s="59">
        <v>0.37</v>
      </c>
      <c r="E105" s="59">
        <v>0.15</v>
      </c>
    </row>
    <row r="106" spans="1:5" x14ac:dyDescent="0.2">
      <c r="A106" s="58" t="s">
        <v>4843</v>
      </c>
      <c r="B106" s="59">
        <v>0.35</v>
      </c>
      <c r="C106" s="59">
        <v>0.18</v>
      </c>
      <c r="D106" s="59">
        <v>0.23</v>
      </c>
      <c r="E106" s="59">
        <v>0.26</v>
      </c>
    </row>
    <row r="107" spans="1:5" x14ac:dyDescent="0.2">
      <c r="A107" s="58" t="s">
        <v>4844</v>
      </c>
      <c r="B107" s="59">
        <v>0.77</v>
      </c>
      <c r="C107" s="59">
        <v>0.78</v>
      </c>
      <c r="D107" s="59">
        <v>0.22</v>
      </c>
      <c r="E107" s="59">
        <v>0.21</v>
      </c>
    </row>
    <row r="108" spans="1:5" x14ac:dyDescent="0.2">
      <c r="A108" s="58" t="s">
        <v>4845</v>
      </c>
      <c r="B108" s="59">
        <v>0.53</v>
      </c>
      <c r="C108" s="59">
        <v>0.54</v>
      </c>
      <c r="D108" s="59">
        <v>0.14000000000000001</v>
      </c>
      <c r="E108" s="59">
        <v>0.15</v>
      </c>
    </row>
    <row r="109" spans="1:5" x14ac:dyDescent="0.2">
      <c r="A109" s="58" t="s">
        <v>4846</v>
      </c>
      <c r="B109" s="59">
        <v>0.79</v>
      </c>
      <c r="C109" s="59">
        <v>0.81</v>
      </c>
      <c r="D109" s="59">
        <v>0.03</v>
      </c>
      <c r="E109" s="59">
        <v>0.26</v>
      </c>
    </row>
    <row r="110" spans="1:5" x14ac:dyDescent="0.2">
      <c r="A110" s="58" t="s">
        <v>4847</v>
      </c>
      <c r="B110" s="59">
        <v>0.85</v>
      </c>
      <c r="C110" s="59">
        <v>0.88</v>
      </c>
      <c r="D110" s="59">
        <v>0.2</v>
      </c>
      <c r="E110" s="59">
        <v>0.22</v>
      </c>
    </row>
    <row r="111" spans="1:5" x14ac:dyDescent="0.2">
      <c r="A111" s="58" t="s">
        <v>4848</v>
      </c>
      <c r="B111" s="59">
        <v>0.3</v>
      </c>
      <c r="C111" s="59">
        <v>0.44</v>
      </c>
      <c r="D111" s="59">
        <v>0.27</v>
      </c>
      <c r="E111" s="59">
        <v>0.21</v>
      </c>
    </row>
    <row r="112" spans="1:5" x14ac:dyDescent="0.2">
      <c r="A112" s="58" t="s">
        <v>4849</v>
      </c>
      <c r="B112" s="59">
        <v>0.46</v>
      </c>
      <c r="C112" s="59">
        <v>0.47</v>
      </c>
      <c r="D112" s="59">
        <v>0.2</v>
      </c>
      <c r="E112" s="59">
        <v>0.24</v>
      </c>
    </row>
    <row r="113" spans="1:5" x14ac:dyDescent="0.2">
      <c r="A113" s="58" t="s">
        <v>4850</v>
      </c>
      <c r="B113" s="59">
        <v>0.83</v>
      </c>
      <c r="C113" s="59">
        <v>0.73</v>
      </c>
      <c r="D113" s="59">
        <v>0.08</v>
      </c>
      <c r="E113" s="59">
        <v>0.27</v>
      </c>
    </row>
    <row r="114" spans="1:5" x14ac:dyDescent="0.2">
      <c r="A114" s="58" t="s">
        <v>4851</v>
      </c>
      <c r="B114" s="59">
        <v>0.69</v>
      </c>
      <c r="C114" s="59">
        <v>0.7</v>
      </c>
      <c r="D114" s="59">
        <v>0.34</v>
      </c>
      <c r="E114" s="59">
        <v>0.06</v>
      </c>
    </row>
    <row r="115" spans="1:5" x14ac:dyDescent="0.2">
      <c r="A115" s="58" t="s">
        <v>4852</v>
      </c>
      <c r="B115" s="59">
        <v>0.26</v>
      </c>
      <c r="C115" s="59">
        <v>0.05</v>
      </c>
      <c r="D115" s="59">
        <v>0.38</v>
      </c>
      <c r="E115" s="59">
        <v>0.33</v>
      </c>
    </row>
    <row r="116" spans="1:5" x14ac:dyDescent="0.2">
      <c r="A116" s="58" t="s">
        <v>4853</v>
      </c>
      <c r="B116" s="59">
        <v>0.7</v>
      </c>
      <c r="C116" s="59">
        <v>0.37</v>
      </c>
      <c r="D116" s="59">
        <v>0.25</v>
      </c>
      <c r="E116" s="59">
        <v>0.39</v>
      </c>
    </row>
    <row r="117" spans="1:5" x14ac:dyDescent="0.2">
      <c r="A117" s="58" t="s">
        <v>4854</v>
      </c>
      <c r="B117" s="59">
        <v>0.38</v>
      </c>
      <c r="C117" s="59">
        <v>0.16</v>
      </c>
      <c r="D117" s="59">
        <v>0.31</v>
      </c>
      <c r="E117" s="59">
        <v>0.3</v>
      </c>
    </row>
    <row r="118" spans="1:5" x14ac:dyDescent="0.2">
      <c r="A118" s="58" t="s">
        <v>4855</v>
      </c>
      <c r="B118" s="59">
        <v>0.68</v>
      </c>
      <c r="C118" s="59">
        <v>0.45</v>
      </c>
      <c r="D118" s="59">
        <v>0.1</v>
      </c>
      <c r="E118" s="59">
        <v>0.12</v>
      </c>
    </row>
    <row r="119" spans="1:5" x14ac:dyDescent="0.2">
      <c r="A119" s="58" t="s">
        <v>4856</v>
      </c>
      <c r="B119" s="59">
        <v>0.36</v>
      </c>
      <c r="C119" s="59">
        <v>0.15</v>
      </c>
      <c r="D119" s="59">
        <v>0.28000000000000003</v>
      </c>
      <c r="E119" s="59">
        <v>0.2</v>
      </c>
    </row>
    <row r="120" spans="1:5" x14ac:dyDescent="0.2">
      <c r="A120" s="58" t="s">
        <v>4857</v>
      </c>
      <c r="B120" s="59">
        <v>0.8</v>
      </c>
      <c r="C120" s="59">
        <v>0.64</v>
      </c>
      <c r="D120" s="59">
        <v>0.1</v>
      </c>
      <c r="E120" s="59">
        <v>0.15</v>
      </c>
    </row>
    <row r="121" spans="1:5" x14ac:dyDescent="0.2">
      <c r="A121" s="58" t="s">
        <v>4858</v>
      </c>
      <c r="B121" s="59">
        <v>0.52</v>
      </c>
      <c r="C121" s="59">
        <v>0.45</v>
      </c>
      <c r="D121" s="59">
        <v>0.19</v>
      </c>
      <c r="E121" s="59">
        <v>0.15</v>
      </c>
    </row>
    <row r="122" spans="1:5" x14ac:dyDescent="0.2">
      <c r="A122" s="58" t="s">
        <v>4859</v>
      </c>
      <c r="B122" s="59">
        <v>0.91</v>
      </c>
      <c r="C122" s="59">
        <v>0.72</v>
      </c>
      <c r="D122" s="59">
        <v>0.14000000000000001</v>
      </c>
      <c r="E122" s="59">
        <v>0.23</v>
      </c>
    </row>
    <row r="123" spans="1:5" x14ac:dyDescent="0.2">
      <c r="A123" s="58" t="s">
        <v>4860</v>
      </c>
      <c r="B123" s="59">
        <v>0.63</v>
      </c>
      <c r="C123" s="59">
        <v>0.65</v>
      </c>
      <c r="D123" s="59">
        <v>0.25</v>
      </c>
      <c r="E123" s="59">
        <v>0.14000000000000001</v>
      </c>
    </row>
    <row r="124" spans="1:5" x14ac:dyDescent="0.2">
      <c r="A124" s="58" t="s">
        <v>4861</v>
      </c>
      <c r="B124" s="59">
        <v>0.33</v>
      </c>
      <c r="C124" s="59">
        <v>0.4</v>
      </c>
      <c r="D124" s="59">
        <v>0.37</v>
      </c>
      <c r="E124" s="59">
        <v>0.35</v>
      </c>
    </row>
    <row r="125" spans="1:5" x14ac:dyDescent="0.2">
      <c r="A125" s="58" t="s">
        <v>4862</v>
      </c>
      <c r="B125" s="59">
        <v>0.57999999999999996</v>
      </c>
      <c r="C125" s="59">
        <v>0.57999999999999996</v>
      </c>
      <c r="D125" s="59">
        <v>0.25</v>
      </c>
      <c r="E125" s="59">
        <v>0.21</v>
      </c>
    </row>
    <row r="126" spans="1:5" x14ac:dyDescent="0.2">
      <c r="A126" s="58" t="s">
        <v>4863</v>
      </c>
      <c r="B126" s="59">
        <v>0.41</v>
      </c>
      <c r="C126" s="59">
        <v>0.23</v>
      </c>
      <c r="D126" s="59">
        <v>0.21</v>
      </c>
      <c r="E126" s="59">
        <v>0.26</v>
      </c>
    </row>
    <row r="127" spans="1:5" x14ac:dyDescent="0.2">
      <c r="A127" s="58" t="s">
        <v>4864</v>
      </c>
      <c r="B127" s="59">
        <v>0.69</v>
      </c>
      <c r="C127" s="59">
        <v>0.75</v>
      </c>
      <c r="D127" s="59">
        <v>0.18</v>
      </c>
      <c r="E127" s="59">
        <v>0.08</v>
      </c>
    </row>
    <row r="128" spans="1:5" x14ac:dyDescent="0.2">
      <c r="A128" s="58" t="s">
        <v>4865</v>
      </c>
      <c r="B128" s="59">
        <v>0.54</v>
      </c>
      <c r="C128" s="59">
        <v>0.69</v>
      </c>
      <c r="D128" s="59">
        <v>0.32</v>
      </c>
      <c r="E128" s="59">
        <v>0.24</v>
      </c>
    </row>
    <row r="129" spans="1:5" x14ac:dyDescent="0.2">
      <c r="A129" s="58" t="s">
        <v>4866</v>
      </c>
      <c r="B129" s="59">
        <v>0.9</v>
      </c>
      <c r="C129" s="59">
        <v>0.87</v>
      </c>
      <c r="D129" s="59">
        <v>0.27</v>
      </c>
      <c r="E129" s="59">
        <v>0.31</v>
      </c>
    </row>
    <row r="130" spans="1:5" x14ac:dyDescent="0.2">
      <c r="A130" s="58" t="s">
        <v>4867</v>
      </c>
      <c r="B130" s="59">
        <v>0.42</v>
      </c>
      <c r="C130" s="59">
        <v>0.24</v>
      </c>
      <c r="D130" s="59">
        <v>0.28000000000000003</v>
      </c>
      <c r="E130" s="59">
        <v>0.25</v>
      </c>
    </row>
    <row r="131" spans="1:5" x14ac:dyDescent="0.2">
      <c r="A131" s="58" t="s">
        <v>4868</v>
      </c>
      <c r="B131" s="59">
        <v>0.52</v>
      </c>
      <c r="C131" s="59">
        <v>0.52</v>
      </c>
      <c r="D131" s="59">
        <v>0.3</v>
      </c>
      <c r="E131" s="59">
        <v>0.19</v>
      </c>
    </row>
    <row r="132" spans="1:5" x14ac:dyDescent="0.2">
      <c r="A132" s="58" t="s">
        <v>4869</v>
      </c>
      <c r="B132" s="59">
        <v>0.79</v>
      </c>
      <c r="C132" s="59">
        <v>0.56000000000000005</v>
      </c>
      <c r="D132" s="59">
        <v>0.12</v>
      </c>
      <c r="E132" s="59">
        <v>0.14000000000000001</v>
      </c>
    </row>
    <row r="133" spans="1:5" x14ac:dyDescent="0.2">
      <c r="A133" s="58" t="s">
        <v>4870</v>
      </c>
      <c r="B133" s="59">
        <v>0.75</v>
      </c>
      <c r="C133" s="59">
        <v>0.77</v>
      </c>
      <c r="D133" s="59">
        <v>0.13</v>
      </c>
      <c r="E133" s="59">
        <v>0.18</v>
      </c>
    </row>
    <row r="134" spans="1:5" x14ac:dyDescent="0.2">
      <c r="A134" s="58" t="s">
        <v>4871</v>
      </c>
      <c r="B134" s="59">
        <v>0.96</v>
      </c>
      <c r="C134" s="59">
        <v>0.97</v>
      </c>
      <c r="D134" s="59">
        <v>0.04</v>
      </c>
      <c r="E134" s="59">
        <v>0.05</v>
      </c>
    </row>
    <row r="135" spans="1:5" x14ac:dyDescent="0.2">
      <c r="A135" s="58" t="s">
        <v>4872</v>
      </c>
      <c r="B135" s="59">
        <v>0.67</v>
      </c>
      <c r="C135" s="59">
        <v>0.56999999999999995</v>
      </c>
      <c r="D135" s="59">
        <v>0.21</v>
      </c>
      <c r="E135" s="59">
        <v>0.32</v>
      </c>
    </row>
    <row r="136" spans="1:5" x14ac:dyDescent="0.2">
      <c r="A136" s="58" t="s">
        <v>4873</v>
      </c>
      <c r="B136" s="59">
        <v>0.21</v>
      </c>
      <c r="C136" s="59">
        <v>0.27</v>
      </c>
      <c r="D136" s="59">
        <v>0.25</v>
      </c>
      <c r="E136" s="59">
        <v>0.18</v>
      </c>
    </row>
    <row r="137" spans="1:5" x14ac:dyDescent="0.2">
      <c r="A137" s="58" t="s">
        <v>4874</v>
      </c>
      <c r="B137" s="59">
        <v>0.6</v>
      </c>
      <c r="C137" s="59">
        <v>0.56000000000000005</v>
      </c>
      <c r="D137" s="59">
        <v>0.15</v>
      </c>
      <c r="E137" s="59">
        <v>0.21</v>
      </c>
    </row>
    <row r="138" spans="1:5" x14ac:dyDescent="0.2">
      <c r="A138" s="58" t="s">
        <v>4875</v>
      </c>
      <c r="B138" s="59">
        <v>0.54</v>
      </c>
      <c r="C138" s="59">
        <v>0.62</v>
      </c>
      <c r="D138" s="59">
        <v>0.17</v>
      </c>
      <c r="E138" s="59">
        <v>0.16</v>
      </c>
    </row>
    <row r="139" spans="1:5" x14ac:dyDescent="0.2">
      <c r="A139" s="58" t="s">
        <v>4876</v>
      </c>
      <c r="B139" s="59">
        <v>0.74</v>
      </c>
      <c r="C139" s="59">
        <v>0.69</v>
      </c>
      <c r="D139" s="59">
        <v>0.18</v>
      </c>
      <c r="E139" s="59">
        <v>0.26</v>
      </c>
    </row>
    <row r="140" spans="1:5" x14ac:dyDescent="0.2">
      <c r="A140" s="58" t="s">
        <v>4877</v>
      </c>
      <c r="B140" s="59">
        <v>0.57999999999999996</v>
      </c>
      <c r="C140" s="59">
        <v>0.32</v>
      </c>
      <c r="D140" s="59">
        <v>0.41</v>
      </c>
      <c r="E140" s="59">
        <v>0.27</v>
      </c>
    </row>
    <row r="141" spans="1:5" x14ac:dyDescent="0.2">
      <c r="A141" s="58" t="s">
        <v>4878</v>
      </c>
      <c r="B141" s="59">
        <v>0.57999999999999996</v>
      </c>
      <c r="C141" s="59">
        <v>0.51</v>
      </c>
      <c r="D141" s="59">
        <v>0.2</v>
      </c>
      <c r="E141" s="59">
        <v>0.28000000000000003</v>
      </c>
    </row>
    <row r="142" spans="1:5" x14ac:dyDescent="0.2">
      <c r="A142" s="58" t="s">
        <v>4879</v>
      </c>
      <c r="B142" s="59">
        <v>0.63</v>
      </c>
      <c r="C142" s="59">
        <v>0.73</v>
      </c>
      <c r="D142" s="59">
        <v>0.25</v>
      </c>
      <c r="E142" s="59">
        <v>0.2</v>
      </c>
    </row>
    <row r="143" spans="1:5" x14ac:dyDescent="0.2">
      <c r="A143" s="58" t="s">
        <v>4880</v>
      </c>
      <c r="B143" s="59">
        <v>0.57999999999999996</v>
      </c>
      <c r="C143" s="59">
        <v>0.66</v>
      </c>
      <c r="D143" s="59">
        <v>0.01</v>
      </c>
      <c r="E143" s="59">
        <v>0.19</v>
      </c>
    </row>
    <row r="144" spans="1:5" x14ac:dyDescent="0.2">
      <c r="A144" s="58" t="s">
        <v>4881</v>
      </c>
      <c r="B144" s="59">
        <v>0.42</v>
      </c>
      <c r="C144" s="59">
        <v>0.4</v>
      </c>
      <c r="D144" s="59">
        <v>0.37</v>
      </c>
      <c r="E144" s="59">
        <v>0.31</v>
      </c>
    </row>
    <row r="145" spans="1:5" x14ac:dyDescent="0.2">
      <c r="A145" s="58" t="s">
        <v>4882</v>
      </c>
      <c r="B145" s="59">
        <v>0.73</v>
      </c>
      <c r="C145" s="59">
        <v>0.72</v>
      </c>
      <c r="D145" s="59">
        <v>0.32</v>
      </c>
      <c r="E145" s="59">
        <v>0.19</v>
      </c>
    </row>
    <row r="146" spans="1:5" x14ac:dyDescent="0.2">
      <c r="A146" s="58" t="s">
        <v>4883</v>
      </c>
      <c r="B146" s="59">
        <v>0.98</v>
      </c>
      <c r="C146" s="59">
        <v>0.83</v>
      </c>
      <c r="D146" s="59">
        <v>0.23</v>
      </c>
      <c r="E146" s="59">
        <v>0.21</v>
      </c>
    </row>
    <row r="147" spans="1:5" x14ac:dyDescent="0.2">
      <c r="A147" s="58" t="s">
        <v>4884</v>
      </c>
      <c r="B147" s="59">
        <v>0.42</v>
      </c>
      <c r="C147" s="59">
        <v>0.65</v>
      </c>
      <c r="D147" s="59">
        <v>0.11</v>
      </c>
      <c r="E147" s="59">
        <v>0.06</v>
      </c>
    </row>
    <row r="148" spans="1:5" x14ac:dyDescent="0.2">
      <c r="A148" s="58" t="s">
        <v>4885</v>
      </c>
      <c r="B148" s="59">
        <v>0.93</v>
      </c>
      <c r="C148" s="59">
        <v>0.82</v>
      </c>
      <c r="D148" s="59">
        <v>0.26</v>
      </c>
      <c r="E148" s="59">
        <v>0.19</v>
      </c>
    </row>
    <row r="149" spans="1:5" x14ac:dyDescent="0.2">
      <c r="A149" s="58" t="s">
        <v>4886</v>
      </c>
      <c r="B149" s="59">
        <v>0.37</v>
      </c>
      <c r="C149" s="59">
        <v>0.44</v>
      </c>
      <c r="D149" s="59">
        <v>0.35</v>
      </c>
      <c r="E149" s="59">
        <v>0.17</v>
      </c>
    </row>
    <row r="150" spans="1:5" x14ac:dyDescent="0.2">
      <c r="A150" s="58" t="s">
        <v>4887</v>
      </c>
      <c r="B150" s="59">
        <v>0.97</v>
      </c>
      <c r="C150" s="59">
        <v>0.73</v>
      </c>
      <c r="D150" s="59">
        <v>0.1</v>
      </c>
      <c r="E150" s="59">
        <v>0.21</v>
      </c>
    </row>
    <row r="151" spans="1:5" x14ac:dyDescent="0.2">
      <c r="A151" s="58" t="s">
        <v>4888</v>
      </c>
      <c r="B151" s="59">
        <v>0.87</v>
      </c>
      <c r="C151" s="59">
        <v>0.73</v>
      </c>
      <c r="D151" s="59">
        <v>0.21</v>
      </c>
      <c r="E151" s="59">
        <v>0.28999999999999998</v>
      </c>
    </row>
    <row r="152" spans="1:5" x14ac:dyDescent="0.2">
      <c r="A152" s="58" t="s">
        <v>4889</v>
      </c>
      <c r="B152" s="59">
        <v>0.67</v>
      </c>
      <c r="C152" s="59">
        <v>0.75</v>
      </c>
      <c r="D152" s="59">
        <v>0.35</v>
      </c>
      <c r="E152" s="59">
        <v>0.12</v>
      </c>
    </row>
    <row r="153" spans="1:5" x14ac:dyDescent="0.2">
      <c r="A153" s="58" t="s">
        <v>4890</v>
      </c>
      <c r="B153" s="59">
        <v>0.26</v>
      </c>
      <c r="C153" s="59">
        <v>0.23</v>
      </c>
      <c r="D153" s="59">
        <v>0.3</v>
      </c>
      <c r="E153" s="59">
        <v>0.22</v>
      </c>
    </row>
    <row r="154" spans="1:5" x14ac:dyDescent="0.2">
      <c r="A154" s="58" t="s">
        <v>4891</v>
      </c>
      <c r="B154" s="59">
        <v>0.75</v>
      </c>
      <c r="C154" s="59">
        <v>0.56000000000000005</v>
      </c>
      <c r="D154" s="59">
        <v>0.28000000000000003</v>
      </c>
      <c r="E154" s="59">
        <v>0.24</v>
      </c>
    </row>
    <row r="155" spans="1:5" x14ac:dyDescent="0.2">
      <c r="A155" s="58" t="s">
        <v>4892</v>
      </c>
      <c r="B155" s="59">
        <v>0.88</v>
      </c>
      <c r="C155" s="59">
        <v>0.56999999999999995</v>
      </c>
      <c r="D155" s="59">
        <v>0.22</v>
      </c>
      <c r="E155" s="59">
        <v>0.13</v>
      </c>
    </row>
    <row r="156" spans="1:5" x14ac:dyDescent="0.2">
      <c r="A156" s="58" t="s">
        <v>4893</v>
      </c>
      <c r="B156" s="59">
        <v>0.68</v>
      </c>
      <c r="C156" s="59">
        <v>0.71</v>
      </c>
      <c r="D156" s="59">
        <v>0.41</v>
      </c>
      <c r="E156" s="59">
        <v>0.21</v>
      </c>
    </row>
    <row r="157" spans="1:5" x14ac:dyDescent="0.2">
      <c r="A157" s="58" t="s">
        <v>4894</v>
      </c>
      <c r="B157" s="59">
        <v>0.5</v>
      </c>
      <c r="C157" s="59">
        <v>0.51</v>
      </c>
      <c r="D157" s="59">
        <v>0.33</v>
      </c>
      <c r="E157" s="59">
        <v>0.23</v>
      </c>
    </row>
    <row r="158" spans="1:5" x14ac:dyDescent="0.2">
      <c r="A158" s="58" t="s">
        <v>4895</v>
      </c>
      <c r="B158" s="59">
        <v>0.88</v>
      </c>
      <c r="C158" s="59">
        <v>0.66</v>
      </c>
      <c r="D158" s="59">
        <v>0.2</v>
      </c>
      <c r="E158" s="59">
        <v>0.17</v>
      </c>
    </row>
    <row r="159" spans="1:5" x14ac:dyDescent="0.2">
      <c r="A159" s="58" t="s">
        <v>4896</v>
      </c>
      <c r="B159" s="59">
        <v>0.53</v>
      </c>
      <c r="C159" s="59">
        <v>0.62</v>
      </c>
      <c r="D159" s="59">
        <v>0.23</v>
      </c>
      <c r="E159" s="59">
        <v>0.16</v>
      </c>
    </row>
    <row r="160" spans="1:5" x14ac:dyDescent="0.2">
      <c r="A160" s="58" t="s">
        <v>4897</v>
      </c>
      <c r="B160" s="59">
        <v>0.56000000000000005</v>
      </c>
      <c r="C160" s="59">
        <v>0.44</v>
      </c>
      <c r="D160" s="59">
        <v>0.26</v>
      </c>
      <c r="E160" s="59">
        <v>0.35</v>
      </c>
    </row>
    <row r="161" spans="1:5" x14ac:dyDescent="0.2">
      <c r="A161" s="58" t="s">
        <v>4898</v>
      </c>
      <c r="B161" s="59">
        <v>0.5</v>
      </c>
      <c r="C161" s="59">
        <v>0.55000000000000004</v>
      </c>
      <c r="D161" s="59">
        <v>0.21</v>
      </c>
      <c r="E161" s="59">
        <v>0.22</v>
      </c>
    </row>
    <row r="162" spans="1:5" x14ac:dyDescent="0.2">
      <c r="A162" s="58" t="s">
        <v>4899</v>
      </c>
      <c r="B162" s="59">
        <v>0.71</v>
      </c>
      <c r="C162" s="59">
        <v>0.69</v>
      </c>
      <c r="D162" s="59">
        <v>0.15</v>
      </c>
      <c r="E162" s="59">
        <v>0.2</v>
      </c>
    </row>
    <row r="163" spans="1:5" x14ac:dyDescent="0.2">
      <c r="A163" s="58" t="s">
        <v>4900</v>
      </c>
      <c r="B163" s="59">
        <v>0.5</v>
      </c>
      <c r="C163" s="59">
        <v>0.26</v>
      </c>
      <c r="D163" s="59">
        <v>0.22</v>
      </c>
      <c r="E163" s="59">
        <v>0.22</v>
      </c>
    </row>
    <row r="164" spans="1:5" x14ac:dyDescent="0.2">
      <c r="A164" s="58" t="s">
        <v>4901</v>
      </c>
      <c r="B164" s="59">
        <v>0.57999999999999996</v>
      </c>
      <c r="C164" s="59">
        <v>0.78</v>
      </c>
      <c r="D164" s="59">
        <v>0.11</v>
      </c>
      <c r="E164" s="59">
        <v>0.12</v>
      </c>
    </row>
    <row r="165" spans="1:5" x14ac:dyDescent="0.2">
      <c r="A165" s="58" t="s">
        <v>4902</v>
      </c>
      <c r="B165" s="59">
        <v>0.75</v>
      </c>
      <c r="C165" s="59">
        <v>0.7</v>
      </c>
      <c r="D165" s="59">
        <v>0.21</v>
      </c>
      <c r="E165" s="59">
        <v>0.01</v>
      </c>
    </row>
    <row r="166" spans="1:5" x14ac:dyDescent="0.2">
      <c r="A166" s="58" t="s">
        <v>4903</v>
      </c>
      <c r="B166" s="59">
        <v>0.78</v>
      </c>
      <c r="C166" s="59">
        <v>0.84</v>
      </c>
      <c r="D166" s="59">
        <v>0.16</v>
      </c>
      <c r="E166" s="59">
        <v>0.14000000000000001</v>
      </c>
    </row>
    <row r="167" spans="1:5" x14ac:dyDescent="0.2">
      <c r="A167" s="58" t="s">
        <v>4904</v>
      </c>
      <c r="B167" s="59">
        <v>0.62</v>
      </c>
      <c r="C167" s="59">
        <v>0.61</v>
      </c>
      <c r="D167" s="59">
        <v>0.11</v>
      </c>
      <c r="E167" s="59">
        <v>0.04</v>
      </c>
    </row>
    <row r="168" spans="1:5" x14ac:dyDescent="0.2">
      <c r="A168" s="58" t="s">
        <v>4905</v>
      </c>
      <c r="B168" s="59">
        <v>0.89</v>
      </c>
      <c r="C168" s="59">
        <v>0.98</v>
      </c>
      <c r="D168" s="59">
        <v>0.32</v>
      </c>
      <c r="E168" s="59">
        <v>0.28000000000000003</v>
      </c>
    </row>
    <row r="169" spans="1:5" x14ac:dyDescent="0.2">
      <c r="A169" s="58" t="s">
        <v>4906</v>
      </c>
      <c r="B169" s="59">
        <v>0.73</v>
      </c>
      <c r="C169" s="59">
        <v>0.67</v>
      </c>
      <c r="D169" s="59">
        <v>0.21</v>
      </c>
      <c r="E169" s="59">
        <v>0.14000000000000001</v>
      </c>
    </row>
    <row r="170" spans="1:5" x14ac:dyDescent="0.2">
      <c r="A170" s="58" t="s">
        <v>4907</v>
      </c>
      <c r="B170" s="59">
        <v>0.45</v>
      </c>
      <c r="C170" s="59">
        <v>0.4</v>
      </c>
      <c r="D170" s="59">
        <v>0.04</v>
      </c>
      <c r="E170" s="59">
        <v>7.0000000000000007E-2</v>
      </c>
    </row>
    <row r="171" spans="1:5" x14ac:dyDescent="0.2">
      <c r="A171" s="58" t="s">
        <v>4908</v>
      </c>
      <c r="B171" s="59">
        <v>0.71</v>
      </c>
      <c r="C171" s="59">
        <v>0.47</v>
      </c>
      <c r="D171" s="59">
        <v>0.05</v>
      </c>
      <c r="E171" s="59">
        <v>0.1</v>
      </c>
    </row>
    <row r="172" spans="1:5" x14ac:dyDescent="0.2">
      <c r="A172" s="58" t="s">
        <v>4909</v>
      </c>
      <c r="B172" s="59">
        <v>0.66</v>
      </c>
      <c r="C172" s="59">
        <v>0.55000000000000004</v>
      </c>
      <c r="D172" s="59">
        <v>0.08</v>
      </c>
      <c r="E172" s="59">
        <v>0.14000000000000001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Manager/>
  <Company>The University of Melbourne</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Heidi Wong</dc:creator>
  <cp:keywords/>
  <dc:description/>
  <cp:lastModifiedBy>Microsoft Office User</cp:lastModifiedBy>
  <cp:revision/>
  <dcterms:created xsi:type="dcterms:W3CDTF">2017-04-04T03:59:08Z</dcterms:created>
  <dcterms:modified xsi:type="dcterms:W3CDTF">2017-07-10T01:46:41Z</dcterms:modified>
  <cp:category/>
  <cp:contentStatus/>
</cp:coreProperties>
</file>