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Q32" i="1" l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1" i="1"/>
  <c r="P32" i="1" l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O32" i="1"/>
  <c r="O33" i="1"/>
  <c r="O34" i="1"/>
  <c r="O35" i="1"/>
  <c r="O51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51" i="1"/>
  <c r="P51" i="1"/>
  <c r="Q5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51" i="1"/>
  <c r="N31" i="1"/>
  <c r="O31" i="1"/>
  <c r="P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1" i="1"/>
  <c r="C52" i="1"/>
  <c r="D52" i="1"/>
  <c r="E52" i="1"/>
  <c r="F52" i="1"/>
  <c r="G52" i="1"/>
  <c r="H52" i="1"/>
  <c r="I52" i="1"/>
  <c r="J52" i="1"/>
  <c r="B52" i="1"/>
  <c r="C51" i="1"/>
  <c r="D51" i="1"/>
  <c r="E51" i="1"/>
  <c r="F51" i="1"/>
  <c r="G51" i="1"/>
  <c r="H51" i="1"/>
  <c r="I51" i="1"/>
  <c r="J51" i="1"/>
  <c r="B51" i="1"/>
  <c r="R51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A31" i="1"/>
  <c r="F31" i="1"/>
  <c r="C32" i="1"/>
  <c r="G32" i="1"/>
  <c r="D33" i="1"/>
  <c r="H33" i="1"/>
  <c r="F35" i="1"/>
  <c r="C36" i="1"/>
  <c r="G36" i="1"/>
  <c r="D37" i="1"/>
  <c r="H37" i="1"/>
  <c r="F39" i="1"/>
  <c r="C40" i="1"/>
  <c r="G40" i="1"/>
  <c r="D41" i="1"/>
  <c r="H41" i="1"/>
  <c r="F43" i="1"/>
  <c r="C44" i="1"/>
  <c r="G44" i="1"/>
  <c r="D45" i="1"/>
  <c r="H45" i="1"/>
  <c r="F47" i="1"/>
  <c r="C48" i="1"/>
  <c r="G48" i="1"/>
  <c r="D49" i="1"/>
  <c r="H49" i="1"/>
  <c r="B31" i="1"/>
  <c r="C31" i="1" s="1"/>
  <c r="B32" i="1"/>
  <c r="D32" i="1" s="1"/>
  <c r="B33" i="1"/>
  <c r="E33" i="1" s="1"/>
  <c r="B34" i="1"/>
  <c r="F34" i="1" s="1"/>
  <c r="B35" i="1"/>
  <c r="C35" i="1" s="1"/>
  <c r="B36" i="1"/>
  <c r="D36" i="1" s="1"/>
  <c r="B37" i="1"/>
  <c r="E37" i="1" s="1"/>
  <c r="B38" i="1"/>
  <c r="F38" i="1" s="1"/>
  <c r="B39" i="1"/>
  <c r="C39" i="1" s="1"/>
  <c r="B40" i="1"/>
  <c r="D40" i="1" s="1"/>
  <c r="B41" i="1"/>
  <c r="E41" i="1" s="1"/>
  <c r="B42" i="1"/>
  <c r="F42" i="1" s="1"/>
  <c r="B43" i="1"/>
  <c r="C43" i="1" s="1"/>
  <c r="B44" i="1"/>
  <c r="D44" i="1" s="1"/>
  <c r="B45" i="1"/>
  <c r="E45" i="1" s="1"/>
  <c r="B46" i="1"/>
  <c r="F46" i="1" s="1"/>
  <c r="B47" i="1"/>
  <c r="C47" i="1" s="1"/>
  <c r="B48" i="1"/>
  <c r="D48" i="1" s="1"/>
  <c r="B49" i="1"/>
  <c r="E49" i="1" s="1"/>
  <c r="B50" i="1"/>
  <c r="F50" i="1" s="1"/>
  <c r="J44" i="1" l="1"/>
  <c r="I50" i="1"/>
  <c r="E46" i="1"/>
  <c r="I42" i="1"/>
  <c r="I38" i="1"/>
  <c r="I34" i="1"/>
  <c r="H50" i="1"/>
  <c r="D50" i="1"/>
  <c r="G49" i="1"/>
  <c r="C49" i="1"/>
  <c r="F48" i="1"/>
  <c r="I47" i="1"/>
  <c r="E47" i="1"/>
  <c r="H46" i="1"/>
  <c r="D46" i="1"/>
  <c r="G45" i="1"/>
  <c r="J45" i="1" s="1"/>
  <c r="C45" i="1"/>
  <c r="F44" i="1"/>
  <c r="I43" i="1"/>
  <c r="E43" i="1"/>
  <c r="H42" i="1"/>
  <c r="D42" i="1"/>
  <c r="G41" i="1"/>
  <c r="C41" i="1"/>
  <c r="F40" i="1"/>
  <c r="I39" i="1"/>
  <c r="E39" i="1"/>
  <c r="H38" i="1"/>
  <c r="D38" i="1"/>
  <c r="G37" i="1"/>
  <c r="C37" i="1"/>
  <c r="F36" i="1"/>
  <c r="I35" i="1"/>
  <c r="E35" i="1"/>
  <c r="H34" i="1"/>
  <c r="D34" i="1"/>
  <c r="G33" i="1"/>
  <c r="C33" i="1"/>
  <c r="F32" i="1"/>
  <c r="I31" i="1"/>
  <c r="E31" i="1"/>
  <c r="E50" i="1"/>
  <c r="I46" i="1"/>
  <c r="E42" i="1"/>
  <c r="E38" i="1"/>
  <c r="E34" i="1"/>
  <c r="G50" i="1"/>
  <c r="J50" i="1" s="1"/>
  <c r="C50" i="1"/>
  <c r="F49" i="1"/>
  <c r="I48" i="1"/>
  <c r="E48" i="1"/>
  <c r="H47" i="1"/>
  <c r="D47" i="1"/>
  <c r="G46" i="1"/>
  <c r="J46" i="1" s="1"/>
  <c r="C46" i="1"/>
  <c r="F45" i="1"/>
  <c r="I44" i="1"/>
  <c r="E44" i="1"/>
  <c r="H43" i="1"/>
  <c r="D43" i="1"/>
  <c r="G42" i="1"/>
  <c r="C42" i="1"/>
  <c r="F41" i="1"/>
  <c r="I40" i="1"/>
  <c r="E40" i="1"/>
  <c r="H39" i="1"/>
  <c r="D39" i="1"/>
  <c r="G38" i="1"/>
  <c r="J38" i="1" s="1"/>
  <c r="C38" i="1"/>
  <c r="F37" i="1"/>
  <c r="I36" i="1"/>
  <c r="E36" i="1"/>
  <c r="H35" i="1"/>
  <c r="D35" i="1"/>
  <c r="G34" i="1"/>
  <c r="J34" i="1" s="1"/>
  <c r="C34" i="1"/>
  <c r="F33" i="1"/>
  <c r="I32" i="1"/>
  <c r="E32" i="1"/>
  <c r="H31" i="1"/>
  <c r="D31" i="1"/>
  <c r="I49" i="1"/>
  <c r="H48" i="1"/>
  <c r="J48" i="1" s="1"/>
  <c r="G47" i="1"/>
  <c r="J47" i="1" s="1"/>
  <c r="I45" i="1"/>
  <c r="H44" i="1"/>
  <c r="G43" i="1"/>
  <c r="J43" i="1" s="1"/>
  <c r="I41" i="1"/>
  <c r="H40" i="1"/>
  <c r="J40" i="1" s="1"/>
  <c r="G39" i="1"/>
  <c r="J39" i="1" s="1"/>
  <c r="I37" i="1"/>
  <c r="H36" i="1"/>
  <c r="J36" i="1" s="1"/>
  <c r="G35" i="1"/>
  <c r="J35" i="1" s="1"/>
  <c r="I33" i="1"/>
  <c r="H32" i="1"/>
  <c r="J32" i="1" s="1"/>
  <c r="G31" i="1"/>
  <c r="J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41" i="1" l="1"/>
  <c r="J37" i="1"/>
  <c r="J42" i="1"/>
  <c r="J33" i="1"/>
  <c r="J49" i="1"/>
</calcChain>
</file>

<file path=xl/sharedStrings.xml><?xml version="1.0" encoding="utf-8"?>
<sst xmlns="http://schemas.openxmlformats.org/spreadsheetml/2006/main" count="29" uniqueCount="20">
  <si>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</si>
  <si>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</si>
  <si>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</si>
  <si>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</si>
  <si>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</si>
  <si>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</si>
  <si>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</si>
  <si>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</si>
  <si>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</si>
  <si>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</si>
  <si>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</si>
  <si>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</si>
  <si>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</si>
  <si>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</si>
  <si>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</si>
  <si>
    <t>avg</t>
  </si>
  <si>
    <t>avg1000</t>
  </si>
  <si>
    <t>miner</t>
  </si>
  <si>
    <t>prcent</t>
  </si>
  <si>
    <t>FM-2D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</si>
</sst>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Sheet1!$C$31:$C$50</c:f>
              <c:numCache>
                <c:formatCode>General</c:formatCode>
                <c:ptCount val="20"/>
                <c:pt idx="0">
                  <c:v>0.61834555419656612</c:v>
                </c:pt>
                <c:pt idx="1">
                  <c:v>0.20004166529609771</c:v>
                </c:pt>
                <c:pt idx="2">
                  <c:v>0.65514883747403174</c:v>
                </c:pt>
                <c:pt idx="3">
                  <c:v>1.1497143651068458</c:v>
                </c:pt>
                <c:pt idx="4">
                  <c:v>0.6108593213516138</c:v>
                </c:pt>
                <c:pt idx="5">
                  <c:v>0.82240145618880234</c:v>
                </c:pt>
                <c:pt idx="6">
                  <c:v>0.48285220249190619</c:v>
                </c:pt>
                <c:pt idx="7">
                  <c:v>1.1606309985282228</c:v>
                </c:pt>
                <c:pt idx="8">
                  <c:v>0.23763683332660965</c:v>
                </c:pt>
                <c:pt idx="9">
                  <c:v>0.71160356008116232</c:v>
                </c:pt>
                <c:pt idx="10">
                  <c:v>3.686424664196352E-2</c:v>
                </c:pt>
                <c:pt idx="11">
                  <c:v>0.72394438995944543</c:v>
                </c:pt>
                <c:pt idx="12">
                  <c:v>1.1227525996648522</c:v>
                </c:pt>
                <c:pt idx="13">
                  <c:v>0.78653780177317123</c:v>
                </c:pt>
                <c:pt idx="14">
                  <c:v>0.45332345951354852</c:v>
                </c:pt>
                <c:pt idx="15">
                  <c:v>0.66207267511355483</c:v>
                </c:pt>
                <c:pt idx="16">
                  <c:v>1.0203270883114812</c:v>
                </c:pt>
                <c:pt idx="17">
                  <c:v>0.89768508311653961</c:v>
                </c:pt>
                <c:pt idx="18">
                  <c:v>0.7070937747116407</c:v>
                </c:pt>
                <c:pt idx="19">
                  <c:v>0.26105761191387228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Sheet1!$D$31:$D$50</c:f>
              <c:numCache>
                <c:formatCode>General</c:formatCode>
                <c:ptCount val="20"/>
                <c:pt idx="0">
                  <c:v>428.6550623695822</c:v>
                </c:pt>
                <c:pt idx="1">
                  <c:v>0.29005076587392958</c:v>
                </c:pt>
                <c:pt idx="2">
                  <c:v>0.99119923731466464</c:v>
                </c:pt>
                <c:pt idx="3">
                  <c:v>0.99353400319772145</c:v>
                </c:pt>
                <c:pt idx="4">
                  <c:v>1.0056672428626681</c:v>
                </c:pt>
                <c:pt idx="5">
                  <c:v>0.88224597396076176</c:v>
                </c:pt>
                <c:pt idx="6">
                  <c:v>0.63148116354360839</c:v>
                </c:pt>
                <c:pt idx="7">
                  <c:v>2.1355416899870785</c:v>
                </c:pt>
                <c:pt idx="8">
                  <c:v>0.94435270828783235</c:v>
                </c:pt>
                <c:pt idx="9">
                  <c:v>1.1461596749473566</c:v>
                </c:pt>
                <c:pt idx="10">
                  <c:v>1.0455422169289306</c:v>
                </c:pt>
                <c:pt idx="11">
                  <c:v>407.59104885095553</c:v>
                </c:pt>
                <c:pt idx="12">
                  <c:v>990.32762018603353</c:v>
                </c:pt>
                <c:pt idx="13">
                  <c:v>5222.1068597533449</c:v>
                </c:pt>
                <c:pt idx="14">
                  <c:v>112.92612828764085</c:v>
                </c:pt>
                <c:pt idx="15">
                  <c:v>473.00083672005735</c:v>
                </c:pt>
                <c:pt idx="16">
                  <c:v>4.5349314603190551</c:v>
                </c:pt>
                <c:pt idx="17">
                  <c:v>11.365996233142052</c:v>
                </c:pt>
                <c:pt idx="18">
                  <c:v>164.74790717966897</c:v>
                </c:pt>
                <c:pt idx="19">
                  <c:v>0.87934548459124762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Sheet1!$E$31:$E$50</c:f>
              <c:numCache>
                <c:formatCode>General</c:formatCode>
                <c:ptCount val="20"/>
                <c:pt idx="0">
                  <c:v>0.61473954599041203</c:v>
                </c:pt>
                <c:pt idx="1">
                  <c:v>0.23541029352104648</c:v>
                </c:pt>
                <c:pt idx="2">
                  <c:v>0.60017573066962637</c:v>
                </c:pt>
                <c:pt idx="3">
                  <c:v>0.91337713466358261</c:v>
                </c:pt>
                <c:pt idx="4">
                  <c:v>0.66136724207335851</c:v>
                </c:pt>
                <c:pt idx="5">
                  <c:v>0.69095800007173347</c:v>
                </c:pt>
                <c:pt idx="6">
                  <c:v>0.45604029726282741</c:v>
                </c:pt>
                <c:pt idx="7">
                  <c:v>0.93754966384057814</c:v>
                </c:pt>
                <c:pt idx="8">
                  <c:v>0.20096710157487874</c:v>
                </c:pt>
                <c:pt idx="9">
                  <c:v>0.64174387877723871</c:v>
                </c:pt>
                <c:pt idx="10">
                  <c:v>0.4466531055344175</c:v>
                </c:pt>
                <c:pt idx="11">
                  <c:v>0.67705986428817555</c:v>
                </c:pt>
                <c:pt idx="12">
                  <c:v>0.64203872734631817</c:v>
                </c:pt>
                <c:pt idx="13">
                  <c:v>0.72997959589028727</c:v>
                </c:pt>
                <c:pt idx="14">
                  <c:v>0.3986260987230365</c:v>
                </c:pt>
                <c:pt idx="15">
                  <c:v>0.60539086779823092</c:v>
                </c:pt>
                <c:pt idx="16">
                  <c:v>0.66878837911998668</c:v>
                </c:pt>
                <c:pt idx="17">
                  <c:v>0.49476860279805734</c:v>
                </c:pt>
                <c:pt idx="18">
                  <c:v>0.60787977531153714</c:v>
                </c:pt>
                <c:pt idx="19">
                  <c:v>0.33517110453163884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Sheet1!$F$31:$F$50</c:f>
              <c:numCache>
                <c:formatCode>General</c:formatCode>
                <c:ptCount val="20"/>
                <c:pt idx="0">
                  <c:v>1.0111885668150844</c:v>
                </c:pt>
                <c:pt idx="1">
                  <c:v>0.9890656009122506</c:v>
                </c:pt>
                <c:pt idx="2">
                  <c:v>0.9774680554369789</c:v>
                </c:pt>
                <c:pt idx="3">
                  <c:v>0.97398730680432999</c:v>
                </c:pt>
                <c:pt idx="4">
                  <c:v>0.99261995532507719</c:v>
                </c:pt>
                <c:pt idx="5">
                  <c:v>0.88001237401814858</c:v>
                </c:pt>
                <c:pt idx="6">
                  <c:v>1.0863092318257628</c:v>
                </c:pt>
                <c:pt idx="7">
                  <c:v>0.93938765780145517</c:v>
                </c:pt>
                <c:pt idx="8">
                  <c:v>1.0042748894413152</c:v>
                </c:pt>
                <c:pt idx="9">
                  <c:v>1.039480335505665</c:v>
                </c:pt>
                <c:pt idx="10">
                  <c:v>1.0333567717077241</c:v>
                </c:pt>
                <c:pt idx="11">
                  <c:v>1.2896996845760331</c:v>
                </c:pt>
                <c:pt idx="12">
                  <c:v>1.1630270728284431</c:v>
                </c:pt>
                <c:pt idx="13">
                  <c:v>1.1038081652552318</c:v>
                </c:pt>
                <c:pt idx="14">
                  <c:v>1.0305481959905847</c:v>
                </c:pt>
                <c:pt idx="15">
                  <c:v>0.91297513746115222</c:v>
                </c:pt>
                <c:pt idx="16">
                  <c:v>1.1956179499827211</c:v>
                </c:pt>
                <c:pt idx="17">
                  <c:v>1.0389548543964524</c:v>
                </c:pt>
                <c:pt idx="18">
                  <c:v>0.95003135821994389</c:v>
                </c:pt>
                <c:pt idx="19">
                  <c:v>0.91901281685568992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Sheet1!$J$31:$J$50</c:f>
              <c:numCache>
                <c:formatCode>General</c:formatCode>
                <c:ptCount val="20"/>
                <c:pt idx="0">
                  <c:v>0.5940554588196072</c:v>
                </c:pt>
                <c:pt idx="1">
                  <c:v>0.19356106707016218</c:v>
                </c:pt>
                <c:pt idx="2">
                  <c:v>0.5409978940778053</c:v>
                </c:pt>
                <c:pt idx="3">
                  <c:v>0.97030981861125964</c:v>
                </c:pt>
                <c:pt idx="4">
                  <c:v>0.60809515916427914</c:v>
                </c:pt>
                <c:pt idx="5">
                  <c:v>0.76330834618557442</c:v>
                </c:pt>
                <c:pt idx="6">
                  <c:v>0.50189161679584027</c:v>
                </c:pt>
                <c:pt idx="7">
                  <c:v>0.93989897942966905</c:v>
                </c:pt>
                <c:pt idx="8">
                  <c:v>0.22316786974733221</c:v>
                </c:pt>
                <c:pt idx="9">
                  <c:v>0.68213834916925731</c:v>
                </c:pt>
                <c:pt idx="10">
                  <c:v>7.1954052755916181E-2</c:v>
                </c:pt>
                <c:pt idx="11">
                  <c:v>0.72056319081824682</c:v>
                </c:pt>
                <c:pt idx="12">
                  <c:v>0.52592099439781215</c:v>
                </c:pt>
                <c:pt idx="13">
                  <c:v>0.78630848124808139</c:v>
                </c:pt>
                <c:pt idx="14">
                  <c:v>0.43836917094026812</c:v>
                </c:pt>
                <c:pt idx="15">
                  <c:v>0.6220953860865408</c:v>
                </c:pt>
                <c:pt idx="16">
                  <c:v>0.67917049411778607</c:v>
                </c:pt>
                <c:pt idx="17">
                  <c:v>0.50579327634753357</c:v>
                </c:pt>
                <c:pt idx="18">
                  <c:v>0.59870408747579962</c:v>
                </c:pt>
                <c:pt idx="19">
                  <c:v>0.70207745197367777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96240"/>
        <c:axId val="199294672"/>
      </c:barChart>
      <c:catAx>
        <c:axId val="1992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94672"/>
        <c:crosses val="autoZero"/>
        <c:auto val="1"/>
        <c:lblAlgn val="ctr"/>
        <c:lblOffset val="100"/>
        <c:noMultiLvlLbl val="0"/>
      </c:catAx>
      <c:valAx>
        <c:axId val="19929467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96240"/>
        <c:crosses val="autoZero"/>
        <c:crossBetween val="between"/>
      </c:valAx>
    </c:plotArea>
    <c:legend>
      <c:legendPos val="b"/>
      <c:overlay val="0"/>
      <c:spPr>
        <a:solidFill>
          <a:srgbClr val="FFFFFF">
            <a:alpha val="67059"/>
          </a:srgbClr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0.54613900000000004</c:v>
                </c:pt>
                <c:pt idx="1">
                  <c:v>0.995838</c:v>
                </c:pt>
                <c:pt idx="2">
                  <c:v>3.6215999999999999</c:v>
                </c:pt>
                <c:pt idx="3">
                  <c:v>3.64812</c:v>
                </c:pt>
                <c:pt idx="4">
                  <c:v>1.4055599999999999</c:v>
                </c:pt>
                <c:pt idx="5">
                  <c:v>0.92128100000000002</c:v>
                </c:pt>
                <c:pt idx="6">
                  <c:v>1.2669299999999999</c:v>
                </c:pt>
                <c:pt idx="7">
                  <c:v>1.11524</c:v>
                </c:pt>
                <c:pt idx="8">
                  <c:v>1.6308800000000001</c:v>
                </c:pt>
                <c:pt idx="9">
                  <c:v>1.41812</c:v>
                </c:pt>
                <c:pt idx="10">
                  <c:v>1.44723</c:v>
                </c:pt>
                <c:pt idx="11">
                  <c:v>7.1884899999999998</c:v>
                </c:pt>
                <c:pt idx="12">
                  <c:v>9.9110099999999992</c:v>
                </c:pt>
                <c:pt idx="13">
                  <c:v>7.9373800000000001</c:v>
                </c:pt>
                <c:pt idx="14">
                  <c:v>66.415300000000002</c:v>
                </c:pt>
                <c:pt idx="15">
                  <c:v>6.0363199999999999</c:v>
                </c:pt>
                <c:pt idx="16">
                  <c:v>7.0561600000000002</c:v>
                </c:pt>
                <c:pt idx="17">
                  <c:v>2.6436099999999998</c:v>
                </c:pt>
                <c:pt idx="18">
                  <c:v>1.10762</c:v>
                </c:pt>
                <c:pt idx="19">
                  <c:v>7.0354400000000004</c:v>
                </c:pt>
                <c:pt idx="20">
                  <c:v>1.6732</c:v>
                </c:pt>
                <c:pt idx="21">
                  <c:v>33.856299999999997</c:v>
                </c:pt>
                <c:pt idx="22">
                  <c:v>7.9376499999999997</c:v>
                </c:pt>
                <c:pt idx="23">
                  <c:v>1.46692</c:v>
                </c:pt>
                <c:pt idx="24">
                  <c:v>10.1663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0.55798199999999998</c:v>
                </c:pt>
                <c:pt idx="1">
                  <c:v>0.61577199999999999</c:v>
                </c:pt>
                <c:pt idx="2">
                  <c:v>0.77390400000000004</c:v>
                </c:pt>
                <c:pt idx="3">
                  <c:v>0.72977599999999998</c:v>
                </c:pt>
                <c:pt idx="4">
                  <c:v>0.92085099999999998</c:v>
                </c:pt>
                <c:pt idx="5">
                  <c:v>1.05921</c:v>
                </c:pt>
                <c:pt idx="6">
                  <c:v>0.77391600000000005</c:v>
                </c:pt>
                <c:pt idx="7">
                  <c:v>0.91717499999999996</c:v>
                </c:pt>
                <c:pt idx="8">
                  <c:v>0.78747400000000001</c:v>
                </c:pt>
                <c:pt idx="9">
                  <c:v>1.1093299999999999</c:v>
                </c:pt>
                <c:pt idx="10">
                  <c:v>1.6797</c:v>
                </c:pt>
                <c:pt idx="11">
                  <c:v>1.70825</c:v>
                </c:pt>
                <c:pt idx="12">
                  <c:v>7.0527100000000003</c:v>
                </c:pt>
                <c:pt idx="13">
                  <c:v>9.0255399999999995</c:v>
                </c:pt>
                <c:pt idx="14">
                  <c:v>2.44835</c:v>
                </c:pt>
                <c:pt idx="15">
                  <c:v>4.3699599999999998</c:v>
                </c:pt>
                <c:pt idx="16">
                  <c:v>2.97885</c:v>
                </c:pt>
                <c:pt idx="17">
                  <c:v>2.9681199999999999</c:v>
                </c:pt>
                <c:pt idx="18">
                  <c:v>0.87118499999999999</c:v>
                </c:pt>
                <c:pt idx="19">
                  <c:v>3.18933</c:v>
                </c:pt>
                <c:pt idx="20">
                  <c:v>1.10778</c:v>
                </c:pt>
                <c:pt idx="21">
                  <c:v>34.544499999999999</c:v>
                </c:pt>
                <c:pt idx="22">
                  <c:v>7.1255100000000002</c:v>
                </c:pt>
                <c:pt idx="23">
                  <c:v>1.03725</c:v>
                </c:pt>
                <c:pt idx="24">
                  <c:v>2.6539899999999998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0.52857100000000001</c:v>
                </c:pt>
                <c:pt idx="1">
                  <c:v>426.87099999999998</c:v>
                </c:pt>
                <c:pt idx="2">
                  <c:v>0.88597099999999995</c:v>
                </c:pt>
                <c:pt idx="3">
                  <c:v>1.0581400000000001</c:v>
                </c:pt>
                <c:pt idx="4">
                  <c:v>1.3931899999999999</c:v>
                </c:pt>
                <c:pt idx="5">
                  <c:v>0.91532400000000003</c:v>
                </c:pt>
                <c:pt idx="6">
                  <c:v>1.2741100000000001</c:v>
                </c:pt>
                <c:pt idx="7">
                  <c:v>0.98391600000000001</c:v>
                </c:pt>
                <c:pt idx="8">
                  <c:v>1.0298700000000001</c:v>
                </c:pt>
                <c:pt idx="9">
                  <c:v>1.42218</c:v>
                </c:pt>
                <c:pt idx="10">
                  <c:v>3.0906199999999999</c:v>
                </c:pt>
                <c:pt idx="11">
                  <c:v>6.7884700000000002</c:v>
                </c:pt>
                <c:pt idx="12">
                  <c:v>11.3596</c:v>
                </c:pt>
                <c:pt idx="13">
                  <c:v>869.54</c:v>
                </c:pt>
                <c:pt idx="14">
                  <c:v>69.44</c:v>
                </c:pt>
                <c:pt idx="15">
                  <c:v>2460.35</c:v>
                </c:pt>
                <c:pt idx="16">
                  <c:v>7.4311600000000002</c:v>
                </c:pt>
                <c:pt idx="17">
                  <c:v>2618.04</c:v>
                </c:pt>
                <c:pt idx="18">
                  <c:v>5784.11</c:v>
                </c:pt>
                <c:pt idx="19">
                  <c:v>794.48500000000001</c:v>
                </c:pt>
                <c:pt idx="20">
                  <c:v>791.42499999999995</c:v>
                </c:pt>
                <c:pt idx="21">
                  <c:v>153.536</c:v>
                </c:pt>
                <c:pt idx="22">
                  <c:v>90.219300000000004</c:v>
                </c:pt>
                <c:pt idx="23">
                  <c:v>241.672</c:v>
                </c:pt>
                <c:pt idx="24">
                  <c:v>8.9396900000000006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0.52044699999999999</c:v>
                </c:pt>
                <c:pt idx="1">
                  <c:v>0.61218099999999998</c:v>
                </c:pt>
                <c:pt idx="2">
                  <c:v>0.76177399999999995</c:v>
                </c:pt>
                <c:pt idx="3">
                  <c:v>0.85880500000000004</c:v>
                </c:pt>
                <c:pt idx="4">
                  <c:v>0.84358299999999997</c:v>
                </c:pt>
                <c:pt idx="5">
                  <c:v>0.84147700000000003</c:v>
                </c:pt>
                <c:pt idx="6">
                  <c:v>0.83790600000000004</c:v>
                </c:pt>
                <c:pt idx="7">
                  <c:v>0.77058400000000005</c:v>
                </c:pt>
                <c:pt idx="8">
                  <c:v>0.74374700000000005</c:v>
                </c:pt>
                <c:pt idx="9">
                  <c:v>0.99293399999999998</c:v>
                </c:pt>
                <c:pt idx="10">
                  <c:v>1.3568499999999999</c:v>
                </c:pt>
                <c:pt idx="11">
                  <c:v>1.44465</c:v>
                </c:pt>
                <c:pt idx="12">
                  <c:v>6.3603300000000003</c:v>
                </c:pt>
                <c:pt idx="13">
                  <c:v>5.69625</c:v>
                </c:pt>
                <c:pt idx="14">
                  <c:v>29.6646</c:v>
                </c:pt>
                <c:pt idx="15">
                  <c:v>4.0869499999999999</c:v>
                </c:pt>
                <c:pt idx="16">
                  <c:v>3.4254799999999999</c:v>
                </c:pt>
                <c:pt idx="17">
                  <c:v>1.6973</c:v>
                </c:pt>
                <c:pt idx="18">
                  <c:v>0.80854000000000004</c:v>
                </c:pt>
                <c:pt idx="19">
                  <c:v>2.8045100000000001</c:v>
                </c:pt>
                <c:pt idx="20">
                  <c:v>1.01294</c:v>
                </c:pt>
                <c:pt idx="21">
                  <c:v>22.642700000000001</c:v>
                </c:pt>
                <c:pt idx="22">
                  <c:v>3.9272999999999998</c:v>
                </c:pt>
                <c:pt idx="23">
                  <c:v>0.89171100000000003</c:v>
                </c:pt>
                <c:pt idx="24">
                  <c:v>3.4074499999999999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0.54605499999999996</c:v>
                </c:pt>
                <c:pt idx="1">
                  <c:v>1.00698</c:v>
                </c:pt>
                <c:pt idx="2">
                  <c:v>3.5056500000000002</c:v>
                </c:pt>
                <c:pt idx="3">
                  <c:v>3.6082299999999998</c:v>
                </c:pt>
                <c:pt idx="4">
                  <c:v>1.3738900000000001</c:v>
                </c:pt>
                <c:pt idx="5">
                  <c:v>0.897316</c:v>
                </c:pt>
                <c:pt idx="6">
                  <c:v>1.2575799999999999</c:v>
                </c:pt>
                <c:pt idx="7">
                  <c:v>0.98142499999999999</c:v>
                </c:pt>
                <c:pt idx="8">
                  <c:v>1.7716400000000001</c:v>
                </c:pt>
                <c:pt idx="9">
                  <c:v>1.16611</c:v>
                </c:pt>
                <c:pt idx="10">
                  <c:v>1.35951</c:v>
                </c:pt>
                <c:pt idx="11">
                  <c:v>7.21922</c:v>
                </c:pt>
                <c:pt idx="12">
                  <c:v>10.302300000000001</c:v>
                </c:pt>
                <c:pt idx="13">
                  <c:v>8.3979900000000001</c:v>
                </c:pt>
                <c:pt idx="14">
                  <c:v>68.630700000000004</c:v>
                </c:pt>
                <c:pt idx="15">
                  <c:v>7.7850400000000004</c:v>
                </c:pt>
                <c:pt idx="16">
                  <c:v>7.5864599999999998</c:v>
                </c:pt>
                <c:pt idx="17">
                  <c:v>3.0745900000000002</c:v>
                </c:pt>
                <c:pt idx="18">
                  <c:v>1.2225999999999999</c:v>
                </c:pt>
                <c:pt idx="19">
                  <c:v>7.2503599999999997</c:v>
                </c:pt>
                <c:pt idx="20">
                  <c:v>1.52759</c:v>
                </c:pt>
                <c:pt idx="21">
                  <c:v>40.479199999999999</c:v>
                </c:pt>
                <c:pt idx="22">
                  <c:v>8.2468599999999999</c:v>
                </c:pt>
                <c:pt idx="23">
                  <c:v>1.3936200000000001</c:v>
                </c:pt>
                <c:pt idx="24">
                  <c:v>9.3429599999999997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0.54796500000000004</c:v>
                </c:pt>
                <c:pt idx="1">
                  <c:v>0.59158299999999997</c:v>
                </c:pt>
                <c:pt idx="2">
                  <c:v>0.76586100000000001</c:v>
                </c:pt>
                <c:pt idx="3">
                  <c:v>0.70613400000000004</c:v>
                </c:pt>
                <c:pt idx="4">
                  <c:v>0.87377400000000005</c:v>
                </c:pt>
                <c:pt idx="5">
                  <c:v>0.89392799999999994</c:v>
                </c:pt>
                <c:pt idx="6">
                  <c:v>0.77041400000000004</c:v>
                </c:pt>
                <c:pt idx="7">
                  <c:v>0.85127200000000003</c:v>
                </c:pt>
                <c:pt idx="8">
                  <c:v>0.83161200000000002</c:v>
                </c:pt>
                <c:pt idx="9">
                  <c:v>1.3711</c:v>
                </c:pt>
                <c:pt idx="10">
                  <c:v>3.09443</c:v>
                </c:pt>
                <c:pt idx="11">
                  <c:v>1.6042400000000001</c:v>
                </c:pt>
                <c:pt idx="12">
                  <c:v>8.2061200000000003</c:v>
                </c:pt>
                <c:pt idx="13">
                  <c:v>8.9754699999999996</c:v>
                </c:pt>
                <c:pt idx="14">
                  <c:v>6.3159700000000001</c:v>
                </c:pt>
                <c:pt idx="15">
                  <c:v>6.0311199999999996</c:v>
                </c:pt>
                <c:pt idx="16">
                  <c:v>5.2510000000000003</c:v>
                </c:pt>
                <c:pt idx="17">
                  <c:v>1.3903300000000001</c:v>
                </c:pt>
                <c:pt idx="18">
                  <c:v>0.87093100000000001</c:v>
                </c:pt>
                <c:pt idx="19">
                  <c:v>3.08412</c:v>
                </c:pt>
                <c:pt idx="20">
                  <c:v>1.0434099999999999</c:v>
                </c:pt>
                <c:pt idx="21">
                  <c:v>32.354599999999998</c:v>
                </c:pt>
                <c:pt idx="22">
                  <c:v>6.3272899999999996</c:v>
                </c:pt>
                <c:pt idx="23">
                  <c:v>0.878251</c:v>
                </c:pt>
                <c:pt idx="24">
                  <c:v>7.1375299999999999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0.60249799999999998</c:v>
                </c:pt>
                <c:pt idx="1">
                  <c:v>0.62801700000000005</c:v>
                </c:pt>
                <c:pt idx="2">
                  <c:v>0.920462</c:v>
                </c:pt>
                <c:pt idx="3">
                  <c:v>0.79713500000000004</c:v>
                </c:pt>
                <c:pt idx="4">
                  <c:v>0.760405</c:v>
                </c:pt>
                <c:pt idx="5">
                  <c:v>1.0877699999999999</c:v>
                </c:pt>
                <c:pt idx="6">
                  <c:v>0.82759499999999997</c:v>
                </c:pt>
                <c:pt idx="7">
                  <c:v>0.91434000000000004</c:v>
                </c:pt>
                <c:pt idx="8">
                  <c:v>1.29284</c:v>
                </c:pt>
                <c:pt idx="9">
                  <c:v>1.5859000000000001</c:v>
                </c:pt>
                <c:pt idx="10">
                  <c:v>2.1190600000000002</c:v>
                </c:pt>
                <c:pt idx="11">
                  <c:v>8.6358899999999998</c:v>
                </c:pt>
                <c:pt idx="12">
                  <c:v>7.7168299999999999</c:v>
                </c:pt>
                <c:pt idx="13">
                  <c:v>11.5528</c:v>
                </c:pt>
                <c:pt idx="14">
                  <c:v>4.7788500000000003</c:v>
                </c:pt>
                <c:pt idx="15">
                  <c:v>13.649900000000001</c:v>
                </c:pt>
                <c:pt idx="16">
                  <c:v>776.11300000000006</c:v>
                </c:pt>
                <c:pt idx="17">
                  <c:v>2065.0300000000002</c:v>
                </c:pt>
                <c:pt idx="18">
                  <c:v>1.4623900000000001</c:v>
                </c:pt>
                <c:pt idx="19">
                  <c:v>1571.62</c:v>
                </c:pt>
                <c:pt idx="20">
                  <c:v>1.28616</c:v>
                </c:pt>
                <c:pt idx="21">
                  <c:v>30.889500000000002</c:v>
                </c:pt>
                <c:pt idx="22">
                  <c:v>6.85907</c:v>
                </c:pt>
                <c:pt idx="23">
                  <c:v>1.35998</c:v>
                </c:pt>
                <c:pt idx="24">
                  <c:v>50.615600000000001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0.62459299999999995</c:v>
                </c:pt>
                <c:pt idx="1">
                  <c:v>0.63467499999999999</c:v>
                </c:pt>
                <c:pt idx="2">
                  <c:v>0.80215499999999995</c:v>
                </c:pt>
                <c:pt idx="3">
                  <c:v>0.71775599999999995</c:v>
                </c:pt>
                <c:pt idx="4">
                  <c:v>0.822098</c:v>
                </c:pt>
                <c:pt idx="5">
                  <c:v>1.12294</c:v>
                </c:pt>
                <c:pt idx="6">
                  <c:v>0.85697299999999998</c:v>
                </c:pt>
                <c:pt idx="7">
                  <c:v>0.86249299999999995</c:v>
                </c:pt>
                <c:pt idx="8">
                  <c:v>0.81852499999999995</c:v>
                </c:pt>
                <c:pt idx="9">
                  <c:v>1.3850899999999999</c:v>
                </c:pt>
                <c:pt idx="10">
                  <c:v>1.36025</c:v>
                </c:pt>
                <c:pt idx="11">
                  <c:v>1.7897400000000001</c:v>
                </c:pt>
                <c:pt idx="12">
                  <c:v>6.7606799999999998</c:v>
                </c:pt>
                <c:pt idx="13">
                  <c:v>6.6953300000000002</c:v>
                </c:pt>
                <c:pt idx="14">
                  <c:v>8.4932599999999994</c:v>
                </c:pt>
                <c:pt idx="15">
                  <c:v>4.3495499999999998</c:v>
                </c:pt>
                <c:pt idx="16">
                  <c:v>3.56989</c:v>
                </c:pt>
                <c:pt idx="17">
                  <c:v>1163.21</c:v>
                </c:pt>
                <c:pt idx="18">
                  <c:v>0.90176000000000001</c:v>
                </c:pt>
                <c:pt idx="19">
                  <c:v>500.399</c:v>
                </c:pt>
                <c:pt idx="20">
                  <c:v>1.0408900000000001</c:v>
                </c:pt>
                <c:pt idx="21">
                  <c:v>22.994199999999999</c:v>
                </c:pt>
                <c:pt idx="22">
                  <c:v>4.0148099999999998</c:v>
                </c:pt>
                <c:pt idx="23">
                  <c:v>0.90194300000000005</c:v>
                </c:pt>
                <c:pt idx="24">
                  <c:v>683.93799999999999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2320"/>
        <c:axId val="199295064"/>
      </c:lineChart>
      <c:catAx>
        <c:axId val="1992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95064"/>
        <c:crosses val="autoZero"/>
        <c:auto val="1"/>
        <c:lblAlgn val="ctr"/>
        <c:lblOffset val="100"/>
        <c:noMultiLvlLbl val="0"/>
      </c:catAx>
      <c:valAx>
        <c:axId val="199295064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Sheet1!$C$31:$C$50</c:f>
              <c:numCache>
                <c:formatCode>General</c:formatCode>
                <c:ptCount val="20"/>
                <c:pt idx="0">
                  <c:v>0.61834555419656612</c:v>
                </c:pt>
                <c:pt idx="1">
                  <c:v>0.20004166529609771</c:v>
                </c:pt>
                <c:pt idx="2">
                  <c:v>0.65514883747403174</c:v>
                </c:pt>
                <c:pt idx="3">
                  <c:v>1.1497143651068458</c:v>
                </c:pt>
                <c:pt idx="4">
                  <c:v>0.6108593213516138</c:v>
                </c:pt>
                <c:pt idx="5">
                  <c:v>0.82240145618880234</c:v>
                </c:pt>
                <c:pt idx="6">
                  <c:v>0.48285220249190619</c:v>
                </c:pt>
                <c:pt idx="7">
                  <c:v>1.1606309985282228</c:v>
                </c:pt>
                <c:pt idx="8">
                  <c:v>0.23763683332660965</c:v>
                </c:pt>
                <c:pt idx="9">
                  <c:v>0.71160356008116232</c:v>
                </c:pt>
                <c:pt idx="10">
                  <c:v>3.686424664196352E-2</c:v>
                </c:pt>
                <c:pt idx="11">
                  <c:v>0.72394438995944543</c:v>
                </c:pt>
                <c:pt idx="12">
                  <c:v>1.1227525996648522</c:v>
                </c:pt>
                <c:pt idx="13">
                  <c:v>0.78653780177317123</c:v>
                </c:pt>
                <c:pt idx="14">
                  <c:v>0.45332345951354852</c:v>
                </c:pt>
                <c:pt idx="15">
                  <c:v>0.66207267511355483</c:v>
                </c:pt>
                <c:pt idx="16">
                  <c:v>1.0203270883114812</c:v>
                </c:pt>
                <c:pt idx="17">
                  <c:v>0.89768508311653961</c:v>
                </c:pt>
                <c:pt idx="18">
                  <c:v>0.7070937747116407</c:v>
                </c:pt>
                <c:pt idx="19">
                  <c:v>0.26105761191387228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Sheet1!$D$31:$D$50</c:f>
              <c:numCache>
                <c:formatCode>General</c:formatCode>
                <c:ptCount val="20"/>
                <c:pt idx="0">
                  <c:v>428.6550623695822</c:v>
                </c:pt>
                <c:pt idx="1">
                  <c:v>0.29005076587392958</c:v>
                </c:pt>
                <c:pt idx="2">
                  <c:v>0.99119923731466464</c:v>
                </c:pt>
                <c:pt idx="3">
                  <c:v>0.99353400319772145</c:v>
                </c:pt>
                <c:pt idx="4">
                  <c:v>1.0056672428626681</c:v>
                </c:pt>
                <c:pt idx="5">
                  <c:v>0.88224597396076176</c:v>
                </c:pt>
                <c:pt idx="6">
                  <c:v>0.63148116354360839</c:v>
                </c:pt>
                <c:pt idx="7">
                  <c:v>2.1355416899870785</c:v>
                </c:pt>
                <c:pt idx="8">
                  <c:v>0.94435270828783235</c:v>
                </c:pt>
                <c:pt idx="9">
                  <c:v>1.1461596749473566</c:v>
                </c:pt>
                <c:pt idx="10">
                  <c:v>1.0455422169289306</c:v>
                </c:pt>
                <c:pt idx="11">
                  <c:v>407.59104885095553</c:v>
                </c:pt>
                <c:pt idx="12">
                  <c:v>990.32762018603353</c:v>
                </c:pt>
                <c:pt idx="13">
                  <c:v>5222.1068597533449</c:v>
                </c:pt>
                <c:pt idx="14">
                  <c:v>112.92612828764085</c:v>
                </c:pt>
                <c:pt idx="15">
                  <c:v>473.00083672005735</c:v>
                </c:pt>
                <c:pt idx="16">
                  <c:v>4.5349314603190551</c:v>
                </c:pt>
                <c:pt idx="17">
                  <c:v>11.365996233142052</c:v>
                </c:pt>
                <c:pt idx="18">
                  <c:v>164.74790717966897</c:v>
                </c:pt>
                <c:pt idx="19">
                  <c:v>0.87934548459124762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Sheet1!$E$31:$E$50</c:f>
              <c:numCache>
                <c:formatCode>General</c:formatCode>
                <c:ptCount val="20"/>
                <c:pt idx="0">
                  <c:v>0.61473954599041203</c:v>
                </c:pt>
                <c:pt idx="1">
                  <c:v>0.23541029352104648</c:v>
                </c:pt>
                <c:pt idx="2">
                  <c:v>0.60017573066962637</c:v>
                </c:pt>
                <c:pt idx="3">
                  <c:v>0.91337713466358261</c:v>
                </c:pt>
                <c:pt idx="4">
                  <c:v>0.66136724207335851</c:v>
                </c:pt>
                <c:pt idx="5">
                  <c:v>0.69095800007173347</c:v>
                </c:pt>
                <c:pt idx="6">
                  <c:v>0.45604029726282741</c:v>
                </c:pt>
                <c:pt idx="7">
                  <c:v>0.93754966384057814</c:v>
                </c:pt>
                <c:pt idx="8">
                  <c:v>0.20096710157487874</c:v>
                </c:pt>
                <c:pt idx="9">
                  <c:v>0.64174387877723871</c:v>
                </c:pt>
                <c:pt idx="10">
                  <c:v>0.4466531055344175</c:v>
                </c:pt>
                <c:pt idx="11">
                  <c:v>0.67705986428817555</c:v>
                </c:pt>
                <c:pt idx="12">
                  <c:v>0.64203872734631817</c:v>
                </c:pt>
                <c:pt idx="13">
                  <c:v>0.72997959589028727</c:v>
                </c:pt>
                <c:pt idx="14">
                  <c:v>0.3986260987230365</c:v>
                </c:pt>
                <c:pt idx="15">
                  <c:v>0.60539086779823092</c:v>
                </c:pt>
                <c:pt idx="16">
                  <c:v>0.66878837911998668</c:v>
                </c:pt>
                <c:pt idx="17">
                  <c:v>0.49476860279805734</c:v>
                </c:pt>
                <c:pt idx="18">
                  <c:v>0.60787977531153714</c:v>
                </c:pt>
                <c:pt idx="19">
                  <c:v>0.33517110453163884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Sheet1!$F$31:$F$50</c:f>
              <c:numCache>
                <c:formatCode>General</c:formatCode>
                <c:ptCount val="20"/>
                <c:pt idx="0">
                  <c:v>1.0111885668150844</c:v>
                </c:pt>
                <c:pt idx="1">
                  <c:v>0.9890656009122506</c:v>
                </c:pt>
                <c:pt idx="2">
                  <c:v>0.9774680554369789</c:v>
                </c:pt>
                <c:pt idx="3">
                  <c:v>0.97398730680432999</c:v>
                </c:pt>
                <c:pt idx="4">
                  <c:v>0.99261995532507719</c:v>
                </c:pt>
                <c:pt idx="5">
                  <c:v>0.88001237401814858</c:v>
                </c:pt>
                <c:pt idx="6">
                  <c:v>1.0863092318257628</c:v>
                </c:pt>
                <c:pt idx="7">
                  <c:v>0.93938765780145517</c:v>
                </c:pt>
                <c:pt idx="8">
                  <c:v>1.0042748894413152</c:v>
                </c:pt>
                <c:pt idx="9">
                  <c:v>1.039480335505665</c:v>
                </c:pt>
                <c:pt idx="10">
                  <c:v>1.0333567717077241</c:v>
                </c:pt>
                <c:pt idx="11">
                  <c:v>1.2896996845760331</c:v>
                </c:pt>
                <c:pt idx="12">
                  <c:v>1.1630270728284431</c:v>
                </c:pt>
                <c:pt idx="13">
                  <c:v>1.1038081652552318</c:v>
                </c:pt>
                <c:pt idx="14">
                  <c:v>1.0305481959905847</c:v>
                </c:pt>
                <c:pt idx="15">
                  <c:v>0.91297513746115222</c:v>
                </c:pt>
                <c:pt idx="16">
                  <c:v>1.1956179499827211</c:v>
                </c:pt>
                <c:pt idx="17">
                  <c:v>1.0389548543964524</c:v>
                </c:pt>
                <c:pt idx="18">
                  <c:v>0.95003135821994389</c:v>
                </c:pt>
                <c:pt idx="19">
                  <c:v>0.91901281685568992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Sheet1!$J$31:$J$50</c:f>
              <c:numCache>
                <c:formatCode>General</c:formatCode>
                <c:ptCount val="20"/>
                <c:pt idx="0">
                  <c:v>0.5940554588196072</c:v>
                </c:pt>
                <c:pt idx="1">
                  <c:v>0.19356106707016218</c:v>
                </c:pt>
                <c:pt idx="2">
                  <c:v>0.5409978940778053</c:v>
                </c:pt>
                <c:pt idx="3">
                  <c:v>0.97030981861125964</c:v>
                </c:pt>
                <c:pt idx="4">
                  <c:v>0.60809515916427914</c:v>
                </c:pt>
                <c:pt idx="5">
                  <c:v>0.76330834618557442</c:v>
                </c:pt>
                <c:pt idx="6">
                  <c:v>0.50189161679584027</c:v>
                </c:pt>
                <c:pt idx="7">
                  <c:v>0.93989897942966905</c:v>
                </c:pt>
                <c:pt idx="8">
                  <c:v>0.22316786974733221</c:v>
                </c:pt>
                <c:pt idx="9">
                  <c:v>0.68213834916925731</c:v>
                </c:pt>
                <c:pt idx="10">
                  <c:v>7.1954052755916181E-2</c:v>
                </c:pt>
                <c:pt idx="11">
                  <c:v>0.72056319081824682</c:v>
                </c:pt>
                <c:pt idx="12">
                  <c:v>0.52592099439781215</c:v>
                </c:pt>
                <c:pt idx="13">
                  <c:v>0.78630848124808139</c:v>
                </c:pt>
                <c:pt idx="14">
                  <c:v>0.43836917094026812</c:v>
                </c:pt>
                <c:pt idx="15">
                  <c:v>0.6220953860865408</c:v>
                </c:pt>
                <c:pt idx="16">
                  <c:v>0.67917049411778607</c:v>
                </c:pt>
                <c:pt idx="17">
                  <c:v>0.50579327634753357</c:v>
                </c:pt>
                <c:pt idx="18">
                  <c:v>0.59870408747579962</c:v>
                </c:pt>
                <c:pt idx="19">
                  <c:v>0.70207745197367777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95848"/>
        <c:axId val="199288792"/>
      </c:barChart>
      <c:catAx>
        <c:axId val="19929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88792"/>
        <c:crosses val="autoZero"/>
        <c:auto val="1"/>
        <c:lblAlgn val="ctr"/>
        <c:lblOffset val="100"/>
        <c:noMultiLvlLbl val="0"/>
      </c:catAx>
      <c:valAx>
        <c:axId val="1992887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929584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509586</xdr:colOff>
      <xdr:row>0</xdr:row>
      <xdr:rowOff>123825</xdr:rowOff>
    </xdr:from>
    <xdr:to>
      <xdr:col>21</xdr:col>
      <xdr:colOff>533399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229350" y="0"/>
    <xdr:ext cx="6191249" cy="46767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30" workbookViewId="0">
      <selection activeCell="Q48" sqref="Q48"/>
    </sheetView>
  </sheetViews>
  <sheetFormatPr defaultRowHeight="15" x14ac:dyDescent="0.25"/>
  <cols>
    <col min="1" max="1" width="12" customWidth="1"/>
  </cols>
  <sheetData>
    <row r="1" spans="1:9" x14ac:dyDescent="0.25">
      <c r="A1" s="2" t="s">
        <v>0</v>
      </c>
      <c r="B1" s="2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0.54613900000000004</v>
      </c>
      <c r="C4">
        <v>0.55798199999999998</v>
      </c>
      <c r="D4">
        <v>0.52857100000000001</v>
      </c>
      <c r="E4">
        <v>0.52044699999999999</v>
      </c>
      <c r="F4">
        <v>0.54605499999999996</v>
      </c>
      <c r="G4">
        <v>0.54796500000000004</v>
      </c>
      <c r="H4">
        <v>0.60249799999999998</v>
      </c>
      <c r="I4">
        <v>0.62459299999999995</v>
      </c>
    </row>
    <row r="5" spans="1:9" x14ac:dyDescent="0.25">
      <c r="A5">
        <f>A4+1</f>
        <v>2</v>
      </c>
      <c r="B5">
        <v>0.995838</v>
      </c>
      <c r="C5">
        <v>0.61577199999999999</v>
      </c>
      <c r="D5">
        <v>426.87099999999998</v>
      </c>
      <c r="E5">
        <v>0.61218099999999998</v>
      </c>
      <c r="F5">
        <v>1.00698</v>
      </c>
      <c r="G5">
        <v>0.59158299999999997</v>
      </c>
      <c r="H5">
        <v>0.62801700000000005</v>
      </c>
      <c r="I5">
        <v>0.63467499999999999</v>
      </c>
    </row>
    <row r="6" spans="1:9" x14ac:dyDescent="0.25">
      <c r="A6">
        <f t="shared" ref="A6:A28" si="0">A5+1</f>
        <v>3</v>
      </c>
      <c r="B6">
        <v>3.6215999999999999</v>
      </c>
      <c r="C6">
        <v>0.77390400000000004</v>
      </c>
      <c r="D6">
        <v>0.88597099999999995</v>
      </c>
      <c r="E6">
        <v>0.76177399999999995</v>
      </c>
      <c r="F6">
        <v>3.5056500000000002</v>
      </c>
      <c r="G6">
        <v>0.76586100000000001</v>
      </c>
      <c r="H6">
        <v>0.920462</v>
      </c>
      <c r="I6">
        <v>0.80215499999999995</v>
      </c>
    </row>
    <row r="7" spans="1:9" x14ac:dyDescent="0.25">
      <c r="A7">
        <f t="shared" si="0"/>
        <v>4</v>
      </c>
      <c r="B7">
        <v>3.64812</v>
      </c>
      <c r="C7">
        <v>0.72977599999999998</v>
      </c>
      <c r="D7">
        <v>1.0581400000000001</v>
      </c>
      <c r="E7">
        <v>0.85880500000000004</v>
      </c>
      <c r="F7">
        <v>3.6082299999999998</v>
      </c>
      <c r="G7">
        <v>0.70613400000000004</v>
      </c>
      <c r="H7">
        <v>0.79713500000000004</v>
      </c>
      <c r="I7">
        <v>0.71775599999999995</v>
      </c>
    </row>
    <row r="8" spans="1:9" x14ac:dyDescent="0.25">
      <c r="A8">
        <f t="shared" si="0"/>
        <v>5</v>
      </c>
      <c r="B8">
        <v>1.4055599999999999</v>
      </c>
      <c r="C8">
        <v>0.92085099999999998</v>
      </c>
      <c r="D8">
        <v>1.3931899999999999</v>
      </c>
      <c r="E8">
        <v>0.84358299999999997</v>
      </c>
      <c r="F8">
        <v>1.3738900000000001</v>
      </c>
      <c r="G8">
        <v>0.87377400000000005</v>
      </c>
      <c r="H8">
        <v>0.760405</v>
      </c>
      <c r="I8">
        <v>0.822098</v>
      </c>
    </row>
    <row r="9" spans="1:9" x14ac:dyDescent="0.25">
      <c r="A9">
        <f t="shared" si="0"/>
        <v>6</v>
      </c>
      <c r="B9">
        <v>0.92128100000000002</v>
      </c>
      <c r="C9">
        <v>1.05921</v>
      </c>
      <c r="D9">
        <v>0.91532400000000003</v>
      </c>
      <c r="E9">
        <v>0.84147700000000003</v>
      </c>
      <c r="F9">
        <v>0.897316</v>
      </c>
      <c r="G9">
        <v>0.89392799999999994</v>
      </c>
      <c r="H9">
        <v>1.0877699999999999</v>
      </c>
      <c r="I9">
        <v>1.12294</v>
      </c>
    </row>
    <row r="10" spans="1:9" x14ac:dyDescent="0.25">
      <c r="A10">
        <f t="shared" si="0"/>
        <v>7</v>
      </c>
      <c r="B10">
        <v>1.2669299999999999</v>
      </c>
      <c r="C10">
        <v>0.77391600000000005</v>
      </c>
      <c r="D10">
        <v>1.2741100000000001</v>
      </c>
      <c r="E10">
        <v>0.83790600000000004</v>
      </c>
      <c r="F10">
        <v>1.2575799999999999</v>
      </c>
      <c r="G10">
        <v>0.77041400000000004</v>
      </c>
      <c r="H10">
        <v>0.82759499999999997</v>
      </c>
      <c r="I10">
        <v>0.85697299999999998</v>
      </c>
    </row>
    <row r="11" spans="1:9" x14ac:dyDescent="0.25">
      <c r="A11">
        <f t="shared" si="0"/>
        <v>8</v>
      </c>
      <c r="B11">
        <v>1.11524</v>
      </c>
      <c r="C11">
        <v>0.91717499999999996</v>
      </c>
      <c r="D11">
        <v>0.98391600000000001</v>
      </c>
      <c r="E11">
        <v>0.77058400000000005</v>
      </c>
      <c r="F11">
        <v>0.98142499999999999</v>
      </c>
      <c r="G11">
        <v>0.85127200000000003</v>
      </c>
      <c r="H11">
        <v>0.91434000000000004</v>
      </c>
      <c r="I11">
        <v>0.86249299999999995</v>
      </c>
    </row>
    <row r="12" spans="1:9" x14ac:dyDescent="0.25">
      <c r="A12">
        <f t="shared" si="0"/>
        <v>9</v>
      </c>
      <c r="B12">
        <v>1.6308800000000001</v>
      </c>
      <c r="C12">
        <v>0.78747400000000001</v>
      </c>
      <c r="D12">
        <v>1.0298700000000001</v>
      </c>
      <c r="E12">
        <v>0.74374700000000005</v>
      </c>
      <c r="F12">
        <v>1.7716400000000001</v>
      </c>
      <c r="G12">
        <v>0.83161200000000002</v>
      </c>
      <c r="H12">
        <v>1.29284</v>
      </c>
      <c r="I12">
        <v>0.81852499999999995</v>
      </c>
    </row>
    <row r="13" spans="1:9" x14ac:dyDescent="0.25">
      <c r="A13">
        <f t="shared" si="0"/>
        <v>10</v>
      </c>
      <c r="B13">
        <v>1.41812</v>
      </c>
      <c r="C13">
        <v>1.1093299999999999</v>
      </c>
      <c r="D13">
        <v>1.42218</v>
      </c>
      <c r="E13">
        <v>0.99293399999999998</v>
      </c>
      <c r="F13">
        <v>1.16611</v>
      </c>
      <c r="G13">
        <v>1.3711</v>
      </c>
      <c r="H13">
        <v>1.5859000000000001</v>
      </c>
      <c r="I13">
        <v>1.3850899999999999</v>
      </c>
    </row>
    <row r="14" spans="1:9" x14ac:dyDescent="0.25">
      <c r="A14">
        <f t="shared" si="0"/>
        <v>11</v>
      </c>
      <c r="B14">
        <v>1.44723</v>
      </c>
      <c r="C14">
        <v>1.6797</v>
      </c>
      <c r="D14">
        <v>3.0906199999999999</v>
      </c>
      <c r="E14">
        <v>1.3568499999999999</v>
      </c>
      <c r="F14">
        <v>1.35951</v>
      </c>
      <c r="G14">
        <v>3.09443</v>
      </c>
      <c r="H14">
        <v>2.1190600000000002</v>
      </c>
      <c r="I14">
        <v>1.36025</v>
      </c>
    </row>
    <row r="15" spans="1:9" x14ac:dyDescent="0.25">
      <c r="A15">
        <f t="shared" si="0"/>
        <v>12</v>
      </c>
      <c r="B15">
        <v>7.1884899999999998</v>
      </c>
      <c r="C15">
        <v>1.70825</v>
      </c>
      <c r="D15">
        <v>6.7884700000000002</v>
      </c>
      <c r="E15">
        <v>1.44465</v>
      </c>
      <c r="F15">
        <v>7.21922</v>
      </c>
      <c r="G15">
        <v>1.6042400000000001</v>
      </c>
      <c r="H15">
        <v>8.6358899999999998</v>
      </c>
      <c r="I15">
        <v>1.7897400000000001</v>
      </c>
    </row>
    <row r="16" spans="1:9" x14ac:dyDescent="0.25">
      <c r="A16">
        <f t="shared" si="0"/>
        <v>13</v>
      </c>
      <c r="B16">
        <v>9.9110099999999992</v>
      </c>
      <c r="C16">
        <v>7.0527100000000003</v>
      </c>
      <c r="D16">
        <v>11.3596</v>
      </c>
      <c r="E16">
        <v>6.3603300000000003</v>
      </c>
      <c r="F16">
        <v>10.302300000000001</v>
      </c>
      <c r="G16">
        <v>8.2061200000000003</v>
      </c>
      <c r="H16">
        <v>7.7168299999999999</v>
      </c>
      <c r="I16">
        <v>6.7606799999999998</v>
      </c>
    </row>
    <row r="17" spans="1:17" x14ac:dyDescent="0.25">
      <c r="A17">
        <f t="shared" si="0"/>
        <v>14</v>
      </c>
      <c r="B17">
        <v>7.9373800000000001</v>
      </c>
      <c r="C17">
        <v>9.0255399999999995</v>
      </c>
      <c r="D17">
        <v>869.54</v>
      </c>
      <c r="E17">
        <v>5.69625</v>
      </c>
      <c r="F17">
        <v>8.3979900000000001</v>
      </c>
      <c r="G17">
        <v>8.9754699999999996</v>
      </c>
      <c r="H17">
        <v>11.5528</v>
      </c>
      <c r="I17">
        <v>6.6953300000000002</v>
      </c>
    </row>
    <row r="18" spans="1:17" x14ac:dyDescent="0.25">
      <c r="A18">
        <f t="shared" si="0"/>
        <v>15</v>
      </c>
      <c r="B18">
        <v>66.415300000000002</v>
      </c>
      <c r="C18">
        <v>2.44835</v>
      </c>
      <c r="D18">
        <v>69.44</v>
      </c>
      <c r="E18">
        <v>29.6646</v>
      </c>
      <c r="F18">
        <v>68.630700000000004</v>
      </c>
      <c r="G18">
        <v>6.3159700000000001</v>
      </c>
      <c r="H18">
        <v>4.7788500000000003</v>
      </c>
      <c r="I18">
        <v>8.4932599999999994</v>
      </c>
    </row>
    <row r="19" spans="1:17" x14ac:dyDescent="0.25">
      <c r="A19">
        <f t="shared" si="0"/>
        <v>16</v>
      </c>
      <c r="B19">
        <v>6.0363199999999999</v>
      </c>
      <c r="C19">
        <v>4.3699599999999998</v>
      </c>
      <c r="D19">
        <v>2460.35</v>
      </c>
      <c r="E19">
        <v>4.0869499999999999</v>
      </c>
      <c r="F19">
        <v>7.7850400000000004</v>
      </c>
      <c r="G19">
        <v>6.0311199999999996</v>
      </c>
      <c r="H19">
        <v>13.649900000000001</v>
      </c>
      <c r="I19">
        <v>4.3495499999999998</v>
      </c>
    </row>
    <row r="20" spans="1:17" x14ac:dyDescent="0.25">
      <c r="A20">
        <f t="shared" si="0"/>
        <v>17</v>
      </c>
      <c r="B20">
        <v>7.0561600000000002</v>
      </c>
      <c r="C20">
        <v>2.97885</v>
      </c>
      <c r="D20">
        <v>7.4311600000000002</v>
      </c>
      <c r="E20">
        <v>3.4254799999999999</v>
      </c>
      <c r="F20">
        <v>7.5864599999999998</v>
      </c>
      <c r="G20">
        <v>5.2510000000000003</v>
      </c>
      <c r="H20">
        <v>776.11300000000006</v>
      </c>
      <c r="I20">
        <v>3.56989</v>
      </c>
    </row>
    <row r="21" spans="1:17" x14ac:dyDescent="0.25">
      <c r="A21">
        <f t="shared" si="0"/>
        <v>18</v>
      </c>
      <c r="B21">
        <v>2.6436099999999998</v>
      </c>
      <c r="C21">
        <v>2.9681199999999999</v>
      </c>
      <c r="D21">
        <v>2618.04</v>
      </c>
      <c r="E21">
        <v>1.6973</v>
      </c>
      <c r="F21">
        <v>3.0745900000000002</v>
      </c>
      <c r="G21">
        <v>1.3903300000000001</v>
      </c>
      <c r="H21">
        <v>2065.0300000000002</v>
      </c>
      <c r="I21">
        <v>1163.21</v>
      </c>
    </row>
    <row r="22" spans="1:17" x14ac:dyDescent="0.25">
      <c r="A22">
        <f t="shared" si="0"/>
        <v>19</v>
      </c>
      <c r="B22">
        <v>1.10762</v>
      </c>
      <c r="C22">
        <v>0.87118499999999999</v>
      </c>
      <c r="D22">
        <v>5784.11</v>
      </c>
      <c r="E22">
        <v>0.80854000000000004</v>
      </c>
      <c r="F22">
        <v>1.2225999999999999</v>
      </c>
      <c r="G22">
        <v>0.87093100000000001</v>
      </c>
      <c r="H22">
        <v>1.4623900000000001</v>
      </c>
      <c r="I22">
        <v>0.90176000000000001</v>
      </c>
    </row>
    <row r="23" spans="1:17" x14ac:dyDescent="0.25">
      <c r="A23">
        <f t="shared" si="0"/>
        <v>20</v>
      </c>
      <c r="B23">
        <v>7.0354400000000004</v>
      </c>
      <c r="C23">
        <v>3.18933</v>
      </c>
      <c r="D23">
        <v>794.48500000000001</v>
      </c>
      <c r="E23">
        <v>2.8045100000000001</v>
      </c>
      <c r="F23">
        <v>7.2503599999999997</v>
      </c>
      <c r="G23">
        <v>3.08412</v>
      </c>
      <c r="H23">
        <v>1571.62</v>
      </c>
      <c r="I23">
        <v>500.399</v>
      </c>
    </row>
    <row r="24" spans="1:17" x14ac:dyDescent="0.25">
      <c r="A24">
        <f t="shared" si="0"/>
        <v>21</v>
      </c>
      <c r="B24">
        <v>1.6732</v>
      </c>
      <c r="C24">
        <v>1.10778</v>
      </c>
      <c r="D24">
        <v>791.42499999999995</v>
      </c>
      <c r="E24">
        <v>1.01294</v>
      </c>
      <c r="F24">
        <v>1.52759</v>
      </c>
      <c r="G24">
        <v>1.0434099999999999</v>
      </c>
      <c r="H24">
        <v>1.28616</v>
      </c>
      <c r="I24">
        <v>1.0408900000000001</v>
      </c>
    </row>
    <row r="25" spans="1:17" x14ac:dyDescent="0.25">
      <c r="A25">
        <f t="shared" si="0"/>
        <v>22</v>
      </c>
      <c r="B25">
        <v>33.856299999999997</v>
      </c>
      <c r="C25">
        <v>34.544499999999999</v>
      </c>
      <c r="D25">
        <v>153.536</v>
      </c>
      <c r="E25">
        <v>22.642700000000001</v>
      </c>
      <c r="F25">
        <v>40.479199999999999</v>
      </c>
      <c r="G25">
        <v>32.354599999999998</v>
      </c>
      <c r="H25">
        <v>30.889500000000002</v>
      </c>
      <c r="I25">
        <v>22.994199999999999</v>
      </c>
    </row>
    <row r="26" spans="1:17" x14ac:dyDescent="0.25">
      <c r="A26">
        <f t="shared" si="0"/>
        <v>23</v>
      </c>
      <c r="B26">
        <v>7.9376499999999997</v>
      </c>
      <c r="C26">
        <v>7.1255100000000002</v>
      </c>
      <c r="D26">
        <v>90.219300000000004</v>
      </c>
      <c r="E26">
        <v>3.9272999999999998</v>
      </c>
      <c r="F26">
        <v>8.2468599999999999</v>
      </c>
      <c r="G26">
        <v>6.3272899999999996</v>
      </c>
      <c r="H26">
        <v>6.85907</v>
      </c>
      <c r="I26">
        <v>4.0148099999999998</v>
      </c>
    </row>
    <row r="27" spans="1:17" x14ac:dyDescent="0.25">
      <c r="A27">
        <f t="shared" si="0"/>
        <v>24</v>
      </c>
      <c r="B27">
        <v>1.46692</v>
      </c>
      <c r="C27">
        <v>1.03725</v>
      </c>
      <c r="D27">
        <v>241.672</v>
      </c>
      <c r="E27">
        <v>0.89171100000000003</v>
      </c>
      <c r="F27">
        <v>1.3936200000000001</v>
      </c>
      <c r="G27">
        <v>0.878251</v>
      </c>
      <c r="H27">
        <v>1.35998</v>
      </c>
      <c r="I27">
        <v>0.90194300000000005</v>
      </c>
    </row>
    <row r="28" spans="1:17" x14ac:dyDescent="0.25">
      <c r="A28">
        <f t="shared" si="0"/>
        <v>25</v>
      </c>
      <c r="B28">
        <v>10.1663</v>
      </c>
      <c r="C28">
        <v>2.6539899999999998</v>
      </c>
      <c r="D28">
        <v>8.9396900000000006</v>
      </c>
      <c r="E28">
        <v>3.4074499999999999</v>
      </c>
      <c r="F28">
        <v>9.3429599999999997</v>
      </c>
      <c r="G28">
        <v>7.1375299999999999</v>
      </c>
      <c r="H28">
        <v>50.615600000000001</v>
      </c>
      <c r="I28">
        <v>683.93799999999999</v>
      </c>
    </row>
    <row r="30" spans="1:17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  <c r="L30" t="s">
        <v>17</v>
      </c>
      <c r="M30" t="s">
        <v>19</v>
      </c>
      <c r="N30" t="s">
        <v>12</v>
      </c>
      <c r="O30" t="s">
        <v>13</v>
      </c>
      <c r="P30" t="s">
        <v>14</v>
      </c>
      <c r="Q30" t="s">
        <v>10</v>
      </c>
    </row>
    <row r="31" spans="1:17" x14ac:dyDescent="0.25">
      <c r="A31">
        <f>1</f>
        <v>1</v>
      </c>
      <c r="B31">
        <f>B5</f>
        <v>0.995838</v>
      </c>
      <c r="C31">
        <f t="shared" ref="C31:I31" si="1">C5/$B31</f>
        <v>0.61834555419656612</v>
      </c>
      <c r="D31">
        <f t="shared" si="1"/>
        <v>428.6550623695822</v>
      </c>
      <c r="E31">
        <f t="shared" si="1"/>
        <v>0.61473954599041203</v>
      </c>
      <c r="F31">
        <f t="shared" si="1"/>
        <v>1.0111885668150844</v>
      </c>
      <c r="G31">
        <f t="shared" si="1"/>
        <v>0.5940554588196072</v>
      </c>
      <c r="H31">
        <f t="shared" si="1"/>
        <v>0.63064173088393904</v>
      </c>
      <c r="I31">
        <f t="shared" si="1"/>
        <v>0.63732755729345536</v>
      </c>
      <c r="J31">
        <f t="shared" ref="J31:J50" si="2">MIN(G31:I31)</f>
        <v>0.5940554588196072</v>
      </c>
      <c r="L31">
        <f>MIN(C31:J31)</f>
        <v>0.5940554588196072</v>
      </c>
      <c r="M31">
        <f>IF($L31=C31,1,0)</f>
        <v>0</v>
      </c>
      <c r="N31">
        <f t="shared" ref="N31:Q46" si="3">IF($L31=D31,1,0)</f>
        <v>0</v>
      </c>
      <c r="O31">
        <f t="shared" si="3"/>
        <v>0</v>
      </c>
      <c r="P31">
        <f t="shared" si="3"/>
        <v>0</v>
      </c>
      <c r="Q31">
        <f>IF($L31=J31,1,0)</f>
        <v>1</v>
      </c>
    </row>
    <row r="32" spans="1:17" x14ac:dyDescent="0.25">
      <c r="A32">
        <f>A31+1</f>
        <v>2</v>
      </c>
      <c r="B32">
        <f t="shared" ref="B32:B37" si="4">B7</f>
        <v>3.64812</v>
      </c>
      <c r="C32">
        <f t="shared" ref="C32:I37" si="5">C7/$B32</f>
        <v>0.20004166529609771</v>
      </c>
      <c r="D32">
        <f t="shared" si="5"/>
        <v>0.29005076587392958</v>
      </c>
      <c r="E32">
        <f t="shared" si="5"/>
        <v>0.23541029352104648</v>
      </c>
      <c r="F32">
        <f t="shared" si="5"/>
        <v>0.9890656009122506</v>
      </c>
      <c r="G32">
        <f t="shared" si="5"/>
        <v>0.19356106707016218</v>
      </c>
      <c r="H32">
        <f t="shared" si="5"/>
        <v>0.21850569608455864</v>
      </c>
      <c r="I32">
        <f t="shared" si="5"/>
        <v>0.19674681753889672</v>
      </c>
      <c r="J32">
        <f t="shared" si="2"/>
        <v>0.19356106707016218</v>
      </c>
      <c r="L32">
        <f t="shared" ref="L32:L50" si="6">MIN(C32:J32)</f>
        <v>0.19356106707016218</v>
      </c>
      <c r="M32">
        <f t="shared" ref="M32:Q50" si="7">IF($L32=C32,1,0)</f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ref="Q32:Q50" si="8">IF($L32=J32,1,0)</f>
        <v>1</v>
      </c>
    </row>
    <row r="33" spans="1:17" x14ac:dyDescent="0.25">
      <c r="A33">
        <f t="shared" ref="A33:A50" si="9">A32+1</f>
        <v>3</v>
      </c>
      <c r="B33">
        <f t="shared" si="4"/>
        <v>1.4055599999999999</v>
      </c>
      <c r="C33">
        <f t="shared" si="5"/>
        <v>0.65514883747403174</v>
      </c>
      <c r="D33">
        <f t="shared" si="5"/>
        <v>0.99119923731466464</v>
      </c>
      <c r="E33">
        <f t="shared" si="5"/>
        <v>0.60017573066962637</v>
      </c>
      <c r="F33">
        <f t="shared" si="5"/>
        <v>0.9774680554369789</v>
      </c>
      <c r="G33">
        <f t="shared" si="5"/>
        <v>0.62165542559549225</v>
      </c>
      <c r="H33">
        <f t="shared" si="5"/>
        <v>0.5409978940778053</v>
      </c>
      <c r="I33">
        <f t="shared" si="5"/>
        <v>0.58489000825293835</v>
      </c>
      <c r="J33">
        <f t="shared" si="2"/>
        <v>0.5409978940778053</v>
      </c>
      <c r="L33">
        <f t="shared" si="6"/>
        <v>0.5409978940778053</v>
      </c>
      <c r="M33">
        <f t="shared" si="7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8"/>
        <v>1</v>
      </c>
    </row>
    <row r="34" spans="1:17" x14ac:dyDescent="0.25">
      <c r="A34">
        <f t="shared" si="9"/>
        <v>4</v>
      </c>
      <c r="B34">
        <f t="shared" si="4"/>
        <v>0.92128100000000002</v>
      </c>
      <c r="C34">
        <f t="shared" si="5"/>
        <v>1.1497143651068458</v>
      </c>
      <c r="D34">
        <f t="shared" si="5"/>
        <v>0.99353400319772145</v>
      </c>
      <c r="E34">
        <f t="shared" si="5"/>
        <v>0.91337713466358261</v>
      </c>
      <c r="F34">
        <f t="shared" si="5"/>
        <v>0.97398730680432999</v>
      </c>
      <c r="G34">
        <f t="shared" si="5"/>
        <v>0.97030981861125964</v>
      </c>
      <c r="H34">
        <f t="shared" si="5"/>
        <v>1.1807146788004961</v>
      </c>
      <c r="I34">
        <f t="shared" si="5"/>
        <v>1.2188897849841689</v>
      </c>
      <c r="J34">
        <f t="shared" si="2"/>
        <v>0.97030981861125964</v>
      </c>
      <c r="L34">
        <f t="shared" si="6"/>
        <v>0.91337713466358261</v>
      </c>
      <c r="M34">
        <f t="shared" si="7"/>
        <v>0</v>
      </c>
      <c r="N34">
        <f t="shared" si="3"/>
        <v>0</v>
      </c>
      <c r="O34">
        <f t="shared" si="3"/>
        <v>1</v>
      </c>
      <c r="P34">
        <f t="shared" si="3"/>
        <v>0</v>
      </c>
      <c r="Q34">
        <f t="shared" si="8"/>
        <v>0</v>
      </c>
    </row>
    <row r="35" spans="1:17" x14ac:dyDescent="0.25">
      <c r="A35">
        <f t="shared" si="9"/>
        <v>5</v>
      </c>
      <c r="B35">
        <f t="shared" si="4"/>
        <v>1.2669299999999999</v>
      </c>
      <c r="C35">
        <f t="shared" si="5"/>
        <v>0.6108593213516138</v>
      </c>
      <c r="D35">
        <f t="shared" si="5"/>
        <v>1.0056672428626681</v>
      </c>
      <c r="E35">
        <f t="shared" si="5"/>
        <v>0.66136724207335851</v>
      </c>
      <c r="F35">
        <f t="shared" si="5"/>
        <v>0.99261995532507719</v>
      </c>
      <c r="G35">
        <f t="shared" si="5"/>
        <v>0.60809515916427914</v>
      </c>
      <c r="H35">
        <f t="shared" si="5"/>
        <v>0.65322867088157988</v>
      </c>
      <c r="I35">
        <f t="shared" si="5"/>
        <v>0.67641700804306482</v>
      </c>
      <c r="J35">
        <f t="shared" si="2"/>
        <v>0.60809515916427914</v>
      </c>
      <c r="L35">
        <f t="shared" si="6"/>
        <v>0.60809515916427914</v>
      </c>
      <c r="M35">
        <f t="shared" si="7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8"/>
        <v>1</v>
      </c>
    </row>
    <row r="36" spans="1:17" x14ac:dyDescent="0.25">
      <c r="A36">
        <f t="shared" si="9"/>
        <v>6</v>
      </c>
      <c r="B36">
        <f t="shared" si="4"/>
        <v>1.11524</v>
      </c>
      <c r="C36">
        <f t="shared" si="5"/>
        <v>0.82240145618880234</v>
      </c>
      <c r="D36">
        <f t="shared" si="5"/>
        <v>0.88224597396076176</v>
      </c>
      <c r="E36">
        <f t="shared" si="5"/>
        <v>0.69095800007173347</v>
      </c>
      <c r="F36">
        <f t="shared" si="5"/>
        <v>0.88001237401814858</v>
      </c>
      <c r="G36">
        <f t="shared" si="5"/>
        <v>0.76330834618557442</v>
      </c>
      <c r="H36">
        <f t="shared" si="5"/>
        <v>0.81985940246045697</v>
      </c>
      <c r="I36">
        <f t="shared" si="5"/>
        <v>0.77336985760912447</v>
      </c>
      <c r="J36">
        <f t="shared" si="2"/>
        <v>0.76330834618557442</v>
      </c>
      <c r="L36">
        <f t="shared" si="6"/>
        <v>0.69095800007173347</v>
      </c>
      <c r="M36">
        <f t="shared" si="7"/>
        <v>0</v>
      </c>
      <c r="N36">
        <f t="shared" si="3"/>
        <v>0</v>
      </c>
      <c r="O36">
        <f t="shared" si="3"/>
        <v>1</v>
      </c>
      <c r="P36">
        <f t="shared" si="3"/>
        <v>0</v>
      </c>
      <c r="Q36">
        <f t="shared" si="8"/>
        <v>0</v>
      </c>
    </row>
    <row r="37" spans="1:17" x14ac:dyDescent="0.25">
      <c r="A37">
        <f t="shared" si="9"/>
        <v>7</v>
      </c>
      <c r="B37">
        <f t="shared" si="4"/>
        <v>1.6308800000000001</v>
      </c>
      <c r="C37">
        <f t="shared" si="5"/>
        <v>0.48285220249190619</v>
      </c>
      <c r="D37">
        <f t="shared" si="5"/>
        <v>0.63148116354360839</v>
      </c>
      <c r="E37">
        <f t="shared" si="5"/>
        <v>0.45604029726282741</v>
      </c>
      <c r="F37">
        <f t="shared" si="5"/>
        <v>1.0863092318257628</v>
      </c>
      <c r="G37">
        <f t="shared" si="5"/>
        <v>0.509916118905131</v>
      </c>
      <c r="H37">
        <f t="shared" si="5"/>
        <v>0.79272539978416556</v>
      </c>
      <c r="I37">
        <f t="shared" si="5"/>
        <v>0.50189161679584027</v>
      </c>
      <c r="J37">
        <f t="shared" si="2"/>
        <v>0.50189161679584027</v>
      </c>
      <c r="L37">
        <f t="shared" si="6"/>
        <v>0.45604029726282741</v>
      </c>
      <c r="M37">
        <f t="shared" si="7"/>
        <v>0</v>
      </c>
      <c r="N37">
        <f t="shared" si="3"/>
        <v>0</v>
      </c>
      <c r="O37">
        <f t="shared" si="3"/>
        <v>1</v>
      </c>
      <c r="P37">
        <f t="shared" si="3"/>
        <v>0</v>
      </c>
      <c r="Q37">
        <f t="shared" si="8"/>
        <v>0</v>
      </c>
    </row>
    <row r="38" spans="1:17" x14ac:dyDescent="0.25">
      <c r="A38">
        <f t="shared" si="9"/>
        <v>8</v>
      </c>
      <c r="B38">
        <f>B14</f>
        <v>1.44723</v>
      </c>
      <c r="C38">
        <f t="shared" ref="C38:I40" si="10">C14/$B38</f>
        <v>1.1606309985282228</v>
      </c>
      <c r="D38">
        <f t="shared" si="10"/>
        <v>2.1355416899870785</v>
      </c>
      <c r="E38">
        <f t="shared" si="10"/>
        <v>0.93754966384057814</v>
      </c>
      <c r="F38">
        <f t="shared" si="10"/>
        <v>0.93938765780145517</v>
      </c>
      <c r="G38">
        <f t="shared" si="10"/>
        <v>2.1381743053972069</v>
      </c>
      <c r="H38">
        <f t="shared" si="10"/>
        <v>1.4642178506526262</v>
      </c>
      <c r="I38">
        <f t="shared" si="10"/>
        <v>0.93989897942966905</v>
      </c>
      <c r="J38">
        <f t="shared" si="2"/>
        <v>0.93989897942966905</v>
      </c>
      <c r="L38">
        <f t="shared" si="6"/>
        <v>0.93754966384057814</v>
      </c>
      <c r="M38">
        <f t="shared" si="7"/>
        <v>0</v>
      </c>
      <c r="N38">
        <f t="shared" si="3"/>
        <v>0</v>
      </c>
      <c r="O38">
        <f t="shared" si="3"/>
        <v>1</v>
      </c>
      <c r="P38">
        <f t="shared" si="3"/>
        <v>0</v>
      </c>
      <c r="Q38">
        <f t="shared" si="8"/>
        <v>0</v>
      </c>
    </row>
    <row r="39" spans="1:17" x14ac:dyDescent="0.25">
      <c r="A39">
        <f t="shared" si="9"/>
        <v>9</v>
      </c>
      <c r="B39">
        <f>B15</f>
        <v>7.1884899999999998</v>
      </c>
      <c r="C39">
        <f t="shared" si="10"/>
        <v>0.23763683332660965</v>
      </c>
      <c r="D39">
        <f t="shared" si="10"/>
        <v>0.94435270828783235</v>
      </c>
      <c r="E39">
        <f t="shared" si="10"/>
        <v>0.20096710157487874</v>
      </c>
      <c r="F39">
        <f t="shared" si="10"/>
        <v>1.0042748894413152</v>
      </c>
      <c r="G39">
        <f t="shared" si="10"/>
        <v>0.22316786974733221</v>
      </c>
      <c r="H39">
        <f t="shared" si="10"/>
        <v>1.2013496575775997</v>
      </c>
      <c r="I39">
        <f t="shared" si="10"/>
        <v>0.24897301102178623</v>
      </c>
      <c r="J39">
        <f t="shared" si="2"/>
        <v>0.22316786974733221</v>
      </c>
      <c r="L39">
        <f t="shared" si="6"/>
        <v>0.20096710157487874</v>
      </c>
      <c r="M39">
        <f t="shared" si="7"/>
        <v>0</v>
      </c>
      <c r="N39">
        <f t="shared" si="3"/>
        <v>0</v>
      </c>
      <c r="O39">
        <f t="shared" si="3"/>
        <v>1</v>
      </c>
      <c r="P39">
        <f t="shared" si="3"/>
        <v>0</v>
      </c>
      <c r="Q39">
        <f t="shared" si="8"/>
        <v>0</v>
      </c>
    </row>
    <row r="40" spans="1:17" x14ac:dyDescent="0.25">
      <c r="A40">
        <f t="shared" si="9"/>
        <v>10</v>
      </c>
      <c r="B40">
        <f>B16</f>
        <v>9.9110099999999992</v>
      </c>
      <c r="C40">
        <f t="shared" si="10"/>
        <v>0.71160356008116232</v>
      </c>
      <c r="D40">
        <f t="shared" si="10"/>
        <v>1.1461596749473566</v>
      </c>
      <c r="E40">
        <f t="shared" si="10"/>
        <v>0.64174387877723871</v>
      </c>
      <c r="F40">
        <f t="shared" si="10"/>
        <v>1.039480335505665</v>
      </c>
      <c r="G40">
        <f t="shared" si="10"/>
        <v>0.82798019576208692</v>
      </c>
      <c r="H40">
        <f t="shared" si="10"/>
        <v>0.77861186700447282</v>
      </c>
      <c r="I40">
        <f t="shared" si="10"/>
        <v>0.68213834916925731</v>
      </c>
      <c r="J40">
        <f t="shared" si="2"/>
        <v>0.68213834916925731</v>
      </c>
      <c r="L40">
        <f t="shared" si="6"/>
        <v>0.64174387877723871</v>
      </c>
      <c r="M40">
        <f t="shared" si="7"/>
        <v>0</v>
      </c>
      <c r="N40">
        <f t="shared" si="3"/>
        <v>0</v>
      </c>
      <c r="O40">
        <f t="shared" si="3"/>
        <v>1</v>
      </c>
      <c r="P40">
        <f t="shared" si="3"/>
        <v>0</v>
      </c>
      <c r="Q40">
        <f t="shared" si="8"/>
        <v>0</v>
      </c>
    </row>
    <row r="41" spans="1:17" x14ac:dyDescent="0.25">
      <c r="A41">
        <f t="shared" si="9"/>
        <v>11</v>
      </c>
      <c r="B41">
        <f>B18</f>
        <v>66.415300000000002</v>
      </c>
      <c r="C41">
        <f t="shared" ref="C41:I42" si="11">C18/$B41</f>
        <v>3.686424664196352E-2</v>
      </c>
      <c r="D41">
        <f t="shared" si="11"/>
        <v>1.0455422169289306</v>
      </c>
      <c r="E41">
        <f t="shared" si="11"/>
        <v>0.4466531055344175</v>
      </c>
      <c r="F41">
        <f t="shared" si="11"/>
        <v>1.0333567717077241</v>
      </c>
      <c r="G41">
        <f t="shared" si="11"/>
        <v>9.5098117451852204E-2</v>
      </c>
      <c r="H41">
        <f t="shared" si="11"/>
        <v>7.1954052755916181E-2</v>
      </c>
      <c r="I41">
        <f t="shared" si="11"/>
        <v>0.12788107559553294</v>
      </c>
      <c r="J41">
        <f t="shared" si="2"/>
        <v>7.1954052755916181E-2</v>
      </c>
      <c r="L41">
        <f t="shared" si="6"/>
        <v>3.686424664196352E-2</v>
      </c>
      <c r="M41">
        <f t="shared" si="7"/>
        <v>1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8"/>
        <v>0</v>
      </c>
    </row>
    <row r="42" spans="1:17" x14ac:dyDescent="0.25">
      <c r="A42">
        <f t="shared" si="9"/>
        <v>12</v>
      </c>
      <c r="B42">
        <f>B19</f>
        <v>6.0363199999999999</v>
      </c>
      <c r="C42">
        <f t="shared" si="11"/>
        <v>0.72394438995944543</v>
      </c>
      <c r="D42">
        <f t="shared" si="11"/>
        <v>407.59104885095553</v>
      </c>
      <c r="E42">
        <f t="shared" si="11"/>
        <v>0.67705986428817555</v>
      </c>
      <c r="F42">
        <f t="shared" si="11"/>
        <v>1.2896996845760331</v>
      </c>
      <c r="G42">
        <f t="shared" si="11"/>
        <v>0.99913854798950352</v>
      </c>
      <c r="H42">
        <f t="shared" si="11"/>
        <v>2.2612949611683941</v>
      </c>
      <c r="I42">
        <f t="shared" si="11"/>
        <v>0.72056319081824682</v>
      </c>
      <c r="J42">
        <f t="shared" si="2"/>
        <v>0.72056319081824682</v>
      </c>
      <c r="L42">
        <f t="shared" si="6"/>
        <v>0.67705986428817555</v>
      </c>
      <c r="M42">
        <f t="shared" si="7"/>
        <v>0</v>
      </c>
      <c r="N42">
        <f t="shared" si="3"/>
        <v>0</v>
      </c>
      <c r="O42">
        <f t="shared" si="3"/>
        <v>1</v>
      </c>
      <c r="P42">
        <f t="shared" si="3"/>
        <v>0</v>
      </c>
      <c r="Q42">
        <f t="shared" si="8"/>
        <v>0</v>
      </c>
    </row>
    <row r="43" spans="1:17" x14ac:dyDescent="0.25">
      <c r="A43">
        <f t="shared" si="9"/>
        <v>13</v>
      </c>
      <c r="B43">
        <f t="shared" ref="B43:B50" si="12">B21</f>
        <v>2.6436099999999998</v>
      </c>
      <c r="C43">
        <f t="shared" ref="C43:I50" si="13">C21/$B43</f>
        <v>1.1227525996648522</v>
      </c>
      <c r="D43">
        <f t="shared" si="13"/>
        <v>990.32762018603353</v>
      </c>
      <c r="E43">
        <f t="shared" si="13"/>
        <v>0.64203872734631817</v>
      </c>
      <c r="F43">
        <f t="shared" si="13"/>
        <v>1.1630270728284431</v>
      </c>
      <c r="G43">
        <f t="shared" si="13"/>
        <v>0.52592099439781215</v>
      </c>
      <c r="H43">
        <f t="shared" si="13"/>
        <v>781.14018330994372</v>
      </c>
      <c r="I43">
        <f t="shared" si="13"/>
        <v>440.00817064544322</v>
      </c>
      <c r="J43">
        <f t="shared" si="2"/>
        <v>0.52592099439781215</v>
      </c>
      <c r="L43">
        <f t="shared" si="6"/>
        <v>0.52592099439781215</v>
      </c>
      <c r="M43">
        <f t="shared" si="7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8"/>
        <v>1</v>
      </c>
    </row>
    <row r="44" spans="1:17" x14ac:dyDescent="0.25">
      <c r="A44">
        <f t="shared" si="9"/>
        <v>14</v>
      </c>
      <c r="B44">
        <f t="shared" si="12"/>
        <v>1.10762</v>
      </c>
      <c r="C44">
        <f t="shared" si="13"/>
        <v>0.78653780177317123</v>
      </c>
      <c r="D44">
        <f t="shared" si="13"/>
        <v>5222.1068597533449</v>
      </c>
      <c r="E44">
        <f t="shared" si="13"/>
        <v>0.72997959589028727</v>
      </c>
      <c r="F44">
        <f t="shared" si="13"/>
        <v>1.1038081652552318</v>
      </c>
      <c r="G44">
        <f t="shared" si="13"/>
        <v>0.78630848124808139</v>
      </c>
      <c r="H44">
        <f t="shared" si="13"/>
        <v>1.3202993806540149</v>
      </c>
      <c r="I44">
        <f t="shared" si="13"/>
        <v>0.81414203427168164</v>
      </c>
      <c r="J44">
        <f>MIN(G44:I44)</f>
        <v>0.78630848124808139</v>
      </c>
      <c r="L44">
        <f t="shared" si="6"/>
        <v>0.72997959589028727</v>
      </c>
      <c r="M44">
        <f t="shared" si="7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8"/>
        <v>0</v>
      </c>
    </row>
    <row r="45" spans="1:17" x14ac:dyDescent="0.25">
      <c r="A45">
        <f t="shared" si="9"/>
        <v>15</v>
      </c>
      <c r="B45">
        <f t="shared" si="12"/>
        <v>7.0354400000000004</v>
      </c>
      <c r="C45">
        <f t="shared" si="13"/>
        <v>0.45332345951354852</v>
      </c>
      <c r="D45">
        <f t="shared" si="13"/>
        <v>112.92612828764085</v>
      </c>
      <c r="E45">
        <f t="shared" si="13"/>
        <v>0.3986260987230365</v>
      </c>
      <c r="F45">
        <f t="shared" si="13"/>
        <v>1.0305481959905847</v>
      </c>
      <c r="G45">
        <f t="shared" si="13"/>
        <v>0.43836917094026812</v>
      </c>
      <c r="H45">
        <f t="shared" si="13"/>
        <v>223.38617058776705</v>
      </c>
      <c r="I45">
        <f t="shared" si="13"/>
        <v>71.125473317944568</v>
      </c>
      <c r="J45">
        <f t="shared" si="2"/>
        <v>0.43836917094026812</v>
      </c>
      <c r="L45">
        <f t="shared" si="6"/>
        <v>0.3986260987230365</v>
      </c>
      <c r="M45">
        <f t="shared" si="7"/>
        <v>0</v>
      </c>
      <c r="N45">
        <f t="shared" si="3"/>
        <v>0</v>
      </c>
      <c r="O45">
        <f t="shared" si="3"/>
        <v>1</v>
      </c>
      <c r="P45">
        <f t="shared" si="3"/>
        <v>0</v>
      </c>
      <c r="Q45">
        <f t="shared" si="8"/>
        <v>0</v>
      </c>
    </row>
    <row r="46" spans="1:17" x14ac:dyDescent="0.25">
      <c r="A46">
        <f t="shared" si="9"/>
        <v>16</v>
      </c>
      <c r="B46">
        <f t="shared" si="12"/>
        <v>1.6732</v>
      </c>
      <c r="C46">
        <f t="shared" si="13"/>
        <v>0.66207267511355483</v>
      </c>
      <c r="D46">
        <f t="shared" si="13"/>
        <v>473.00083672005735</v>
      </c>
      <c r="E46">
        <f t="shared" si="13"/>
        <v>0.60539086779823092</v>
      </c>
      <c r="F46">
        <f t="shared" si="13"/>
        <v>0.91297513746115222</v>
      </c>
      <c r="G46">
        <f t="shared" si="13"/>
        <v>0.62360148218981593</v>
      </c>
      <c r="H46">
        <f t="shared" si="13"/>
        <v>0.76868276356681808</v>
      </c>
      <c r="I46">
        <f t="shared" si="13"/>
        <v>0.6220953860865408</v>
      </c>
      <c r="J46">
        <f t="shared" si="2"/>
        <v>0.6220953860865408</v>
      </c>
      <c r="L46">
        <f t="shared" si="6"/>
        <v>0.60539086779823092</v>
      </c>
      <c r="M46">
        <f t="shared" si="7"/>
        <v>0</v>
      </c>
      <c r="N46">
        <f t="shared" si="3"/>
        <v>0</v>
      </c>
      <c r="O46">
        <f t="shared" si="3"/>
        <v>1</v>
      </c>
      <c r="P46">
        <f t="shared" si="3"/>
        <v>0</v>
      </c>
      <c r="Q46">
        <f t="shared" si="8"/>
        <v>0</v>
      </c>
    </row>
    <row r="47" spans="1:17" x14ac:dyDescent="0.25">
      <c r="A47">
        <f t="shared" si="9"/>
        <v>17</v>
      </c>
      <c r="B47">
        <f t="shared" si="12"/>
        <v>33.856299999999997</v>
      </c>
      <c r="C47">
        <f t="shared" si="13"/>
        <v>1.0203270883114812</v>
      </c>
      <c r="D47">
        <f t="shared" si="13"/>
        <v>4.5349314603190551</v>
      </c>
      <c r="E47">
        <f t="shared" si="13"/>
        <v>0.66878837911998668</v>
      </c>
      <c r="F47">
        <f t="shared" si="13"/>
        <v>1.1956179499827211</v>
      </c>
      <c r="G47">
        <f t="shared" si="13"/>
        <v>0.9556448873621749</v>
      </c>
      <c r="H47">
        <f t="shared" si="13"/>
        <v>0.91237081429453315</v>
      </c>
      <c r="I47">
        <f t="shared" si="13"/>
        <v>0.67917049411778607</v>
      </c>
      <c r="J47">
        <f t="shared" si="2"/>
        <v>0.67917049411778607</v>
      </c>
      <c r="L47">
        <f t="shared" si="6"/>
        <v>0.66878837911998668</v>
      </c>
      <c r="M47">
        <f t="shared" si="7"/>
        <v>0</v>
      </c>
      <c r="N47">
        <f t="shared" si="7"/>
        <v>0</v>
      </c>
      <c r="O47">
        <f t="shared" si="7"/>
        <v>1</v>
      </c>
      <c r="P47">
        <f t="shared" si="7"/>
        <v>0</v>
      </c>
      <c r="Q47">
        <f t="shared" si="8"/>
        <v>0</v>
      </c>
    </row>
    <row r="48" spans="1:17" x14ac:dyDescent="0.25">
      <c r="A48">
        <f t="shared" si="9"/>
        <v>18</v>
      </c>
      <c r="B48">
        <f t="shared" si="12"/>
        <v>7.9376499999999997</v>
      </c>
      <c r="C48">
        <f t="shared" si="13"/>
        <v>0.89768508311653961</v>
      </c>
      <c r="D48">
        <f t="shared" si="13"/>
        <v>11.365996233142052</v>
      </c>
      <c r="E48">
        <f t="shared" si="13"/>
        <v>0.49476860279805734</v>
      </c>
      <c r="F48">
        <f t="shared" si="13"/>
        <v>1.0389548543964524</v>
      </c>
      <c r="G48">
        <f t="shared" si="13"/>
        <v>0.79712383388030461</v>
      </c>
      <c r="H48">
        <f t="shared" si="13"/>
        <v>0.86411847335168468</v>
      </c>
      <c r="I48">
        <f t="shared" si="13"/>
        <v>0.50579327634753357</v>
      </c>
      <c r="J48">
        <f t="shared" si="2"/>
        <v>0.50579327634753357</v>
      </c>
      <c r="L48">
        <f t="shared" si="6"/>
        <v>0.49476860279805734</v>
      </c>
      <c r="M48">
        <f t="shared" si="7"/>
        <v>0</v>
      </c>
      <c r="N48">
        <f t="shared" si="7"/>
        <v>0</v>
      </c>
      <c r="O48">
        <f t="shared" si="7"/>
        <v>1</v>
      </c>
      <c r="P48">
        <f t="shared" si="7"/>
        <v>0</v>
      </c>
      <c r="Q48">
        <f t="shared" si="8"/>
        <v>0</v>
      </c>
    </row>
    <row r="49" spans="1:19" x14ac:dyDescent="0.25">
      <c r="A49">
        <f t="shared" si="9"/>
        <v>19</v>
      </c>
      <c r="B49">
        <f t="shared" si="12"/>
        <v>1.46692</v>
      </c>
      <c r="C49">
        <f t="shared" si="13"/>
        <v>0.7070937747116407</v>
      </c>
      <c r="D49">
        <f t="shared" si="13"/>
        <v>164.74790717966897</v>
      </c>
      <c r="E49">
        <f t="shared" si="13"/>
        <v>0.60787977531153714</v>
      </c>
      <c r="F49">
        <f t="shared" si="13"/>
        <v>0.95003135821994389</v>
      </c>
      <c r="G49">
        <f t="shared" si="13"/>
        <v>0.59870408747579962</v>
      </c>
      <c r="H49">
        <f t="shared" si="13"/>
        <v>0.92709895563493572</v>
      </c>
      <c r="I49">
        <f t="shared" si="13"/>
        <v>0.61485493414773817</v>
      </c>
      <c r="J49">
        <f t="shared" si="2"/>
        <v>0.59870408747579962</v>
      </c>
      <c r="L49">
        <f t="shared" si="6"/>
        <v>0.59870408747579962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>
        <f t="shared" si="8"/>
        <v>1</v>
      </c>
    </row>
    <row r="50" spans="1:19" x14ac:dyDescent="0.25">
      <c r="A50">
        <f t="shared" si="9"/>
        <v>20</v>
      </c>
      <c r="B50">
        <f t="shared" si="12"/>
        <v>10.1663</v>
      </c>
      <c r="C50">
        <f t="shared" si="13"/>
        <v>0.26105761191387228</v>
      </c>
      <c r="D50">
        <f t="shared" si="13"/>
        <v>0.87934548459124762</v>
      </c>
      <c r="E50">
        <f t="shared" si="13"/>
        <v>0.33517110453163884</v>
      </c>
      <c r="F50">
        <f t="shared" si="13"/>
        <v>0.91901281685568992</v>
      </c>
      <c r="G50">
        <f t="shared" si="13"/>
        <v>0.70207745197367777</v>
      </c>
      <c r="H50">
        <f t="shared" si="13"/>
        <v>4.9787631685077169</v>
      </c>
      <c r="I50">
        <f t="shared" si="13"/>
        <v>67.275016476004055</v>
      </c>
      <c r="J50">
        <f t="shared" si="2"/>
        <v>0.70207745197367777</v>
      </c>
      <c r="L50">
        <f t="shared" si="6"/>
        <v>0.26105761191387228</v>
      </c>
      <c r="M50">
        <f t="shared" si="7"/>
        <v>1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8"/>
        <v>0</v>
      </c>
    </row>
    <row r="51" spans="1:19" x14ac:dyDescent="0.25">
      <c r="A51" t="s">
        <v>15</v>
      </c>
      <c r="B51">
        <f>AVERAGE(B31:B50)</f>
        <v>8.393461949999999</v>
      </c>
      <c r="C51">
        <f t="shared" ref="C51:J51" si="14">AVERAGE(C31:C50)</f>
        <v>0.66604467623809638</v>
      </c>
      <c r="D51">
        <f t="shared" si="14"/>
        <v>391.31007556011195</v>
      </c>
      <c r="E51">
        <f t="shared" si="14"/>
        <v>0.57793425048934832</v>
      </c>
      <c r="F51">
        <f t="shared" si="14"/>
        <v>1.0265412990580025</v>
      </c>
      <c r="G51">
        <f t="shared" si="14"/>
        <v>0.69861054100837083</v>
      </c>
      <c r="H51">
        <f t="shared" si="14"/>
        <v>51.245589465792627</v>
      </c>
      <c r="I51">
        <f t="shared" si="14"/>
        <v>29.447685191045753</v>
      </c>
      <c r="J51">
        <f t="shared" si="14"/>
        <v>0.58341905726162235</v>
      </c>
      <c r="L51" s="1" t="s">
        <v>18</v>
      </c>
      <c r="M51" s="1">
        <f>AVERAGE(M31:M50)*100</f>
        <v>10</v>
      </c>
      <c r="N51" s="1">
        <f t="shared" ref="N51:Q51" si="15">AVERAGE(N31:N50)*100</f>
        <v>0</v>
      </c>
      <c r="O51" s="1">
        <f t="shared" si="15"/>
        <v>60</v>
      </c>
      <c r="P51" s="1">
        <f t="shared" si="15"/>
        <v>0</v>
      </c>
      <c r="Q51" s="1">
        <f t="shared" si="15"/>
        <v>30</v>
      </c>
      <c r="R51" s="1">
        <f>SUM(M51:Q51)</f>
        <v>100</v>
      </c>
      <c r="S51" s="1"/>
    </row>
    <row r="52" spans="1:19" x14ac:dyDescent="0.25">
      <c r="A52" t="s">
        <v>16</v>
      </c>
      <c r="B52">
        <f>ROUND(B51*1000,2)</f>
        <v>8393.4599999999991</v>
      </c>
      <c r="C52">
        <f t="shared" ref="C52:J52" si="16">ROUND(C51*1000,2)</f>
        <v>666.04</v>
      </c>
      <c r="D52">
        <f t="shared" si="16"/>
        <v>391310.08000000002</v>
      </c>
      <c r="E52">
        <f t="shared" si="16"/>
        <v>577.92999999999995</v>
      </c>
      <c r="F52">
        <f t="shared" si="16"/>
        <v>1026.54</v>
      </c>
      <c r="G52">
        <f t="shared" si="16"/>
        <v>698.61</v>
      </c>
      <c r="H52">
        <f t="shared" si="16"/>
        <v>51245.59</v>
      </c>
      <c r="I52">
        <f t="shared" si="16"/>
        <v>29447.69</v>
      </c>
      <c r="J52">
        <f t="shared" si="16"/>
        <v>583.41999999999996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2016-12-14T03:50:00Z</cp:lastPrinted>
  <dcterms:created xsi:type="dcterms:W3CDTF">2016-12-13T02:41:12Z</dcterms:created>
  <dcterms:modified xsi:type="dcterms:W3CDTF">2017-05-05T06:23:24Z</dcterms:modified>
</cp:coreProperties>
</file>