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KT\"/>
    </mc:Choice>
  </mc:AlternateContent>
  <xr:revisionPtr revIDLastSave="0" documentId="13_ncr:1_{0EBB8D7E-B32F-4D74-B8DA-A5E3AB5912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31" i="1"/>
  <c r="C26" i="1"/>
  <c r="C28" i="1"/>
  <c r="I7" i="1"/>
  <c r="H7" i="1"/>
  <c r="G7" i="1"/>
  <c r="I6" i="1"/>
  <c r="H6" i="1"/>
  <c r="G6" i="1"/>
</calcChain>
</file>

<file path=xl/sharedStrings.xml><?xml version="1.0" encoding="utf-8"?>
<sst xmlns="http://schemas.openxmlformats.org/spreadsheetml/2006/main" count="475" uniqueCount="135">
  <si>
    <t>Jpg Nr</t>
  </si>
  <si>
    <t>Mokyklų tinklų konfigūracija</t>
  </si>
  <si>
    <t>IP numerių intervalai</t>
  </si>
  <si>
    <t>Viešiems tinklams</t>
  </si>
  <si>
    <t xml:space="preserve">Administracijų tinklams </t>
  </si>
  <si>
    <t xml:space="preserve">Tarnybiniams ryšiams </t>
  </si>
  <si>
    <t>12v+10a</t>
  </si>
  <si>
    <t>19v+R</t>
  </si>
  <si>
    <t>17v+15v+R</t>
  </si>
  <si>
    <t>10v+10v</t>
  </si>
  <si>
    <t>222.222.4.0/23</t>
  </si>
  <si>
    <t>111.111.11.128/25</t>
  </si>
  <si>
    <t>10.10.10.192/27</t>
  </si>
  <si>
    <t>(4v+4a)</t>
  </si>
  <si>
    <t>111.111.11.129 - 111.111.11.254</t>
  </si>
  <si>
    <t>10.10.10.193 - 10.10.10.222</t>
  </si>
  <si>
    <t>222.222.4.1 - 222.222.5.254</t>
  </si>
  <si>
    <t>Tinkami ip viešiems</t>
  </si>
  <si>
    <t>Tinkami ip administraciniams</t>
  </si>
  <si>
    <t>Tinkami ip tarnybiniams</t>
  </si>
  <si>
    <t>LAN</t>
  </si>
  <si>
    <t>Numeruojama sąsajų</t>
  </si>
  <si>
    <t>Potinklio tipas</t>
  </si>
  <si>
    <t>Potinklio dydis</t>
  </si>
  <si>
    <t>Prefiksas</t>
  </si>
  <si>
    <t>Kaukė</t>
  </si>
  <si>
    <t>Adresų segmentas</t>
  </si>
  <si>
    <t xml:space="preserve">nuo - iki </t>
  </si>
  <si>
    <t>Duomenų segmento paskirtis</t>
  </si>
  <si>
    <t>Duotas segmentas</t>
  </si>
  <si>
    <t>Panaudota</t>
  </si>
  <si>
    <t>Liko laisvų</t>
  </si>
  <si>
    <t>Tinklo IP adresas</t>
  </si>
  <si>
    <t>Per kurį maršrutizatorių</t>
  </si>
  <si>
    <t>Sekančio šuolio adresas</t>
  </si>
  <si>
    <t>nev</t>
  </si>
  <si>
    <t>tel</t>
  </si>
  <si>
    <t>upy-v</t>
  </si>
  <si>
    <t>upy-a</t>
  </si>
  <si>
    <t>luo</t>
  </si>
  <si>
    <t>gad</t>
  </si>
  <si>
    <t>vie-v</t>
  </si>
  <si>
    <t>vie-a</t>
  </si>
  <si>
    <t>Rupy-Rluo</t>
  </si>
  <si>
    <t>Rluo-Rvie</t>
  </si>
  <si>
    <t>Rvie-Rtel</t>
  </si>
  <si>
    <t>Rtel-Rgad</t>
  </si>
  <si>
    <t>tarnyb</t>
  </si>
  <si>
    <t>admin</t>
  </si>
  <si>
    <t>vies</t>
  </si>
  <si>
    <t>/27</t>
  </si>
  <si>
    <t>/29</t>
  </si>
  <si>
    <t>/30</t>
  </si>
  <si>
    <t>/28</t>
  </si>
  <si>
    <t>/26</t>
  </si>
  <si>
    <t>255.255.255.224</t>
  </si>
  <si>
    <t>255.255.255.252</t>
  </si>
  <si>
    <t>255.255.255.248</t>
  </si>
  <si>
    <t>255.255.255.240</t>
  </si>
  <si>
    <t>255.255.255.192</t>
  </si>
  <si>
    <t>10.10.10.192 - 10.10.10.195</t>
  </si>
  <si>
    <t>10.10.10.196 - 10.10.10.199</t>
  </si>
  <si>
    <t>10.10.10.200 - 10.10.10.203</t>
  </si>
  <si>
    <t>10.10.10.204 - 10.10.10.207</t>
  </si>
  <si>
    <t>222.222.4.0 - 222.222.4.151</t>
  </si>
  <si>
    <t>222.222.4.152 - 222.222.5.254</t>
  </si>
  <si>
    <t>111.111.11.128 - 111.111.11.155</t>
  </si>
  <si>
    <t>111.111.11.156 - 111.111.11.254</t>
  </si>
  <si>
    <t>10.10.10.192 - 10.10.10.207</t>
  </si>
  <si>
    <t>10.10.10.208 - 10.10.10.222</t>
  </si>
  <si>
    <t xml:space="preserve">PC </t>
  </si>
  <si>
    <t>kiekis</t>
  </si>
  <si>
    <t>Adresai kompiuteriams</t>
  </si>
  <si>
    <t>Serverio adresas</t>
  </si>
  <si>
    <t>Gateway adresas</t>
  </si>
  <si>
    <t>222.222.4.150</t>
  </si>
  <si>
    <t>111.111.11.154</t>
  </si>
  <si>
    <t>111.111.11.128 - 111.111.11.143</t>
  </si>
  <si>
    <t>111.111.11.144 - 111.111.11.151</t>
  </si>
  <si>
    <t>111.111.11.152 - 111.111.11.155</t>
  </si>
  <si>
    <t>222.222.4.0 - 222.222.4.63</t>
  </si>
  <si>
    <t>222.222.4.64 - 222.222.4.95</t>
  </si>
  <si>
    <t>222.222.4.96 - 222.222.4.127</t>
  </si>
  <si>
    <t>222.222.4.128 - 222.222.4.143</t>
  </si>
  <si>
    <t>222.222.4.144 - 222.222.4.151</t>
  </si>
  <si>
    <t>111.111.11.129 - 111.111.11.138</t>
  </si>
  <si>
    <t>111.111.11.145 - 111.111.11.148</t>
  </si>
  <si>
    <t>222.222.4.1 - 222.222.4.32</t>
  </si>
  <si>
    <t>222.222.4.65 - 222.222.4.84</t>
  </si>
  <si>
    <t>222.222.4.97 - 222.222.4.115</t>
  </si>
  <si>
    <t>222.222.4.129 - 222.222.4.140</t>
  </si>
  <si>
    <t>222.222.4.145 - 222.222.4.148</t>
  </si>
  <si>
    <t>111.111.11.139</t>
  </si>
  <si>
    <t>111.111.11.149</t>
  </si>
  <si>
    <t>111.111.11.153</t>
  </si>
  <si>
    <t>111.111.11.142</t>
  </si>
  <si>
    <t>222.222.4.62</t>
  </si>
  <si>
    <t>222.222.4.142</t>
  </si>
  <si>
    <t>111.111.11.150</t>
  </si>
  <si>
    <t>222.222.4.94</t>
  </si>
  <si>
    <t>222.222.4.126</t>
  </si>
  <si>
    <t>111.111.11.128</t>
  </si>
  <si>
    <t>111.111.11.144</t>
  </si>
  <si>
    <t>111.111.11.152</t>
  </si>
  <si>
    <t>222.222.4.0</t>
  </si>
  <si>
    <t>222.222.4.64</t>
  </si>
  <si>
    <t>222.222.4.96</t>
  </si>
  <si>
    <t>222.222.4.128</t>
  </si>
  <si>
    <t>222.222.4.144</t>
  </si>
  <si>
    <t>Rupy</t>
  </si>
  <si>
    <t>Rluo</t>
  </si>
  <si>
    <t>Rvie</t>
  </si>
  <si>
    <t>Rtel</t>
  </si>
  <si>
    <t>Rgad</t>
  </si>
  <si>
    <t>Tiesiai</t>
  </si>
  <si>
    <t>10.10.10.194</t>
  </si>
  <si>
    <t>10.10.10.198</t>
  </si>
  <si>
    <t>10.10.10.193</t>
  </si>
  <si>
    <t>10.10.10.197</t>
  </si>
  <si>
    <t>10.10.10.202</t>
  </si>
  <si>
    <t>10.10.10.201</t>
  </si>
  <si>
    <t>10.10.10.206</t>
  </si>
  <si>
    <t>10.10.10.205</t>
  </si>
  <si>
    <t>Tinklas veikia be klaidų, tačiau nepadarėme acl dalies.</t>
  </si>
  <si>
    <t>Lukas Kuzmickas IFF-1/6</t>
  </si>
  <si>
    <t>naujas-v</t>
  </si>
  <si>
    <t>222.222.4.152 - 222.222.4.159</t>
  </si>
  <si>
    <t>222.222.4.153 - 222.222.4.157</t>
  </si>
  <si>
    <t>222.222.4.158</t>
  </si>
  <si>
    <t>Rluo-Rnaujas</t>
  </si>
  <si>
    <t xml:space="preserve"> 10.10.10.208 -  10.10.10.211</t>
  </si>
  <si>
    <t>222.222.4.152</t>
  </si>
  <si>
    <t>Rnaujas</t>
  </si>
  <si>
    <t>10.10.10.210</t>
  </si>
  <si>
    <t>10.10.10.209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</si>
</sst>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1D2125"/>
      <name val="Segoe UI"/>
      <family val="2"/>
    </font>
    <font>
      <sz val="11"/>
      <color rgb="FF1D2125"/>
      <name val="Segoe U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2" borderId="3" xfId="0" applyFont="1" applyFill="1" applyBorder="1" applyAlignment="1">
      <alignment horizontal="justify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justify" vertical="center" wrapText="1"/>
    </xf>
    <xf numFmtId="0" fontId="4" fillId="2" borderId="8" xfId="0" applyFont="1" applyFill="1" applyBorder="1" applyAlignment="1">
      <alignment horizontal="justify" vertical="center" wrapText="1"/>
    </xf>
    <xf numFmtId="0" fontId="4" fillId="2" borderId="0" xfId="0" applyFont="1" applyFill="1" applyAlignment="1">
      <alignment horizontal="justify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/>
    <xf numFmtId="0" fontId="0" fillId="0" borderId="0" xfId="0" applyAlignment="1">
      <alignment horizontal="center"/>
    </xf>
    <xf numFmtId="0" fontId="0" fillId="5" borderId="1" xfId="0" applyFill="1" applyBorder="1"/>
    <xf numFmtId="0" fontId="2" fillId="5" borderId="1" xfId="0" applyFont="1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7" borderId="1" xfId="0" applyFill="1" applyBorder="1"/>
    <xf numFmtId="0" fontId="2" fillId="7" borderId="1" xfId="0" applyFont="1" applyFill="1" applyBorder="1"/>
    <xf numFmtId="0" fontId="3" fillId="3" borderId="1" xfId="0" applyFont="1" applyFill="1" applyBorder="1"/>
    <xf numFmtId="0" fontId="0" fillId="0" borderId="0" xfId="0" applyAlignment="1">
      <alignment horizontal="center"/>
    </xf>
    <xf numFmtId="0" fontId="4" fillId="2" borderId="2" xfId="0" applyFont="1" applyFill="1" applyBorder="1" applyAlignment="1">
      <alignment horizontal="justify" vertical="center" wrapText="1"/>
    </xf>
    <xf numFmtId="0" fontId="4" fillId="2" borderId="7" xfId="0" applyFont="1" applyFill="1" applyBorder="1" applyAlignment="1">
      <alignment horizontal="justify" vertical="center" wrapText="1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139700</xdr:colOff>
      <xdr:row>5</xdr:row>
      <xdr:rowOff>123825</xdr:rowOff>
    </xdr:from>
    <xdr:to>
      <xdr:col>4</xdr:col>
      <xdr:colOff>295274</xdr:colOff>
      <xdr:row>19</xdr:row>
      <xdr:rowOff>123824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542274-CF44-C26D-B859-1881E31CBA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8575" y="1114425"/>
          <a:ext cx="3555999" cy="26669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54"/>
  <sheetViews>
    <sheetView tabSelected="1" topLeftCell="A118" zoomScale="85" zoomScaleNormal="85" workbookViewId="0">
      <selection activeCell="F138" sqref="F138"/>
    </sheetView>
  </sheetViews>
  <sheetFormatPr defaultRowHeight="15" x14ac:dyDescent="0.25"/>
  <cols>
    <col min="2" max="2" width="27.28515625" customWidth="1"/>
    <col min="3" max="3" width="18.42578125" customWidth="1"/>
    <col min="4" max="4" width="32.5703125" customWidth="1"/>
    <col min="5" max="5" width="28.85546875" customWidth="1"/>
    <col min="6" max="6" width="44.42578125" customWidth="1"/>
    <col min="7" max="7" width="28.140625" customWidth="1"/>
    <col min="8" max="8" width="28" customWidth="1"/>
    <col min="9" max="9" width="39.28515625" customWidth="1"/>
    <col min="10" max="10" width="18.28515625" customWidth="1"/>
    <col min="11" max="11" width="18.42578125" customWidth="1"/>
    <col min="12" max="12" width="18.28515625" customWidth="1"/>
    <col min="13" max="13" width="20.140625" customWidth="1"/>
    <col min="14" max="14" width="9" customWidth="1"/>
    <col min="16" max="16" width="18.5703125" customWidth="1"/>
    <col min="17" max="17" width="18.42578125" customWidth="1"/>
    <col min="18" max="18" width="18.140625" customWidth="1"/>
    <col min="19" max="19" width="18.7109375" customWidth="1"/>
    <col min="20" max="20" width="18" customWidth="1"/>
  </cols>
  <sheetData>
    <row r="2" spans="1:9" x14ac:dyDescent="0.25">
      <c r="A2" s="1"/>
      <c r="B2" s="30" t="s">
        <v>1</v>
      </c>
      <c r="C2" s="30"/>
      <c r="D2" s="30"/>
      <c r="E2" s="30"/>
      <c r="F2" s="30"/>
      <c r="G2" s="30" t="s">
        <v>2</v>
      </c>
      <c r="H2" s="30"/>
      <c r="I2" s="30"/>
    </row>
    <row r="3" spans="1:9" ht="16.5" x14ac:dyDescent="0.3">
      <c r="A3" s="2" t="s">
        <v>0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1" t="s">
        <v>3</v>
      </c>
      <c r="H3" s="1" t="s">
        <v>4</v>
      </c>
      <c r="I3" s="1" t="s">
        <v>5</v>
      </c>
    </row>
    <row r="4" spans="1:9" ht="16.5" x14ac:dyDescent="0.3">
      <c r="A4" s="3">
        <v>45</v>
      </c>
      <c r="B4" s="3" t="s">
        <v>6</v>
      </c>
      <c r="C4" s="4" t="s">
        <v>7</v>
      </c>
      <c r="D4" s="4" t="s">
        <v>13</v>
      </c>
      <c r="E4" s="4" t="s">
        <v>8</v>
      </c>
      <c r="F4" s="1" t="s">
        <v>9</v>
      </c>
      <c r="G4" s="4" t="s">
        <v>10</v>
      </c>
      <c r="H4" s="4" t="s">
        <v>11</v>
      </c>
      <c r="I4" s="4" t="s">
        <v>12</v>
      </c>
    </row>
    <row r="6" spans="1:9" x14ac:dyDescent="0.25">
      <c r="G6" s="1">
        <f>32-23</f>
        <v>9</v>
      </c>
      <c r="H6" s="1">
        <f>32-25</f>
        <v>7</v>
      </c>
      <c r="I6" s="1">
        <f>32-27</f>
        <v>5</v>
      </c>
    </row>
    <row r="7" spans="1:9" x14ac:dyDescent="0.25">
      <c r="G7" s="1">
        <f>2^9</f>
        <v>512</v>
      </c>
      <c r="H7" s="1">
        <f>2^7</f>
        <v>128</v>
      </c>
      <c r="I7" s="1">
        <f>2^5</f>
        <v>32</v>
      </c>
    </row>
    <row r="8" spans="1:9" x14ac:dyDescent="0.25">
      <c r="B8" s="26" t="s">
        <v>124</v>
      </c>
      <c r="G8" s="1" t="s">
        <v>17</v>
      </c>
      <c r="H8" s="1" t="s">
        <v>18</v>
      </c>
      <c r="I8" s="1" t="s">
        <v>19</v>
      </c>
    </row>
    <row r="9" spans="1:9" x14ac:dyDescent="0.25">
      <c r="G9" s="6" t="s">
        <v>16</v>
      </c>
      <c r="H9" s="7" t="s">
        <v>14</v>
      </c>
      <c r="I9" s="6" t="s">
        <v>15</v>
      </c>
    </row>
    <row r="21" spans="2:20" ht="15.75" thickBot="1" x14ac:dyDescent="0.3"/>
    <row r="22" spans="2:20" ht="30" x14ac:dyDescent="0.25">
      <c r="B22" s="31" t="s">
        <v>20</v>
      </c>
      <c r="C22" s="31" t="s">
        <v>21</v>
      </c>
      <c r="D22" s="31" t="s">
        <v>22</v>
      </c>
      <c r="E22" s="31" t="s">
        <v>23</v>
      </c>
      <c r="F22" s="31" t="s">
        <v>24</v>
      </c>
      <c r="G22" s="31" t="s">
        <v>25</v>
      </c>
      <c r="H22" s="9" t="s">
        <v>26</v>
      </c>
      <c r="J22" s="10" t="s">
        <v>28</v>
      </c>
      <c r="K22" s="11" t="s">
        <v>29</v>
      </c>
      <c r="L22" s="11" t="s">
        <v>30</v>
      </c>
      <c r="M22" s="11" t="s">
        <v>31</v>
      </c>
      <c r="P22" s="9" t="s">
        <v>20</v>
      </c>
      <c r="Q22" s="9" t="s">
        <v>32</v>
      </c>
      <c r="R22" s="9" t="s">
        <v>25</v>
      </c>
      <c r="S22" s="9" t="s">
        <v>33</v>
      </c>
      <c r="T22" s="9" t="s">
        <v>34</v>
      </c>
    </row>
    <row r="23" spans="2:20" x14ac:dyDescent="0.25">
      <c r="B23" s="31"/>
      <c r="C23" s="31"/>
      <c r="D23" s="31"/>
      <c r="E23" s="31"/>
      <c r="F23" s="31"/>
      <c r="G23" s="31"/>
      <c r="H23" s="9" t="s">
        <v>27</v>
      </c>
      <c r="J23" s="5"/>
      <c r="K23" s="5"/>
      <c r="L23" s="5"/>
      <c r="M23" s="5"/>
      <c r="P23" s="5"/>
      <c r="Q23" s="5"/>
      <c r="R23" s="5"/>
      <c r="S23" s="5"/>
      <c r="T23" s="5"/>
    </row>
    <row r="24" spans="2:20" x14ac:dyDescent="0.25">
      <c r="B24" s="5" t="s">
        <v>42</v>
      </c>
      <c r="C24" s="5">
        <v>12</v>
      </c>
      <c r="D24" s="5" t="s">
        <v>48</v>
      </c>
      <c r="E24" s="5">
        <v>16</v>
      </c>
      <c r="F24" s="5" t="s">
        <v>53</v>
      </c>
      <c r="G24" s="5" t="s">
        <v>58</v>
      </c>
      <c r="H24" s="5" t="s">
        <v>77</v>
      </c>
      <c r="J24" s="5"/>
      <c r="K24" s="5"/>
      <c r="L24" s="5"/>
      <c r="M24" s="5"/>
      <c r="P24" s="5"/>
      <c r="Q24" s="5"/>
      <c r="R24" s="5"/>
      <c r="S24" s="5"/>
      <c r="T24" s="5"/>
    </row>
    <row r="25" spans="2:20" x14ac:dyDescent="0.25">
      <c r="B25" s="5" t="s">
        <v>38</v>
      </c>
      <c r="C25" s="5">
        <f>4+1+1</f>
        <v>6</v>
      </c>
      <c r="D25" s="5" t="s">
        <v>48</v>
      </c>
      <c r="E25" s="5">
        <v>8</v>
      </c>
      <c r="F25" s="5" t="s">
        <v>51</v>
      </c>
      <c r="G25" s="5" t="s">
        <v>57</v>
      </c>
      <c r="H25" s="5" t="s">
        <v>78</v>
      </c>
      <c r="J25" s="5"/>
      <c r="K25" s="5"/>
      <c r="L25" s="5"/>
      <c r="M25" s="5"/>
      <c r="P25" s="5"/>
      <c r="Q25" s="5"/>
      <c r="R25" s="5"/>
      <c r="S25" s="5"/>
      <c r="T25" s="5"/>
    </row>
    <row r="26" spans="2:20" x14ac:dyDescent="0.25">
      <c r="B26" s="5" t="s">
        <v>36</v>
      </c>
      <c r="C26" s="5">
        <f>1+1</f>
        <v>2</v>
      </c>
      <c r="D26" s="5" t="s">
        <v>48</v>
      </c>
      <c r="E26" s="5">
        <v>4</v>
      </c>
      <c r="F26" s="5" t="s">
        <v>52</v>
      </c>
      <c r="G26" s="5" t="s">
        <v>56</v>
      </c>
      <c r="H26" s="5" t="s">
        <v>79</v>
      </c>
      <c r="J26" s="5"/>
      <c r="K26" s="5"/>
      <c r="L26" s="5"/>
      <c r="M26" s="5"/>
      <c r="P26" s="5"/>
      <c r="Q26" s="5"/>
      <c r="R26" s="5"/>
      <c r="S26" s="5"/>
      <c r="T26" s="5"/>
    </row>
    <row r="27" spans="2:20" x14ac:dyDescent="0.25">
      <c r="B27" s="5" t="s">
        <v>40</v>
      </c>
      <c r="C27" s="5">
        <v>33</v>
      </c>
      <c r="D27" s="5" t="s">
        <v>49</v>
      </c>
      <c r="E27" s="5">
        <v>64</v>
      </c>
      <c r="F27" s="5" t="s">
        <v>54</v>
      </c>
      <c r="G27" s="5" t="s">
        <v>59</v>
      </c>
      <c r="H27" s="5" t="s">
        <v>80</v>
      </c>
      <c r="J27" s="5"/>
      <c r="K27" s="5"/>
      <c r="L27" s="5"/>
      <c r="M27" s="5"/>
      <c r="P27" s="5"/>
      <c r="Q27" s="5"/>
      <c r="R27" s="5"/>
      <c r="S27" s="5"/>
      <c r="T27" s="5"/>
    </row>
    <row r="28" spans="2:20" ht="16.5" x14ac:dyDescent="0.3">
      <c r="B28" s="5" t="s">
        <v>35</v>
      </c>
      <c r="C28" s="5">
        <f>10+10+1</f>
        <v>21</v>
      </c>
      <c r="D28" s="5" t="s">
        <v>49</v>
      </c>
      <c r="E28" s="5">
        <v>32</v>
      </c>
      <c r="F28" s="5" t="s">
        <v>50</v>
      </c>
      <c r="G28" s="5" t="s">
        <v>55</v>
      </c>
      <c r="H28" s="4" t="s">
        <v>81</v>
      </c>
      <c r="J28" s="5"/>
      <c r="K28" s="5"/>
      <c r="L28" s="5"/>
      <c r="M28" s="5"/>
      <c r="P28" s="5"/>
      <c r="Q28" s="5"/>
      <c r="R28" s="5"/>
      <c r="S28" s="5"/>
      <c r="T28" s="5"/>
    </row>
    <row r="29" spans="2:20" x14ac:dyDescent="0.25">
      <c r="B29" s="5" t="s">
        <v>39</v>
      </c>
      <c r="C29" s="5">
        <v>20</v>
      </c>
      <c r="D29" s="5" t="s">
        <v>49</v>
      </c>
      <c r="E29" s="5">
        <v>32</v>
      </c>
      <c r="F29" s="5" t="s">
        <v>50</v>
      </c>
      <c r="G29" s="5" t="s">
        <v>55</v>
      </c>
      <c r="H29" s="5" t="s">
        <v>82</v>
      </c>
      <c r="J29" s="5"/>
      <c r="K29" s="5"/>
      <c r="L29" s="5"/>
      <c r="M29" s="5"/>
      <c r="P29" s="5"/>
      <c r="Q29" s="5"/>
      <c r="R29" s="5"/>
      <c r="S29" s="5"/>
      <c r="T29" s="5"/>
    </row>
    <row r="30" spans="2:20" x14ac:dyDescent="0.25">
      <c r="B30" s="5" t="s">
        <v>41</v>
      </c>
      <c r="C30" s="5">
        <v>13</v>
      </c>
      <c r="D30" s="5" t="s">
        <v>49</v>
      </c>
      <c r="E30" s="5">
        <v>16</v>
      </c>
      <c r="F30" s="5" t="s">
        <v>53</v>
      </c>
      <c r="G30" s="5" t="s">
        <v>58</v>
      </c>
      <c r="H30" s="5" t="s">
        <v>83</v>
      </c>
    </row>
    <row r="31" spans="2:20" x14ac:dyDescent="0.25">
      <c r="B31" s="5" t="s">
        <v>37</v>
      </c>
      <c r="C31" s="5">
        <f>4+1</f>
        <v>5</v>
      </c>
      <c r="D31" s="5" t="s">
        <v>49</v>
      </c>
      <c r="E31" s="5">
        <v>8</v>
      </c>
      <c r="F31" s="5" t="s">
        <v>51</v>
      </c>
      <c r="G31" s="5" t="s">
        <v>57</v>
      </c>
      <c r="H31" s="5" t="s">
        <v>84</v>
      </c>
    </row>
    <row r="32" spans="2:20" x14ac:dyDescent="0.25">
      <c r="B32" s="5" t="s">
        <v>43</v>
      </c>
      <c r="C32" s="5">
        <v>2</v>
      </c>
      <c r="D32" s="5" t="s">
        <v>47</v>
      </c>
      <c r="E32" s="5">
        <v>4</v>
      </c>
      <c r="F32" s="5" t="s">
        <v>52</v>
      </c>
      <c r="G32" s="5" t="s">
        <v>56</v>
      </c>
      <c r="H32" s="5" t="s">
        <v>60</v>
      </c>
    </row>
    <row r="33" spans="2:8" x14ac:dyDescent="0.25">
      <c r="B33" s="5" t="s">
        <v>44</v>
      </c>
      <c r="C33" s="5">
        <v>2</v>
      </c>
      <c r="D33" s="5" t="s">
        <v>47</v>
      </c>
      <c r="E33" s="5">
        <v>4</v>
      </c>
      <c r="F33" s="5" t="s">
        <v>52</v>
      </c>
      <c r="G33" s="5" t="s">
        <v>56</v>
      </c>
      <c r="H33" s="5" t="s">
        <v>61</v>
      </c>
    </row>
    <row r="34" spans="2:8" x14ac:dyDescent="0.25">
      <c r="B34" s="5" t="s">
        <v>45</v>
      </c>
      <c r="C34" s="5">
        <v>2</v>
      </c>
      <c r="D34" s="5" t="s">
        <v>47</v>
      </c>
      <c r="E34" s="5">
        <v>4</v>
      </c>
      <c r="F34" s="5" t="s">
        <v>52</v>
      </c>
      <c r="G34" s="5" t="s">
        <v>56</v>
      </c>
      <c r="H34" s="5" t="s">
        <v>62</v>
      </c>
    </row>
    <row r="35" spans="2:8" x14ac:dyDescent="0.25">
      <c r="B35" s="5" t="s">
        <v>46</v>
      </c>
      <c r="C35" s="5">
        <v>2</v>
      </c>
      <c r="D35" s="5" t="s">
        <v>47</v>
      </c>
      <c r="E35" s="5">
        <v>4</v>
      </c>
      <c r="F35" s="5" t="s">
        <v>52</v>
      </c>
      <c r="G35" s="5" t="s">
        <v>56</v>
      </c>
      <c r="H35" s="5" t="s">
        <v>63</v>
      </c>
    </row>
    <row r="36" spans="2:8" x14ac:dyDescent="0.25">
      <c r="B36" s="5" t="s">
        <v>125</v>
      </c>
      <c r="C36" s="5">
        <v>4</v>
      </c>
      <c r="D36" s="5" t="s">
        <v>49</v>
      </c>
      <c r="E36" s="5">
        <v>8</v>
      </c>
      <c r="F36" s="5" t="s">
        <v>51</v>
      </c>
      <c r="G36" s="5" t="s">
        <v>57</v>
      </c>
      <c r="H36" s="5" t="s">
        <v>126</v>
      </c>
    </row>
    <row r="37" spans="2:8" x14ac:dyDescent="0.25">
      <c r="B37" s="33" t="s">
        <v>129</v>
      </c>
      <c r="C37" s="33">
        <v>2</v>
      </c>
      <c r="D37" s="33" t="s">
        <v>47</v>
      </c>
      <c r="E37" s="5">
        <v>4</v>
      </c>
      <c r="F37" s="5" t="s">
        <v>52</v>
      </c>
      <c r="G37" s="5" t="s">
        <v>56</v>
      </c>
      <c r="H37" s="5" t="s">
        <v>130</v>
      </c>
    </row>
    <row r="43" spans="2:8" ht="15.75" thickBot="1" x14ac:dyDescent="0.3"/>
    <row r="44" spans="2:8" x14ac:dyDescent="0.25">
      <c r="B44" s="10" t="s">
        <v>28</v>
      </c>
      <c r="C44" s="11" t="s">
        <v>29</v>
      </c>
      <c r="D44" s="11" t="s">
        <v>30</v>
      </c>
      <c r="E44" s="11" t="s">
        <v>31</v>
      </c>
    </row>
    <row r="45" spans="2:8" ht="16.5" x14ac:dyDescent="0.3">
      <c r="B45" s="5" t="s">
        <v>3</v>
      </c>
      <c r="C45" s="4" t="s">
        <v>10</v>
      </c>
      <c r="D45" s="5" t="s">
        <v>64</v>
      </c>
      <c r="E45" s="5" t="s">
        <v>65</v>
      </c>
    </row>
    <row r="46" spans="2:8" ht="16.5" x14ac:dyDescent="0.3">
      <c r="B46" s="5" t="s">
        <v>4</v>
      </c>
      <c r="C46" s="4" t="s">
        <v>11</v>
      </c>
      <c r="D46" s="5" t="s">
        <v>66</v>
      </c>
      <c r="E46" s="5" t="s">
        <v>67</v>
      </c>
    </row>
    <row r="47" spans="2:8" ht="16.5" x14ac:dyDescent="0.3">
      <c r="B47" s="5" t="s">
        <v>5</v>
      </c>
      <c r="C47" s="4" t="s">
        <v>12</v>
      </c>
      <c r="D47" s="5" t="s">
        <v>68</v>
      </c>
      <c r="E47" s="5" t="s">
        <v>69</v>
      </c>
    </row>
    <row r="48" spans="2:8" x14ac:dyDescent="0.25">
      <c r="B48" s="5"/>
      <c r="C48" s="5"/>
      <c r="D48" s="5"/>
      <c r="E48" s="5"/>
    </row>
    <row r="49" spans="2:8" x14ac:dyDescent="0.25">
      <c r="B49" s="5"/>
      <c r="C49" s="5"/>
      <c r="D49" s="5"/>
      <c r="E49" s="5"/>
    </row>
    <row r="50" spans="2:8" x14ac:dyDescent="0.25">
      <c r="B50" s="5"/>
      <c r="C50" s="5"/>
      <c r="D50" s="5"/>
      <c r="E50" s="5"/>
    </row>
    <row r="51" spans="2:8" x14ac:dyDescent="0.25">
      <c r="B51" s="5"/>
      <c r="C51" s="5"/>
      <c r="D51" s="5"/>
      <c r="E51" s="5"/>
    </row>
    <row r="56" spans="2:8" ht="15.75" thickBot="1" x14ac:dyDescent="0.3"/>
    <row r="57" spans="2:8" x14ac:dyDescent="0.25">
      <c r="B57" s="28" t="s">
        <v>20</v>
      </c>
      <c r="C57" s="8" t="s">
        <v>70</v>
      </c>
      <c r="D57" s="28" t="s">
        <v>25</v>
      </c>
      <c r="E57" s="12" t="s">
        <v>26</v>
      </c>
      <c r="F57" s="28" t="s">
        <v>72</v>
      </c>
      <c r="G57" s="28" t="s">
        <v>73</v>
      </c>
      <c r="H57" s="28" t="s">
        <v>74</v>
      </c>
    </row>
    <row r="58" spans="2:8" x14ac:dyDescent="0.25">
      <c r="B58" s="29"/>
      <c r="C58" s="13" t="s">
        <v>71</v>
      </c>
      <c r="D58" s="29"/>
      <c r="E58" s="14" t="s">
        <v>27</v>
      </c>
      <c r="F58" s="29"/>
      <c r="G58" s="29"/>
      <c r="H58" s="29"/>
    </row>
    <row r="59" spans="2:8" x14ac:dyDescent="0.25">
      <c r="B59" s="5" t="s">
        <v>42</v>
      </c>
      <c r="C59" s="1">
        <v>10</v>
      </c>
      <c r="D59" s="5" t="s">
        <v>58</v>
      </c>
      <c r="E59" s="5" t="s">
        <v>77</v>
      </c>
      <c r="F59" s="1" t="s">
        <v>85</v>
      </c>
      <c r="G59" s="1" t="s">
        <v>92</v>
      </c>
      <c r="H59" s="1" t="s">
        <v>95</v>
      </c>
    </row>
    <row r="60" spans="2:8" x14ac:dyDescent="0.25">
      <c r="B60" s="5" t="s">
        <v>38</v>
      </c>
      <c r="C60" s="1">
        <v>4</v>
      </c>
      <c r="D60" s="5" t="s">
        <v>57</v>
      </c>
      <c r="E60" s="5" t="s">
        <v>78</v>
      </c>
      <c r="F60" s="1" t="s">
        <v>86</v>
      </c>
      <c r="G60" s="1" t="s">
        <v>93</v>
      </c>
      <c r="H60" s="1" t="s">
        <v>98</v>
      </c>
    </row>
    <row r="61" spans="2:8" x14ac:dyDescent="0.25">
      <c r="B61" s="5" t="s">
        <v>36</v>
      </c>
      <c r="C61" s="1">
        <v>0</v>
      </c>
      <c r="D61" s="5" t="s">
        <v>56</v>
      </c>
      <c r="E61" s="5" t="s">
        <v>79</v>
      </c>
      <c r="F61" s="1"/>
      <c r="G61" s="1" t="s">
        <v>94</v>
      </c>
      <c r="H61" s="1" t="s">
        <v>76</v>
      </c>
    </row>
    <row r="62" spans="2:8" x14ac:dyDescent="0.25">
      <c r="B62" s="5" t="s">
        <v>40</v>
      </c>
      <c r="C62" s="1">
        <v>32</v>
      </c>
      <c r="D62" s="5" t="s">
        <v>59</v>
      </c>
      <c r="E62" s="5" t="s">
        <v>80</v>
      </c>
      <c r="F62" s="1" t="s">
        <v>87</v>
      </c>
      <c r="G62" s="1"/>
      <c r="H62" s="1" t="s">
        <v>96</v>
      </c>
    </row>
    <row r="63" spans="2:8" ht="16.5" x14ac:dyDescent="0.3">
      <c r="B63" s="5" t="s">
        <v>35</v>
      </c>
      <c r="C63" s="1">
        <v>20</v>
      </c>
      <c r="D63" s="5" t="s">
        <v>55</v>
      </c>
      <c r="E63" s="4" t="s">
        <v>81</v>
      </c>
      <c r="F63" s="1" t="s">
        <v>88</v>
      </c>
      <c r="G63" s="1"/>
      <c r="H63" s="1" t="s">
        <v>99</v>
      </c>
    </row>
    <row r="64" spans="2:8" x14ac:dyDescent="0.25">
      <c r="B64" s="5" t="s">
        <v>39</v>
      </c>
      <c r="C64" s="1">
        <v>19</v>
      </c>
      <c r="D64" s="5" t="s">
        <v>55</v>
      </c>
      <c r="E64" s="5" t="s">
        <v>82</v>
      </c>
      <c r="F64" s="1" t="s">
        <v>89</v>
      </c>
      <c r="G64" s="5"/>
      <c r="H64" s="1" t="s">
        <v>100</v>
      </c>
    </row>
    <row r="65" spans="2:8" x14ac:dyDescent="0.25">
      <c r="B65" s="5" t="s">
        <v>41</v>
      </c>
      <c r="C65" s="1">
        <v>12</v>
      </c>
      <c r="D65" s="5" t="s">
        <v>58</v>
      </c>
      <c r="E65" s="5" t="s">
        <v>83</v>
      </c>
      <c r="F65" s="1" t="s">
        <v>90</v>
      </c>
      <c r="G65" s="1"/>
      <c r="H65" s="1" t="s">
        <v>97</v>
      </c>
    </row>
    <row r="66" spans="2:8" x14ac:dyDescent="0.25">
      <c r="B66" s="5" t="s">
        <v>37</v>
      </c>
      <c r="C66" s="1">
        <v>4</v>
      </c>
      <c r="D66" s="5" t="s">
        <v>57</v>
      </c>
      <c r="E66" s="5" t="s">
        <v>84</v>
      </c>
      <c r="F66" s="1" t="s">
        <v>91</v>
      </c>
      <c r="G66" s="5"/>
      <c r="H66" s="1" t="s">
        <v>75</v>
      </c>
    </row>
    <row r="67" spans="2:8" x14ac:dyDescent="0.25">
      <c r="B67" s="5" t="s">
        <v>125</v>
      </c>
      <c r="C67" s="32">
        <v>4</v>
      </c>
      <c r="D67" s="5" t="s">
        <v>57</v>
      </c>
      <c r="E67" s="5" t="s">
        <v>126</v>
      </c>
      <c r="F67" s="32" t="s">
        <v>127</v>
      </c>
      <c r="G67" s="5"/>
      <c r="H67" s="32" t="s">
        <v>128</v>
      </c>
    </row>
    <row r="72" spans="2:8" x14ac:dyDescent="0.25">
      <c r="B72" s="19"/>
      <c r="C72" s="19"/>
      <c r="D72" s="19"/>
      <c r="E72" s="19"/>
      <c r="F72" s="19"/>
      <c r="G72" s="19"/>
      <c r="H72" s="19"/>
    </row>
    <row r="73" spans="2:8" x14ac:dyDescent="0.25">
      <c r="B73" s="19"/>
      <c r="C73" s="19"/>
      <c r="D73" s="19"/>
      <c r="E73" s="19"/>
      <c r="F73" s="19"/>
      <c r="G73" s="19"/>
      <c r="H73" s="19"/>
    </row>
    <row r="75" spans="2:8" x14ac:dyDescent="0.25">
      <c r="B75" t="s">
        <v>109</v>
      </c>
    </row>
    <row r="76" spans="2:8" x14ac:dyDescent="0.25">
      <c r="B76" s="9" t="s">
        <v>20</v>
      </c>
      <c r="C76" s="9" t="s">
        <v>32</v>
      </c>
      <c r="D76" s="9" t="s">
        <v>25</v>
      </c>
      <c r="E76" s="9" t="s">
        <v>33</v>
      </c>
      <c r="F76" s="9" t="s">
        <v>34</v>
      </c>
    </row>
    <row r="77" spans="2:8" x14ac:dyDescent="0.25">
      <c r="B77" s="15" t="s">
        <v>42</v>
      </c>
      <c r="C77" s="15" t="s">
        <v>101</v>
      </c>
      <c r="D77" s="15" t="s">
        <v>58</v>
      </c>
      <c r="E77" s="15" t="s">
        <v>110</v>
      </c>
      <c r="F77" s="15" t="s">
        <v>115</v>
      </c>
    </row>
    <row r="78" spans="2:8" x14ac:dyDescent="0.25">
      <c r="B78" s="15" t="s">
        <v>38</v>
      </c>
      <c r="C78" s="15" t="s">
        <v>102</v>
      </c>
      <c r="D78" s="15" t="s">
        <v>57</v>
      </c>
      <c r="E78" s="15" t="s">
        <v>114</v>
      </c>
      <c r="F78" s="15"/>
    </row>
    <row r="79" spans="2:8" x14ac:dyDescent="0.25">
      <c r="B79" s="15" t="s">
        <v>36</v>
      </c>
      <c r="C79" s="15" t="s">
        <v>103</v>
      </c>
      <c r="D79" s="15" t="s">
        <v>56</v>
      </c>
      <c r="E79" s="15" t="s">
        <v>110</v>
      </c>
      <c r="F79" s="15" t="s">
        <v>115</v>
      </c>
    </row>
    <row r="80" spans="2:8" x14ac:dyDescent="0.25">
      <c r="B80" s="15" t="s">
        <v>40</v>
      </c>
      <c r="C80" s="15" t="s">
        <v>104</v>
      </c>
      <c r="D80" s="15" t="s">
        <v>59</v>
      </c>
      <c r="E80" s="15" t="s">
        <v>110</v>
      </c>
      <c r="F80" s="15" t="s">
        <v>115</v>
      </c>
    </row>
    <row r="81" spans="2:6" ht="16.5" x14ac:dyDescent="0.3">
      <c r="B81" s="15" t="s">
        <v>35</v>
      </c>
      <c r="C81" s="16" t="s">
        <v>105</v>
      </c>
      <c r="D81" s="15" t="s">
        <v>55</v>
      </c>
      <c r="E81" s="15" t="s">
        <v>110</v>
      </c>
      <c r="F81" s="15" t="s">
        <v>115</v>
      </c>
    </row>
    <row r="82" spans="2:6" x14ac:dyDescent="0.25">
      <c r="B82" s="15" t="s">
        <v>39</v>
      </c>
      <c r="C82" s="15" t="s">
        <v>106</v>
      </c>
      <c r="D82" s="15" t="s">
        <v>55</v>
      </c>
      <c r="E82" s="15" t="s">
        <v>110</v>
      </c>
      <c r="F82" s="15" t="s">
        <v>115</v>
      </c>
    </row>
    <row r="83" spans="2:6" x14ac:dyDescent="0.25">
      <c r="B83" s="15" t="s">
        <v>41</v>
      </c>
      <c r="C83" s="15" t="s">
        <v>107</v>
      </c>
      <c r="D83" s="15" t="s">
        <v>58</v>
      </c>
      <c r="E83" s="15" t="s">
        <v>110</v>
      </c>
      <c r="F83" s="15" t="s">
        <v>115</v>
      </c>
    </row>
    <row r="84" spans="2:6" x14ac:dyDescent="0.25">
      <c r="B84" s="15" t="s">
        <v>37</v>
      </c>
      <c r="C84" s="15" t="s">
        <v>108</v>
      </c>
      <c r="D84" s="15" t="s">
        <v>57</v>
      </c>
      <c r="E84" s="15" t="s">
        <v>114</v>
      </c>
      <c r="F84" s="15"/>
    </row>
    <row r="85" spans="2:6" x14ac:dyDescent="0.25">
      <c r="B85" s="17" t="s">
        <v>125</v>
      </c>
      <c r="C85" s="17" t="s">
        <v>131</v>
      </c>
      <c r="D85" s="17" t="s">
        <v>57</v>
      </c>
      <c r="E85" s="17" t="s">
        <v>132</v>
      </c>
      <c r="F85" s="17"/>
    </row>
    <row r="87" spans="2:6" x14ac:dyDescent="0.25">
      <c r="B87" t="s">
        <v>110</v>
      </c>
    </row>
    <row r="88" spans="2:6" x14ac:dyDescent="0.25">
      <c r="B88" s="9" t="s">
        <v>20</v>
      </c>
      <c r="C88" s="9" t="s">
        <v>32</v>
      </c>
      <c r="D88" s="9" t="s">
        <v>25</v>
      </c>
      <c r="E88" s="9" t="s">
        <v>33</v>
      </c>
      <c r="F88" s="9" t="s">
        <v>34</v>
      </c>
    </row>
    <row r="89" spans="2:6" x14ac:dyDescent="0.25">
      <c r="B89" s="17" t="s">
        <v>42</v>
      </c>
      <c r="C89" s="17" t="s">
        <v>101</v>
      </c>
      <c r="D89" s="17" t="s">
        <v>58</v>
      </c>
      <c r="E89" s="17" t="s">
        <v>111</v>
      </c>
      <c r="F89" s="17" t="s">
        <v>116</v>
      </c>
    </row>
    <row r="90" spans="2:6" x14ac:dyDescent="0.25">
      <c r="B90" s="17" t="s">
        <v>38</v>
      </c>
      <c r="C90" s="17" t="s">
        <v>102</v>
      </c>
      <c r="D90" s="17" t="s">
        <v>57</v>
      </c>
      <c r="E90" s="17" t="s">
        <v>109</v>
      </c>
      <c r="F90" s="17" t="s">
        <v>117</v>
      </c>
    </row>
    <row r="91" spans="2:6" x14ac:dyDescent="0.25">
      <c r="B91" s="17" t="s">
        <v>36</v>
      </c>
      <c r="C91" s="17" t="s">
        <v>103</v>
      </c>
      <c r="D91" s="17" t="s">
        <v>56</v>
      </c>
      <c r="E91" s="17" t="s">
        <v>111</v>
      </c>
      <c r="F91" s="17" t="s">
        <v>116</v>
      </c>
    </row>
    <row r="92" spans="2:6" x14ac:dyDescent="0.25">
      <c r="B92" s="17" t="s">
        <v>40</v>
      </c>
      <c r="C92" s="17" t="s">
        <v>104</v>
      </c>
      <c r="D92" s="17" t="s">
        <v>59</v>
      </c>
      <c r="E92" s="17" t="s">
        <v>111</v>
      </c>
      <c r="F92" s="17" t="s">
        <v>116</v>
      </c>
    </row>
    <row r="93" spans="2:6" ht="16.5" x14ac:dyDescent="0.3">
      <c r="B93" s="17" t="s">
        <v>35</v>
      </c>
      <c r="C93" s="18" t="s">
        <v>105</v>
      </c>
      <c r="D93" s="17" t="s">
        <v>55</v>
      </c>
      <c r="E93" s="17" t="s">
        <v>111</v>
      </c>
      <c r="F93" s="17" t="s">
        <v>116</v>
      </c>
    </row>
    <row r="94" spans="2:6" x14ac:dyDescent="0.25">
      <c r="B94" s="17" t="s">
        <v>39</v>
      </c>
      <c r="C94" s="17" t="s">
        <v>106</v>
      </c>
      <c r="D94" s="17" t="s">
        <v>55</v>
      </c>
      <c r="E94" s="17" t="s">
        <v>114</v>
      </c>
      <c r="F94" s="17"/>
    </row>
    <row r="95" spans="2:6" x14ac:dyDescent="0.25">
      <c r="B95" s="17" t="s">
        <v>41</v>
      </c>
      <c r="C95" s="17" t="s">
        <v>107</v>
      </c>
      <c r="D95" s="17" t="s">
        <v>58</v>
      </c>
      <c r="E95" s="17" t="s">
        <v>111</v>
      </c>
      <c r="F95" s="17" t="s">
        <v>116</v>
      </c>
    </row>
    <row r="96" spans="2:6" x14ac:dyDescent="0.25">
      <c r="B96" s="17" t="s">
        <v>37</v>
      </c>
      <c r="C96" s="17" t="s">
        <v>108</v>
      </c>
      <c r="D96" s="17" t="s">
        <v>57</v>
      </c>
      <c r="E96" s="17" t="s">
        <v>109</v>
      </c>
      <c r="F96" s="17" t="s">
        <v>117</v>
      </c>
    </row>
    <row r="97" spans="2:6" x14ac:dyDescent="0.25">
      <c r="B97" s="17" t="s">
        <v>125</v>
      </c>
      <c r="C97" s="17" t="s">
        <v>131</v>
      </c>
      <c r="D97" s="17" t="s">
        <v>57</v>
      </c>
      <c r="E97" s="17" t="s">
        <v>132</v>
      </c>
      <c r="F97" s="17" t="s">
        <v>133</v>
      </c>
    </row>
    <row r="99" spans="2:6" x14ac:dyDescent="0.25">
      <c r="B99" t="s">
        <v>111</v>
      </c>
    </row>
    <row r="100" spans="2:6" x14ac:dyDescent="0.25">
      <c r="B100" s="9" t="s">
        <v>20</v>
      </c>
      <c r="C100" s="9" t="s">
        <v>32</v>
      </c>
      <c r="D100" s="9" t="s">
        <v>25</v>
      </c>
      <c r="E100" s="9" t="s">
        <v>33</v>
      </c>
      <c r="F100" s="9" t="s">
        <v>34</v>
      </c>
    </row>
    <row r="101" spans="2:6" x14ac:dyDescent="0.25">
      <c r="B101" s="20" t="s">
        <v>42</v>
      </c>
      <c r="C101" s="20" t="s">
        <v>101</v>
      </c>
      <c r="D101" s="20" t="s">
        <v>58</v>
      </c>
      <c r="E101" s="20" t="s">
        <v>114</v>
      </c>
      <c r="F101" s="20"/>
    </row>
    <row r="102" spans="2:6" x14ac:dyDescent="0.25">
      <c r="B102" s="20" t="s">
        <v>38</v>
      </c>
      <c r="C102" s="20" t="s">
        <v>102</v>
      </c>
      <c r="D102" s="20" t="s">
        <v>57</v>
      </c>
      <c r="E102" s="20" t="s">
        <v>110</v>
      </c>
      <c r="F102" s="20" t="s">
        <v>118</v>
      </c>
    </row>
    <row r="103" spans="2:6" x14ac:dyDescent="0.25">
      <c r="B103" s="20" t="s">
        <v>36</v>
      </c>
      <c r="C103" s="20" t="s">
        <v>103</v>
      </c>
      <c r="D103" s="20" t="s">
        <v>56</v>
      </c>
      <c r="E103" s="20" t="s">
        <v>112</v>
      </c>
      <c r="F103" s="20" t="s">
        <v>119</v>
      </c>
    </row>
    <row r="104" spans="2:6" x14ac:dyDescent="0.25">
      <c r="B104" s="20" t="s">
        <v>40</v>
      </c>
      <c r="C104" s="20" t="s">
        <v>104</v>
      </c>
      <c r="D104" s="20" t="s">
        <v>59</v>
      </c>
      <c r="E104" s="20" t="s">
        <v>112</v>
      </c>
      <c r="F104" s="20" t="s">
        <v>119</v>
      </c>
    </row>
    <row r="105" spans="2:6" ht="16.5" x14ac:dyDescent="0.3">
      <c r="B105" s="20" t="s">
        <v>35</v>
      </c>
      <c r="C105" s="21" t="s">
        <v>105</v>
      </c>
      <c r="D105" s="20" t="s">
        <v>55</v>
      </c>
      <c r="E105" s="20" t="s">
        <v>112</v>
      </c>
      <c r="F105" s="20" t="s">
        <v>119</v>
      </c>
    </row>
    <row r="106" spans="2:6" x14ac:dyDescent="0.25">
      <c r="B106" s="20" t="s">
        <v>39</v>
      </c>
      <c r="C106" s="20" t="s">
        <v>106</v>
      </c>
      <c r="D106" s="20" t="s">
        <v>55</v>
      </c>
      <c r="E106" s="20" t="s">
        <v>110</v>
      </c>
      <c r="F106" s="20" t="s">
        <v>118</v>
      </c>
    </row>
    <row r="107" spans="2:6" x14ac:dyDescent="0.25">
      <c r="B107" s="20" t="s">
        <v>41</v>
      </c>
      <c r="C107" s="20" t="s">
        <v>107</v>
      </c>
      <c r="D107" s="20" t="s">
        <v>58</v>
      </c>
      <c r="E107" s="20" t="s">
        <v>114</v>
      </c>
      <c r="F107" s="20"/>
    </row>
    <row r="108" spans="2:6" x14ac:dyDescent="0.25">
      <c r="B108" s="20" t="s">
        <v>37</v>
      </c>
      <c r="C108" s="20" t="s">
        <v>108</v>
      </c>
      <c r="D108" s="20" t="s">
        <v>57</v>
      </c>
      <c r="E108" s="20" t="s">
        <v>110</v>
      </c>
      <c r="F108" s="20" t="s">
        <v>118</v>
      </c>
    </row>
    <row r="109" spans="2:6" x14ac:dyDescent="0.25">
      <c r="B109" s="17" t="s">
        <v>125</v>
      </c>
      <c r="C109" s="17" t="s">
        <v>131</v>
      </c>
      <c r="D109" s="17" t="s">
        <v>57</v>
      </c>
      <c r="E109" s="17" t="s">
        <v>132</v>
      </c>
      <c r="F109" s="20" t="s">
        <v>118</v>
      </c>
    </row>
    <row r="113" spans="2:6" x14ac:dyDescent="0.25">
      <c r="B113" t="s">
        <v>112</v>
      </c>
    </row>
    <row r="114" spans="2:6" x14ac:dyDescent="0.25">
      <c r="B114" s="9" t="s">
        <v>20</v>
      </c>
      <c r="C114" s="9" t="s">
        <v>32</v>
      </c>
      <c r="D114" s="9" t="s">
        <v>25</v>
      </c>
      <c r="E114" s="9" t="s">
        <v>33</v>
      </c>
      <c r="F114" s="9" t="s">
        <v>34</v>
      </c>
    </row>
    <row r="115" spans="2:6" x14ac:dyDescent="0.25">
      <c r="B115" s="22" t="s">
        <v>42</v>
      </c>
      <c r="C115" s="22" t="s">
        <v>101</v>
      </c>
      <c r="D115" s="22" t="s">
        <v>58</v>
      </c>
      <c r="E115" s="22" t="s">
        <v>111</v>
      </c>
      <c r="F115" s="22" t="s">
        <v>120</v>
      </c>
    </row>
    <row r="116" spans="2:6" x14ac:dyDescent="0.25">
      <c r="B116" s="22" t="s">
        <v>38</v>
      </c>
      <c r="C116" s="22" t="s">
        <v>102</v>
      </c>
      <c r="D116" s="22" t="s">
        <v>57</v>
      </c>
      <c r="E116" s="22" t="s">
        <v>111</v>
      </c>
      <c r="F116" s="22" t="s">
        <v>120</v>
      </c>
    </row>
    <row r="117" spans="2:6" x14ac:dyDescent="0.25">
      <c r="B117" s="22" t="s">
        <v>36</v>
      </c>
      <c r="C117" s="22" t="s">
        <v>103</v>
      </c>
      <c r="D117" s="22" t="s">
        <v>56</v>
      </c>
      <c r="E117" s="22" t="s">
        <v>114</v>
      </c>
      <c r="F117" s="22"/>
    </row>
    <row r="118" spans="2:6" x14ac:dyDescent="0.25">
      <c r="B118" s="22" t="s">
        <v>40</v>
      </c>
      <c r="C118" s="22" t="s">
        <v>104</v>
      </c>
      <c r="D118" s="22" t="s">
        <v>59</v>
      </c>
      <c r="E118" s="22" t="s">
        <v>113</v>
      </c>
      <c r="F118" s="22" t="s">
        <v>121</v>
      </c>
    </row>
    <row r="119" spans="2:6" ht="16.5" x14ac:dyDescent="0.3">
      <c r="B119" s="22" t="s">
        <v>35</v>
      </c>
      <c r="C119" s="23" t="s">
        <v>105</v>
      </c>
      <c r="D119" s="22" t="s">
        <v>55</v>
      </c>
      <c r="E119" s="22" t="s">
        <v>113</v>
      </c>
      <c r="F119" s="22" t="s">
        <v>121</v>
      </c>
    </row>
    <row r="120" spans="2:6" x14ac:dyDescent="0.25">
      <c r="B120" s="22" t="s">
        <v>39</v>
      </c>
      <c r="C120" s="22" t="s">
        <v>106</v>
      </c>
      <c r="D120" s="22" t="s">
        <v>55</v>
      </c>
      <c r="E120" s="22" t="s">
        <v>111</v>
      </c>
      <c r="F120" s="22" t="s">
        <v>120</v>
      </c>
    </row>
    <row r="121" spans="2:6" x14ac:dyDescent="0.25">
      <c r="B121" s="22" t="s">
        <v>41</v>
      </c>
      <c r="C121" s="22" t="s">
        <v>107</v>
      </c>
      <c r="D121" s="22" t="s">
        <v>58</v>
      </c>
      <c r="E121" s="22" t="s">
        <v>111</v>
      </c>
      <c r="F121" s="22" t="s">
        <v>120</v>
      </c>
    </row>
    <row r="122" spans="2:6" x14ac:dyDescent="0.25">
      <c r="B122" s="22" t="s">
        <v>37</v>
      </c>
      <c r="C122" s="22" t="s">
        <v>108</v>
      </c>
      <c r="D122" s="22" t="s">
        <v>57</v>
      </c>
      <c r="E122" s="22" t="s">
        <v>111</v>
      </c>
      <c r="F122" s="22" t="s">
        <v>120</v>
      </c>
    </row>
    <row r="123" spans="2:6" x14ac:dyDescent="0.25">
      <c r="B123" s="17" t="s">
        <v>125</v>
      </c>
      <c r="C123" s="17" t="s">
        <v>131</v>
      </c>
      <c r="D123" s="17" t="s">
        <v>57</v>
      </c>
      <c r="E123" s="17" t="s">
        <v>132</v>
      </c>
      <c r="F123" s="20" t="s">
        <v>120</v>
      </c>
    </row>
    <row r="128" spans="2:6" x14ac:dyDescent="0.25">
      <c r="B128" t="s">
        <v>113</v>
      </c>
    </row>
    <row r="129" spans="2:6" x14ac:dyDescent="0.25">
      <c r="B129" s="9" t="s">
        <v>20</v>
      </c>
      <c r="C129" s="9" t="s">
        <v>32</v>
      </c>
      <c r="D129" s="9" t="s">
        <v>25</v>
      </c>
      <c r="E129" s="9" t="s">
        <v>33</v>
      </c>
      <c r="F129" s="9" t="s">
        <v>34</v>
      </c>
    </row>
    <row r="130" spans="2:6" x14ac:dyDescent="0.25">
      <c r="B130" s="24" t="s">
        <v>42</v>
      </c>
      <c r="C130" s="24" t="s">
        <v>101</v>
      </c>
      <c r="D130" s="24" t="s">
        <v>58</v>
      </c>
      <c r="E130" s="24" t="s">
        <v>112</v>
      </c>
      <c r="F130" s="24" t="s">
        <v>122</v>
      </c>
    </row>
    <row r="131" spans="2:6" x14ac:dyDescent="0.25">
      <c r="B131" s="24" t="s">
        <v>38</v>
      </c>
      <c r="C131" s="24" t="s">
        <v>102</v>
      </c>
      <c r="D131" s="24" t="s">
        <v>57</v>
      </c>
      <c r="E131" s="24" t="s">
        <v>112</v>
      </c>
      <c r="F131" s="24" t="s">
        <v>122</v>
      </c>
    </row>
    <row r="132" spans="2:6" x14ac:dyDescent="0.25">
      <c r="B132" s="24" t="s">
        <v>36</v>
      </c>
      <c r="C132" s="24" t="s">
        <v>103</v>
      </c>
      <c r="D132" s="24" t="s">
        <v>56</v>
      </c>
      <c r="E132" s="24" t="s">
        <v>112</v>
      </c>
      <c r="F132" s="24" t="s">
        <v>122</v>
      </c>
    </row>
    <row r="133" spans="2:6" x14ac:dyDescent="0.25">
      <c r="B133" s="24" t="s">
        <v>40</v>
      </c>
      <c r="C133" s="24" t="s">
        <v>104</v>
      </c>
      <c r="D133" s="24" t="s">
        <v>59</v>
      </c>
      <c r="E133" s="24" t="s">
        <v>114</v>
      </c>
      <c r="F133" s="24"/>
    </row>
    <row r="134" spans="2:6" ht="16.5" x14ac:dyDescent="0.3">
      <c r="B134" s="24" t="s">
        <v>35</v>
      </c>
      <c r="C134" s="25" t="s">
        <v>105</v>
      </c>
      <c r="D134" s="24" t="s">
        <v>55</v>
      </c>
      <c r="E134" s="24" t="s">
        <v>114</v>
      </c>
      <c r="F134" s="24"/>
    </row>
    <row r="135" spans="2:6" x14ac:dyDescent="0.25">
      <c r="B135" s="24" t="s">
        <v>39</v>
      </c>
      <c r="C135" s="24" t="s">
        <v>106</v>
      </c>
      <c r="D135" s="24" t="s">
        <v>55</v>
      </c>
      <c r="E135" s="24" t="s">
        <v>112</v>
      </c>
      <c r="F135" s="24" t="s">
        <v>122</v>
      </c>
    </row>
    <row r="136" spans="2:6" x14ac:dyDescent="0.25">
      <c r="B136" s="24" t="s">
        <v>41</v>
      </c>
      <c r="C136" s="24" t="s">
        <v>107</v>
      </c>
      <c r="D136" s="24" t="s">
        <v>58</v>
      </c>
      <c r="E136" s="24" t="s">
        <v>112</v>
      </c>
      <c r="F136" s="24" t="s">
        <v>122</v>
      </c>
    </row>
    <row r="137" spans="2:6" x14ac:dyDescent="0.25">
      <c r="B137" s="24" t="s">
        <v>37</v>
      </c>
      <c r="C137" s="24" t="s">
        <v>108</v>
      </c>
      <c r="D137" s="24" t="s">
        <v>57</v>
      </c>
      <c r="E137" s="24" t="s">
        <v>112</v>
      </c>
      <c r="F137" s="24" t="s">
        <v>122</v>
      </c>
    </row>
    <row r="138" spans="2:6" x14ac:dyDescent="0.25">
      <c r="B138" s="17" t="s">
        <v>125</v>
      </c>
      <c r="C138" s="17" t="s">
        <v>131</v>
      </c>
      <c r="D138" s="17" t="s">
        <v>57</v>
      </c>
      <c r="E138" s="17" t="s">
        <v>132</v>
      </c>
      <c r="F138" s="20" t="s">
        <v>122</v>
      </c>
    </row>
    <row r="141" spans="2:6" x14ac:dyDescent="0.25">
      <c r="B141" s="27" t="s">
        <v>123</v>
      </c>
      <c r="C141" s="27"/>
      <c r="D141" s="27"/>
      <c r="E141" s="27"/>
      <c r="F141" s="27"/>
    </row>
    <row r="144" spans="2:6" x14ac:dyDescent="0.25">
      <c r="B144" t="s">
        <v>132</v>
      </c>
    </row>
    <row r="145" spans="2:6" x14ac:dyDescent="0.25">
      <c r="B145" s="9" t="s">
        <v>20</v>
      </c>
      <c r="C145" s="9" t="s">
        <v>32</v>
      </c>
      <c r="D145" s="9" t="s">
        <v>25</v>
      </c>
      <c r="E145" s="9" t="s">
        <v>33</v>
      </c>
      <c r="F145" s="9" t="s">
        <v>34</v>
      </c>
    </row>
    <row r="146" spans="2:6" x14ac:dyDescent="0.25">
      <c r="B146" s="24" t="s">
        <v>42</v>
      </c>
      <c r="C146" s="24" t="s">
        <v>101</v>
      </c>
      <c r="D146" s="24" t="s">
        <v>58</v>
      </c>
      <c r="E146" s="24" t="s">
        <v>110</v>
      </c>
      <c r="F146" s="24" t="s">
        <v>134</v>
      </c>
    </row>
    <row r="147" spans="2:6" x14ac:dyDescent="0.25">
      <c r="B147" s="24" t="s">
        <v>38</v>
      </c>
      <c r="C147" s="24" t="s">
        <v>102</v>
      </c>
      <c r="D147" s="24" t="s">
        <v>57</v>
      </c>
      <c r="E147" s="24" t="s">
        <v>110</v>
      </c>
      <c r="F147" s="24" t="s">
        <v>134</v>
      </c>
    </row>
    <row r="148" spans="2:6" x14ac:dyDescent="0.25">
      <c r="B148" s="24" t="s">
        <v>36</v>
      </c>
      <c r="C148" s="24" t="s">
        <v>103</v>
      </c>
      <c r="D148" s="24" t="s">
        <v>56</v>
      </c>
      <c r="E148" s="24" t="s">
        <v>110</v>
      </c>
      <c r="F148" s="24" t="s">
        <v>134</v>
      </c>
    </row>
    <row r="149" spans="2:6" x14ac:dyDescent="0.25">
      <c r="B149" s="24" t="s">
        <v>40</v>
      </c>
      <c r="C149" s="24" t="s">
        <v>104</v>
      </c>
      <c r="D149" s="24" t="s">
        <v>59</v>
      </c>
      <c r="E149" s="24" t="s">
        <v>110</v>
      </c>
      <c r="F149" s="24" t="s">
        <v>134</v>
      </c>
    </row>
    <row r="150" spans="2:6" ht="16.5" x14ac:dyDescent="0.3">
      <c r="B150" s="24" t="s">
        <v>35</v>
      </c>
      <c r="C150" s="25" t="s">
        <v>105</v>
      </c>
      <c r="D150" s="24" t="s">
        <v>55</v>
      </c>
      <c r="E150" s="24" t="s">
        <v>110</v>
      </c>
      <c r="F150" s="24" t="s">
        <v>134</v>
      </c>
    </row>
    <row r="151" spans="2:6" x14ac:dyDescent="0.25">
      <c r="B151" s="24" t="s">
        <v>39</v>
      </c>
      <c r="C151" s="24" t="s">
        <v>106</v>
      </c>
      <c r="D151" s="24" t="s">
        <v>55</v>
      </c>
      <c r="E151" s="24" t="s">
        <v>110</v>
      </c>
      <c r="F151" s="24" t="s">
        <v>134</v>
      </c>
    </row>
    <row r="152" spans="2:6" x14ac:dyDescent="0.25">
      <c r="B152" s="24" t="s">
        <v>41</v>
      </c>
      <c r="C152" s="24" t="s">
        <v>107</v>
      </c>
      <c r="D152" s="24" t="s">
        <v>58</v>
      </c>
      <c r="E152" s="24" t="s">
        <v>110</v>
      </c>
      <c r="F152" s="24" t="s">
        <v>134</v>
      </c>
    </row>
    <row r="153" spans="2:6" x14ac:dyDescent="0.25">
      <c r="B153" s="24" t="s">
        <v>37</v>
      </c>
      <c r="C153" s="24" t="s">
        <v>108</v>
      </c>
      <c r="D153" s="24" t="s">
        <v>57</v>
      </c>
      <c r="E153" s="24" t="s">
        <v>110</v>
      </c>
      <c r="F153" s="24" t="s">
        <v>134</v>
      </c>
    </row>
    <row r="154" spans="2:6" x14ac:dyDescent="0.25">
      <c r="B154" s="17" t="s">
        <v>125</v>
      </c>
      <c r="C154" s="17"/>
      <c r="D154" s="17"/>
      <c r="E154" s="17" t="s">
        <v>114</v>
      </c>
      <c r="F154" s="17"/>
    </row>
  </sheetData>
  <mergeCells count="14">
    <mergeCell ref="H57:H58"/>
    <mergeCell ref="B2:F2"/>
    <mergeCell ref="G2:I2"/>
    <mergeCell ref="B22:B23"/>
    <mergeCell ref="C22:C23"/>
    <mergeCell ref="D22:D23"/>
    <mergeCell ref="E22:E23"/>
    <mergeCell ref="F22:F23"/>
    <mergeCell ref="G22:G23"/>
    <mergeCell ref="B141:F141"/>
    <mergeCell ref="B57:B58"/>
    <mergeCell ref="D57:D58"/>
    <mergeCell ref="F57:F58"/>
    <mergeCell ref="G57:G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Lukas Kuzmickas</cp:lastModifiedBy>
  <dcterms:created xsi:type="dcterms:W3CDTF">2015-06-05T18:17:20Z</dcterms:created>
  <dcterms:modified xsi:type="dcterms:W3CDTF">2023-12-21T17:06:54Z</dcterms:modified>
</cp:coreProperties>
</file>