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28" windowHeight="1001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<sst xmlns="http://schemas.openxmlformats.org/spreadsheetml/2006/main" count="42">
  <si>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No</t>
  </si>
  <si>
    <t>CODE</t>
  </si>
  <si>
    <t>IndoHR / Referral</t>
  </si>
  <si>
    <t>NAME</t>
  </si>
  <si>
    <t>Date of Birth</t>
  </si>
  <si>
    <t>Sex</t>
  </si>
  <si>
    <t>STATUS</t>
  </si>
  <si>
    <t>POSITION</t>
  </si>
  <si>
    <t>PKWT I</t>
  </si>
  <si>
    <t>PKWT II</t>
  </si>
  <si>
    <t>BREAK ZEN</t>
  </si>
  <si>
    <t>PKWT III</t>
  </si>
  <si>
    <t>Least Day</t>
  </si>
  <si>
    <t>Remarks</t>
  </si>
  <si>
    <t>Salary</t>
  </si>
  <si>
    <t>Meal, Transp /day</t>
  </si>
  <si>
    <t>Tunj. Sewa Motor</t>
  </si>
  <si>
    <t>Incentive</t>
  </si>
  <si>
    <t>Other</t>
  </si>
  <si>
    <t>Address</t>
  </si>
  <si>
    <t>No. Telp.</t>
  </si>
  <si>
    <t>KTP</t>
  </si>
  <si>
    <t>NPWP</t>
  </si>
  <si>
    <t>JAMSOSTEK</t>
  </si>
  <si>
    <t>BPJS</t>
  </si>
  <si>
    <t>Account</t>
  </si>
  <si>
    <t>EMAIL</t>
  </si>
  <si>
    <t>Reason of Termination</t>
  </si>
  <si>
    <t>From</t>
  </si>
  <si>
    <t>To</t>
  </si>
  <si>
    <t>OS1207070</t>
  </si>
  <si>
    <t>Referral</t>
  </si>
  <si>
    <t>Tohirin</t>
  </si>
  <si>
    <t>K3</t>
  </si>
  <si>
    <t>Driver</t>
  </si>
  <si>
    <t xml:space="preserve">UMP 2017 prev 3.1jt; UMP 2016 prev 2.7 jt ; UMP 2015 prev 2.441.000 eff 1 Jan'15 ; UMP 2014 prev 2.2jt ; new UMP 2013 prev 1.560.357 ; </t>
  </si>
  <si>
    <t>BPJS KES, JAMSOSTEK</t>
  </si>
  <si>
    <t>Gg. Muha No.5 Rt/Rw.004/006 Cipadu Jaya, Larangan, Kota Tangerang</t>
  </si>
  <si>
    <t xml:space="preserve"> 08788-0285-051</t>
  </si>
  <si>
    <t>59.558.762.7.416.000</t>
  </si>
  <si>
    <t>0001148070791 -KELUARGA</t>
  </si>
  <si>
    <t>Mandiri : 900-00-0708216-8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</si>
</sst>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[$-409]d\-mmm\-yy;@"/>
    <numFmt numFmtId="178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8"/>
      <name val="Segoe UI"/>
      <charset val="134"/>
    </font>
    <font>
      <sz val="8"/>
      <name val="Segoe UI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5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12" fillId="10" borderId="1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1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1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77" fontId="2" fillId="0" borderId="4" xfId="0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5" fontId="2" fillId="0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5" fontId="2" fillId="0" borderId="4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vertical="center"/>
    </xf>
    <xf numFmtId="49" fontId="2" fillId="0" borderId="12" xfId="0" applyNumberFormat="1" applyFont="1" applyFill="1" applyBorder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ill>
        <gradientFill type="path" left="0.5" right="0.5" top="0.5" bottom="0.5">
          <stop position="0">
            <color theme="6"/>
          </stop>
          <stop position="1">
            <color rgb="FFBCDB1F"/>
          </stop>
        </gradientFill>
      </fill>
    </dxf>
    <dxf>
      <font>
        <b val="0"/>
        <i val="0"/>
        <color rgb="FFC0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3"/>
  <sheetViews>
    <sheetView tabSelected="1" workbookViewId="0">
      <selection activeCell="A1" sqref="A1:A2"/>
    </sheetView>
  </sheetViews>
  <sheetFormatPr defaultColWidth="8.80116959064327" defaultRowHeight="13.7" outlineLevelRow="2"/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0"/>
      <c r="K1" s="11"/>
      <c r="L1" s="10"/>
      <c r="M1" s="9" t="s">
        <v>9</v>
      </c>
      <c r="N1" s="11"/>
      <c r="O1" s="10"/>
      <c r="P1" s="14" t="s">
        <v>10</v>
      </c>
      <c r="Q1" s="16"/>
      <c r="R1" s="9" t="s">
        <v>11</v>
      </c>
      <c r="S1" s="11"/>
      <c r="T1" s="11"/>
      <c r="U1" s="11"/>
      <c r="V1" s="14" t="s">
        <v>10</v>
      </c>
      <c r="W1" s="16"/>
      <c r="X1" s="12" t="s">
        <v>12</v>
      </c>
      <c r="Y1" s="12" t="s">
        <v>13</v>
      </c>
      <c r="Z1" s="19" t="s">
        <v>14</v>
      </c>
      <c r="AA1" s="1" t="s">
        <v>15</v>
      </c>
      <c r="AB1" s="20" t="s">
        <v>16</v>
      </c>
      <c r="AC1" s="1" t="s">
        <v>17</v>
      </c>
      <c r="AD1" s="1" t="s">
        <v>13</v>
      </c>
      <c r="AE1" s="25" t="s">
        <v>18</v>
      </c>
      <c r="AF1" s="25" t="s">
        <v>19</v>
      </c>
      <c r="AG1" s="27" t="s">
        <v>20</v>
      </c>
      <c r="AH1" s="27" t="s">
        <v>21</v>
      </c>
      <c r="AI1" s="27" t="s">
        <v>22</v>
      </c>
      <c r="AJ1" s="27" t="s">
        <v>23</v>
      </c>
      <c r="AK1" s="27" t="s">
        <v>24</v>
      </c>
      <c r="AL1" s="32" t="s">
        <v>25</v>
      </c>
      <c r="AM1" s="27" t="s">
        <v>26</v>
      </c>
      <c r="AN1" s="33" t="s">
        <v>27</v>
      </c>
    </row>
    <row r="2" spans="1:40">
      <c r="A2" s="2"/>
      <c r="B2" s="2"/>
      <c r="C2" s="2"/>
      <c r="D2" s="2"/>
      <c r="E2" s="2"/>
      <c r="F2" s="2"/>
      <c r="G2" s="2"/>
      <c r="H2" s="2"/>
      <c r="I2" s="12" t="s">
        <v>28</v>
      </c>
      <c r="J2" s="12" t="s">
        <v>29</v>
      </c>
      <c r="K2" s="12">
        <v>1</v>
      </c>
      <c r="L2" s="12">
        <v>2</v>
      </c>
      <c r="M2" s="12" t="s">
        <v>28</v>
      </c>
      <c r="N2" s="12" t="s">
        <v>29</v>
      </c>
      <c r="O2" s="12">
        <v>1</v>
      </c>
      <c r="P2" s="15" t="s">
        <v>28</v>
      </c>
      <c r="Q2" s="15" t="s">
        <v>29</v>
      </c>
      <c r="R2" s="12" t="s">
        <v>28</v>
      </c>
      <c r="S2" s="12" t="s">
        <v>29</v>
      </c>
      <c r="T2" s="12">
        <v>1</v>
      </c>
      <c r="U2" s="12">
        <v>2</v>
      </c>
      <c r="V2" s="15" t="s">
        <v>28</v>
      </c>
      <c r="W2" s="15" t="s">
        <v>29</v>
      </c>
      <c r="X2" s="17"/>
      <c r="Y2" s="17"/>
      <c r="Z2" s="21"/>
      <c r="AA2" s="2"/>
      <c r="AB2" s="22"/>
      <c r="AC2" s="2"/>
      <c r="AD2" s="2"/>
      <c r="AE2" s="26"/>
      <c r="AF2" s="26"/>
      <c r="AG2" s="28"/>
      <c r="AH2" s="28"/>
      <c r="AI2" s="28"/>
      <c r="AJ2" s="28"/>
      <c r="AK2" s="28"/>
      <c r="AL2" s="34"/>
      <c r="AM2" s="28"/>
      <c r="AN2" s="35"/>
    </row>
    <row r="3" ht="85.6" spans="1:40">
      <c r="A3" s="3">
        <f>ROW()-13</f>
        <v>-10</v>
      </c>
      <c r="B3" s="4" t="s">
        <v>30</v>
      </c>
      <c r="C3" s="4" t="s">
        <v>31</v>
      </c>
      <c r="D3" s="5" t="s">
        <v>32</v>
      </c>
      <c r="E3" s="6">
        <v>21014</v>
      </c>
      <c r="F3" s="6"/>
      <c r="G3" s="7" t="s">
        <v>33</v>
      </c>
      <c r="H3" s="8" t="s">
        <v>34</v>
      </c>
      <c r="I3" s="13">
        <v>41106</v>
      </c>
      <c r="J3" s="13">
        <v>41470</v>
      </c>
      <c r="K3" s="13">
        <v>41835</v>
      </c>
      <c r="L3" s="13"/>
      <c r="M3" s="13">
        <v>41836</v>
      </c>
      <c r="N3" s="13">
        <v>42200</v>
      </c>
      <c r="O3" s="13"/>
      <c r="P3" s="13"/>
      <c r="Q3" s="13"/>
      <c r="R3" s="13">
        <v>42232</v>
      </c>
      <c r="S3" s="13">
        <v>42597</v>
      </c>
      <c r="T3" s="13">
        <v>42962</v>
      </c>
      <c r="U3" s="13"/>
      <c r="V3" s="13">
        <v>42963</v>
      </c>
      <c r="W3" s="13">
        <v>43023</v>
      </c>
      <c r="X3" s="18">
        <f ca="1">SUM(W3-NOW())</f>
        <v>51.2959606481454</v>
      </c>
      <c r="Y3" s="23" t="str">
        <f ca="1">IF(X3&lt;=40,"WARNING","ACTIVE")</f>
        <v>ACTIVE</v>
      </c>
      <c r="Z3" s="24">
        <v>3355750</v>
      </c>
      <c r="AA3" s="24">
        <v>25000</v>
      </c>
      <c r="AB3" s="24"/>
      <c r="AC3" s="24"/>
      <c r="AD3" s="24" t="s">
        <v>35</v>
      </c>
      <c r="AE3" s="8" t="s">
        <v>36</v>
      </c>
      <c r="AF3" s="8" t="s">
        <v>37</v>
      </c>
      <c r="AG3" s="29" t="s">
        <v>38</v>
      </c>
      <c r="AH3" s="30"/>
      <c r="AI3" s="31" t="s">
        <v>39</v>
      </c>
      <c r="AJ3" s="30"/>
      <c r="AK3" s="37" t="s">
        <v>40</v>
      </c>
      <c r="AL3" s="30" t="s">
        <v>41</v>
      </c>
      <c r="AM3" s="31"/>
      <c r="AN3" s="36"/>
    </row>
  </sheetData>
  <mergeCells count="30">
    <mergeCell ref="I1:K1"/>
    <mergeCell ref="M1:N1"/>
    <mergeCell ref="P1:Q1"/>
    <mergeCell ref="R1:S1"/>
    <mergeCell ref="V1:W1"/>
    <mergeCell ref="A1:A2"/>
    <mergeCell ref="B1:B2"/>
    <mergeCell ref="C1:C2"/>
    <mergeCell ref="D1:D2"/>
    <mergeCell ref="E1:E2"/>
    <mergeCell ref="F1:F2"/>
    <mergeCell ref="G1:G2"/>
    <mergeCell ref="H1:H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conditionalFormatting sqref="X3:Y3">
    <cfRule type="expression" dxfId="0" priority="1" stopIfTrue="1">
      <formula>IF($Y3="warning",TRUE,FALSE)</formula>
    </cfRule>
  </conditionalFormatting>
  <conditionalFormatting sqref="K3:L3">
    <cfRule type="expression" dxfId="1" priority="2" stopIfTrue="1">
      <formula>IF(OR($AY3="not",$AY3="resign",$AY3="resign",$AY3="end",$AY3="terminated",$AY3="permanent"),"TRUE","FALSE")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warih</dc:creator>
  <dcterms:created xsi:type="dcterms:W3CDTF">2017-08-24T16:52:24Z</dcterms:created>
  <dcterms:modified xsi:type="dcterms:W3CDTF">2017-08-24T16:53:54Z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