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997B7DC2-9708-4DE2-988D-AA59514CF795}" xr6:coauthVersionLast="47" xr6:coauthVersionMax="47" xr10:uidLastSave="{00000000-0000-0000-0000-000000000000}"/>
  <bookViews>
    <workbookView xWindow="-28920" yWindow="3315" windowWidth="29040" windowHeight="15840" xr2:uid="{76C4E7CE-BBFA-4642-BC60-85888EE16FB5}"/>
  </bookViews>
  <sheets>
    <sheet name="Overview" sheetId="2" r:id="rId1"/>
    <sheet name="Template" sheetId="1" r:id="rId2"/>
    <sheet name="HDD_CalculatorExample_20230427_" sheetId="3" r:id="rId3"/>
    <sheet name="HDDrec_CalculatorExample_202304" sheetId="4" r:id="rId4"/>
    <sheet name="GDD_CalculatorExample_20230427_" sheetId="5" r:id="rId5"/>
    <sheet name="GDDrec_CalculatorExample_202304" sheetId="6" r:id="rId6"/>
    <sheet name="HDD_CE_20230427_13582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24" i="1"/>
  <c r="D20" i="1"/>
  <c r="D21" i="1"/>
  <c r="D22" i="1"/>
  <c r="G32" i="1"/>
  <c r="D32" i="1"/>
  <c r="D23" i="1" l="1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4" i="6"/>
  <c r="D23" i="6"/>
  <c r="D22" i="6"/>
  <c r="D21" i="6"/>
  <c r="D20" i="6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4" i="5"/>
  <c r="D23" i="5"/>
  <c r="D22" i="5"/>
  <c r="D21" i="5"/>
  <c r="D20" i="5"/>
  <c r="K73" i="4"/>
  <c r="J73" i="4"/>
  <c r="G73" i="4"/>
  <c r="D73" i="4"/>
  <c r="K72" i="4"/>
  <c r="J72" i="4"/>
  <c r="G72" i="4"/>
  <c r="D72" i="4"/>
  <c r="K71" i="4"/>
  <c r="J71" i="4"/>
  <c r="G71" i="4"/>
  <c r="D71" i="4"/>
  <c r="K70" i="4"/>
  <c r="J70" i="4"/>
  <c r="G70" i="4"/>
  <c r="D70" i="4"/>
  <c r="K69" i="4"/>
  <c r="J69" i="4"/>
  <c r="G69" i="4"/>
  <c r="D69" i="4"/>
  <c r="K68" i="4"/>
  <c r="J68" i="4"/>
  <c r="G68" i="4"/>
  <c r="D68" i="4"/>
  <c r="K67" i="4"/>
  <c r="J67" i="4"/>
  <c r="G67" i="4"/>
  <c r="D67" i="4"/>
  <c r="K66" i="4"/>
  <c r="J66" i="4"/>
  <c r="G66" i="4"/>
  <c r="D66" i="4"/>
  <c r="K65" i="4"/>
  <c r="J65" i="4"/>
  <c r="G65" i="4"/>
  <c r="D65" i="4"/>
  <c r="K64" i="4"/>
  <c r="J64" i="4"/>
  <c r="G64" i="4"/>
  <c r="D64" i="4"/>
  <c r="K63" i="4"/>
  <c r="J63" i="4"/>
  <c r="G63" i="4"/>
  <c r="D63" i="4"/>
  <c r="K62" i="4"/>
  <c r="J62" i="4"/>
  <c r="G62" i="4"/>
  <c r="D62" i="4"/>
  <c r="K61" i="4"/>
  <c r="J61" i="4"/>
  <c r="G61" i="4"/>
  <c r="D61" i="4"/>
  <c r="K60" i="4"/>
  <c r="J60" i="4"/>
  <c r="G60" i="4"/>
  <c r="D60" i="4"/>
  <c r="K59" i="4"/>
  <c r="J59" i="4"/>
  <c r="G59" i="4"/>
  <c r="D59" i="4"/>
  <c r="K58" i="4"/>
  <c r="J58" i="4"/>
  <c r="G58" i="4"/>
  <c r="D58" i="4"/>
  <c r="K57" i="4"/>
  <c r="J57" i="4"/>
  <c r="G57" i="4"/>
  <c r="D57" i="4"/>
  <c r="K56" i="4"/>
  <c r="J56" i="4"/>
  <c r="G56" i="4"/>
  <c r="D56" i="4"/>
  <c r="K55" i="4"/>
  <c r="J55" i="4"/>
  <c r="G55" i="4"/>
  <c r="D55" i="4"/>
  <c r="K54" i="4"/>
  <c r="J54" i="4"/>
  <c r="G54" i="4"/>
  <c r="D54" i="4"/>
  <c r="K53" i="4"/>
  <c r="J53" i="4"/>
  <c r="G53" i="4"/>
  <c r="D53" i="4"/>
  <c r="K52" i="4"/>
  <c r="J52" i="4"/>
  <c r="G52" i="4"/>
  <c r="D52" i="4"/>
  <c r="K51" i="4"/>
  <c r="J51" i="4"/>
  <c r="G51" i="4"/>
  <c r="D51" i="4"/>
  <c r="K50" i="4"/>
  <c r="J50" i="4"/>
  <c r="G50" i="4"/>
  <c r="D50" i="4"/>
  <c r="K49" i="4"/>
  <c r="J49" i="4"/>
  <c r="G49" i="4"/>
  <c r="D49" i="4"/>
  <c r="K48" i="4"/>
  <c r="J48" i="4"/>
  <c r="G48" i="4"/>
  <c r="D48" i="4"/>
  <c r="K47" i="4"/>
  <c r="J47" i="4"/>
  <c r="G47" i="4"/>
  <c r="D47" i="4"/>
  <c r="K46" i="4"/>
  <c r="J46" i="4"/>
  <c r="G46" i="4"/>
  <c r="D46" i="4"/>
  <c r="K45" i="4"/>
  <c r="J45" i="4"/>
  <c r="G45" i="4"/>
  <c r="D45" i="4"/>
  <c r="K44" i="4"/>
  <c r="J44" i="4"/>
  <c r="G44" i="4"/>
  <c r="D44" i="4"/>
  <c r="K43" i="4"/>
  <c r="J43" i="4"/>
  <c r="G43" i="4"/>
  <c r="D43" i="4"/>
  <c r="K42" i="4"/>
  <c r="J42" i="4"/>
  <c r="G42" i="4"/>
  <c r="D42" i="4"/>
  <c r="K41" i="4"/>
  <c r="J41" i="4"/>
  <c r="G41" i="4"/>
  <c r="D41" i="4"/>
  <c r="K40" i="4"/>
  <c r="J40" i="4"/>
  <c r="G40" i="4"/>
  <c r="D40" i="4"/>
  <c r="K39" i="4"/>
  <c r="J39" i="4"/>
  <c r="G39" i="4"/>
  <c r="D39" i="4"/>
  <c r="K38" i="4"/>
  <c r="J38" i="4"/>
  <c r="G38" i="4"/>
  <c r="D38" i="4"/>
  <c r="K37" i="4"/>
  <c r="J37" i="4"/>
  <c r="G37" i="4"/>
  <c r="D37" i="4"/>
  <c r="K36" i="4"/>
  <c r="J36" i="4"/>
  <c r="G36" i="4"/>
  <c r="D36" i="4"/>
  <c r="K35" i="4"/>
  <c r="J35" i="4"/>
  <c r="G35" i="4"/>
  <c r="D35" i="4"/>
  <c r="K34" i="4"/>
  <c r="J34" i="4"/>
  <c r="G34" i="4"/>
  <c r="D34" i="4"/>
  <c r="K33" i="4"/>
  <c r="J33" i="4"/>
  <c r="G33" i="4"/>
  <c r="D33" i="4"/>
  <c r="K32" i="4"/>
  <c r="J32" i="4"/>
  <c r="G32" i="4"/>
  <c r="D32" i="4"/>
  <c r="D24" i="4"/>
  <c r="D23" i="4"/>
  <c r="D22" i="4"/>
  <c r="D21" i="4"/>
  <c r="D20" i="4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4" i="3"/>
  <c r="D23" i="3"/>
  <c r="D22" i="3"/>
  <c r="D21" i="3"/>
  <c r="D20" i="3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4" i="7"/>
  <c r="D23" i="7"/>
  <c r="D22" i="7"/>
  <c r="D21" i="7"/>
  <c r="D20" i="7"/>
</calcChain>
</file>

<file path=xl/sharedStrings.xml><?xml version="1.0" encoding="utf-8"?>
<sst xmlns="http://schemas.openxmlformats.org/spreadsheetml/2006/main" count="462" uniqueCount="115">
  <si>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</si>
  <si>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</si>
  <si>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</si>
  <si>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</si>
  <si>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</si>
  <si>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</si>
  <si>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</si>
  <si>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</si>
  <si>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</si>
  <si>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</si>
  <si>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</si>
  <si>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</si>
  <si>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</si>
  <si>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</si>
  <si>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</si>
  <si>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</si>
  <si>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</si>
  <si>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</si>
  <si>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</si>
  <si>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</si>
  <si>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</si>
  <si>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</si>
  <si>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</si>
  <si>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</si>
  <si>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</si>
  <si>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</si>
  <si>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</si>
  <si>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</si>
  <si>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</si>
  <si>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</si>
  <si>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</si>
  <si>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</si>
  <si>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</si>
  <si>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</si>
  <si>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</si>
  <si>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</si>
  <si>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Average Compiler Calls</t>
  </si>
  <si>
    <t>Average Reduction</t>
  </si>
  <si>
    <t>Total Reduction Factor</t>
  </si>
  <si>
    <t>Execution Time</t>
  </si>
  <si>
    <t>Overall CC</t>
  </si>
  <si>
    <t>Overall FR</t>
  </si>
  <si>
    <t>TEST CASE</t>
  </si>
  <si>
    <t>CalculatorExample</t>
  </si>
  <si>
    <t>C:\Users\lubo9\Desktop\Workspace\ddminj\CalculatorExample</t>
  </si>
  <si>
    <t>src</t>
  </si>
  <si>
    <t>test</t>
  </si>
  <si>
    <t>calculator.CalculatorTest#testCalculator</t>
  </si>
  <si>
    <t>org.opentest4j.AssertionFailedError: Unexpected exception type thrown, expected: &lt;calculator.DividedByZeroException&gt; but was: &lt;java.lang.ArithmeticException&gt;</t>
  </si>
  <si>
    <t>IN_MEMORY</t>
  </si>
  <si>
    <t>INFO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</si>
  <si>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</si>
  <si>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</si>
  <si>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</si>
  <si>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</si>
  <si>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</si>
  <si>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</si>
  <si>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</si>
  <si>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</si>
  <si>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</si>
  <si>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</si>
  <si>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</si>
  <si>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</si>
  <si>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</si>
  <si>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</si>
  <si>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</si>
  <si>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</si>
  <si>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</si>
  <si>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</si>
  <si>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</si>
  <si>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</si>
  <si>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</si>
  <si>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</si>
  <si>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</si>
  <si>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</si>
  <si>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</si>
  <si>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</si>
  <si>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</si>
  <si>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</si>
  <si>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</si>
  <si>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</si>
  <si>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</si>
  <si>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</si>
  <si>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</si>
  <si>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</si>
  <si>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</si>
  <si>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</si>
  <si>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</si>
  <si>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</si>
  <si>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</si>
  <si>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</si>
  <si>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</si>
  <si>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</si>
  <si>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</si>
  <si>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</si>
  <si>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</si>
  <si>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</si>
  <si>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</si>
  <si>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</si>
  <si>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</si>
  <si>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</si>
  <si>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</si>
  <si>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</si>
  <si>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</si>
  <si>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</si>
  <si>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</si>
  <si>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</si>
  <si>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</si>
  <si>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Overview</t>
  </si>
  <si>
    <t>HDD</t>
  </si>
  <si>
    <t>GDD</t>
  </si>
  <si>
    <t>GDDrec</t>
  </si>
  <si>
    <t>ALGORITHM</t>
  </si>
  <si>
    <t>HDDrec</t>
  </si>
  <si>
    <t>HDDMWEGenerator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</si>
</sst>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Calculator</a:t>
            </a:r>
            <a:r>
              <a:rPr lang="en-US" baseline="0"/>
              <a:t>Example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HDD_CalculatorExample_20230427_!$B$1</c:f>
              <c:strCache>
                <c:ptCount val="1"/>
                <c:pt idx="0">
                  <c:v>HDD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HDD_CalculatorExample_20230427_!$J$32:$J$62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175</c:v>
                </c:pt>
                <c:pt idx="4">
                  <c:v>177</c:v>
                </c:pt>
                <c:pt idx="5">
                  <c:v>183</c:v>
                </c:pt>
                <c:pt idx="6">
                  <c:v>195</c:v>
                </c:pt>
                <c:pt idx="7">
                  <c:v>197</c:v>
                </c:pt>
                <c:pt idx="8">
                  <c:v>202</c:v>
                </c:pt>
                <c:pt idx="9">
                  <c:v>202</c:v>
                </c:pt>
                <c:pt idx="10">
                  <c:v>206</c:v>
                </c:pt>
                <c:pt idx="11">
                  <c:v>212</c:v>
                </c:pt>
                <c:pt idx="12">
                  <c:v>233</c:v>
                </c:pt>
                <c:pt idx="13">
                  <c:v>261</c:v>
                </c:pt>
                <c:pt idx="14">
                  <c:v>263</c:v>
                </c:pt>
                <c:pt idx="15">
                  <c:v>269</c:v>
                </c:pt>
                <c:pt idx="16">
                  <c:v>281</c:v>
                </c:pt>
                <c:pt idx="17">
                  <c:v>283</c:v>
                </c:pt>
                <c:pt idx="18">
                  <c:v>288</c:v>
                </c:pt>
                <c:pt idx="19">
                  <c:v>288</c:v>
                </c:pt>
                <c:pt idx="20">
                  <c:v>292</c:v>
                </c:pt>
                <c:pt idx="21">
                  <c:v>298</c:v>
                </c:pt>
                <c:pt idx="22">
                  <c:v>311</c:v>
                </c:pt>
                <c:pt idx="23">
                  <c:v>339</c:v>
                </c:pt>
                <c:pt idx="24">
                  <c:v>341</c:v>
                </c:pt>
                <c:pt idx="25">
                  <c:v>347</c:v>
                </c:pt>
                <c:pt idx="26">
                  <c:v>359</c:v>
                </c:pt>
                <c:pt idx="27">
                  <c:v>361</c:v>
                </c:pt>
                <c:pt idx="28">
                  <c:v>366</c:v>
                </c:pt>
                <c:pt idx="29">
                  <c:v>366</c:v>
                </c:pt>
              </c:numCache>
            </c:numRef>
          </c:xVal>
          <c:yVal>
            <c:numRef>
              <c:f>HDD_CalculatorExample_20230427_!$F$32:$F$62</c:f>
              <c:numCache>
                <c:formatCode>General</c:formatCode>
                <c:ptCount val="31"/>
                <c:pt idx="0">
                  <c:v>88</c:v>
                </c:pt>
                <c:pt idx="1">
                  <c:v>88</c:v>
                </c:pt>
                <c:pt idx="2">
                  <c:v>50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AE2-91F2-006DE22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HDD_CalculatorExample_20230427_!$J$32:$J$62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175</c:v>
                </c:pt>
                <c:pt idx="4">
                  <c:v>177</c:v>
                </c:pt>
                <c:pt idx="5">
                  <c:v>183</c:v>
                </c:pt>
                <c:pt idx="6">
                  <c:v>195</c:v>
                </c:pt>
                <c:pt idx="7">
                  <c:v>197</c:v>
                </c:pt>
                <c:pt idx="8">
                  <c:v>202</c:v>
                </c:pt>
                <c:pt idx="9">
                  <c:v>202</c:v>
                </c:pt>
                <c:pt idx="10">
                  <c:v>206</c:v>
                </c:pt>
                <c:pt idx="11">
                  <c:v>212</c:v>
                </c:pt>
                <c:pt idx="12">
                  <c:v>233</c:v>
                </c:pt>
                <c:pt idx="13">
                  <c:v>261</c:v>
                </c:pt>
                <c:pt idx="14">
                  <c:v>263</c:v>
                </c:pt>
                <c:pt idx="15">
                  <c:v>269</c:v>
                </c:pt>
                <c:pt idx="16">
                  <c:v>281</c:v>
                </c:pt>
                <c:pt idx="17">
                  <c:v>283</c:v>
                </c:pt>
                <c:pt idx="18">
                  <c:v>288</c:v>
                </c:pt>
                <c:pt idx="19">
                  <c:v>288</c:v>
                </c:pt>
                <c:pt idx="20">
                  <c:v>292</c:v>
                </c:pt>
                <c:pt idx="21">
                  <c:v>298</c:v>
                </c:pt>
                <c:pt idx="22">
                  <c:v>311</c:v>
                </c:pt>
                <c:pt idx="23">
                  <c:v>339</c:v>
                </c:pt>
                <c:pt idx="24">
                  <c:v>341</c:v>
                </c:pt>
                <c:pt idx="25">
                  <c:v>347</c:v>
                </c:pt>
                <c:pt idx="26">
                  <c:v>359</c:v>
                </c:pt>
                <c:pt idx="27">
                  <c:v>361</c:v>
                </c:pt>
                <c:pt idx="28">
                  <c:v>366</c:v>
                </c:pt>
                <c:pt idx="29">
                  <c:v>366</c:v>
                </c:pt>
              </c:numCache>
            </c:numRef>
          </c:xVal>
          <c:yVal>
            <c:numRef>
              <c:f>HDD_CalculatorExample_20230427_!$F$32:$F$62</c:f>
              <c:numCache>
                <c:formatCode>General</c:formatCode>
                <c:ptCount val="31"/>
                <c:pt idx="0">
                  <c:v>88</c:v>
                </c:pt>
                <c:pt idx="1">
                  <c:v>88</c:v>
                </c:pt>
                <c:pt idx="2">
                  <c:v>50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HDDrec_CalculatorExample_202304!$J$32:$J$74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45</c:v>
                </c:pt>
                <c:pt idx="7">
                  <c:v>66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92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98</c:v>
                </c:pt>
                <c:pt idx="21">
                  <c:v>102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111</c:v>
                </c:pt>
                <c:pt idx="26">
                  <c:v>113</c:v>
                </c:pt>
                <c:pt idx="27">
                  <c:v>113</c:v>
                </c:pt>
                <c:pt idx="28">
                  <c:v>126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146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150</c:v>
                </c:pt>
                <c:pt idx="41">
                  <c:v>150</c:v>
                </c:pt>
              </c:numCache>
            </c:numRef>
          </c:xVal>
          <c:yVal>
            <c:numRef>
              <c:f>HDDrec_CalculatorExample_202304!$F$32:$F$74</c:f>
              <c:numCache>
                <c:formatCode>General</c:formatCode>
                <c:ptCount val="43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GDD_CalculatorExample_20230427_!$J$32:$J$50</c:f>
              <c:numCache>
                <c:formatCode>General</c:formatCode>
                <c:ptCount val="19"/>
                <c:pt idx="0">
                  <c:v>4</c:v>
                </c:pt>
                <c:pt idx="1">
                  <c:v>10</c:v>
                </c:pt>
                <c:pt idx="2">
                  <c:v>82</c:v>
                </c:pt>
                <c:pt idx="3">
                  <c:v>141</c:v>
                </c:pt>
                <c:pt idx="4">
                  <c:v>143</c:v>
                </c:pt>
                <c:pt idx="5">
                  <c:v>149</c:v>
                </c:pt>
                <c:pt idx="6">
                  <c:v>161</c:v>
                </c:pt>
                <c:pt idx="7">
                  <c:v>163</c:v>
                </c:pt>
                <c:pt idx="8">
                  <c:v>168</c:v>
                </c:pt>
                <c:pt idx="9">
                  <c:v>170</c:v>
                </c:pt>
                <c:pt idx="10">
                  <c:v>176</c:v>
                </c:pt>
                <c:pt idx="11">
                  <c:v>189</c:v>
                </c:pt>
                <c:pt idx="12">
                  <c:v>217</c:v>
                </c:pt>
                <c:pt idx="13">
                  <c:v>219</c:v>
                </c:pt>
                <c:pt idx="14">
                  <c:v>225</c:v>
                </c:pt>
                <c:pt idx="15">
                  <c:v>237</c:v>
                </c:pt>
                <c:pt idx="16">
                  <c:v>239</c:v>
                </c:pt>
                <c:pt idx="17">
                  <c:v>244</c:v>
                </c:pt>
              </c:numCache>
            </c:numRef>
          </c:xVal>
          <c:yVal>
            <c:numRef>
              <c:f>GDD_CalculatorExample_20230427_!$F$32:$F$50</c:f>
              <c:numCache>
                <c:formatCode>General</c:formatCode>
                <c:ptCount val="19"/>
                <c:pt idx="0">
                  <c:v>88</c:v>
                </c:pt>
                <c:pt idx="1">
                  <c:v>88</c:v>
                </c:pt>
                <c:pt idx="2">
                  <c:v>46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GDDrec_CalculatorExample_202304!$J$32:$J$58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32</c:v>
                </c:pt>
                <c:pt idx="4">
                  <c:v>32</c:v>
                </c:pt>
                <c:pt idx="5">
                  <c:v>125</c:v>
                </c:pt>
                <c:pt idx="6">
                  <c:v>125</c:v>
                </c:pt>
                <c:pt idx="7">
                  <c:v>130</c:v>
                </c:pt>
                <c:pt idx="8">
                  <c:v>132</c:v>
                </c:pt>
                <c:pt idx="9">
                  <c:v>145</c:v>
                </c:pt>
                <c:pt idx="10">
                  <c:v>158</c:v>
                </c:pt>
                <c:pt idx="11">
                  <c:v>164</c:v>
                </c:pt>
                <c:pt idx="12">
                  <c:v>176</c:v>
                </c:pt>
                <c:pt idx="13">
                  <c:v>176</c:v>
                </c:pt>
                <c:pt idx="14">
                  <c:v>178</c:v>
                </c:pt>
                <c:pt idx="15">
                  <c:v>178</c:v>
                </c:pt>
                <c:pt idx="16">
                  <c:v>183</c:v>
                </c:pt>
                <c:pt idx="17">
                  <c:v>195</c:v>
                </c:pt>
                <c:pt idx="18">
                  <c:v>208</c:v>
                </c:pt>
                <c:pt idx="19">
                  <c:v>236</c:v>
                </c:pt>
                <c:pt idx="20">
                  <c:v>236</c:v>
                </c:pt>
                <c:pt idx="21">
                  <c:v>241</c:v>
                </c:pt>
                <c:pt idx="22">
                  <c:v>241</c:v>
                </c:pt>
                <c:pt idx="23">
                  <c:v>247</c:v>
                </c:pt>
                <c:pt idx="24">
                  <c:v>249</c:v>
                </c:pt>
                <c:pt idx="25">
                  <c:v>254</c:v>
                </c:pt>
              </c:numCache>
            </c:numRef>
          </c:xVal>
          <c:yVal>
            <c:numRef>
              <c:f>GDDrec_CalculatorExample_202304!$F$32:$F$58</c:f>
              <c:numCache>
                <c:formatCode>General</c:formatCode>
                <c:ptCount val="2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59</c:v>
                </c:pt>
                <c:pt idx="4">
                  <c:v>59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HDD_CE_20230427_135828!$J$32:$J$62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175</c:v>
                </c:pt>
                <c:pt idx="4">
                  <c:v>177</c:v>
                </c:pt>
                <c:pt idx="5">
                  <c:v>183</c:v>
                </c:pt>
                <c:pt idx="6">
                  <c:v>195</c:v>
                </c:pt>
                <c:pt idx="7">
                  <c:v>197</c:v>
                </c:pt>
                <c:pt idx="8">
                  <c:v>202</c:v>
                </c:pt>
                <c:pt idx="9">
                  <c:v>202</c:v>
                </c:pt>
                <c:pt idx="10">
                  <c:v>206</c:v>
                </c:pt>
                <c:pt idx="11">
                  <c:v>212</c:v>
                </c:pt>
                <c:pt idx="12">
                  <c:v>234</c:v>
                </c:pt>
                <c:pt idx="13">
                  <c:v>262</c:v>
                </c:pt>
                <c:pt idx="14">
                  <c:v>264</c:v>
                </c:pt>
                <c:pt idx="15">
                  <c:v>270</c:v>
                </c:pt>
                <c:pt idx="16">
                  <c:v>282</c:v>
                </c:pt>
                <c:pt idx="17">
                  <c:v>284</c:v>
                </c:pt>
                <c:pt idx="18">
                  <c:v>289</c:v>
                </c:pt>
                <c:pt idx="19">
                  <c:v>289</c:v>
                </c:pt>
                <c:pt idx="20">
                  <c:v>293</c:v>
                </c:pt>
                <c:pt idx="21">
                  <c:v>299</c:v>
                </c:pt>
                <c:pt idx="22">
                  <c:v>312</c:v>
                </c:pt>
                <c:pt idx="23">
                  <c:v>340</c:v>
                </c:pt>
                <c:pt idx="24">
                  <c:v>342</c:v>
                </c:pt>
                <c:pt idx="25">
                  <c:v>348</c:v>
                </c:pt>
                <c:pt idx="26">
                  <c:v>360</c:v>
                </c:pt>
                <c:pt idx="27">
                  <c:v>362</c:v>
                </c:pt>
                <c:pt idx="28">
                  <c:v>367</c:v>
                </c:pt>
                <c:pt idx="29">
                  <c:v>367</c:v>
                </c:pt>
              </c:numCache>
            </c:numRef>
          </c:xVal>
          <c:yVal>
            <c:numRef>
              <c:f>HDD_CE_20230427_135828!$F$32:$F$62</c:f>
              <c:numCache>
                <c:formatCode>General</c:formatCode>
                <c:ptCount val="31"/>
                <c:pt idx="0">
                  <c:v>88</c:v>
                </c:pt>
                <c:pt idx="1">
                  <c:v>88</c:v>
                </c:pt>
                <c:pt idx="2">
                  <c:v>50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DE3A5-C8AA-4940-9931-9E73A8A0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A360-CD0D-45A3-B401-514A769EF822}">
  <dimension ref="A1:A4"/>
  <sheetViews>
    <sheetView tabSelected="1" workbookViewId="0">
      <selection activeCell="I18" sqref="I18"/>
    </sheetView>
  </sheetViews>
  <sheetFormatPr defaultColWidth="11.42578125" defaultRowHeight="15" x14ac:dyDescent="0.25"/>
  <cols>
    <col min="1" max="1" width="12.5703125" bestFit="1" customWidth="1"/>
  </cols>
  <sheetData>
    <row r="1" spans="1:1" x14ac:dyDescent="0.25">
      <c r="A1" s="2" t="s">
        <v>108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ABB1-80A5-409B-9BF0-D5FD1B2EB4D2}">
  <dimension ref="A1:L38"/>
  <sheetViews>
    <sheetView workbookViewId="0"/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112</v>
      </c>
      <c r="C1" s="2" t="s">
        <v>42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36</v>
      </c>
      <c r="D21" t="e">
        <f>B27/D20</f>
        <v>#DIV/0!</v>
      </c>
    </row>
    <row r="22" spans="1:12" x14ac:dyDescent="0.25">
      <c r="A22" s="1" t="s">
        <v>2</v>
      </c>
      <c r="C22" t="s">
        <v>38</v>
      </c>
      <c r="D22" s="4" t="e">
        <f>(B20-B23)/B20</f>
        <v>#DIV/0!</v>
      </c>
    </row>
    <row r="23" spans="1:12" x14ac:dyDescent="0.25">
      <c r="A23" s="1" t="s">
        <v>7</v>
      </c>
      <c r="C23" t="s">
        <v>37</v>
      </c>
      <c r="D23" s="4" t="e">
        <f>D22/D20</f>
        <v>#DIV/0!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00:00:00.000</v>
      </c>
    </row>
    <row r="25" spans="1:12" x14ac:dyDescent="0.25">
      <c r="A25" s="1" t="s">
        <v>4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EA14-6A44-4F77-877E-F50BD56CF63E}">
  <dimension ref="A1:L61"/>
  <sheetViews>
    <sheetView workbookViewId="0"/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112</v>
      </c>
      <c r="B1" t="s">
        <v>109</v>
      </c>
      <c r="C1" s="2" t="s">
        <v>42</v>
      </c>
      <c r="D1" t="s">
        <v>43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44</v>
      </c>
    </row>
    <row r="5" spans="1:4" x14ac:dyDescent="0.25">
      <c r="A5" s="1" t="s">
        <v>11</v>
      </c>
      <c r="B5" t="s">
        <v>45</v>
      </c>
    </row>
    <row r="6" spans="1:4" x14ac:dyDescent="0.25">
      <c r="A6" s="1" t="s">
        <v>12</v>
      </c>
      <c r="B6" t="s">
        <v>46</v>
      </c>
    </row>
    <row r="7" spans="1:4" x14ac:dyDescent="0.25">
      <c r="A7" s="1" t="s">
        <v>13</v>
      </c>
      <c r="B7" t="s">
        <v>47</v>
      </c>
    </row>
    <row r="8" spans="1:4" x14ac:dyDescent="0.25">
      <c r="A8" s="1" t="s">
        <v>14</v>
      </c>
      <c r="B8" t="s">
        <v>48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50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COUNTA(A32:A61)</f>
        <v>30</v>
      </c>
    </row>
    <row r="21" spans="1:12" x14ac:dyDescent="0.25">
      <c r="A21" s="1" t="s">
        <v>1</v>
      </c>
      <c r="B21">
        <v>300</v>
      </c>
      <c r="C21" t="s">
        <v>36</v>
      </c>
      <c r="D21">
        <f>B27/D20</f>
        <v>12.2</v>
      </c>
    </row>
    <row r="22" spans="1:12" x14ac:dyDescent="0.25">
      <c r="A22" s="1" t="s">
        <v>2</v>
      </c>
      <c r="B22">
        <v>22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1.6666666666666666E-2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00:00:04.634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4634</v>
      </c>
    </row>
    <row r="27" spans="1:12" x14ac:dyDescent="0.25">
      <c r="A27" s="1" t="s">
        <v>8</v>
      </c>
      <c r="B27">
        <v>366</v>
      </c>
    </row>
    <row r="28" spans="1:12" x14ac:dyDescent="0.25">
      <c r="A28" s="1" t="s">
        <v>34</v>
      </c>
      <c r="B28">
        <v>22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51</v>
      </c>
      <c r="B32">
        <v>2</v>
      </c>
      <c r="C32">
        <v>2</v>
      </c>
      <c r="D32">
        <f t="shared" ref="D32:D61" si="0">B32-C32</f>
        <v>0</v>
      </c>
      <c r="E32">
        <v>88</v>
      </c>
      <c r="F32">
        <v>88</v>
      </c>
      <c r="G32">
        <f t="shared" ref="G32:G61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783</v>
      </c>
    </row>
    <row r="33" spans="1:12" ht="15" customHeight="1" x14ac:dyDescent="0.25">
      <c r="A33" t="s">
        <v>52</v>
      </c>
      <c r="B33">
        <v>4</v>
      </c>
      <c r="C33">
        <v>4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6</v>
      </c>
      <c r="I33">
        <v>0</v>
      </c>
      <c r="J33">
        <f>SUM($H$32:H33)</f>
        <v>10</v>
      </c>
      <c r="K33">
        <f>SUM($I$32:I33)</f>
        <v>1</v>
      </c>
      <c r="L33">
        <v>210</v>
      </c>
    </row>
    <row r="34" spans="1:12" ht="15" customHeight="1" x14ac:dyDescent="0.25">
      <c r="A34" t="s">
        <v>53</v>
      </c>
      <c r="B34">
        <v>16</v>
      </c>
      <c r="C34">
        <v>9</v>
      </c>
      <c r="D34">
        <f t="shared" si="0"/>
        <v>7</v>
      </c>
      <c r="E34">
        <v>88</v>
      </c>
      <c r="F34">
        <v>50</v>
      </c>
      <c r="G34">
        <f t="shared" si="1"/>
        <v>38</v>
      </c>
      <c r="H34">
        <v>90</v>
      </c>
      <c r="I34">
        <v>15</v>
      </c>
      <c r="J34">
        <f>SUM($H$32:H34)</f>
        <v>100</v>
      </c>
      <c r="K34">
        <f>SUM($I$32:I34)</f>
        <v>16</v>
      </c>
      <c r="L34">
        <v>841</v>
      </c>
    </row>
    <row r="35" spans="1:12" ht="15" customHeight="1" x14ac:dyDescent="0.25">
      <c r="A35" t="s">
        <v>54</v>
      </c>
      <c r="B35">
        <v>18</v>
      </c>
      <c r="C35">
        <v>16</v>
      </c>
      <c r="D35">
        <f t="shared" si="0"/>
        <v>2</v>
      </c>
      <c r="E35">
        <v>50</v>
      </c>
      <c r="F35">
        <v>48</v>
      </c>
      <c r="G35">
        <f t="shared" si="1"/>
        <v>2</v>
      </c>
      <c r="H35">
        <v>75</v>
      </c>
      <c r="I35">
        <v>3</v>
      </c>
      <c r="J35">
        <f>SUM($H$32:H35)</f>
        <v>175</v>
      </c>
      <c r="K35">
        <f>SUM($I$32:I35)</f>
        <v>19</v>
      </c>
      <c r="L35">
        <v>313</v>
      </c>
    </row>
    <row r="36" spans="1:12" ht="15" customHeight="1" x14ac:dyDescent="0.25">
      <c r="A36" t="s">
        <v>55</v>
      </c>
      <c r="B36">
        <v>2</v>
      </c>
      <c r="C36">
        <v>2</v>
      </c>
      <c r="D36">
        <f t="shared" si="0"/>
        <v>0</v>
      </c>
      <c r="E36">
        <v>48</v>
      </c>
      <c r="F36">
        <v>48</v>
      </c>
      <c r="G36">
        <f t="shared" si="1"/>
        <v>0</v>
      </c>
      <c r="H36">
        <v>2</v>
      </c>
      <c r="I36">
        <v>0</v>
      </c>
      <c r="J36">
        <f>SUM($H$32:H36)</f>
        <v>177</v>
      </c>
      <c r="K36">
        <f>SUM($I$32:I36)</f>
        <v>19</v>
      </c>
      <c r="L36">
        <v>42</v>
      </c>
    </row>
    <row r="37" spans="1:12" ht="15" customHeight="1" x14ac:dyDescent="0.25">
      <c r="A37" t="s">
        <v>56</v>
      </c>
      <c r="B37">
        <v>4</v>
      </c>
      <c r="C37">
        <v>4</v>
      </c>
      <c r="D37">
        <f t="shared" si="0"/>
        <v>0</v>
      </c>
      <c r="E37">
        <v>48</v>
      </c>
      <c r="F37">
        <v>48</v>
      </c>
      <c r="G37">
        <f t="shared" si="1"/>
        <v>0</v>
      </c>
      <c r="H37">
        <v>6</v>
      </c>
      <c r="I37">
        <v>0</v>
      </c>
      <c r="J37">
        <f>SUM($H$32:H37)</f>
        <v>183</v>
      </c>
      <c r="K37">
        <f>SUM($I$32:I37)</f>
        <v>19</v>
      </c>
      <c r="L37">
        <v>8</v>
      </c>
    </row>
    <row r="38" spans="1:12" ht="15" customHeight="1" x14ac:dyDescent="0.25">
      <c r="A38" t="s">
        <v>57</v>
      </c>
      <c r="B38">
        <v>6</v>
      </c>
      <c r="C38">
        <v>6</v>
      </c>
      <c r="D38">
        <f t="shared" si="0"/>
        <v>0</v>
      </c>
      <c r="E38">
        <v>48</v>
      </c>
      <c r="F38">
        <v>48</v>
      </c>
      <c r="G38">
        <f t="shared" si="1"/>
        <v>0</v>
      </c>
      <c r="H38">
        <v>12</v>
      </c>
      <c r="I38">
        <v>0</v>
      </c>
      <c r="J38">
        <f>SUM($H$32:H38)</f>
        <v>195</v>
      </c>
      <c r="K38">
        <f>SUM($I$32:I38)</f>
        <v>19</v>
      </c>
      <c r="L38">
        <v>82</v>
      </c>
    </row>
    <row r="39" spans="1:12" ht="15" customHeight="1" x14ac:dyDescent="0.25">
      <c r="A39" t="s">
        <v>58</v>
      </c>
      <c r="B39">
        <v>2</v>
      </c>
      <c r="C39">
        <v>2</v>
      </c>
      <c r="D39">
        <f t="shared" si="0"/>
        <v>0</v>
      </c>
      <c r="E39">
        <v>48</v>
      </c>
      <c r="F39">
        <v>48</v>
      </c>
      <c r="G39">
        <f t="shared" si="1"/>
        <v>0</v>
      </c>
      <c r="H39">
        <v>2</v>
      </c>
      <c r="I39">
        <v>0</v>
      </c>
      <c r="J39">
        <f>SUM($H$32:H39)</f>
        <v>197</v>
      </c>
      <c r="K39">
        <f>SUM($I$32:I39)</f>
        <v>19</v>
      </c>
      <c r="L39">
        <v>4</v>
      </c>
    </row>
    <row r="40" spans="1:12" ht="15" customHeight="1" x14ac:dyDescent="0.25">
      <c r="A40" t="s">
        <v>59</v>
      </c>
      <c r="B40">
        <v>3</v>
      </c>
      <c r="C40">
        <v>3</v>
      </c>
      <c r="D40">
        <f t="shared" si="0"/>
        <v>0</v>
      </c>
      <c r="E40">
        <v>48</v>
      </c>
      <c r="F40">
        <v>48</v>
      </c>
      <c r="G40">
        <f t="shared" si="1"/>
        <v>0</v>
      </c>
      <c r="H40">
        <v>5</v>
      </c>
      <c r="I40">
        <v>0</v>
      </c>
      <c r="J40">
        <f>SUM($H$32:H40)</f>
        <v>202</v>
      </c>
      <c r="K40">
        <f>SUM($I$32:I40)</f>
        <v>19</v>
      </c>
      <c r="L40">
        <v>6</v>
      </c>
    </row>
    <row r="41" spans="1:12" ht="15" customHeight="1" x14ac:dyDescent="0.25">
      <c r="A41" t="s">
        <v>60</v>
      </c>
      <c r="B41">
        <v>0</v>
      </c>
      <c r="C41">
        <v>0</v>
      </c>
      <c r="D41">
        <f t="shared" si="0"/>
        <v>0</v>
      </c>
      <c r="E41">
        <v>48</v>
      </c>
      <c r="F41">
        <v>48</v>
      </c>
      <c r="G41">
        <f t="shared" si="1"/>
        <v>0</v>
      </c>
      <c r="H41">
        <v>0</v>
      </c>
      <c r="I41">
        <v>0</v>
      </c>
      <c r="J41">
        <f>SUM($H$32:H41)</f>
        <v>202</v>
      </c>
      <c r="K41">
        <f>SUM($I$32:I41)</f>
        <v>19</v>
      </c>
      <c r="L41">
        <v>2</v>
      </c>
    </row>
    <row r="42" spans="1:12" ht="15" customHeight="1" x14ac:dyDescent="0.25">
      <c r="A42" t="s">
        <v>61</v>
      </c>
      <c r="B42">
        <v>2</v>
      </c>
      <c r="C42">
        <v>2</v>
      </c>
      <c r="D42">
        <f t="shared" si="0"/>
        <v>0</v>
      </c>
      <c r="E42">
        <v>48</v>
      </c>
      <c r="F42">
        <v>48</v>
      </c>
      <c r="G42">
        <f t="shared" si="1"/>
        <v>0</v>
      </c>
      <c r="H42">
        <v>4</v>
      </c>
      <c r="I42">
        <v>1</v>
      </c>
      <c r="J42">
        <f>SUM($H$32:H42)</f>
        <v>206</v>
      </c>
      <c r="K42">
        <f>SUM($I$32:I42)</f>
        <v>20</v>
      </c>
      <c r="L42">
        <v>145</v>
      </c>
    </row>
    <row r="43" spans="1:12" ht="15" customHeight="1" x14ac:dyDescent="0.25">
      <c r="A43" t="s">
        <v>62</v>
      </c>
      <c r="B43">
        <v>4</v>
      </c>
      <c r="C43">
        <v>4</v>
      </c>
      <c r="D43">
        <f t="shared" si="0"/>
        <v>0</v>
      </c>
      <c r="E43">
        <v>48</v>
      </c>
      <c r="F43">
        <v>48</v>
      </c>
      <c r="G43">
        <f t="shared" si="1"/>
        <v>0</v>
      </c>
      <c r="H43">
        <v>6</v>
      </c>
      <c r="I43">
        <v>0</v>
      </c>
      <c r="J43">
        <f>SUM($H$32:H43)</f>
        <v>212</v>
      </c>
      <c r="K43">
        <f>SUM($I$32:I43)</f>
        <v>20</v>
      </c>
      <c r="L43">
        <v>138</v>
      </c>
    </row>
    <row r="44" spans="1:12" ht="15" customHeight="1" x14ac:dyDescent="0.25">
      <c r="A44" t="s">
        <v>63</v>
      </c>
      <c r="B44">
        <v>9</v>
      </c>
      <c r="C44">
        <v>7</v>
      </c>
      <c r="D44">
        <f t="shared" si="0"/>
        <v>2</v>
      </c>
      <c r="E44">
        <v>48</v>
      </c>
      <c r="F44">
        <v>44</v>
      </c>
      <c r="G44">
        <f t="shared" si="1"/>
        <v>4</v>
      </c>
      <c r="H44">
        <v>21</v>
      </c>
      <c r="I44">
        <v>1</v>
      </c>
      <c r="J44">
        <f>SUM($H$32:H44)</f>
        <v>233</v>
      </c>
      <c r="K44">
        <f>SUM($I$32:I44)</f>
        <v>21</v>
      </c>
      <c r="L44">
        <v>121</v>
      </c>
    </row>
    <row r="45" spans="1:12" ht="15" customHeight="1" x14ac:dyDescent="0.25">
      <c r="A45" t="s">
        <v>64</v>
      </c>
      <c r="B45">
        <v>14</v>
      </c>
      <c r="C45">
        <v>14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28</v>
      </c>
      <c r="I45">
        <v>0</v>
      </c>
      <c r="J45">
        <f>SUM($H$32:H45)</f>
        <v>261</v>
      </c>
      <c r="K45">
        <f>SUM($I$32:I45)</f>
        <v>21</v>
      </c>
      <c r="L45">
        <v>300</v>
      </c>
    </row>
    <row r="46" spans="1:12" ht="15" customHeight="1" x14ac:dyDescent="0.25">
      <c r="A46" t="s">
        <v>65</v>
      </c>
      <c r="B46">
        <v>2</v>
      </c>
      <c r="C46">
        <v>2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2</v>
      </c>
      <c r="I46">
        <v>0</v>
      </c>
      <c r="J46">
        <f>SUM($H$32:H46)</f>
        <v>263</v>
      </c>
      <c r="K46">
        <f>SUM($I$32:I46)</f>
        <v>21</v>
      </c>
      <c r="L46">
        <v>82</v>
      </c>
    </row>
    <row r="47" spans="1:12" ht="15" customHeight="1" x14ac:dyDescent="0.25">
      <c r="A47" t="s">
        <v>66</v>
      </c>
      <c r="B47">
        <v>4</v>
      </c>
      <c r="C47">
        <v>4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6</v>
      </c>
      <c r="I47">
        <v>0</v>
      </c>
      <c r="J47">
        <f>SUM($H$32:H47)</f>
        <v>269</v>
      </c>
      <c r="K47">
        <f>SUM($I$32:I47)</f>
        <v>21</v>
      </c>
      <c r="L47">
        <v>11</v>
      </c>
    </row>
    <row r="48" spans="1:12" ht="15" customHeight="1" x14ac:dyDescent="0.25">
      <c r="A48" t="s">
        <v>67</v>
      </c>
      <c r="B48">
        <v>6</v>
      </c>
      <c r="C48">
        <v>6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12</v>
      </c>
      <c r="I48">
        <v>0</v>
      </c>
      <c r="J48">
        <f>SUM($H$32:H48)</f>
        <v>281</v>
      </c>
      <c r="K48">
        <f>SUM($I$32:I48)</f>
        <v>21</v>
      </c>
      <c r="L48">
        <v>65</v>
      </c>
    </row>
    <row r="49" spans="1:12" ht="15" customHeight="1" x14ac:dyDescent="0.25">
      <c r="A49" t="s">
        <v>68</v>
      </c>
      <c r="B49">
        <v>2</v>
      </c>
      <c r="C49">
        <v>2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2</v>
      </c>
      <c r="I49">
        <v>0</v>
      </c>
      <c r="J49">
        <f>SUM($H$32:H49)</f>
        <v>283</v>
      </c>
      <c r="K49">
        <f>SUM($I$32:I49)</f>
        <v>21</v>
      </c>
      <c r="L49">
        <v>6</v>
      </c>
    </row>
    <row r="50" spans="1:12" ht="15" customHeight="1" x14ac:dyDescent="0.25">
      <c r="A50" t="s">
        <v>69</v>
      </c>
      <c r="B50">
        <v>3</v>
      </c>
      <c r="C50">
        <v>3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5</v>
      </c>
      <c r="I50">
        <v>0</v>
      </c>
      <c r="J50">
        <f>SUM($H$32:H50)</f>
        <v>288</v>
      </c>
      <c r="K50">
        <f>SUM($I$32:I50)</f>
        <v>21</v>
      </c>
      <c r="L50">
        <v>11</v>
      </c>
    </row>
    <row r="51" spans="1:12" ht="15" customHeight="1" x14ac:dyDescent="0.25">
      <c r="A51" t="s">
        <v>70</v>
      </c>
      <c r="B51">
        <v>0</v>
      </c>
      <c r="C51">
        <v>0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0</v>
      </c>
      <c r="I51">
        <v>0</v>
      </c>
      <c r="J51">
        <f>SUM($H$32:H51)</f>
        <v>288</v>
      </c>
      <c r="K51">
        <f>SUM($I$32:I51)</f>
        <v>21</v>
      </c>
      <c r="L51">
        <v>4</v>
      </c>
    </row>
    <row r="52" spans="1:12" ht="15" customHeight="1" x14ac:dyDescent="0.25">
      <c r="A52" t="s">
        <v>71</v>
      </c>
      <c r="B52">
        <v>2</v>
      </c>
      <c r="C52">
        <v>2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4</v>
      </c>
      <c r="I52">
        <v>1</v>
      </c>
      <c r="J52">
        <f>SUM($H$32:H52)</f>
        <v>292</v>
      </c>
      <c r="K52">
        <f>SUM($I$32:I52)</f>
        <v>22</v>
      </c>
      <c r="L52">
        <v>162</v>
      </c>
    </row>
    <row r="53" spans="1:12" ht="15" customHeight="1" x14ac:dyDescent="0.25">
      <c r="A53" t="s">
        <v>72</v>
      </c>
      <c r="B53">
        <v>4</v>
      </c>
      <c r="C53">
        <v>4</v>
      </c>
      <c r="D53">
        <f t="shared" si="0"/>
        <v>0</v>
      </c>
      <c r="E53">
        <v>44</v>
      </c>
      <c r="F53">
        <v>44</v>
      </c>
      <c r="G53">
        <f t="shared" si="1"/>
        <v>0</v>
      </c>
      <c r="H53">
        <v>6</v>
      </c>
      <c r="I53">
        <v>0</v>
      </c>
      <c r="J53">
        <f>SUM($H$32:H53)</f>
        <v>298</v>
      </c>
      <c r="K53">
        <f>SUM($I$32:I53)</f>
        <v>22</v>
      </c>
      <c r="L53">
        <v>143</v>
      </c>
    </row>
    <row r="54" spans="1:12" ht="15" customHeight="1" x14ac:dyDescent="0.25">
      <c r="A54" t="s">
        <v>73</v>
      </c>
      <c r="B54">
        <v>7</v>
      </c>
      <c r="C54">
        <v>7</v>
      </c>
      <c r="D54">
        <f t="shared" si="0"/>
        <v>0</v>
      </c>
      <c r="E54">
        <v>44</v>
      </c>
      <c r="F54">
        <v>44</v>
      </c>
      <c r="G54">
        <f t="shared" si="1"/>
        <v>0</v>
      </c>
      <c r="H54">
        <v>13</v>
      </c>
      <c r="I54">
        <v>0</v>
      </c>
      <c r="J54">
        <f>SUM($H$32:H54)</f>
        <v>311</v>
      </c>
      <c r="K54">
        <f>SUM($I$32:I54)</f>
        <v>22</v>
      </c>
      <c r="L54">
        <v>64</v>
      </c>
    </row>
    <row r="55" spans="1:12" ht="15" customHeight="1" x14ac:dyDescent="0.25">
      <c r="A55" t="s">
        <v>74</v>
      </c>
      <c r="B55">
        <v>14</v>
      </c>
      <c r="C55">
        <v>14</v>
      </c>
      <c r="D55">
        <f t="shared" si="0"/>
        <v>0</v>
      </c>
      <c r="E55">
        <v>44</v>
      </c>
      <c r="F55">
        <v>44</v>
      </c>
      <c r="G55">
        <f t="shared" si="1"/>
        <v>0</v>
      </c>
      <c r="H55">
        <v>28</v>
      </c>
      <c r="I55">
        <v>0</v>
      </c>
      <c r="J55">
        <f>SUM($H$32:H55)</f>
        <v>339</v>
      </c>
      <c r="K55">
        <f>SUM($I$32:I55)</f>
        <v>22</v>
      </c>
      <c r="L55">
        <v>115</v>
      </c>
    </row>
    <row r="56" spans="1:12" ht="15" customHeight="1" x14ac:dyDescent="0.25">
      <c r="A56" t="s">
        <v>75</v>
      </c>
      <c r="B56">
        <v>2</v>
      </c>
      <c r="C56">
        <v>2</v>
      </c>
      <c r="D56">
        <f t="shared" si="0"/>
        <v>0</v>
      </c>
      <c r="E56">
        <v>44</v>
      </c>
      <c r="F56">
        <v>44</v>
      </c>
      <c r="G56">
        <f t="shared" si="1"/>
        <v>0</v>
      </c>
      <c r="H56">
        <v>2</v>
      </c>
      <c r="I56">
        <v>0</v>
      </c>
      <c r="J56">
        <f>SUM($H$32:H56)</f>
        <v>341</v>
      </c>
      <c r="K56">
        <f>SUM($I$32:I56)</f>
        <v>22</v>
      </c>
      <c r="L56">
        <v>56</v>
      </c>
    </row>
    <row r="57" spans="1:12" ht="15" customHeight="1" x14ac:dyDescent="0.25">
      <c r="A57" t="s">
        <v>76</v>
      </c>
      <c r="B57">
        <v>4</v>
      </c>
      <c r="C57">
        <v>4</v>
      </c>
      <c r="D57">
        <f t="shared" si="0"/>
        <v>0</v>
      </c>
      <c r="E57">
        <v>44</v>
      </c>
      <c r="F57">
        <v>44</v>
      </c>
      <c r="G57">
        <f t="shared" si="1"/>
        <v>0</v>
      </c>
      <c r="H57">
        <v>6</v>
      </c>
      <c r="I57">
        <v>0</v>
      </c>
      <c r="J57">
        <f>SUM($H$32:H57)</f>
        <v>347</v>
      </c>
      <c r="K57">
        <f>SUM($I$32:I57)</f>
        <v>22</v>
      </c>
      <c r="L57">
        <v>8</v>
      </c>
    </row>
    <row r="58" spans="1:12" ht="15" customHeight="1" x14ac:dyDescent="0.25">
      <c r="A58" t="s">
        <v>77</v>
      </c>
      <c r="B58">
        <v>6</v>
      </c>
      <c r="C58">
        <v>6</v>
      </c>
      <c r="D58">
        <f t="shared" si="0"/>
        <v>0</v>
      </c>
      <c r="E58">
        <v>44</v>
      </c>
      <c r="F58">
        <v>44</v>
      </c>
      <c r="G58">
        <f t="shared" si="1"/>
        <v>0</v>
      </c>
      <c r="H58">
        <v>12</v>
      </c>
      <c r="I58">
        <v>0</v>
      </c>
      <c r="J58">
        <f>SUM($H$32:H58)</f>
        <v>359</v>
      </c>
      <c r="K58">
        <f>SUM($I$32:I58)</f>
        <v>22</v>
      </c>
      <c r="L58">
        <v>96</v>
      </c>
    </row>
    <row r="59" spans="1:12" ht="15" customHeight="1" x14ac:dyDescent="0.25">
      <c r="A59" t="s">
        <v>78</v>
      </c>
      <c r="B59">
        <v>2</v>
      </c>
      <c r="C59">
        <v>2</v>
      </c>
      <c r="D59">
        <f t="shared" si="0"/>
        <v>0</v>
      </c>
      <c r="E59">
        <v>44</v>
      </c>
      <c r="F59">
        <v>44</v>
      </c>
      <c r="G59">
        <f t="shared" si="1"/>
        <v>0</v>
      </c>
      <c r="H59">
        <v>2</v>
      </c>
      <c r="I59">
        <v>0</v>
      </c>
      <c r="J59">
        <f>SUM($H$32:H59)</f>
        <v>361</v>
      </c>
      <c r="K59">
        <f>SUM($I$32:I59)</f>
        <v>22</v>
      </c>
      <c r="L59">
        <v>3</v>
      </c>
    </row>
    <row r="60" spans="1:12" ht="15" customHeight="1" x14ac:dyDescent="0.25">
      <c r="A60" t="s">
        <v>79</v>
      </c>
      <c r="B60">
        <v>3</v>
      </c>
      <c r="C60">
        <v>3</v>
      </c>
      <c r="D60">
        <f t="shared" si="0"/>
        <v>0</v>
      </c>
      <c r="E60">
        <v>44</v>
      </c>
      <c r="F60">
        <v>44</v>
      </c>
      <c r="G60">
        <f t="shared" si="1"/>
        <v>0</v>
      </c>
      <c r="H60">
        <v>5</v>
      </c>
      <c r="I60">
        <v>0</v>
      </c>
      <c r="J60">
        <f>SUM($H$32:H60)</f>
        <v>366</v>
      </c>
      <c r="K60">
        <f>SUM($I$32:I60)</f>
        <v>22</v>
      </c>
      <c r="L60">
        <v>6</v>
      </c>
    </row>
    <row r="61" spans="1:12" ht="15" customHeight="1" x14ac:dyDescent="0.25">
      <c r="A61" t="s">
        <v>80</v>
      </c>
      <c r="B61">
        <v>0</v>
      </c>
      <c r="C61">
        <v>0</v>
      </c>
      <c r="D61">
        <f t="shared" si="0"/>
        <v>0</v>
      </c>
      <c r="E61">
        <v>44</v>
      </c>
      <c r="F61">
        <v>44</v>
      </c>
      <c r="G61">
        <f t="shared" si="1"/>
        <v>0</v>
      </c>
      <c r="H61">
        <v>0</v>
      </c>
      <c r="I61">
        <v>0</v>
      </c>
      <c r="J61">
        <f>SUM($H$32:H61)</f>
        <v>366</v>
      </c>
      <c r="K61">
        <f>SUM($I$32:I61)</f>
        <v>22</v>
      </c>
      <c r="L61">
        <v>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0338-8C9F-44CC-AC4E-7AA10CAB18FC}">
  <dimension ref="A1:L73"/>
  <sheetViews>
    <sheetView topLeftCell="A23" workbookViewId="0">
      <selection activeCell="B1" sqref="B1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112</v>
      </c>
      <c r="B1" t="s">
        <v>113</v>
      </c>
      <c r="C1" s="2" t="s">
        <v>42</v>
      </c>
      <c r="D1" t="s">
        <v>43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44</v>
      </c>
    </row>
    <row r="5" spans="1:4" x14ac:dyDescent="0.25">
      <c r="A5" s="1" t="s">
        <v>11</v>
      </c>
      <c r="B5" t="s">
        <v>45</v>
      </c>
    </row>
    <row r="6" spans="1:4" x14ac:dyDescent="0.25">
      <c r="A6" s="1" t="s">
        <v>12</v>
      </c>
      <c r="B6" t="s">
        <v>46</v>
      </c>
    </row>
    <row r="7" spans="1:4" x14ac:dyDescent="0.25">
      <c r="A7" s="1" t="s">
        <v>13</v>
      </c>
      <c r="B7" t="s">
        <v>47</v>
      </c>
    </row>
    <row r="8" spans="1:4" x14ac:dyDescent="0.25">
      <c r="A8" s="1" t="s">
        <v>14</v>
      </c>
      <c r="B8" t="s">
        <v>48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50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COUNTA(A32:A73)</f>
        <v>42</v>
      </c>
    </row>
    <row r="21" spans="1:12" x14ac:dyDescent="0.25">
      <c r="A21" s="1" t="s">
        <v>1</v>
      </c>
      <c r="B21">
        <v>300</v>
      </c>
      <c r="C21" t="s">
        <v>36</v>
      </c>
      <c r="D21">
        <f>B27/D20</f>
        <v>3.5714285714285716</v>
      </c>
    </row>
    <row r="22" spans="1:12" x14ac:dyDescent="0.25">
      <c r="A22" s="1" t="s">
        <v>2</v>
      </c>
      <c r="B22">
        <v>22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1.1904761904761904E-2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00:00:03.399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3399</v>
      </c>
    </row>
    <row r="27" spans="1:12" x14ac:dyDescent="0.25">
      <c r="A27" s="1" t="s">
        <v>8</v>
      </c>
      <c r="B27">
        <v>150</v>
      </c>
    </row>
    <row r="28" spans="1:12" x14ac:dyDescent="0.25">
      <c r="A28" s="1" t="s">
        <v>34</v>
      </c>
      <c r="B28">
        <v>13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51</v>
      </c>
      <c r="B32">
        <v>2</v>
      </c>
      <c r="C32">
        <v>2</v>
      </c>
      <c r="D32">
        <f t="shared" ref="D32:D73" si="0">B32-C32</f>
        <v>0</v>
      </c>
      <c r="E32">
        <v>88</v>
      </c>
      <c r="F32">
        <v>88</v>
      </c>
      <c r="G32">
        <f t="shared" ref="G32:G73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983</v>
      </c>
    </row>
    <row r="33" spans="1:12" ht="15" customHeight="1" x14ac:dyDescent="0.25">
      <c r="A33" t="s">
        <v>52</v>
      </c>
      <c r="B33">
        <v>2</v>
      </c>
      <c r="C33">
        <v>2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2</v>
      </c>
      <c r="I33">
        <v>0</v>
      </c>
      <c r="J33">
        <f>SUM($H$32:H33)</f>
        <v>6</v>
      </c>
      <c r="K33">
        <f>SUM($I$32:I33)</f>
        <v>1</v>
      </c>
      <c r="L33">
        <v>113</v>
      </c>
    </row>
    <row r="34" spans="1:12" ht="15" customHeight="1" x14ac:dyDescent="0.25">
      <c r="A34" t="s">
        <v>53</v>
      </c>
      <c r="B34">
        <v>2</v>
      </c>
      <c r="C34">
        <v>2</v>
      </c>
      <c r="D34">
        <f t="shared" si="0"/>
        <v>0</v>
      </c>
      <c r="E34">
        <v>88</v>
      </c>
      <c r="F34">
        <v>88</v>
      </c>
      <c r="G34">
        <f t="shared" si="1"/>
        <v>0</v>
      </c>
      <c r="H34">
        <v>2</v>
      </c>
      <c r="I34">
        <v>0</v>
      </c>
      <c r="J34">
        <f>SUM($H$32:H34)</f>
        <v>8</v>
      </c>
      <c r="K34">
        <f>SUM($I$32:I34)</f>
        <v>1</v>
      </c>
      <c r="L34">
        <v>70</v>
      </c>
    </row>
    <row r="35" spans="1:12" ht="15" customHeight="1" x14ac:dyDescent="0.25">
      <c r="A35" t="s">
        <v>54</v>
      </c>
      <c r="B35">
        <v>6</v>
      </c>
      <c r="C35">
        <v>3</v>
      </c>
      <c r="D35">
        <f t="shared" si="0"/>
        <v>3</v>
      </c>
      <c r="E35">
        <v>88</v>
      </c>
      <c r="F35">
        <v>59</v>
      </c>
      <c r="G35">
        <f t="shared" si="1"/>
        <v>29</v>
      </c>
      <c r="H35">
        <v>24</v>
      </c>
      <c r="I35">
        <v>5</v>
      </c>
      <c r="J35">
        <f>SUM($H$32:H35)</f>
        <v>32</v>
      </c>
      <c r="K35">
        <f>SUM($I$32:I35)</f>
        <v>6</v>
      </c>
      <c r="L35">
        <v>575</v>
      </c>
    </row>
    <row r="36" spans="1:12" ht="15" customHeight="1" x14ac:dyDescent="0.25">
      <c r="A36" t="s">
        <v>55</v>
      </c>
      <c r="B36">
        <v>1</v>
      </c>
      <c r="C36">
        <v>1</v>
      </c>
      <c r="D36">
        <f t="shared" si="0"/>
        <v>0</v>
      </c>
      <c r="E36">
        <v>59</v>
      </c>
      <c r="F36">
        <v>59</v>
      </c>
      <c r="G36">
        <f t="shared" si="1"/>
        <v>0</v>
      </c>
      <c r="H36">
        <v>0</v>
      </c>
      <c r="I36">
        <v>0</v>
      </c>
      <c r="J36">
        <f>SUM($H$32:H36)</f>
        <v>32</v>
      </c>
      <c r="K36">
        <f>SUM($I$32:I36)</f>
        <v>6</v>
      </c>
      <c r="L36">
        <v>2</v>
      </c>
    </row>
    <row r="37" spans="1:12" ht="15" customHeight="1" x14ac:dyDescent="0.25">
      <c r="A37" t="s">
        <v>56</v>
      </c>
      <c r="B37">
        <v>1</v>
      </c>
      <c r="C37">
        <v>1</v>
      </c>
      <c r="D37">
        <f t="shared" si="0"/>
        <v>0</v>
      </c>
      <c r="E37">
        <v>59</v>
      </c>
      <c r="F37">
        <v>59</v>
      </c>
      <c r="G37">
        <f t="shared" si="1"/>
        <v>0</v>
      </c>
      <c r="H37">
        <v>0</v>
      </c>
      <c r="I37">
        <v>0</v>
      </c>
      <c r="J37">
        <f>SUM($H$32:H37)</f>
        <v>32</v>
      </c>
      <c r="K37">
        <f>SUM($I$32:I37)</f>
        <v>6</v>
      </c>
      <c r="L37">
        <v>2</v>
      </c>
    </row>
    <row r="38" spans="1:12" ht="15" customHeight="1" x14ac:dyDescent="0.25">
      <c r="A38" t="s">
        <v>57</v>
      </c>
      <c r="B38">
        <v>8</v>
      </c>
      <c r="C38">
        <v>2</v>
      </c>
      <c r="D38">
        <f t="shared" si="0"/>
        <v>6</v>
      </c>
      <c r="E38">
        <v>59</v>
      </c>
      <c r="F38">
        <v>46</v>
      </c>
      <c r="G38">
        <f t="shared" si="1"/>
        <v>13</v>
      </c>
      <c r="H38">
        <v>13</v>
      </c>
      <c r="I38">
        <v>4</v>
      </c>
      <c r="J38">
        <f>SUM($H$32:H38)</f>
        <v>45</v>
      </c>
      <c r="K38">
        <f>SUM($I$32:I38)</f>
        <v>10</v>
      </c>
      <c r="L38">
        <v>142</v>
      </c>
    </row>
    <row r="39" spans="1:12" ht="15" customHeight="1" x14ac:dyDescent="0.25">
      <c r="A39" t="s">
        <v>58</v>
      </c>
      <c r="B39">
        <v>8</v>
      </c>
      <c r="C39">
        <v>7</v>
      </c>
      <c r="D39">
        <f t="shared" si="0"/>
        <v>1</v>
      </c>
      <c r="E39">
        <v>46</v>
      </c>
      <c r="F39">
        <v>45</v>
      </c>
      <c r="G39">
        <f t="shared" si="1"/>
        <v>1</v>
      </c>
      <c r="H39">
        <v>21</v>
      </c>
      <c r="I39">
        <v>1</v>
      </c>
      <c r="J39">
        <f>SUM($H$32:H39)</f>
        <v>66</v>
      </c>
      <c r="K39">
        <f>SUM($I$32:I39)</f>
        <v>11</v>
      </c>
      <c r="L39">
        <v>138</v>
      </c>
    </row>
    <row r="40" spans="1:12" ht="15" customHeight="1" x14ac:dyDescent="0.25">
      <c r="A40" t="s">
        <v>59</v>
      </c>
      <c r="B40">
        <v>8</v>
      </c>
      <c r="C40">
        <v>7</v>
      </c>
      <c r="D40">
        <f t="shared" si="0"/>
        <v>1</v>
      </c>
      <c r="E40">
        <v>45</v>
      </c>
      <c r="F40">
        <v>44</v>
      </c>
      <c r="G40">
        <f t="shared" si="1"/>
        <v>1</v>
      </c>
      <c r="H40">
        <v>21</v>
      </c>
      <c r="I40">
        <v>1</v>
      </c>
      <c r="J40">
        <f>SUM($H$32:H40)</f>
        <v>87</v>
      </c>
      <c r="K40">
        <f>SUM($I$32:I40)</f>
        <v>12</v>
      </c>
      <c r="L40">
        <v>115</v>
      </c>
    </row>
    <row r="41" spans="1:12" ht="15" customHeight="1" x14ac:dyDescent="0.25">
      <c r="A41" t="s">
        <v>60</v>
      </c>
      <c r="B41">
        <v>1</v>
      </c>
      <c r="C41">
        <v>1</v>
      </c>
      <c r="D41">
        <f t="shared" si="0"/>
        <v>0</v>
      </c>
      <c r="E41">
        <v>44</v>
      </c>
      <c r="F41">
        <v>44</v>
      </c>
      <c r="G41">
        <f t="shared" si="1"/>
        <v>0</v>
      </c>
      <c r="H41">
        <v>0</v>
      </c>
      <c r="I41">
        <v>0</v>
      </c>
      <c r="J41">
        <f>SUM($H$32:H41)</f>
        <v>87</v>
      </c>
      <c r="K41">
        <f>SUM($I$32:I41)</f>
        <v>12</v>
      </c>
      <c r="L41">
        <v>2</v>
      </c>
    </row>
    <row r="42" spans="1:12" ht="15" customHeight="1" x14ac:dyDescent="0.25">
      <c r="A42" t="s">
        <v>81</v>
      </c>
      <c r="B42">
        <v>1</v>
      </c>
      <c r="C42">
        <v>1</v>
      </c>
      <c r="D42">
        <f t="shared" si="0"/>
        <v>0</v>
      </c>
      <c r="E42">
        <v>44</v>
      </c>
      <c r="F42">
        <v>44</v>
      </c>
      <c r="G42">
        <f t="shared" si="1"/>
        <v>0</v>
      </c>
      <c r="H42">
        <v>0</v>
      </c>
      <c r="I42">
        <v>0</v>
      </c>
      <c r="J42">
        <f>SUM($H$32:H42)</f>
        <v>87</v>
      </c>
      <c r="K42">
        <f>SUM($I$32:I42)</f>
        <v>12</v>
      </c>
      <c r="L42">
        <v>1</v>
      </c>
    </row>
    <row r="43" spans="1:12" ht="15" customHeight="1" x14ac:dyDescent="0.25">
      <c r="A43" t="s">
        <v>82</v>
      </c>
      <c r="B43">
        <v>1</v>
      </c>
      <c r="C43">
        <v>1</v>
      </c>
      <c r="D43">
        <f t="shared" si="0"/>
        <v>0</v>
      </c>
      <c r="E43">
        <v>44</v>
      </c>
      <c r="F43">
        <v>44</v>
      </c>
      <c r="G43">
        <f t="shared" si="1"/>
        <v>0</v>
      </c>
      <c r="H43">
        <v>0</v>
      </c>
      <c r="I43">
        <v>0</v>
      </c>
      <c r="J43">
        <f>SUM($H$32:H43)</f>
        <v>87</v>
      </c>
      <c r="K43">
        <f>SUM($I$32:I43)</f>
        <v>12</v>
      </c>
      <c r="L43">
        <v>2</v>
      </c>
    </row>
    <row r="44" spans="1:12" ht="15" customHeight="1" x14ac:dyDescent="0.25">
      <c r="A44" t="s">
        <v>83</v>
      </c>
      <c r="B44">
        <v>3</v>
      </c>
      <c r="C44">
        <v>3</v>
      </c>
      <c r="D44">
        <f t="shared" si="0"/>
        <v>0</v>
      </c>
      <c r="E44">
        <v>44</v>
      </c>
      <c r="F44">
        <v>44</v>
      </c>
      <c r="G44">
        <f t="shared" si="1"/>
        <v>0</v>
      </c>
      <c r="H44">
        <v>5</v>
      </c>
      <c r="I44">
        <v>0</v>
      </c>
      <c r="J44">
        <f>SUM($H$32:H44)</f>
        <v>92</v>
      </c>
      <c r="K44">
        <f>SUM($I$32:I44)</f>
        <v>12</v>
      </c>
      <c r="L44">
        <v>7</v>
      </c>
    </row>
    <row r="45" spans="1:12" ht="15" customHeight="1" x14ac:dyDescent="0.25">
      <c r="A45" t="s">
        <v>84</v>
      </c>
      <c r="B45">
        <v>2</v>
      </c>
      <c r="C45">
        <v>2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2</v>
      </c>
      <c r="I45">
        <v>0</v>
      </c>
      <c r="J45">
        <f>SUM($H$32:H45)</f>
        <v>94</v>
      </c>
      <c r="K45">
        <f>SUM($I$32:I45)</f>
        <v>12</v>
      </c>
      <c r="L45">
        <v>5</v>
      </c>
    </row>
    <row r="46" spans="1:12" ht="15" customHeight="1" x14ac:dyDescent="0.25">
      <c r="A46" t="s">
        <v>85</v>
      </c>
      <c r="B46">
        <v>1</v>
      </c>
      <c r="C46">
        <v>1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0</v>
      </c>
      <c r="I46">
        <v>0</v>
      </c>
      <c r="J46">
        <f>SUM($H$32:H46)</f>
        <v>94</v>
      </c>
      <c r="K46">
        <f>SUM($I$32:I46)</f>
        <v>12</v>
      </c>
      <c r="L46">
        <v>1</v>
      </c>
    </row>
    <row r="47" spans="1:12" ht="15" customHeight="1" x14ac:dyDescent="0.25">
      <c r="A47" t="s">
        <v>86</v>
      </c>
      <c r="B47">
        <v>2</v>
      </c>
      <c r="C47">
        <v>2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2</v>
      </c>
      <c r="I47">
        <v>0</v>
      </c>
      <c r="J47">
        <f>SUM($H$32:H47)</f>
        <v>96</v>
      </c>
      <c r="K47">
        <f>SUM($I$32:I47)</f>
        <v>12</v>
      </c>
      <c r="L47">
        <v>4</v>
      </c>
    </row>
    <row r="48" spans="1:12" ht="15" customHeight="1" x14ac:dyDescent="0.25">
      <c r="A48" t="s">
        <v>87</v>
      </c>
      <c r="B48">
        <v>1</v>
      </c>
      <c r="C48">
        <v>1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0</v>
      </c>
      <c r="I48">
        <v>0</v>
      </c>
      <c r="J48">
        <f>SUM($H$32:H48)</f>
        <v>96</v>
      </c>
      <c r="K48">
        <f>SUM($I$32:I48)</f>
        <v>12</v>
      </c>
      <c r="L48">
        <v>2</v>
      </c>
    </row>
    <row r="49" spans="1:12" ht="15" customHeight="1" x14ac:dyDescent="0.25">
      <c r="A49" t="s">
        <v>88</v>
      </c>
      <c r="B49">
        <v>1</v>
      </c>
      <c r="C49">
        <v>1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0</v>
      </c>
      <c r="I49">
        <v>0</v>
      </c>
      <c r="J49">
        <f>SUM($H$32:H49)</f>
        <v>96</v>
      </c>
      <c r="K49">
        <f>SUM($I$32:I49)</f>
        <v>12</v>
      </c>
      <c r="L49">
        <v>1</v>
      </c>
    </row>
    <row r="50" spans="1:12" ht="15" customHeight="1" x14ac:dyDescent="0.25">
      <c r="A50" t="s">
        <v>89</v>
      </c>
      <c r="B50">
        <v>1</v>
      </c>
      <c r="C50">
        <v>1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0</v>
      </c>
      <c r="I50">
        <v>0</v>
      </c>
      <c r="J50">
        <f>SUM($H$32:H50)</f>
        <v>96</v>
      </c>
      <c r="K50">
        <f>SUM($I$32:I50)</f>
        <v>12</v>
      </c>
      <c r="L50">
        <v>2</v>
      </c>
    </row>
    <row r="51" spans="1:12" ht="15" customHeight="1" x14ac:dyDescent="0.25">
      <c r="A51" t="s">
        <v>90</v>
      </c>
      <c r="B51">
        <v>1</v>
      </c>
      <c r="C51">
        <v>1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0</v>
      </c>
      <c r="I51">
        <v>0</v>
      </c>
      <c r="J51">
        <f>SUM($H$32:H51)</f>
        <v>96</v>
      </c>
      <c r="K51">
        <f>SUM($I$32:I51)</f>
        <v>12</v>
      </c>
      <c r="L51">
        <v>2</v>
      </c>
    </row>
    <row r="52" spans="1:12" ht="15" customHeight="1" x14ac:dyDescent="0.25">
      <c r="A52" t="s">
        <v>91</v>
      </c>
      <c r="B52">
        <v>2</v>
      </c>
      <c r="C52">
        <v>2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2</v>
      </c>
      <c r="I52">
        <v>0</v>
      </c>
      <c r="J52">
        <f>SUM($H$32:H52)</f>
        <v>98</v>
      </c>
      <c r="K52">
        <f>SUM($I$32:I52)</f>
        <v>12</v>
      </c>
      <c r="L52">
        <v>4</v>
      </c>
    </row>
    <row r="53" spans="1:12" ht="15" customHeight="1" x14ac:dyDescent="0.25">
      <c r="A53" t="s">
        <v>61</v>
      </c>
      <c r="B53">
        <v>2</v>
      </c>
      <c r="C53">
        <v>2</v>
      </c>
      <c r="D53">
        <f t="shared" si="0"/>
        <v>0</v>
      </c>
      <c r="E53">
        <v>44</v>
      </c>
      <c r="F53">
        <v>44</v>
      </c>
      <c r="G53">
        <f t="shared" si="1"/>
        <v>0</v>
      </c>
      <c r="H53">
        <v>4</v>
      </c>
      <c r="I53">
        <v>1</v>
      </c>
      <c r="J53">
        <f>SUM($H$32:H53)</f>
        <v>102</v>
      </c>
      <c r="K53">
        <f>SUM($I$32:I53)</f>
        <v>13</v>
      </c>
      <c r="L53">
        <v>145</v>
      </c>
    </row>
    <row r="54" spans="1:12" ht="15" customHeight="1" x14ac:dyDescent="0.25">
      <c r="A54" t="s">
        <v>62</v>
      </c>
      <c r="B54">
        <v>2</v>
      </c>
      <c r="C54">
        <v>2</v>
      </c>
      <c r="D54">
        <f t="shared" si="0"/>
        <v>0</v>
      </c>
      <c r="E54">
        <v>44</v>
      </c>
      <c r="F54">
        <v>44</v>
      </c>
      <c r="G54">
        <f t="shared" si="1"/>
        <v>0</v>
      </c>
      <c r="H54">
        <v>2</v>
      </c>
      <c r="I54">
        <v>0</v>
      </c>
      <c r="J54">
        <f>SUM($H$32:H54)</f>
        <v>104</v>
      </c>
      <c r="K54">
        <f>SUM($I$32:I54)</f>
        <v>13</v>
      </c>
      <c r="L54">
        <v>45</v>
      </c>
    </row>
    <row r="55" spans="1:12" ht="15" customHeight="1" x14ac:dyDescent="0.25">
      <c r="A55" t="s">
        <v>63</v>
      </c>
      <c r="B55">
        <v>2</v>
      </c>
      <c r="C55">
        <v>2</v>
      </c>
      <c r="D55">
        <f t="shared" si="0"/>
        <v>0</v>
      </c>
      <c r="E55">
        <v>44</v>
      </c>
      <c r="F55">
        <v>44</v>
      </c>
      <c r="G55">
        <f t="shared" si="1"/>
        <v>0</v>
      </c>
      <c r="H55">
        <v>2</v>
      </c>
      <c r="I55">
        <v>0</v>
      </c>
      <c r="J55">
        <f>SUM($H$32:H55)</f>
        <v>106</v>
      </c>
      <c r="K55">
        <f>SUM($I$32:I55)</f>
        <v>13</v>
      </c>
      <c r="L55">
        <v>44</v>
      </c>
    </row>
    <row r="56" spans="1:12" ht="15" customHeight="1" x14ac:dyDescent="0.25">
      <c r="A56" t="s">
        <v>64</v>
      </c>
      <c r="B56">
        <v>1</v>
      </c>
      <c r="C56">
        <v>1</v>
      </c>
      <c r="D56">
        <f t="shared" si="0"/>
        <v>0</v>
      </c>
      <c r="E56">
        <v>44</v>
      </c>
      <c r="F56">
        <v>44</v>
      </c>
      <c r="G56">
        <f t="shared" si="1"/>
        <v>0</v>
      </c>
      <c r="H56">
        <v>0</v>
      </c>
      <c r="I56">
        <v>0</v>
      </c>
      <c r="J56">
        <f>SUM($H$32:H56)</f>
        <v>106</v>
      </c>
      <c r="K56">
        <f>SUM($I$32:I56)</f>
        <v>13</v>
      </c>
      <c r="L56">
        <v>2</v>
      </c>
    </row>
    <row r="57" spans="1:12" ht="15" customHeight="1" x14ac:dyDescent="0.25">
      <c r="A57" t="s">
        <v>65</v>
      </c>
      <c r="B57">
        <v>3</v>
      </c>
      <c r="C57">
        <v>3</v>
      </c>
      <c r="D57">
        <f t="shared" si="0"/>
        <v>0</v>
      </c>
      <c r="E57">
        <v>44</v>
      </c>
      <c r="F57">
        <v>44</v>
      </c>
      <c r="G57">
        <f t="shared" si="1"/>
        <v>0</v>
      </c>
      <c r="H57">
        <v>5</v>
      </c>
      <c r="I57">
        <v>0</v>
      </c>
      <c r="J57">
        <f>SUM($H$32:H57)</f>
        <v>111</v>
      </c>
      <c r="K57">
        <f>SUM($I$32:I57)</f>
        <v>13</v>
      </c>
      <c r="L57">
        <v>78</v>
      </c>
    </row>
    <row r="58" spans="1:12" ht="15" customHeight="1" x14ac:dyDescent="0.25">
      <c r="A58" t="s">
        <v>66</v>
      </c>
      <c r="B58">
        <v>2</v>
      </c>
      <c r="C58">
        <v>2</v>
      </c>
      <c r="D58">
        <f t="shared" si="0"/>
        <v>0</v>
      </c>
      <c r="E58">
        <v>44</v>
      </c>
      <c r="F58">
        <v>44</v>
      </c>
      <c r="G58">
        <f t="shared" si="1"/>
        <v>0</v>
      </c>
      <c r="H58">
        <v>2</v>
      </c>
      <c r="I58">
        <v>0</v>
      </c>
      <c r="J58">
        <f>SUM($H$32:H58)</f>
        <v>113</v>
      </c>
      <c r="K58">
        <f>SUM($I$32:I58)</f>
        <v>13</v>
      </c>
      <c r="L58">
        <v>4</v>
      </c>
    </row>
    <row r="59" spans="1:12" ht="15" customHeight="1" x14ac:dyDescent="0.25">
      <c r="A59" t="s">
        <v>67</v>
      </c>
      <c r="B59">
        <v>1</v>
      </c>
      <c r="C59">
        <v>1</v>
      </c>
      <c r="D59">
        <f t="shared" si="0"/>
        <v>0</v>
      </c>
      <c r="E59">
        <v>44</v>
      </c>
      <c r="F59">
        <v>44</v>
      </c>
      <c r="G59">
        <f t="shared" si="1"/>
        <v>0</v>
      </c>
      <c r="H59">
        <v>0</v>
      </c>
      <c r="I59">
        <v>0</v>
      </c>
      <c r="J59">
        <f>SUM($H$32:H59)</f>
        <v>113</v>
      </c>
      <c r="K59">
        <f>SUM($I$32:I59)</f>
        <v>13</v>
      </c>
      <c r="L59">
        <v>1</v>
      </c>
    </row>
    <row r="60" spans="1:12" ht="15" customHeight="1" x14ac:dyDescent="0.25">
      <c r="A60" t="s">
        <v>68</v>
      </c>
      <c r="B60">
        <v>7</v>
      </c>
      <c r="C60">
        <v>7</v>
      </c>
      <c r="D60">
        <f t="shared" si="0"/>
        <v>0</v>
      </c>
      <c r="E60">
        <v>44</v>
      </c>
      <c r="F60">
        <v>44</v>
      </c>
      <c r="G60">
        <f t="shared" si="1"/>
        <v>0</v>
      </c>
      <c r="H60">
        <v>13</v>
      </c>
      <c r="I60">
        <v>0</v>
      </c>
      <c r="J60">
        <f>SUM($H$32:H60)</f>
        <v>126</v>
      </c>
      <c r="K60">
        <f>SUM($I$32:I60)</f>
        <v>13</v>
      </c>
      <c r="L60">
        <v>60</v>
      </c>
    </row>
    <row r="61" spans="1:12" ht="15" customHeight="1" x14ac:dyDescent="0.25">
      <c r="A61" t="s">
        <v>69</v>
      </c>
      <c r="B61">
        <v>7</v>
      </c>
      <c r="C61">
        <v>7</v>
      </c>
      <c r="D61">
        <f t="shared" si="0"/>
        <v>0</v>
      </c>
      <c r="E61">
        <v>44</v>
      </c>
      <c r="F61">
        <v>44</v>
      </c>
      <c r="G61">
        <f t="shared" si="1"/>
        <v>0</v>
      </c>
      <c r="H61">
        <v>13</v>
      </c>
      <c r="I61">
        <v>0</v>
      </c>
      <c r="J61">
        <f>SUM($H$32:H61)</f>
        <v>139</v>
      </c>
      <c r="K61">
        <f>SUM($I$32:I61)</f>
        <v>13</v>
      </c>
      <c r="L61">
        <v>49</v>
      </c>
    </row>
    <row r="62" spans="1:12" ht="15" customHeight="1" x14ac:dyDescent="0.25">
      <c r="A62" t="s">
        <v>70</v>
      </c>
      <c r="B62">
        <v>1</v>
      </c>
      <c r="C62">
        <v>1</v>
      </c>
      <c r="D62">
        <f t="shared" si="0"/>
        <v>0</v>
      </c>
      <c r="E62">
        <v>44</v>
      </c>
      <c r="F62">
        <v>44</v>
      </c>
      <c r="G62">
        <f t="shared" si="1"/>
        <v>0</v>
      </c>
      <c r="H62">
        <v>0</v>
      </c>
      <c r="I62">
        <v>0</v>
      </c>
      <c r="J62">
        <f>SUM($H$32:H62)</f>
        <v>139</v>
      </c>
      <c r="K62">
        <f>SUM($I$32:I62)</f>
        <v>13</v>
      </c>
      <c r="L62">
        <v>2</v>
      </c>
    </row>
    <row r="63" spans="1:12" ht="15" customHeight="1" x14ac:dyDescent="0.25">
      <c r="A63" t="s">
        <v>92</v>
      </c>
      <c r="B63">
        <v>1</v>
      </c>
      <c r="C63">
        <v>1</v>
      </c>
      <c r="D63">
        <f t="shared" si="0"/>
        <v>0</v>
      </c>
      <c r="E63">
        <v>44</v>
      </c>
      <c r="F63">
        <v>44</v>
      </c>
      <c r="G63">
        <f t="shared" si="1"/>
        <v>0</v>
      </c>
      <c r="H63">
        <v>0</v>
      </c>
      <c r="I63">
        <v>0</v>
      </c>
      <c r="J63">
        <f>SUM($H$32:H63)</f>
        <v>139</v>
      </c>
      <c r="K63">
        <f>SUM($I$32:I63)</f>
        <v>13</v>
      </c>
      <c r="L63">
        <v>1</v>
      </c>
    </row>
    <row r="64" spans="1:12" ht="15" customHeight="1" x14ac:dyDescent="0.25">
      <c r="A64" t="s">
        <v>93</v>
      </c>
      <c r="B64">
        <v>3</v>
      </c>
      <c r="C64">
        <v>3</v>
      </c>
      <c r="D64">
        <f t="shared" si="0"/>
        <v>0</v>
      </c>
      <c r="E64">
        <v>44</v>
      </c>
      <c r="F64">
        <v>44</v>
      </c>
      <c r="G64">
        <f t="shared" si="1"/>
        <v>0</v>
      </c>
      <c r="H64">
        <v>5</v>
      </c>
      <c r="I64">
        <v>0</v>
      </c>
      <c r="J64">
        <f>SUM($H$32:H64)</f>
        <v>144</v>
      </c>
      <c r="K64">
        <f>SUM($I$32:I64)</f>
        <v>13</v>
      </c>
      <c r="L64">
        <v>7</v>
      </c>
    </row>
    <row r="65" spans="1:12" ht="15" customHeight="1" x14ac:dyDescent="0.25">
      <c r="A65" t="s">
        <v>94</v>
      </c>
      <c r="B65">
        <v>1</v>
      </c>
      <c r="C65">
        <v>1</v>
      </c>
      <c r="D65">
        <f t="shared" si="0"/>
        <v>0</v>
      </c>
      <c r="E65">
        <v>44</v>
      </c>
      <c r="F65">
        <v>44</v>
      </c>
      <c r="G65">
        <f t="shared" si="1"/>
        <v>0</v>
      </c>
      <c r="H65">
        <v>0</v>
      </c>
      <c r="I65">
        <v>0</v>
      </c>
      <c r="J65">
        <f>SUM($H$32:H65)</f>
        <v>144</v>
      </c>
      <c r="K65">
        <f>SUM($I$32:I65)</f>
        <v>13</v>
      </c>
      <c r="L65">
        <v>2</v>
      </c>
    </row>
    <row r="66" spans="1:12" ht="15" customHeight="1" x14ac:dyDescent="0.25">
      <c r="A66" t="s">
        <v>95</v>
      </c>
      <c r="B66">
        <v>1</v>
      </c>
      <c r="C66">
        <v>1</v>
      </c>
      <c r="D66">
        <f t="shared" si="0"/>
        <v>0</v>
      </c>
      <c r="E66">
        <v>44</v>
      </c>
      <c r="F66">
        <v>44</v>
      </c>
      <c r="G66">
        <f t="shared" si="1"/>
        <v>0</v>
      </c>
      <c r="H66">
        <v>0</v>
      </c>
      <c r="I66">
        <v>0</v>
      </c>
      <c r="J66">
        <f>SUM($H$32:H66)</f>
        <v>144</v>
      </c>
      <c r="K66">
        <f>SUM($I$32:I66)</f>
        <v>13</v>
      </c>
      <c r="L66">
        <v>2</v>
      </c>
    </row>
    <row r="67" spans="1:12" ht="15" customHeight="1" x14ac:dyDescent="0.25">
      <c r="A67" t="s">
        <v>96</v>
      </c>
      <c r="B67">
        <v>1</v>
      </c>
      <c r="C67">
        <v>1</v>
      </c>
      <c r="D67">
        <f t="shared" si="0"/>
        <v>0</v>
      </c>
      <c r="E67">
        <v>44</v>
      </c>
      <c r="F67">
        <v>44</v>
      </c>
      <c r="G67">
        <f t="shared" si="1"/>
        <v>0</v>
      </c>
      <c r="H67">
        <v>0</v>
      </c>
      <c r="I67">
        <v>0</v>
      </c>
      <c r="J67">
        <f>SUM($H$32:H67)</f>
        <v>144</v>
      </c>
      <c r="K67">
        <f>SUM($I$32:I67)</f>
        <v>13</v>
      </c>
      <c r="L67">
        <v>1</v>
      </c>
    </row>
    <row r="68" spans="1:12" ht="15" customHeight="1" x14ac:dyDescent="0.25">
      <c r="A68" t="s">
        <v>97</v>
      </c>
      <c r="B68">
        <v>2</v>
      </c>
      <c r="C68">
        <v>2</v>
      </c>
      <c r="D68">
        <f t="shared" si="0"/>
        <v>0</v>
      </c>
      <c r="E68">
        <v>44</v>
      </c>
      <c r="F68">
        <v>44</v>
      </c>
      <c r="G68">
        <f t="shared" si="1"/>
        <v>0</v>
      </c>
      <c r="H68">
        <v>2</v>
      </c>
      <c r="I68">
        <v>0</v>
      </c>
      <c r="J68">
        <f>SUM($H$32:H68)</f>
        <v>146</v>
      </c>
      <c r="K68">
        <f>SUM($I$32:I68)</f>
        <v>13</v>
      </c>
      <c r="L68">
        <v>5</v>
      </c>
    </row>
    <row r="69" spans="1:12" ht="15" customHeight="1" x14ac:dyDescent="0.25">
      <c r="A69" t="s">
        <v>98</v>
      </c>
      <c r="B69">
        <v>2</v>
      </c>
      <c r="C69">
        <v>2</v>
      </c>
      <c r="D69">
        <f t="shared" si="0"/>
        <v>0</v>
      </c>
      <c r="E69">
        <v>44</v>
      </c>
      <c r="F69">
        <v>44</v>
      </c>
      <c r="G69">
        <f t="shared" si="1"/>
        <v>0</v>
      </c>
      <c r="H69">
        <v>2</v>
      </c>
      <c r="I69">
        <v>0</v>
      </c>
      <c r="J69">
        <f>SUM($H$32:H69)</f>
        <v>148</v>
      </c>
      <c r="K69">
        <f>SUM($I$32:I69)</f>
        <v>13</v>
      </c>
      <c r="L69">
        <v>4</v>
      </c>
    </row>
    <row r="70" spans="1:12" ht="15" customHeight="1" x14ac:dyDescent="0.25">
      <c r="A70" t="s">
        <v>99</v>
      </c>
      <c r="B70">
        <v>1</v>
      </c>
      <c r="C70">
        <v>1</v>
      </c>
      <c r="D70">
        <f t="shared" si="0"/>
        <v>0</v>
      </c>
      <c r="E70">
        <v>44</v>
      </c>
      <c r="F70">
        <v>44</v>
      </c>
      <c r="G70">
        <f t="shared" si="1"/>
        <v>0</v>
      </c>
      <c r="H70">
        <v>0</v>
      </c>
      <c r="I70">
        <v>0</v>
      </c>
      <c r="J70">
        <f>SUM($H$32:H70)</f>
        <v>148</v>
      </c>
      <c r="K70">
        <f>SUM($I$32:I70)</f>
        <v>13</v>
      </c>
      <c r="L70">
        <v>1</v>
      </c>
    </row>
    <row r="71" spans="1:12" ht="15" customHeight="1" x14ac:dyDescent="0.25">
      <c r="A71" t="s">
        <v>100</v>
      </c>
      <c r="B71">
        <v>1</v>
      </c>
      <c r="C71">
        <v>1</v>
      </c>
      <c r="D71">
        <f t="shared" si="0"/>
        <v>0</v>
      </c>
      <c r="E71">
        <v>44</v>
      </c>
      <c r="F71">
        <v>44</v>
      </c>
      <c r="G71">
        <f t="shared" si="1"/>
        <v>0</v>
      </c>
      <c r="H71">
        <v>0</v>
      </c>
      <c r="I71">
        <v>0</v>
      </c>
      <c r="J71">
        <f>SUM($H$32:H71)</f>
        <v>148</v>
      </c>
      <c r="K71">
        <f>SUM($I$32:I71)</f>
        <v>13</v>
      </c>
      <c r="L71">
        <v>1</v>
      </c>
    </row>
    <row r="72" spans="1:12" ht="15" customHeight="1" x14ac:dyDescent="0.25">
      <c r="A72" t="s">
        <v>101</v>
      </c>
      <c r="B72">
        <v>2</v>
      </c>
      <c r="C72">
        <v>2</v>
      </c>
      <c r="D72">
        <f t="shared" si="0"/>
        <v>0</v>
      </c>
      <c r="E72">
        <v>44</v>
      </c>
      <c r="F72">
        <v>44</v>
      </c>
      <c r="G72">
        <f t="shared" si="1"/>
        <v>0</v>
      </c>
      <c r="H72">
        <v>2</v>
      </c>
      <c r="I72">
        <v>0</v>
      </c>
      <c r="J72">
        <f>SUM($H$32:H72)</f>
        <v>150</v>
      </c>
      <c r="K72">
        <f>SUM($I$32:I72)</f>
        <v>13</v>
      </c>
      <c r="L72">
        <v>5</v>
      </c>
    </row>
    <row r="73" spans="1:12" ht="15" customHeight="1" x14ac:dyDescent="0.25">
      <c r="A73" t="s">
        <v>102</v>
      </c>
      <c r="B73">
        <v>1</v>
      </c>
      <c r="C73">
        <v>1</v>
      </c>
      <c r="D73">
        <f t="shared" si="0"/>
        <v>0</v>
      </c>
      <c r="E73">
        <v>44</v>
      </c>
      <c r="F73">
        <v>44</v>
      </c>
      <c r="G73">
        <f t="shared" si="1"/>
        <v>0</v>
      </c>
      <c r="H73">
        <v>0</v>
      </c>
      <c r="I73">
        <v>0</v>
      </c>
      <c r="J73">
        <f>SUM($H$32:H73)</f>
        <v>150</v>
      </c>
      <c r="K73">
        <f>SUM($I$32:I73)</f>
        <v>13</v>
      </c>
      <c r="L73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C075-9945-4CD5-824C-06970EFFB75F}">
  <dimension ref="A1:L49"/>
  <sheetViews>
    <sheetView workbookViewId="0">
      <selection activeCell="B1" sqref="B1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112</v>
      </c>
      <c r="B1" t="s">
        <v>110</v>
      </c>
      <c r="C1" s="2" t="s">
        <v>42</v>
      </c>
      <c r="D1" t="s">
        <v>43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44</v>
      </c>
    </row>
    <row r="5" spans="1:4" x14ac:dyDescent="0.25">
      <c r="A5" s="1" t="s">
        <v>11</v>
      </c>
      <c r="B5" t="s">
        <v>45</v>
      </c>
    </row>
    <row r="6" spans="1:4" x14ac:dyDescent="0.25">
      <c r="A6" s="1" t="s">
        <v>12</v>
      </c>
      <c r="B6" t="s">
        <v>46</v>
      </c>
    </row>
    <row r="7" spans="1:4" x14ac:dyDescent="0.25">
      <c r="A7" s="1" t="s">
        <v>13</v>
      </c>
      <c r="B7" t="s">
        <v>47</v>
      </c>
    </row>
    <row r="8" spans="1:4" x14ac:dyDescent="0.25">
      <c r="A8" s="1" t="s">
        <v>14</v>
      </c>
      <c r="B8" t="s">
        <v>48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50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COUNTA(A32:A49)</f>
        <v>18</v>
      </c>
    </row>
    <row r="21" spans="1:12" x14ac:dyDescent="0.25">
      <c r="A21" s="1" t="s">
        <v>1</v>
      </c>
      <c r="B21">
        <v>559</v>
      </c>
      <c r="C21" t="s">
        <v>36</v>
      </c>
      <c r="D21">
        <f>B27/D20</f>
        <v>13.555555555555555</v>
      </c>
    </row>
    <row r="22" spans="1:12" x14ac:dyDescent="0.25">
      <c r="A22" s="1" t="s">
        <v>2</v>
      </c>
      <c r="B22">
        <v>33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2.7777777777777776E-2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00:00:04.868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4868</v>
      </c>
    </row>
    <row r="27" spans="1:12" x14ac:dyDescent="0.25">
      <c r="A27" s="1" t="s">
        <v>8</v>
      </c>
      <c r="B27">
        <v>244</v>
      </c>
    </row>
    <row r="28" spans="1:12" x14ac:dyDescent="0.25">
      <c r="A28" s="1" t="s">
        <v>34</v>
      </c>
      <c r="B28">
        <v>18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51</v>
      </c>
      <c r="B32">
        <v>2</v>
      </c>
      <c r="C32">
        <v>2</v>
      </c>
      <c r="D32">
        <f t="shared" ref="D32:D49" si="0">B32-C32</f>
        <v>0</v>
      </c>
      <c r="E32">
        <v>88</v>
      </c>
      <c r="F32">
        <v>88</v>
      </c>
      <c r="G32">
        <f t="shared" ref="G32:G49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752</v>
      </c>
    </row>
    <row r="33" spans="1:12" ht="15" customHeight="1" x14ac:dyDescent="0.25">
      <c r="A33" t="s">
        <v>52</v>
      </c>
      <c r="B33">
        <v>4</v>
      </c>
      <c r="C33">
        <v>4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6</v>
      </c>
      <c r="I33">
        <v>0</v>
      </c>
      <c r="J33">
        <f>SUM($H$32:H33)</f>
        <v>10</v>
      </c>
      <c r="K33">
        <f>SUM($I$32:I33)</f>
        <v>1</v>
      </c>
      <c r="L33">
        <v>145</v>
      </c>
    </row>
    <row r="34" spans="1:12" ht="15" customHeight="1" x14ac:dyDescent="0.25">
      <c r="A34" t="s">
        <v>53</v>
      </c>
      <c r="B34">
        <v>16</v>
      </c>
      <c r="C34">
        <v>7</v>
      </c>
      <c r="D34">
        <f t="shared" si="0"/>
        <v>9</v>
      </c>
      <c r="E34">
        <v>88</v>
      </c>
      <c r="F34">
        <v>46</v>
      </c>
      <c r="G34">
        <f t="shared" si="1"/>
        <v>42</v>
      </c>
      <c r="H34">
        <v>72</v>
      </c>
      <c r="I34">
        <v>14</v>
      </c>
      <c r="J34">
        <f>SUM($H$32:H34)</f>
        <v>82</v>
      </c>
      <c r="K34">
        <f>SUM($I$32:I34)</f>
        <v>15</v>
      </c>
      <c r="L34">
        <v>860</v>
      </c>
    </row>
    <row r="35" spans="1:12" ht="15" customHeight="1" x14ac:dyDescent="0.25">
      <c r="A35" t="s">
        <v>54</v>
      </c>
      <c r="B35">
        <v>16</v>
      </c>
      <c r="C35">
        <v>14</v>
      </c>
      <c r="D35">
        <f t="shared" si="0"/>
        <v>2</v>
      </c>
      <c r="E35">
        <v>46</v>
      </c>
      <c r="F35">
        <v>44</v>
      </c>
      <c r="G35">
        <f t="shared" si="1"/>
        <v>2</v>
      </c>
      <c r="H35">
        <v>59</v>
      </c>
      <c r="I35">
        <v>3</v>
      </c>
      <c r="J35">
        <f>SUM($H$32:H35)</f>
        <v>141</v>
      </c>
      <c r="K35">
        <f>SUM($I$32:I35)</f>
        <v>18</v>
      </c>
      <c r="L35">
        <v>221</v>
      </c>
    </row>
    <row r="36" spans="1:12" ht="15" customHeight="1" x14ac:dyDescent="0.25">
      <c r="A36" t="s">
        <v>55</v>
      </c>
      <c r="B36">
        <v>2</v>
      </c>
      <c r="C36">
        <v>2</v>
      </c>
      <c r="D36">
        <f t="shared" si="0"/>
        <v>0</v>
      </c>
      <c r="E36">
        <v>44</v>
      </c>
      <c r="F36">
        <v>44</v>
      </c>
      <c r="G36">
        <f t="shared" si="1"/>
        <v>0</v>
      </c>
      <c r="H36">
        <v>2</v>
      </c>
      <c r="I36">
        <v>0</v>
      </c>
      <c r="J36">
        <f>SUM($H$32:H36)</f>
        <v>143</v>
      </c>
      <c r="K36">
        <f>SUM($I$32:I36)</f>
        <v>18</v>
      </c>
      <c r="L36">
        <v>126</v>
      </c>
    </row>
    <row r="37" spans="1:12" ht="15" customHeight="1" x14ac:dyDescent="0.25">
      <c r="A37" t="s">
        <v>56</v>
      </c>
      <c r="B37">
        <v>4</v>
      </c>
      <c r="C37">
        <v>4</v>
      </c>
      <c r="D37">
        <f t="shared" si="0"/>
        <v>0</v>
      </c>
      <c r="E37">
        <v>44</v>
      </c>
      <c r="F37">
        <v>44</v>
      </c>
      <c r="G37">
        <f t="shared" si="1"/>
        <v>0</v>
      </c>
      <c r="H37">
        <v>6</v>
      </c>
      <c r="I37">
        <v>0</v>
      </c>
      <c r="J37">
        <f>SUM($H$32:H37)</f>
        <v>149</v>
      </c>
      <c r="K37">
        <f>SUM($I$32:I37)</f>
        <v>18</v>
      </c>
      <c r="L37">
        <v>17</v>
      </c>
    </row>
    <row r="38" spans="1:12" ht="15" customHeight="1" x14ac:dyDescent="0.25">
      <c r="A38" t="s">
        <v>57</v>
      </c>
      <c r="B38">
        <v>6</v>
      </c>
      <c r="C38">
        <v>6</v>
      </c>
      <c r="D38">
        <f t="shared" si="0"/>
        <v>0</v>
      </c>
      <c r="E38">
        <v>44</v>
      </c>
      <c r="F38">
        <v>44</v>
      </c>
      <c r="G38">
        <f t="shared" si="1"/>
        <v>0</v>
      </c>
      <c r="H38">
        <v>12</v>
      </c>
      <c r="I38">
        <v>0</v>
      </c>
      <c r="J38">
        <f>SUM($H$32:H38)</f>
        <v>161</v>
      </c>
      <c r="K38">
        <f>SUM($I$32:I38)</f>
        <v>18</v>
      </c>
      <c r="L38">
        <v>118</v>
      </c>
    </row>
    <row r="39" spans="1:12" ht="15" customHeight="1" x14ac:dyDescent="0.25">
      <c r="A39" t="s">
        <v>58</v>
      </c>
      <c r="B39">
        <v>2</v>
      </c>
      <c r="C39">
        <v>2</v>
      </c>
      <c r="D39">
        <f t="shared" si="0"/>
        <v>0</v>
      </c>
      <c r="E39">
        <v>44</v>
      </c>
      <c r="F39">
        <v>44</v>
      </c>
      <c r="G39">
        <f t="shared" si="1"/>
        <v>0</v>
      </c>
      <c r="H39">
        <v>2</v>
      </c>
      <c r="I39">
        <v>0</v>
      </c>
      <c r="J39">
        <f>SUM($H$32:H39)</f>
        <v>163</v>
      </c>
      <c r="K39">
        <f>SUM($I$32:I39)</f>
        <v>18</v>
      </c>
      <c r="L39">
        <v>13</v>
      </c>
    </row>
    <row r="40" spans="1:12" ht="15" customHeight="1" x14ac:dyDescent="0.25">
      <c r="A40" t="s">
        <v>59</v>
      </c>
      <c r="B40">
        <v>3</v>
      </c>
      <c r="C40">
        <v>3</v>
      </c>
      <c r="D40">
        <f t="shared" si="0"/>
        <v>0</v>
      </c>
      <c r="E40">
        <v>44</v>
      </c>
      <c r="F40">
        <v>44</v>
      </c>
      <c r="G40">
        <f t="shared" si="1"/>
        <v>0</v>
      </c>
      <c r="H40">
        <v>5</v>
      </c>
      <c r="I40">
        <v>0</v>
      </c>
      <c r="J40">
        <f>SUM($H$32:H40)</f>
        <v>168</v>
      </c>
      <c r="K40">
        <f>SUM($I$32:I40)</f>
        <v>18</v>
      </c>
      <c r="L40">
        <v>19</v>
      </c>
    </row>
    <row r="41" spans="1:12" ht="15" customHeight="1" x14ac:dyDescent="0.25">
      <c r="A41" t="s">
        <v>70</v>
      </c>
      <c r="B41">
        <v>2</v>
      </c>
      <c r="C41">
        <v>2</v>
      </c>
      <c r="D41">
        <f t="shared" si="0"/>
        <v>0</v>
      </c>
      <c r="E41">
        <v>44</v>
      </c>
      <c r="F41">
        <v>44</v>
      </c>
      <c r="G41">
        <f t="shared" si="1"/>
        <v>0</v>
      </c>
      <c r="H41">
        <v>2</v>
      </c>
      <c r="I41">
        <v>0</v>
      </c>
      <c r="J41">
        <f>SUM($H$32:H41)</f>
        <v>170</v>
      </c>
      <c r="K41">
        <f>SUM($I$32:I41)</f>
        <v>18</v>
      </c>
      <c r="L41">
        <v>79</v>
      </c>
    </row>
    <row r="42" spans="1:12" ht="15" customHeight="1" x14ac:dyDescent="0.25">
      <c r="A42" t="s">
        <v>92</v>
      </c>
      <c r="B42">
        <v>4</v>
      </c>
      <c r="C42">
        <v>4</v>
      </c>
      <c r="D42">
        <f t="shared" si="0"/>
        <v>0</v>
      </c>
      <c r="E42">
        <v>44</v>
      </c>
      <c r="F42">
        <v>44</v>
      </c>
      <c r="G42">
        <f t="shared" si="1"/>
        <v>0</v>
      </c>
      <c r="H42">
        <v>6</v>
      </c>
      <c r="I42">
        <v>0</v>
      </c>
      <c r="J42">
        <f>SUM($H$32:H42)</f>
        <v>176</v>
      </c>
      <c r="K42">
        <f>SUM($I$32:I42)</f>
        <v>18</v>
      </c>
      <c r="L42">
        <v>104</v>
      </c>
    </row>
    <row r="43" spans="1:12" ht="15" customHeight="1" x14ac:dyDescent="0.25">
      <c r="A43" t="s">
        <v>93</v>
      </c>
      <c r="B43">
        <v>7</v>
      </c>
      <c r="C43">
        <v>7</v>
      </c>
      <c r="D43">
        <f t="shared" si="0"/>
        <v>0</v>
      </c>
      <c r="E43">
        <v>44</v>
      </c>
      <c r="F43">
        <v>44</v>
      </c>
      <c r="G43">
        <f t="shared" si="1"/>
        <v>0</v>
      </c>
      <c r="H43">
        <v>13</v>
      </c>
      <c r="I43">
        <v>0</v>
      </c>
      <c r="J43">
        <f>SUM($H$32:H43)</f>
        <v>189</v>
      </c>
      <c r="K43">
        <f>SUM($I$32:I43)</f>
        <v>18</v>
      </c>
      <c r="L43">
        <v>94</v>
      </c>
    </row>
    <row r="44" spans="1:12" ht="15" customHeight="1" x14ac:dyDescent="0.25">
      <c r="A44" t="s">
        <v>94</v>
      </c>
      <c r="B44">
        <v>14</v>
      </c>
      <c r="C44">
        <v>14</v>
      </c>
      <c r="D44">
        <f t="shared" si="0"/>
        <v>0</v>
      </c>
      <c r="E44">
        <v>44</v>
      </c>
      <c r="F44">
        <v>44</v>
      </c>
      <c r="G44">
        <f t="shared" si="1"/>
        <v>0</v>
      </c>
      <c r="H44">
        <v>28</v>
      </c>
      <c r="I44">
        <v>0</v>
      </c>
      <c r="J44">
        <f>SUM($H$32:H44)</f>
        <v>217</v>
      </c>
      <c r="K44">
        <f>SUM($I$32:I44)</f>
        <v>18</v>
      </c>
      <c r="L44">
        <v>122</v>
      </c>
    </row>
    <row r="45" spans="1:12" ht="15" customHeight="1" x14ac:dyDescent="0.25">
      <c r="A45" t="s">
        <v>95</v>
      </c>
      <c r="B45">
        <v>2</v>
      </c>
      <c r="C45">
        <v>2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2</v>
      </c>
      <c r="I45">
        <v>0</v>
      </c>
      <c r="J45">
        <f>SUM($H$32:H45)</f>
        <v>219</v>
      </c>
      <c r="K45">
        <f>SUM($I$32:I45)</f>
        <v>18</v>
      </c>
      <c r="L45">
        <v>97</v>
      </c>
    </row>
    <row r="46" spans="1:12" ht="15" customHeight="1" x14ac:dyDescent="0.25">
      <c r="A46" t="s">
        <v>96</v>
      </c>
      <c r="B46">
        <v>4</v>
      </c>
      <c r="C46">
        <v>4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6</v>
      </c>
      <c r="I46">
        <v>0</v>
      </c>
      <c r="J46">
        <f>SUM($H$32:H46)</f>
        <v>225</v>
      </c>
      <c r="K46">
        <f>SUM($I$32:I46)</f>
        <v>18</v>
      </c>
      <c r="L46">
        <v>27</v>
      </c>
    </row>
    <row r="47" spans="1:12" ht="15" customHeight="1" x14ac:dyDescent="0.25">
      <c r="A47" t="s">
        <v>97</v>
      </c>
      <c r="B47">
        <v>6</v>
      </c>
      <c r="C47">
        <v>6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12</v>
      </c>
      <c r="I47">
        <v>0</v>
      </c>
      <c r="J47">
        <f>SUM($H$32:H47)</f>
        <v>237</v>
      </c>
      <c r="K47">
        <f>SUM($I$32:I47)</f>
        <v>18</v>
      </c>
      <c r="L47">
        <v>169</v>
      </c>
    </row>
    <row r="48" spans="1:12" ht="15" customHeight="1" x14ac:dyDescent="0.25">
      <c r="A48" t="s">
        <v>98</v>
      </c>
      <c r="B48">
        <v>2</v>
      </c>
      <c r="C48">
        <v>2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2</v>
      </c>
      <c r="I48">
        <v>0</v>
      </c>
      <c r="J48">
        <f>SUM($H$32:H48)</f>
        <v>239</v>
      </c>
      <c r="K48">
        <f>SUM($I$32:I48)</f>
        <v>18</v>
      </c>
      <c r="L48">
        <v>17</v>
      </c>
    </row>
    <row r="49" spans="1:12" ht="15" customHeight="1" x14ac:dyDescent="0.25">
      <c r="A49" t="s">
        <v>99</v>
      </c>
      <c r="B49">
        <v>3</v>
      </c>
      <c r="C49">
        <v>3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5</v>
      </c>
      <c r="I49">
        <v>0</v>
      </c>
      <c r="J49">
        <f>SUM($H$32:H49)</f>
        <v>244</v>
      </c>
      <c r="K49">
        <f>SUM($I$32:I49)</f>
        <v>18</v>
      </c>
      <c r="L49">
        <v>24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0CFE-7EF9-44BC-84F0-42E4674D42F1}">
  <dimension ref="A1:L57"/>
  <sheetViews>
    <sheetView topLeftCell="A3" workbookViewId="0">
      <selection activeCell="B1" sqref="B1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112</v>
      </c>
      <c r="B1" t="s">
        <v>111</v>
      </c>
      <c r="C1" s="2" t="s">
        <v>42</v>
      </c>
      <c r="D1" t="s">
        <v>43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44</v>
      </c>
    </row>
    <row r="5" spans="1:4" x14ac:dyDescent="0.25">
      <c r="A5" s="1" t="s">
        <v>11</v>
      </c>
      <c r="B5" t="s">
        <v>45</v>
      </c>
    </row>
    <row r="6" spans="1:4" x14ac:dyDescent="0.25">
      <c r="A6" s="1" t="s">
        <v>12</v>
      </c>
      <c r="B6" t="s">
        <v>46</v>
      </c>
    </row>
    <row r="7" spans="1:4" x14ac:dyDescent="0.25">
      <c r="A7" s="1" t="s">
        <v>13</v>
      </c>
      <c r="B7" t="s">
        <v>47</v>
      </c>
    </row>
    <row r="8" spans="1:4" x14ac:dyDescent="0.25">
      <c r="A8" s="1" t="s">
        <v>14</v>
      </c>
      <c r="B8" t="s">
        <v>48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50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COUNTA(A32:A57)</f>
        <v>26</v>
      </c>
    </row>
    <row r="21" spans="1:12" x14ac:dyDescent="0.25">
      <c r="A21" s="1" t="s">
        <v>1</v>
      </c>
      <c r="B21">
        <v>559</v>
      </c>
      <c r="C21" t="s">
        <v>36</v>
      </c>
      <c r="D21">
        <f>B27/D20</f>
        <v>9.7692307692307701</v>
      </c>
    </row>
    <row r="22" spans="1:12" x14ac:dyDescent="0.25">
      <c r="A22" s="1" t="s">
        <v>2</v>
      </c>
      <c r="B22">
        <v>33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1.9230769230769232E-2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00:00:04.720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4720</v>
      </c>
    </row>
    <row r="27" spans="1:12" x14ac:dyDescent="0.25">
      <c r="A27" s="1" t="s">
        <v>8</v>
      </c>
      <c r="B27">
        <v>254</v>
      </c>
    </row>
    <row r="28" spans="1:12" x14ac:dyDescent="0.25">
      <c r="A28" s="1" t="s">
        <v>34</v>
      </c>
      <c r="B28">
        <v>10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51</v>
      </c>
      <c r="B32">
        <v>2</v>
      </c>
      <c r="C32">
        <v>2</v>
      </c>
      <c r="D32">
        <f t="shared" ref="D32:D57" si="0">B32-C32</f>
        <v>0</v>
      </c>
      <c r="E32">
        <v>88</v>
      </c>
      <c r="F32">
        <v>88</v>
      </c>
      <c r="G32">
        <f t="shared" ref="G32:G57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741</v>
      </c>
    </row>
    <row r="33" spans="1:12" ht="15" customHeight="1" x14ac:dyDescent="0.25">
      <c r="A33" t="s">
        <v>52</v>
      </c>
      <c r="B33">
        <v>2</v>
      </c>
      <c r="C33">
        <v>2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2</v>
      </c>
      <c r="I33">
        <v>0</v>
      </c>
      <c r="J33">
        <f>SUM($H$32:H33)</f>
        <v>6</v>
      </c>
      <c r="K33">
        <f>SUM($I$32:I33)</f>
        <v>1</v>
      </c>
      <c r="L33">
        <v>94</v>
      </c>
    </row>
    <row r="34" spans="1:12" ht="15" customHeight="1" x14ac:dyDescent="0.25">
      <c r="A34" t="s">
        <v>53</v>
      </c>
      <c r="B34">
        <v>3</v>
      </c>
      <c r="C34">
        <v>3</v>
      </c>
      <c r="D34">
        <f t="shared" si="0"/>
        <v>0</v>
      </c>
      <c r="E34">
        <v>88</v>
      </c>
      <c r="F34">
        <v>88</v>
      </c>
      <c r="G34">
        <f t="shared" si="1"/>
        <v>0</v>
      </c>
      <c r="H34">
        <v>5</v>
      </c>
      <c r="I34">
        <v>0</v>
      </c>
      <c r="J34">
        <f>SUM($H$32:H34)</f>
        <v>11</v>
      </c>
      <c r="K34">
        <f>SUM($I$32:I34)</f>
        <v>1</v>
      </c>
      <c r="L34">
        <v>83</v>
      </c>
    </row>
    <row r="35" spans="1:12" ht="15" customHeight="1" x14ac:dyDescent="0.25">
      <c r="A35" t="s">
        <v>54</v>
      </c>
      <c r="B35">
        <v>6</v>
      </c>
      <c r="C35">
        <v>3</v>
      </c>
      <c r="D35">
        <f t="shared" si="0"/>
        <v>3</v>
      </c>
      <c r="E35">
        <v>88</v>
      </c>
      <c r="F35">
        <v>59</v>
      </c>
      <c r="G35">
        <f t="shared" si="1"/>
        <v>29</v>
      </c>
      <c r="H35">
        <v>21</v>
      </c>
      <c r="I35">
        <v>4</v>
      </c>
      <c r="J35">
        <f>SUM($H$32:H35)</f>
        <v>32</v>
      </c>
      <c r="K35">
        <f>SUM($I$32:I35)</f>
        <v>5</v>
      </c>
      <c r="L35">
        <v>431</v>
      </c>
    </row>
    <row r="36" spans="1:12" ht="15" customHeight="1" x14ac:dyDescent="0.25">
      <c r="A36" t="s">
        <v>55</v>
      </c>
      <c r="B36">
        <v>1</v>
      </c>
      <c r="C36">
        <v>1</v>
      </c>
      <c r="D36">
        <f t="shared" si="0"/>
        <v>0</v>
      </c>
      <c r="E36">
        <v>59</v>
      </c>
      <c r="F36">
        <v>59</v>
      </c>
      <c r="G36">
        <f t="shared" si="1"/>
        <v>0</v>
      </c>
      <c r="H36">
        <v>0</v>
      </c>
      <c r="I36">
        <v>0</v>
      </c>
      <c r="J36">
        <f>SUM($H$32:H36)</f>
        <v>32</v>
      </c>
      <c r="K36">
        <f>SUM($I$32:I36)</f>
        <v>5</v>
      </c>
      <c r="L36">
        <v>11</v>
      </c>
    </row>
    <row r="37" spans="1:12" ht="15" customHeight="1" x14ac:dyDescent="0.25">
      <c r="A37" t="s">
        <v>56</v>
      </c>
      <c r="B37">
        <v>25</v>
      </c>
      <c r="C37">
        <v>17</v>
      </c>
      <c r="D37">
        <f t="shared" si="0"/>
        <v>8</v>
      </c>
      <c r="E37">
        <v>59</v>
      </c>
      <c r="F37">
        <v>44</v>
      </c>
      <c r="G37">
        <f t="shared" si="1"/>
        <v>15</v>
      </c>
      <c r="H37">
        <v>93</v>
      </c>
      <c r="I37">
        <v>5</v>
      </c>
      <c r="J37">
        <f>SUM($H$32:H37)</f>
        <v>125</v>
      </c>
      <c r="K37">
        <f>SUM($I$32:I37)</f>
        <v>10</v>
      </c>
      <c r="L37">
        <v>400</v>
      </c>
    </row>
    <row r="38" spans="1:12" ht="15" customHeight="1" x14ac:dyDescent="0.25">
      <c r="A38" t="s">
        <v>57</v>
      </c>
      <c r="B38">
        <v>1</v>
      </c>
      <c r="C38">
        <v>1</v>
      </c>
      <c r="D38">
        <f t="shared" si="0"/>
        <v>0</v>
      </c>
      <c r="E38">
        <v>44</v>
      </c>
      <c r="F38">
        <v>44</v>
      </c>
      <c r="G38">
        <f t="shared" si="1"/>
        <v>0</v>
      </c>
      <c r="H38">
        <v>0</v>
      </c>
      <c r="I38">
        <v>0</v>
      </c>
      <c r="J38">
        <f>SUM($H$32:H38)</f>
        <v>125</v>
      </c>
      <c r="K38">
        <f>SUM($I$32:I38)</f>
        <v>10</v>
      </c>
      <c r="L38">
        <v>8</v>
      </c>
    </row>
    <row r="39" spans="1:12" ht="15" customHeight="1" x14ac:dyDescent="0.25">
      <c r="A39" t="s">
        <v>58</v>
      </c>
      <c r="B39">
        <v>3</v>
      </c>
      <c r="C39">
        <v>3</v>
      </c>
      <c r="D39">
        <f t="shared" si="0"/>
        <v>0</v>
      </c>
      <c r="E39">
        <v>44</v>
      </c>
      <c r="F39">
        <v>44</v>
      </c>
      <c r="G39">
        <f t="shared" si="1"/>
        <v>0</v>
      </c>
      <c r="H39">
        <v>5</v>
      </c>
      <c r="I39">
        <v>0</v>
      </c>
      <c r="J39">
        <f>SUM($H$32:H39)</f>
        <v>130</v>
      </c>
      <c r="K39">
        <f>SUM($I$32:I39)</f>
        <v>10</v>
      </c>
      <c r="L39">
        <v>17</v>
      </c>
    </row>
    <row r="40" spans="1:12" ht="15" customHeight="1" x14ac:dyDescent="0.25">
      <c r="A40" t="s">
        <v>59</v>
      </c>
      <c r="B40">
        <v>2</v>
      </c>
      <c r="C40">
        <v>2</v>
      </c>
      <c r="D40">
        <f t="shared" si="0"/>
        <v>0</v>
      </c>
      <c r="E40">
        <v>44</v>
      </c>
      <c r="F40">
        <v>44</v>
      </c>
      <c r="G40">
        <f t="shared" si="1"/>
        <v>0</v>
      </c>
      <c r="H40">
        <v>2</v>
      </c>
      <c r="I40">
        <v>0</v>
      </c>
      <c r="J40">
        <f>SUM($H$32:H40)</f>
        <v>132</v>
      </c>
      <c r="K40">
        <f>SUM($I$32:I40)</f>
        <v>10</v>
      </c>
      <c r="L40">
        <v>54</v>
      </c>
    </row>
    <row r="41" spans="1:12" ht="15" customHeight="1" x14ac:dyDescent="0.25">
      <c r="A41" t="s">
        <v>60</v>
      </c>
      <c r="B41">
        <v>7</v>
      </c>
      <c r="C41">
        <v>7</v>
      </c>
      <c r="D41">
        <f t="shared" si="0"/>
        <v>0</v>
      </c>
      <c r="E41">
        <v>44</v>
      </c>
      <c r="F41">
        <v>44</v>
      </c>
      <c r="G41">
        <f t="shared" si="1"/>
        <v>0</v>
      </c>
      <c r="H41">
        <v>13</v>
      </c>
      <c r="I41">
        <v>0</v>
      </c>
      <c r="J41">
        <f>SUM($H$32:H41)</f>
        <v>145</v>
      </c>
      <c r="K41">
        <f>SUM($I$32:I41)</f>
        <v>10</v>
      </c>
      <c r="L41">
        <v>60</v>
      </c>
    </row>
    <row r="42" spans="1:12" ht="15" customHeight="1" x14ac:dyDescent="0.25">
      <c r="A42" t="s">
        <v>81</v>
      </c>
      <c r="B42">
        <v>7</v>
      </c>
      <c r="C42">
        <v>7</v>
      </c>
      <c r="D42">
        <f t="shared" si="0"/>
        <v>0</v>
      </c>
      <c r="E42">
        <v>44</v>
      </c>
      <c r="F42">
        <v>44</v>
      </c>
      <c r="G42">
        <f t="shared" si="1"/>
        <v>0</v>
      </c>
      <c r="H42">
        <v>13</v>
      </c>
      <c r="I42">
        <v>0</v>
      </c>
      <c r="J42">
        <f>SUM($H$32:H42)</f>
        <v>158</v>
      </c>
      <c r="K42">
        <f>SUM($I$32:I42)</f>
        <v>10</v>
      </c>
      <c r="L42">
        <v>71</v>
      </c>
    </row>
    <row r="43" spans="1:12" ht="15" customHeight="1" x14ac:dyDescent="0.25">
      <c r="A43" t="s">
        <v>82</v>
      </c>
      <c r="B43">
        <v>4</v>
      </c>
      <c r="C43">
        <v>4</v>
      </c>
      <c r="D43">
        <f t="shared" si="0"/>
        <v>0</v>
      </c>
      <c r="E43">
        <v>44</v>
      </c>
      <c r="F43">
        <v>44</v>
      </c>
      <c r="G43">
        <f t="shared" si="1"/>
        <v>0</v>
      </c>
      <c r="H43">
        <v>6</v>
      </c>
      <c r="I43">
        <v>0</v>
      </c>
      <c r="J43">
        <f>SUM($H$32:H43)</f>
        <v>164</v>
      </c>
      <c r="K43">
        <f>SUM($I$32:I43)</f>
        <v>10</v>
      </c>
      <c r="L43">
        <v>59</v>
      </c>
    </row>
    <row r="44" spans="1:12" ht="15" customHeight="1" x14ac:dyDescent="0.25">
      <c r="A44" t="s">
        <v>83</v>
      </c>
      <c r="B44">
        <v>6</v>
      </c>
      <c r="C44">
        <v>6</v>
      </c>
      <c r="D44">
        <f t="shared" si="0"/>
        <v>0</v>
      </c>
      <c r="E44">
        <v>44</v>
      </c>
      <c r="F44">
        <v>44</v>
      </c>
      <c r="G44">
        <f t="shared" si="1"/>
        <v>0</v>
      </c>
      <c r="H44">
        <v>12</v>
      </c>
      <c r="I44">
        <v>0</v>
      </c>
      <c r="J44">
        <f>SUM($H$32:H44)</f>
        <v>176</v>
      </c>
      <c r="K44">
        <f>SUM($I$32:I44)</f>
        <v>10</v>
      </c>
      <c r="L44">
        <v>120</v>
      </c>
    </row>
    <row r="45" spans="1:12" ht="15" customHeight="1" x14ac:dyDescent="0.25">
      <c r="A45" t="s">
        <v>84</v>
      </c>
      <c r="B45">
        <v>1</v>
      </c>
      <c r="C45">
        <v>1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0</v>
      </c>
      <c r="I45">
        <v>0</v>
      </c>
      <c r="J45">
        <f>SUM($H$32:H45)</f>
        <v>176</v>
      </c>
      <c r="K45">
        <f>SUM($I$32:I45)</f>
        <v>10</v>
      </c>
      <c r="L45">
        <v>13</v>
      </c>
    </row>
    <row r="46" spans="1:12" ht="15" customHeight="1" x14ac:dyDescent="0.25">
      <c r="A46" t="s">
        <v>85</v>
      </c>
      <c r="B46">
        <v>2</v>
      </c>
      <c r="C46">
        <v>2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2</v>
      </c>
      <c r="I46">
        <v>0</v>
      </c>
      <c r="J46">
        <f>SUM($H$32:H46)</f>
        <v>178</v>
      </c>
      <c r="K46">
        <f>SUM($I$32:I46)</f>
        <v>10</v>
      </c>
      <c r="L46">
        <v>21</v>
      </c>
    </row>
    <row r="47" spans="1:12" ht="15" customHeight="1" x14ac:dyDescent="0.25">
      <c r="A47" t="s">
        <v>97</v>
      </c>
      <c r="B47">
        <v>1</v>
      </c>
      <c r="C47">
        <v>1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0</v>
      </c>
      <c r="I47">
        <v>0</v>
      </c>
      <c r="J47">
        <f>SUM($H$32:H47)</f>
        <v>178</v>
      </c>
      <c r="K47">
        <f>SUM($I$32:I47)</f>
        <v>10</v>
      </c>
      <c r="L47">
        <v>8</v>
      </c>
    </row>
    <row r="48" spans="1:12" ht="15" customHeight="1" x14ac:dyDescent="0.25">
      <c r="A48" t="s">
        <v>98</v>
      </c>
      <c r="B48">
        <v>3</v>
      </c>
      <c r="C48">
        <v>3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5</v>
      </c>
      <c r="I48">
        <v>0</v>
      </c>
      <c r="J48">
        <f>SUM($H$32:H48)</f>
        <v>183</v>
      </c>
      <c r="K48">
        <f>SUM($I$32:I48)</f>
        <v>10</v>
      </c>
      <c r="L48">
        <v>21</v>
      </c>
    </row>
    <row r="49" spans="1:12" ht="15" customHeight="1" x14ac:dyDescent="0.25">
      <c r="A49" t="s">
        <v>99</v>
      </c>
      <c r="B49">
        <v>6</v>
      </c>
      <c r="C49">
        <v>6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12</v>
      </c>
      <c r="I49">
        <v>0</v>
      </c>
      <c r="J49">
        <f>SUM($H$32:H49)</f>
        <v>195</v>
      </c>
      <c r="K49">
        <f>SUM($I$32:I49)</f>
        <v>10</v>
      </c>
      <c r="L49">
        <v>200</v>
      </c>
    </row>
    <row r="50" spans="1:12" ht="15" customHeight="1" x14ac:dyDescent="0.25">
      <c r="A50" t="s">
        <v>100</v>
      </c>
      <c r="B50">
        <v>7</v>
      </c>
      <c r="C50">
        <v>7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13</v>
      </c>
      <c r="I50">
        <v>0</v>
      </c>
      <c r="J50">
        <f>SUM($H$32:H50)</f>
        <v>208</v>
      </c>
      <c r="K50">
        <f>SUM($I$32:I50)</f>
        <v>10</v>
      </c>
      <c r="L50">
        <v>61</v>
      </c>
    </row>
    <row r="51" spans="1:12" ht="15" customHeight="1" x14ac:dyDescent="0.25">
      <c r="A51" t="s">
        <v>101</v>
      </c>
      <c r="B51">
        <v>14</v>
      </c>
      <c r="C51">
        <v>14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28</v>
      </c>
      <c r="I51">
        <v>0</v>
      </c>
      <c r="J51">
        <f>SUM($H$32:H51)</f>
        <v>236</v>
      </c>
      <c r="K51">
        <f>SUM($I$32:I51)</f>
        <v>10</v>
      </c>
      <c r="L51">
        <v>139</v>
      </c>
    </row>
    <row r="52" spans="1:12" ht="15" customHeight="1" x14ac:dyDescent="0.25">
      <c r="A52" t="s">
        <v>102</v>
      </c>
      <c r="B52">
        <v>1</v>
      </c>
      <c r="C52">
        <v>1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0</v>
      </c>
      <c r="I52">
        <v>0</v>
      </c>
      <c r="J52">
        <f>SUM($H$32:H52)</f>
        <v>236</v>
      </c>
      <c r="K52">
        <f>SUM($I$32:I52)</f>
        <v>10</v>
      </c>
      <c r="L52">
        <v>13</v>
      </c>
    </row>
    <row r="53" spans="1:12" ht="15" customHeight="1" x14ac:dyDescent="0.25">
      <c r="A53" t="s">
        <v>103</v>
      </c>
      <c r="B53">
        <v>3</v>
      </c>
      <c r="C53">
        <v>3</v>
      </c>
      <c r="D53">
        <f t="shared" si="0"/>
        <v>0</v>
      </c>
      <c r="E53">
        <v>44</v>
      </c>
      <c r="F53">
        <v>44</v>
      </c>
      <c r="G53">
        <f t="shared" si="1"/>
        <v>0</v>
      </c>
      <c r="H53">
        <v>5</v>
      </c>
      <c r="I53">
        <v>0</v>
      </c>
      <c r="J53">
        <f>SUM($H$32:H53)</f>
        <v>241</v>
      </c>
      <c r="K53">
        <f>SUM($I$32:I53)</f>
        <v>10</v>
      </c>
      <c r="L53">
        <v>27</v>
      </c>
    </row>
    <row r="54" spans="1:12" ht="15" customHeight="1" x14ac:dyDescent="0.25">
      <c r="A54" t="s">
        <v>104</v>
      </c>
      <c r="B54">
        <v>1</v>
      </c>
      <c r="C54">
        <v>1</v>
      </c>
      <c r="D54">
        <f t="shared" si="0"/>
        <v>0</v>
      </c>
      <c r="E54">
        <v>44</v>
      </c>
      <c r="F54">
        <v>44</v>
      </c>
      <c r="G54">
        <f t="shared" si="1"/>
        <v>0</v>
      </c>
      <c r="H54">
        <v>0</v>
      </c>
      <c r="I54">
        <v>0</v>
      </c>
      <c r="J54">
        <f>SUM($H$32:H54)</f>
        <v>241</v>
      </c>
      <c r="K54">
        <f>SUM($I$32:I54)</f>
        <v>10</v>
      </c>
      <c r="L54">
        <v>13</v>
      </c>
    </row>
    <row r="55" spans="1:12" ht="15" customHeight="1" x14ac:dyDescent="0.25">
      <c r="A55" t="s">
        <v>105</v>
      </c>
      <c r="B55">
        <v>4</v>
      </c>
      <c r="C55">
        <v>4</v>
      </c>
      <c r="D55">
        <f t="shared" si="0"/>
        <v>0</v>
      </c>
      <c r="E55">
        <v>44</v>
      </c>
      <c r="F55">
        <v>44</v>
      </c>
      <c r="G55">
        <f t="shared" si="1"/>
        <v>0</v>
      </c>
      <c r="H55">
        <v>6</v>
      </c>
      <c r="I55">
        <v>0</v>
      </c>
      <c r="J55">
        <f>SUM($H$32:H55)</f>
        <v>247</v>
      </c>
      <c r="K55">
        <f>SUM($I$32:I55)</f>
        <v>10</v>
      </c>
      <c r="L55">
        <v>92</v>
      </c>
    </row>
    <row r="56" spans="1:12" ht="15" customHeight="1" x14ac:dyDescent="0.25">
      <c r="A56" t="s">
        <v>106</v>
      </c>
      <c r="B56">
        <v>2</v>
      </c>
      <c r="C56">
        <v>2</v>
      </c>
      <c r="D56">
        <f t="shared" si="0"/>
        <v>0</v>
      </c>
      <c r="E56">
        <v>44</v>
      </c>
      <c r="F56">
        <v>44</v>
      </c>
      <c r="G56">
        <f t="shared" si="1"/>
        <v>0</v>
      </c>
      <c r="H56">
        <v>2</v>
      </c>
      <c r="I56">
        <v>0</v>
      </c>
      <c r="J56">
        <f>SUM($H$32:H56)</f>
        <v>249</v>
      </c>
      <c r="K56">
        <f>SUM($I$32:I56)</f>
        <v>10</v>
      </c>
      <c r="L56">
        <v>18</v>
      </c>
    </row>
    <row r="57" spans="1:12" ht="15" customHeight="1" x14ac:dyDescent="0.25">
      <c r="A57" t="s">
        <v>107</v>
      </c>
      <c r="B57">
        <v>3</v>
      </c>
      <c r="C57">
        <v>3</v>
      </c>
      <c r="D57">
        <f t="shared" si="0"/>
        <v>0</v>
      </c>
      <c r="E57">
        <v>44</v>
      </c>
      <c r="F57">
        <v>44</v>
      </c>
      <c r="G57">
        <f t="shared" si="1"/>
        <v>0</v>
      </c>
      <c r="H57">
        <v>5</v>
      </c>
      <c r="I57">
        <v>0</v>
      </c>
      <c r="J57">
        <f>SUM($H$32:H57)</f>
        <v>254</v>
      </c>
      <c r="K57">
        <f>SUM($I$32:I57)</f>
        <v>10</v>
      </c>
      <c r="L57">
        <v>23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8AF3-7FBC-4E6B-9E21-D5291E3F49C4}">
  <dimension ref="A1:L61"/>
  <sheetViews>
    <sheetView workbookViewId="0"/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112</v>
      </c>
      <c r="B1" t="s">
        <v>114</v>
      </c>
      <c r="C1" s="2" t="s">
        <v>42</v>
      </c>
      <c r="D1" t="s">
        <v>43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44</v>
      </c>
    </row>
    <row r="5" spans="1:4" x14ac:dyDescent="0.25">
      <c r="A5" s="1" t="s">
        <v>11</v>
      </c>
      <c r="B5" t="s">
        <v>45</v>
      </c>
    </row>
    <row r="6" spans="1:4" x14ac:dyDescent="0.25">
      <c r="A6" s="1" t="s">
        <v>12</v>
      </c>
      <c r="B6" t="s">
        <v>46</v>
      </c>
    </row>
    <row r="7" spans="1:4" x14ac:dyDescent="0.25">
      <c r="A7" s="1" t="s">
        <v>13</v>
      </c>
      <c r="B7" t="s">
        <v>47</v>
      </c>
    </row>
    <row r="8" spans="1:4" x14ac:dyDescent="0.25">
      <c r="A8" s="1" t="s">
        <v>14</v>
      </c>
      <c r="B8" t="s">
        <v>48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50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COUNTA(A32:A61)</f>
        <v>30</v>
      </c>
    </row>
    <row r="21" spans="1:12" x14ac:dyDescent="0.25">
      <c r="A21" s="1" t="s">
        <v>1</v>
      </c>
      <c r="B21">
        <v>300</v>
      </c>
      <c r="C21" t="s">
        <v>36</v>
      </c>
      <c r="D21">
        <f>B27/D20</f>
        <v>12.233333333333333</v>
      </c>
    </row>
    <row r="22" spans="1:12" x14ac:dyDescent="0.25">
      <c r="A22" s="1" t="s">
        <v>2</v>
      </c>
      <c r="B22">
        <v>22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1.6666666666666666E-2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00:00:04.313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4313</v>
      </c>
    </row>
    <row r="27" spans="1:12" x14ac:dyDescent="0.25">
      <c r="A27" s="1" t="s">
        <v>8</v>
      </c>
      <c r="B27">
        <v>367</v>
      </c>
    </row>
    <row r="28" spans="1:12" x14ac:dyDescent="0.25">
      <c r="A28" s="1" t="s">
        <v>34</v>
      </c>
      <c r="B28">
        <v>19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51</v>
      </c>
      <c r="B32">
        <v>2</v>
      </c>
      <c r="C32">
        <v>2</v>
      </c>
      <c r="D32">
        <f t="shared" ref="D32:D61" si="0">B32-C32</f>
        <v>0</v>
      </c>
      <c r="E32">
        <v>88</v>
      </c>
      <c r="F32">
        <v>88</v>
      </c>
      <c r="G32">
        <f t="shared" ref="G32:G61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627</v>
      </c>
    </row>
    <row r="33" spans="1:12" ht="15" customHeight="1" x14ac:dyDescent="0.25">
      <c r="A33" t="s">
        <v>52</v>
      </c>
      <c r="B33">
        <v>4</v>
      </c>
      <c r="C33">
        <v>4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6</v>
      </c>
      <c r="I33">
        <v>0</v>
      </c>
      <c r="J33">
        <f>SUM($H$32:H33)</f>
        <v>10</v>
      </c>
      <c r="K33">
        <f>SUM($I$32:I33)</f>
        <v>1</v>
      </c>
      <c r="L33">
        <v>263</v>
      </c>
    </row>
    <row r="34" spans="1:12" ht="15" customHeight="1" x14ac:dyDescent="0.25">
      <c r="A34" t="s">
        <v>53</v>
      </c>
      <c r="B34">
        <v>16</v>
      </c>
      <c r="C34">
        <v>9</v>
      </c>
      <c r="D34">
        <f t="shared" si="0"/>
        <v>7</v>
      </c>
      <c r="E34">
        <v>88</v>
      </c>
      <c r="F34">
        <v>50</v>
      </c>
      <c r="G34">
        <f t="shared" si="1"/>
        <v>38</v>
      </c>
      <c r="H34">
        <v>90</v>
      </c>
      <c r="I34">
        <v>12</v>
      </c>
      <c r="J34">
        <f>SUM($H$32:H34)</f>
        <v>100</v>
      </c>
      <c r="K34">
        <f>SUM($I$32:I34)</f>
        <v>13</v>
      </c>
      <c r="L34">
        <v>955</v>
      </c>
    </row>
    <row r="35" spans="1:12" ht="15" customHeight="1" x14ac:dyDescent="0.25">
      <c r="A35" t="s">
        <v>54</v>
      </c>
      <c r="B35">
        <v>18</v>
      </c>
      <c r="C35">
        <v>16</v>
      </c>
      <c r="D35">
        <f t="shared" si="0"/>
        <v>2</v>
      </c>
      <c r="E35">
        <v>50</v>
      </c>
      <c r="F35">
        <v>48</v>
      </c>
      <c r="G35">
        <f t="shared" si="1"/>
        <v>2</v>
      </c>
      <c r="H35">
        <v>75</v>
      </c>
      <c r="I35">
        <v>3</v>
      </c>
      <c r="J35">
        <f>SUM($H$32:H35)</f>
        <v>175</v>
      </c>
      <c r="K35">
        <f>SUM($I$32:I35)</f>
        <v>16</v>
      </c>
      <c r="L35">
        <v>318</v>
      </c>
    </row>
    <row r="36" spans="1:12" ht="15" customHeight="1" x14ac:dyDescent="0.25">
      <c r="A36" t="s">
        <v>55</v>
      </c>
      <c r="B36">
        <v>2</v>
      </c>
      <c r="C36">
        <v>2</v>
      </c>
      <c r="D36">
        <f t="shared" si="0"/>
        <v>0</v>
      </c>
      <c r="E36">
        <v>48</v>
      </c>
      <c r="F36">
        <v>48</v>
      </c>
      <c r="G36">
        <f t="shared" si="1"/>
        <v>0</v>
      </c>
      <c r="H36">
        <v>2</v>
      </c>
      <c r="I36">
        <v>0</v>
      </c>
      <c r="J36">
        <f>SUM($H$32:H36)</f>
        <v>177</v>
      </c>
      <c r="K36">
        <f>SUM($I$32:I36)</f>
        <v>16</v>
      </c>
      <c r="L36">
        <v>56</v>
      </c>
    </row>
    <row r="37" spans="1:12" ht="15" customHeight="1" x14ac:dyDescent="0.25">
      <c r="A37" t="s">
        <v>56</v>
      </c>
      <c r="B37">
        <v>4</v>
      </c>
      <c r="C37">
        <v>4</v>
      </c>
      <c r="D37">
        <f t="shared" si="0"/>
        <v>0</v>
      </c>
      <c r="E37">
        <v>48</v>
      </c>
      <c r="F37">
        <v>48</v>
      </c>
      <c r="G37">
        <f t="shared" si="1"/>
        <v>0</v>
      </c>
      <c r="H37">
        <v>6</v>
      </c>
      <c r="I37">
        <v>0</v>
      </c>
      <c r="J37">
        <f>SUM($H$32:H37)</f>
        <v>183</v>
      </c>
      <c r="K37">
        <f>SUM($I$32:I37)</f>
        <v>16</v>
      </c>
      <c r="L37">
        <v>11</v>
      </c>
    </row>
    <row r="38" spans="1:12" ht="15" customHeight="1" x14ac:dyDescent="0.25">
      <c r="A38" t="s">
        <v>57</v>
      </c>
      <c r="B38">
        <v>6</v>
      </c>
      <c r="C38">
        <v>6</v>
      </c>
      <c r="D38">
        <f t="shared" si="0"/>
        <v>0</v>
      </c>
      <c r="E38">
        <v>48</v>
      </c>
      <c r="F38">
        <v>48</v>
      </c>
      <c r="G38">
        <f t="shared" si="1"/>
        <v>0</v>
      </c>
      <c r="H38">
        <v>12</v>
      </c>
      <c r="I38">
        <v>0</v>
      </c>
      <c r="J38">
        <f>SUM($H$32:H38)</f>
        <v>195</v>
      </c>
      <c r="K38">
        <f>SUM($I$32:I38)</f>
        <v>16</v>
      </c>
      <c r="L38">
        <v>115</v>
      </c>
    </row>
    <row r="39" spans="1:12" ht="15" customHeight="1" x14ac:dyDescent="0.25">
      <c r="A39" t="s">
        <v>58</v>
      </c>
      <c r="B39">
        <v>2</v>
      </c>
      <c r="C39">
        <v>2</v>
      </c>
      <c r="D39">
        <f t="shared" si="0"/>
        <v>0</v>
      </c>
      <c r="E39">
        <v>48</v>
      </c>
      <c r="F39">
        <v>48</v>
      </c>
      <c r="G39">
        <f t="shared" si="1"/>
        <v>0</v>
      </c>
      <c r="H39">
        <v>2</v>
      </c>
      <c r="I39">
        <v>0</v>
      </c>
      <c r="J39">
        <f>SUM($H$32:H39)</f>
        <v>197</v>
      </c>
      <c r="K39">
        <f>SUM($I$32:I39)</f>
        <v>16</v>
      </c>
      <c r="L39">
        <v>4</v>
      </c>
    </row>
    <row r="40" spans="1:12" ht="15" customHeight="1" x14ac:dyDescent="0.25">
      <c r="A40" t="s">
        <v>59</v>
      </c>
      <c r="B40">
        <v>3</v>
      </c>
      <c r="C40">
        <v>3</v>
      </c>
      <c r="D40">
        <f t="shared" si="0"/>
        <v>0</v>
      </c>
      <c r="E40">
        <v>48</v>
      </c>
      <c r="F40">
        <v>48</v>
      </c>
      <c r="G40">
        <f t="shared" si="1"/>
        <v>0</v>
      </c>
      <c r="H40">
        <v>5</v>
      </c>
      <c r="I40">
        <v>0</v>
      </c>
      <c r="J40">
        <f>SUM($H$32:H40)</f>
        <v>202</v>
      </c>
      <c r="K40">
        <f>SUM($I$32:I40)</f>
        <v>16</v>
      </c>
      <c r="L40">
        <v>6</v>
      </c>
    </row>
    <row r="41" spans="1:12" ht="15" customHeight="1" x14ac:dyDescent="0.25">
      <c r="A41" t="s">
        <v>60</v>
      </c>
      <c r="B41">
        <v>0</v>
      </c>
      <c r="C41">
        <v>0</v>
      </c>
      <c r="D41">
        <f t="shared" si="0"/>
        <v>0</v>
      </c>
      <c r="E41">
        <v>48</v>
      </c>
      <c r="F41">
        <v>48</v>
      </c>
      <c r="G41">
        <f t="shared" si="1"/>
        <v>0</v>
      </c>
      <c r="H41">
        <v>0</v>
      </c>
      <c r="I41">
        <v>0</v>
      </c>
      <c r="J41">
        <f>SUM($H$32:H41)</f>
        <v>202</v>
      </c>
      <c r="K41">
        <f>SUM($I$32:I41)</f>
        <v>16</v>
      </c>
      <c r="L41">
        <v>1</v>
      </c>
    </row>
    <row r="42" spans="1:12" ht="15" customHeight="1" x14ac:dyDescent="0.25">
      <c r="A42" t="s">
        <v>61</v>
      </c>
      <c r="B42">
        <v>2</v>
      </c>
      <c r="C42">
        <v>2</v>
      </c>
      <c r="D42">
        <f t="shared" si="0"/>
        <v>0</v>
      </c>
      <c r="E42">
        <v>48</v>
      </c>
      <c r="F42">
        <v>48</v>
      </c>
      <c r="G42">
        <f t="shared" si="1"/>
        <v>0</v>
      </c>
      <c r="H42">
        <v>4</v>
      </c>
      <c r="I42">
        <v>1</v>
      </c>
      <c r="J42">
        <f>SUM($H$32:H42)</f>
        <v>206</v>
      </c>
      <c r="K42">
        <f>SUM($I$32:I42)</f>
        <v>17</v>
      </c>
      <c r="L42">
        <v>148</v>
      </c>
    </row>
    <row r="43" spans="1:12" ht="15" customHeight="1" x14ac:dyDescent="0.25">
      <c r="A43" t="s">
        <v>62</v>
      </c>
      <c r="B43">
        <v>4</v>
      </c>
      <c r="C43">
        <v>4</v>
      </c>
      <c r="D43">
        <f t="shared" si="0"/>
        <v>0</v>
      </c>
      <c r="E43">
        <v>48</v>
      </c>
      <c r="F43">
        <v>48</v>
      </c>
      <c r="G43">
        <f t="shared" si="1"/>
        <v>0</v>
      </c>
      <c r="H43">
        <v>6</v>
      </c>
      <c r="I43">
        <v>0</v>
      </c>
      <c r="J43">
        <f>SUM($H$32:H43)</f>
        <v>212</v>
      </c>
      <c r="K43">
        <f>SUM($I$32:I43)</f>
        <v>17</v>
      </c>
      <c r="L43">
        <v>100</v>
      </c>
    </row>
    <row r="44" spans="1:12" ht="15" customHeight="1" x14ac:dyDescent="0.25">
      <c r="A44" t="s">
        <v>63</v>
      </c>
      <c r="B44">
        <v>9</v>
      </c>
      <c r="C44">
        <v>7</v>
      </c>
      <c r="D44">
        <f t="shared" si="0"/>
        <v>2</v>
      </c>
      <c r="E44">
        <v>48</v>
      </c>
      <c r="F44">
        <v>44</v>
      </c>
      <c r="G44">
        <f t="shared" si="1"/>
        <v>4</v>
      </c>
      <c r="H44">
        <v>22</v>
      </c>
      <c r="I44">
        <v>1</v>
      </c>
      <c r="J44">
        <f>SUM($H$32:H44)</f>
        <v>234</v>
      </c>
      <c r="K44">
        <f>SUM($I$32:I44)</f>
        <v>18</v>
      </c>
      <c r="L44">
        <v>143</v>
      </c>
    </row>
    <row r="45" spans="1:12" ht="15" customHeight="1" x14ac:dyDescent="0.25">
      <c r="A45" t="s">
        <v>64</v>
      </c>
      <c r="B45">
        <v>14</v>
      </c>
      <c r="C45">
        <v>14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28</v>
      </c>
      <c r="I45">
        <v>0</v>
      </c>
      <c r="J45">
        <f>SUM($H$32:H45)</f>
        <v>262</v>
      </c>
      <c r="K45">
        <f>SUM($I$32:I45)</f>
        <v>18</v>
      </c>
      <c r="L45">
        <v>107</v>
      </c>
    </row>
    <row r="46" spans="1:12" ht="15" customHeight="1" x14ac:dyDescent="0.25">
      <c r="A46" t="s">
        <v>65</v>
      </c>
      <c r="B46">
        <v>2</v>
      </c>
      <c r="C46">
        <v>2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2</v>
      </c>
      <c r="I46">
        <v>0</v>
      </c>
      <c r="J46">
        <f>SUM($H$32:H46)</f>
        <v>264</v>
      </c>
      <c r="K46">
        <f>SUM($I$32:I46)</f>
        <v>18</v>
      </c>
      <c r="L46">
        <v>136</v>
      </c>
    </row>
    <row r="47" spans="1:12" ht="15" customHeight="1" x14ac:dyDescent="0.25">
      <c r="A47" t="s">
        <v>66</v>
      </c>
      <c r="B47">
        <v>4</v>
      </c>
      <c r="C47">
        <v>4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6</v>
      </c>
      <c r="I47">
        <v>0</v>
      </c>
      <c r="J47">
        <f>SUM($H$32:H47)</f>
        <v>270</v>
      </c>
      <c r="K47">
        <f>SUM($I$32:I47)</f>
        <v>18</v>
      </c>
      <c r="L47">
        <v>7</v>
      </c>
    </row>
    <row r="48" spans="1:12" ht="15" customHeight="1" x14ac:dyDescent="0.25">
      <c r="A48" t="s">
        <v>67</v>
      </c>
      <c r="B48">
        <v>6</v>
      </c>
      <c r="C48">
        <v>6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12</v>
      </c>
      <c r="I48">
        <v>0</v>
      </c>
      <c r="J48">
        <f>SUM($H$32:H48)</f>
        <v>282</v>
      </c>
      <c r="K48">
        <f>SUM($I$32:I48)</f>
        <v>18</v>
      </c>
      <c r="L48">
        <v>77</v>
      </c>
    </row>
    <row r="49" spans="1:12" ht="15" customHeight="1" x14ac:dyDescent="0.25">
      <c r="A49" t="s">
        <v>68</v>
      </c>
      <c r="B49">
        <v>2</v>
      </c>
      <c r="C49">
        <v>2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2</v>
      </c>
      <c r="I49">
        <v>0</v>
      </c>
      <c r="J49">
        <f>SUM($H$32:H49)</f>
        <v>284</v>
      </c>
      <c r="K49">
        <f>SUM($I$32:I49)</f>
        <v>18</v>
      </c>
      <c r="L49">
        <v>5</v>
      </c>
    </row>
    <row r="50" spans="1:12" ht="15" customHeight="1" x14ac:dyDescent="0.25">
      <c r="A50" t="s">
        <v>69</v>
      </c>
      <c r="B50">
        <v>3</v>
      </c>
      <c r="C50">
        <v>3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5</v>
      </c>
      <c r="I50">
        <v>0</v>
      </c>
      <c r="J50">
        <f>SUM($H$32:H50)</f>
        <v>289</v>
      </c>
      <c r="K50">
        <f>SUM($I$32:I50)</f>
        <v>18</v>
      </c>
      <c r="L50">
        <v>7</v>
      </c>
    </row>
    <row r="51" spans="1:12" ht="15" customHeight="1" x14ac:dyDescent="0.25">
      <c r="A51" t="s">
        <v>70</v>
      </c>
      <c r="B51">
        <v>0</v>
      </c>
      <c r="C51">
        <v>0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0</v>
      </c>
      <c r="I51">
        <v>0</v>
      </c>
      <c r="J51">
        <f>SUM($H$32:H51)</f>
        <v>289</v>
      </c>
      <c r="K51">
        <f>SUM($I$32:I51)</f>
        <v>18</v>
      </c>
      <c r="L51">
        <v>1</v>
      </c>
    </row>
    <row r="52" spans="1:12" ht="15" customHeight="1" x14ac:dyDescent="0.25">
      <c r="A52" t="s">
        <v>71</v>
      </c>
      <c r="B52">
        <v>2</v>
      </c>
      <c r="C52">
        <v>2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4</v>
      </c>
      <c r="I52">
        <v>1</v>
      </c>
      <c r="J52">
        <f>SUM($H$32:H52)</f>
        <v>293</v>
      </c>
      <c r="K52">
        <f>SUM($I$32:I52)</f>
        <v>19</v>
      </c>
      <c r="L52">
        <v>153</v>
      </c>
    </row>
    <row r="53" spans="1:12" ht="15" customHeight="1" x14ac:dyDescent="0.25">
      <c r="A53" t="s">
        <v>72</v>
      </c>
      <c r="B53">
        <v>4</v>
      </c>
      <c r="C53">
        <v>4</v>
      </c>
      <c r="D53">
        <f t="shared" si="0"/>
        <v>0</v>
      </c>
      <c r="E53">
        <v>44</v>
      </c>
      <c r="F53">
        <v>44</v>
      </c>
      <c r="G53">
        <f t="shared" si="1"/>
        <v>0</v>
      </c>
      <c r="H53">
        <v>6</v>
      </c>
      <c r="I53">
        <v>0</v>
      </c>
      <c r="J53">
        <f>SUM($H$32:H53)</f>
        <v>299</v>
      </c>
      <c r="K53">
        <f>SUM($I$32:I53)</f>
        <v>19</v>
      </c>
      <c r="L53">
        <v>96</v>
      </c>
    </row>
    <row r="54" spans="1:12" ht="15" customHeight="1" x14ac:dyDescent="0.25">
      <c r="A54" t="s">
        <v>73</v>
      </c>
      <c r="B54">
        <v>7</v>
      </c>
      <c r="C54">
        <v>7</v>
      </c>
      <c r="D54">
        <f t="shared" si="0"/>
        <v>0</v>
      </c>
      <c r="E54">
        <v>44</v>
      </c>
      <c r="F54">
        <v>44</v>
      </c>
      <c r="G54">
        <f t="shared" si="1"/>
        <v>0</v>
      </c>
      <c r="H54">
        <v>13</v>
      </c>
      <c r="I54">
        <v>0</v>
      </c>
      <c r="J54">
        <f>SUM($H$32:H54)</f>
        <v>312</v>
      </c>
      <c r="K54">
        <f>SUM($I$32:I54)</f>
        <v>19</v>
      </c>
      <c r="L54">
        <v>99</v>
      </c>
    </row>
    <row r="55" spans="1:12" ht="15" customHeight="1" x14ac:dyDescent="0.25">
      <c r="A55" t="s">
        <v>74</v>
      </c>
      <c r="B55">
        <v>14</v>
      </c>
      <c r="C55">
        <v>14</v>
      </c>
      <c r="D55">
        <f t="shared" si="0"/>
        <v>0</v>
      </c>
      <c r="E55">
        <v>44</v>
      </c>
      <c r="F55">
        <v>44</v>
      </c>
      <c r="G55">
        <f t="shared" si="1"/>
        <v>0</v>
      </c>
      <c r="H55">
        <v>28</v>
      </c>
      <c r="I55">
        <v>0</v>
      </c>
      <c r="J55">
        <f>SUM($H$32:H55)</f>
        <v>340</v>
      </c>
      <c r="K55">
        <f>SUM($I$32:I55)</f>
        <v>19</v>
      </c>
      <c r="L55">
        <v>117</v>
      </c>
    </row>
    <row r="56" spans="1:12" ht="15" customHeight="1" x14ac:dyDescent="0.25">
      <c r="A56" t="s">
        <v>75</v>
      </c>
      <c r="B56">
        <v>2</v>
      </c>
      <c r="C56">
        <v>2</v>
      </c>
      <c r="D56">
        <f t="shared" si="0"/>
        <v>0</v>
      </c>
      <c r="E56">
        <v>44</v>
      </c>
      <c r="F56">
        <v>44</v>
      </c>
      <c r="G56">
        <f t="shared" si="1"/>
        <v>0</v>
      </c>
      <c r="H56">
        <v>2</v>
      </c>
      <c r="I56">
        <v>0</v>
      </c>
      <c r="J56">
        <f>SUM($H$32:H56)</f>
        <v>342</v>
      </c>
      <c r="K56">
        <f>SUM($I$32:I56)</f>
        <v>19</v>
      </c>
      <c r="L56">
        <v>47</v>
      </c>
    </row>
    <row r="57" spans="1:12" ht="15" customHeight="1" x14ac:dyDescent="0.25">
      <c r="A57" t="s">
        <v>76</v>
      </c>
      <c r="B57">
        <v>4</v>
      </c>
      <c r="C57">
        <v>4</v>
      </c>
      <c r="D57">
        <f t="shared" si="0"/>
        <v>0</v>
      </c>
      <c r="E57">
        <v>44</v>
      </c>
      <c r="F57">
        <v>44</v>
      </c>
      <c r="G57">
        <f t="shared" si="1"/>
        <v>0</v>
      </c>
      <c r="H57">
        <v>6</v>
      </c>
      <c r="I57">
        <v>0</v>
      </c>
      <c r="J57">
        <f>SUM($H$32:H57)</f>
        <v>348</v>
      </c>
      <c r="K57">
        <f>SUM($I$32:I57)</f>
        <v>19</v>
      </c>
      <c r="L57">
        <v>8</v>
      </c>
    </row>
    <row r="58" spans="1:12" ht="15" customHeight="1" x14ac:dyDescent="0.25">
      <c r="A58" t="s">
        <v>77</v>
      </c>
      <c r="B58">
        <v>6</v>
      </c>
      <c r="C58">
        <v>6</v>
      </c>
      <c r="D58">
        <f t="shared" si="0"/>
        <v>0</v>
      </c>
      <c r="E58">
        <v>44</v>
      </c>
      <c r="F58">
        <v>44</v>
      </c>
      <c r="G58">
        <f t="shared" si="1"/>
        <v>0</v>
      </c>
      <c r="H58">
        <v>12</v>
      </c>
      <c r="I58">
        <v>0</v>
      </c>
      <c r="J58">
        <f>SUM($H$32:H58)</f>
        <v>360</v>
      </c>
      <c r="K58">
        <f>SUM($I$32:I58)</f>
        <v>19</v>
      </c>
      <c r="L58">
        <v>57</v>
      </c>
    </row>
    <row r="59" spans="1:12" ht="15" customHeight="1" x14ac:dyDescent="0.25">
      <c r="A59" t="s">
        <v>78</v>
      </c>
      <c r="B59">
        <v>2</v>
      </c>
      <c r="C59">
        <v>2</v>
      </c>
      <c r="D59">
        <f t="shared" si="0"/>
        <v>0</v>
      </c>
      <c r="E59">
        <v>44</v>
      </c>
      <c r="F59">
        <v>44</v>
      </c>
      <c r="G59">
        <f t="shared" si="1"/>
        <v>0</v>
      </c>
      <c r="H59">
        <v>2</v>
      </c>
      <c r="I59">
        <v>0</v>
      </c>
      <c r="J59">
        <f>SUM($H$32:H59)</f>
        <v>362</v>
      </c>
      <c r="K59">
        <f>SUM($I$32:I59)</f>
        <v>19</v>
      </c>
      <c r="L59">
        <v>6</v>
      </c>
    </row>
    <row r="60" spans="1:12" ht="15" customHeight="1" x14ac:dyDescent="0.25">
      <c r="A60" t="s">
        <v>79</v>
      </c>
      <c r="B60">
        <v>3</v>
      </c>
      <c r="C60">
        <v>3</v>
      </c>
      <c r="D60">
        <f t="shared" si="0"/>
        <v>0</v>
      </c>
      <c r="E60">
        <v>44</v>
      </c>
      <c r="F60">
        <v>44</v>
      </c>
      <c r="G60">
        <f t="shared" si="1"/>
        <v>0</v>
      </c>
      <c r="H60">
        <v>5</v>
      </c>
      <c r="I60">
        <v>0</v>
      </c>
      <c r="J60">
        <f>SUM($H$32:H60)</f>
        <v>367</v>
      </c>
      <c r="K60">
        <f>SUM($I$32:I60)</f>
        <v>19</v>
      </c>
      <c r="L60">
        <v>10</v>
      </c>
    </row>
    <row r="61" spans="1:12" ht="15" customHeight="1" x14ac:dyDescent="0.25">
      <c r="A61" t="s">
        <v>80</v>
      </c>
      <c r="B61">
        <v>0</v>
      </c>
      <c r="C61">
        <v>0</v>
      </c>
      <c r="D61">
        <f t="shared" si="0"/>
        <v>0</v>
      </c>
      <c r="E61">
        <v>44</v>
      </c>
      <c r="F61">
        <v>44</v>
      </c>
      <c r="G61">
        <f t="shared" si="1"/>
        <v>0</v>
      </c>
      <c r="H61">
        <v>0</v>
      </c>
      <c r="I61">
        <v>0</v>
      </c>
      <c r="J61">
        <f>SUM($H$32:H61)</f>
        <v>367</v>
      </c>
      <c r="K61">
        <f>SUM($I$32:I61)</f>
        <v>19</v>
      </c>
      <c r="L61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HDD_CalculatorExample_20230427_</vt:lpstr>
      <vt:lpstr>HDDrec_CalculatorExample_202304</vt:lpstr>
      <vt:lpstr>GDD_CalculatorExample_20230427_</vt:lpstr>
      <vt:lpstr>GDDrec_CalculatorExample_202304</vt:lpstr>
      <vt:lpstr>HDD_CE_20230427_135828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2023-04-27T12:03:10Z</dcterms:modified>
</cp:coreProperties>
</file>