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  <sheet name="GDD_jsoup_9_b_20230628_020707" r:id="rId16" sheetId="12"/>
    <sheet name="GDD_jsoup_9_b_20230628_060858" r:id="rId17" sheetId="13"/>
    <sheet name="HDD_jsoup_9_b_20230628_100034" r:id="rId18" sheetId="1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<sst xmlns="http://schemas.openxmlformats.org/spreadsheetml/2006/main" count="19055" uniqueCount="3240">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</sst>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16" Target="worksheets/sheet12.xml" Type="http://schemas.openxmlformats.org/officeDocument/2006/relationships/worksheet"/><Relationship Id="rId17" Target="worksheets/sheet13.xml" Type="http://schemas.openxmlformats.org/officeDocument/2006/relationships/worksheet"/><Relationship Id="rId18" Target="worksheets/sheet14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GDD_jsoup_9_b_20230628_060858!$J$32:$J$55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GDD_jsoup_9_b_20230628_060858!$F$32:$F$55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HDD_jsoup_9_b_20230628_100034!$J$32:$J$56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HDD_jsoup_9_b_20230628_100034!$F$32:$F$56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COUNTA(A32:A38)</f>
        <v>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158131.0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0.6367980396160915</v>
      </c>
    </row>
    <row r="23" spans="1:12" x14ac:dyDescent="0.25">
      <c r="A23" s="1" t="s">
        <v>7</v>
      </c>
      <c r="B23" t="n">
        <v>8893.0</v>
      </c>
      <c r="C23" t="s">
        <v>44</v>
      </c>
      <c r="D23" s="4" t="n">
        <f>D22/D20</f>
        <v>0.0909711485165845</v>
      </c>
    </row>
    <row r="24" spans="1:12" x14ac:dyDescent="0.25">
      <c r="A24" s="1" t="s">
        <v>3</v>
      </c>
      <c r="B24" t="n">
        <v>64020.0</v>
      </c>
      <c r="C24" t="s">
        <v>37</v>
      </c>
      <c r="D24" t="str">
        <f>TEXT(B26/86400000,"hh:mm:ss.000")</f>
        <v>04:00:00.495</v>
      </c>
    </row>
    <row r="25" spans="1:12" x14ac:dyDescent="0.25">
      <c r="A25" s="1" t="s">
        <v>4</v>
      </c>
      <c r="B25" t="n">
        <v>3270.0</v>
      </c>
      <c r="C25" t="s">
        <v>45</v>
      </c>
      <c r="D25" t="n">
        <f>AVERAGE(B32:B38)</f>
        <v>1535.4285714285713</v>
      </c>
    </row>
    <row r="26" spans="1:12" x14ac:dyDescent="0.25">
      <c r="A26" s="1" t="s">
        <v>0</v>
      </c>
      <c r="B26" t="n">
        <v>1.4400495E7</v>
      </c>
    </row>
    <row r="27" spans="1:12" x14ac:dyDescent="0.25">
      <c r="A27" s="1" t="s">
        <v>8</v>
      </c>
      <c r="B27" t="n">
        <v>1106917.0</v>
      </c>
    </row>
    <row r="28" spans="1:12" x14ac:dyDescent="0.25">
      <c r="A28" s="1" t="s">
        <v>34</v>
      </c>
      <c r="B28" t="n">
        <v>5803.0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5535.0</v>
      </c>
      <c r="M32" t="n">
        <v>171300.0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542.0</v>
      </c>
      <c r="I33" t="n">
        <v>2.0</v>
      </c>
      <c r="J33" s="0" t="n">
        <f>SUM($H$32:H33)</f>
        <v>616.0</v>
      </c>
      <c r="K33" s="0" t="n">
        <f>SUM($I$32:I33)</f>
        <v>4.0</v>
      </c>
      <c r="L33" t="n">
        <v>19972.0</v>
      </c>
      <c r="M33" t="n">
        <v>191272.0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84997.0</v>
      </c>
      <c r="I34" t="n">
        <v>378.0</v>
      </c>
      <c r="J34" s="0" t="n">
        <f>SUM($H$32:H34)</f>
        <v>85613.0</v>
      </c>
      <c r="K34" s="0" t="n">
        <f>SUM($I$32:I34)</f>
        <v>382.0</v>
      </c>
      <c r="L34" t="n">
        <v>2104726.0</v>
      </c>
      <c r="M34" t="n">
        <v>2295998.0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308088.0</v>
      </c>
      <c r="I35" t="n">
        <v>717.0</v>
      </c>
      <c r="J35" s="0" t="n">
        <f>SUM($H$32:H35)</f>
        <v>393701.0</v>
      </c>
      <c r="K35" s="0" t="n">
        <f>SUM($I$32:I35)</f>
        <v>1099.0</v>
      </c>
      <c r="L35" t="n">
        <v>2425558.0</v>
      </c>
      <c r="M35" t="n">
        <v>4721556.0</v>
      </c>
    </row>
    <row r="36" ht="15.0" customHeight="true">
      <c r="A36" s="0" t="s">
        <v>59</v>
      </c>
      <c r="B36" t="n">
        <v>4128.0</v>
      </c>
      <c r="C36" t="n">
        <v>1460.0</v>
      </c>
      <c r="D36" s="0" t="n">
        <f>B36-C36</f>
        <v>2668.0</v>
      </c>
      <c r="E36" t="n">
        <v>21177.0</v>
      </c>
      <c r="F36" t="n">
        <v>9681.0</v>
      </c>
      <c r="G36" s="0" t="n">
        <f>E36-F36</f>
        <v>11496.0</v>
      </c>
      <c r="H36" t="n">
        <v>696265.0</v>
      </c>
      <c r="I36" t="n">
        <v>4567.0</v>
      </c>
      <c r="J36" s="0" t="n">
        <f>SUM($H$32:H36)</f>
        <v>1089966.0</v>
      </c>
      <c r="K36" s="0" t="n">
        <f>SUM($I$32:I36)</f>
        <v>5666.0</v>
      </c>
      <c r="L36" t="n">
        <v>9554993.0</v>
      </c>
      <c r="M36" t="n">
        <v>1.427655E7</v>
      </c>
    </row>
    <row r="37" ht="15.0" customHeight="true">
      <c r="A37" s="0" t="s">
        <v>60</v>
      </c>
      <c r="B37" t="n">
        <v>1003.0</v>
      </c>
      <c r="C37" t="n">
        <v>927.0</v>
      </c>
      <c r="D37" s="0" t="n">
        <f>B37-C37</f>
        <v>76.0</v>
      </c>
      <c r="E37" t="n">
        <v>9681.0</v>
      </c>
      <c r="F37" t="n">
        <v>8893.0</v>
      </c>
      <c r="G37" s="0" t="n">
        <f>E37-F37</f>
        <v>788.0</v>
      </c>
      <c r="H37" t="n">
        <v>16951.0</v>
      </c>
      <c r="I37" t="n">
        <v>137.0</v>
      </c>
      <c r="J37" s="0" t="n">
        <f>SUM($H$32:H37)</f>
        <v>1106917.0</v>
      </c>
      <c r="K37" s="0" t="n">
        <f>SUM($I$32:I37)</f>
        <v>5803.0</v>
      </c>
      <c r="L37" t="n">
        <v>126894.0</v>
      </c>
      <c r="M37" t="n">
        <v>1.4403444E7</v>
      </c>
    </row>
    <row r="38" ht="15.0" customHeight="true">
      <c r="A38" s="0" t="s">
        <v>61</v>
      </c>
      <c r="B38" t="n">
        <v>1132.0</v>
      </c>
      <c r="C38" t="n">
        <v>1132.0</v>
      </c>
      <c r="D38" s="0" t="n">
        <f>B38-C38</f>
        <v>0.0</v>
      </c>
      <c r="E38" t="n">
        <v>8893.0</v>
      </c>
      <c r="F38" t="n">
        <v>8893.0</v>
      </c>
      <c r="G38" s="0" t="n">
        <f>E38-F38</f>
        <v>0.0</v>
      </c>
      <c r="H38" t="n">
        <v>0.0</v>
      </c>
      <c r="I38" t="n">
        <v>0.0</v>
      </c>
      <c r="J38" s="0" t="n">
        <f>SUM($H$32:H38)</f>
        <v>1106917.0</v>
      </c>
      <c r="K38" s="0" t="n">
        <f>SUM($I$32:I38)</f>
        <v>5803.0</v>
      </c>
      <c r="L38" t="n">
        <v>51.0</v>
      </c>
      <c r="M38" t="n">
        <v>1.4403495E7</v>
      </c>
    </row>
  </sheetData>
  <pageMargins left="0.7" right="0.7" top="0.78740157499999996" bottom="0.78740157499999996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50688.17391304348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0.6593016132325914</v>
      </c>
    </row>
    <row r="23" spans="1:12" x14ac:dyDescent="0.25">
      <c r="A23" s="1" t="s">
        <v>7</v>
      </c>
      <c r="B23" t="n">
        <v>8342.0</v>
      </c>
      <c r="C23" t="s">
        <v>44</v>
      </c>
      <c r="D23" s="4" t="n">
        <f>D22/D20</f>
        <v>0.0286652875318518</v>
      </c>
    </row>
    <row r="24" spans="1:12" x14ac:dyDescent="0.25">
      <c r="A24" s="1" t="s">
        <v>3</v>
      </c>
      <c r="B24" t="n">
        <v>59713.0</v>
      </c>
      <c r="C24" t="s">
        <v>37</v>
      </c>
      <c r="D24" t="str">
        <f>TEXT(B26/86400000,"hh:mm:ss.000")</f>
        <v>03:49:49.461</v>
      </c>
    </row>
    <row r="25" spans="1:12" x14ac:dyDescent="0.25">
      <c r="A25" s="1" t="s">
        <v>4</v>
      </c>
      <c r="B25" t="n">
        <v>3212.0</v>
      </c>
      <c r="C25" t="s">
        <v>45</v>
      </c>
      <c r="D25" t="n">
        <f>AVERAGE(B32:B54)</f>
        <v>516.0869565217391</v>
      </c>
    </row>
    <row r="26" spans="1:12" x14ac:dyDescent="0.25">
      <c r="A26" s="1" t="s">
        <v>0</v>
      </c>
      <c r="B26" t="n">
        <v>1.3789461E7</v>
      </c>
    </row>
    <row r="27" spans="1:12" x14ac:dyDescent="0.25">
      <c r="A27" s="1" t="s">
        <v>8</v>
      </c>
      <c r="B27" t="n">
        <v>1165828.0</v>
      </c>
    </row>
    <row r="28" spans="1:12" x14ac:dyDescent="0.25">
      <c r="A28" s="1" t="s">
        <v>34</v>
      </c>
      <c r="B28" t="n">
        <v>6168.0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5551.0</v>
      </c>
      <c r="M32" t="n">
        <v>170603.0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746.0</v>
      </c>
      <c r="I33" t="n">
        <v>3.0</v>
      </c>
      <c r="J33" s="0" t="n">
        <f>SUM($H$32:H33)</f>
        <v>833.0</v>
      </c>
      <c r="K33" s="0" t="n">
        <f>SUM($I$32:I33)</f>
        <v>5.0</v>
      </c>
      <c r="L33" t="n">
        <v>26721.0</v>
      </c>
      <c r="M33" t="n">
        <v>197324.0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68585.0</v>
      </c>
      <c r="I34" t="n">
        <v>509.0</v>
      </c>
      <c r="J34" s="0" t="n">
        <f>SUM($H$32:H34)</f>
        <v>69418.0</v>
      </c>
      <c r="K34" s="0" t="n">
        <f>SUM($I$32:I34)</f>
        <v>514.0</v>
      </c>
      <c r="L34" t="n">
        <v>1609884.0</v>
      </c>
      <c r="M34" t="n">
        <v>1807208.0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278205.0</v>
      </c>
      <c r="I35" t="n">
        <v>728.0</v>
      </c>
      <c r="J35" s="0" t="n">
        <f>SUM($H$32:H35)</f>
        <v>347623.0</v>
      </c>
      <c r="K35" s="0" t="n">
        <f>SUM($I$32:I35)</f>
        <v>1242.0</v>
      </c>
      <c r="L35" t="n">
        <v>2019359.0</v>
      </c>
      <c r="M35" t="n">
        <v>3826567.0</v>
      </c>
    </row>
    <row r="36" ht="15.0" customHeight="true">
      <c r="A36" s="0" t="s">
        <v>59</v>
      </c>
      <c r="B36" t="n">
        <v>4128.0</v>
      </c>
      <c r="C36" t="n">
        <v>1459.0</v>
      </c>
      <c r="D36" s="0" t="n">
        <f>B36-C36</f>
        <v>2669.0</v>
      </c>
      <c r="E36" t="n">
        <v>21177.0</v>
      </c>
      <c r="F36" t="n">
        <v>9681.0</v>
      </c>
      <c r="G36" s="0" t="n">
        <f>E36-F36</f>
        <v>11496.0</v>
      </c>
      <c r="H36" t="n">
        <v>711436.0</v>
      </c>
      <c r="I36" t="n">
        <v>4269.0</v>
      </c>
      <c r="J36" s="0" t="n">
        <f>SUM($H$32:H36)</f>
        <v>1059059.0</v>
      </c>
      <c r="K36" s="0" t="n">
        <f>SUM($I$32:I36)</f>
        <v>5511.0</v>
      </c>
      <c r="L36" t="n">
        <v>9117562.0</v>
      </c>
      <c r="M36" t="n">
        <v>1.2944129E7</v>
      </c>
    </row>
    <row r="37" ht="15.0" customHeight="true">
      <c r="A37" s="0" t="s">
        <v>60</v>
      </c>
      <c r="B37" t="n">
        <v>999.0</v>
      </c>
      <c r="C37" t="n">
        <v>891.0</v>
      </c>
      <c r="D37" s="0" t="n">
        <f>B37-C37</f>
        <v>108.0</v>
      </c>
      <c r="E37" t="n">
        <v>9681.0</v>
      </c>
      <c r="F37" t="n">
        <v>8709.0</v>
      </c>
      <c r="G37" s="0" t="n">
        <f>E37-F37</f>
        <v>972.0</v>
      </c>
      <c r="H37" t="n">
        <v>42715.0</v>
      </c>
      <c r="I37" t="n">
        <v>222.0</v>
      </c>
      <c r="J37" s="0" t="n">
        <f>SUM($H$32:H37)</f>
        <v>1101774.0</v>
      </c>
      <c r="K37" s="0" t="n">
        <f>SUM($I$32:I37)</f>
        <v>5733.0</v>
      </c>
      <c r="L37" t="n">
        <v>351355.0</v>
      </c>
      <c r="M37" t="n">
        <v>1.3295484E7</v>
      </c>
    </row>
    <row r="38" ht="15.0" customHeight="true">
      <c r="A38" s="0" t="s">
        <v>61</v>
      </c>
      <c r="B38" t="n">
        <v>1050.0</v>
      </c>
      <c r="C38" t="n">
        <v>966.0</v>
      </c>
      <c r="D38" s="0" t="n">
        <f>B38-C38</f>
        <v>84.0</v>
      </c>
      <c r="E38" t="n">
        <v>8709.0</v>
      </c>
      <c r="F38" t="n">
        <v>8544.0</v>
      </c>
      <c r="G38" s="0" t="n">
        <f>E38-F38</f>
        <v>165.0</v>
      </c>
      <c r="H38" t="n">
        <v>48486.0</v>
      </c>
      <c r="I38" t="n">
        <v>183.0</v>
      </c>
      <c r="J38" s="0" t="n">
        <f>SUM($H$32:H38)</f>
        <v>1150260.0</v>
      </c>
      <c r="K38" s="0" t="n">
        <f>SUM($I$32:I38)</f>
        <v>5916.0</v>
      </c>
      <c r="L38" t="n">
        <v>381809.0</v>
      </c>
      <c r="M38" t="n">
        <v>1.3677293E7</v>
      </c>
    </row>
    <row r="39" ht="15.0" customHeight="true">
      <c r="A39" s="0" t="s">
        <v>62</v>
      </c>
      <c r="B39" t="n">
        <v>547.0</v>
      </c>
      <c r="C39" t="n">
        <v>514.0</v>
      </c>
      <c r="D39" s="0" t="n">
        <f>B39-C39</f>
        <v>33.0</v>
      </c>
      <c r="E39" t="n">
        <v>8544.0</v>
      </c>
      <c r="F39" t="n">
        <v>8509.0</v>
      </c>
      <c r="G39" s="0" t="n">
        <f>E39-F39</f>
        <v>35.0</v>
      </c>
      <c r="H39" t="n">
        <v>10428.0</v>
      </c>
      <c r="I39" t="n">
        <v>78.0</v>
      </c>
      <c r="J39" s="0" t="n">
        <f>SUM($H$32:H39)</f>
        <v>1160688.0</v>
      </c>
      <c r="K39" s="0" t="n">
        <f>SUM($I$32:I39)</f>
        <v>5994.0</v>
      </c>
      <c r="L39" t="n">
        <v>74051.0</v>
      </c>
      <c r="M39" t="n">
        <v>1.3751344E7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8509.0</v>
      </c>
      <c r="F40" t="n">
        <v>8469.0</v>
      </c>
      <c r="G40" s="0" t="n">
        <f>E40-F40</f>
        <v>40.0</v>
      </c>
      <c r="H40" t="n">
        <v>2345.0</v>
      </c>
      <c r="I40" t="n">
        <v>40.0</v>
      </c>
      <c r="J40" s="0" t="n">
        <f>SUM($H$32:H40)</f>
        <v>1163033.0</v>
      </c>
      <c r="K40" s="0" t="n">
        <f>SUM($I$32:I40)</f>
        <v>6034.0</v>
      </c>
      <c r="L40" t="n">
        <v>14445.0</v>
      </c>
      <c r="M40" t="n">
        <v>1.3765789E7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8469.0</v>
      </c>
      <c r="F41" t="n">
        <v>8447.0</v>
      </c>
      <c r="G41" s="0" t="n">
        <f>E41-F41</f>
        <v>22.0</v>
      </c>
      <c r="H41" t="n">
        <v>1000.0</v>
      </c>
      <c r="I41" t="n">
        <v>29.0</v>
      </c>
      <c r="J41" s="0" t="n">
        <f>SUM($H$32:H41)</f>
        <v>1164033.0</v>
      </c>
      <c r="K41" s="0" t="n">
        <f>SUM($I$32:I41)</f>
        <v>6063.0</v>
      </c>
      <c r="L41" t="n">
        <v>6836.0</v>
      </c>
      <c r="M41" t="n">
        <v>1.3772625E7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8447.0</v>
      </c>
      <c r="F42" t="n">
        <v>8443.0</v>
      </c>
      <c r="G42" s="0" t="n">
        <f>E42-F42</f>
        <v>4.0</v>
      </c>
      <c r="H42" t="n">
        <v>438.0</v>
      </c>
      <c r="I42" t="n">
        <v>5.0</v>
      </c>
      <c r="J42" s="0" t="n">
        <f>SUM($H$32:H42)</f>
        <v>1164471.0</v>
      </c>
      <c r="K42" s="0" t="n">
        <f>SUM($I$32:I42)</f>
        <v>6068.0</v>
      </c>
      <c r="L42" t="n">
        <v>3628.0</v>
      </c>
      <c r="M42" t="n">
        <v>1.3776253E7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8443.0</v>
      </c>
      <c r="F43" t="n">
        <v>8432.0</v>
      </c>
      <c r="G43" s="0" t="n">
        <f>E43-F43</f>
        <v>11.0</v>
      </c>
      <c r="H43" t="n">
        <v>274.0</v>
      </c>
      <c r="I43" t="n">
        <v>12.0</v>
      </c>
      <c r="J43" s="0" t="n">
        <f>SUM($H$32:H43)</f>
        <v>1164745.0</v>
      </c>
      <c r="K43" s="0" t="n">
        <f>SUM($I$32:I43)</f>
        <v>6080.0</v>
      </c>
      <c r="L43" t="n">
        <v>2447.0</v>
      </c>
      <c r="M43" t="n">
        <v>1.37787E7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8432.0</v>
      </c>
      <c r="F44" t="n">
        <v>8426.0</v>
      </c>
      <c r="G44" s="0" t="n">
        <f>E44-F44</f>
        <v>6.0</v>
      </c>
      <c r="H44" t="n">
        <v>272.0</v>
      </c>
      <c r="I44" t="n">
        <v>9.0</v>
      </c>
      <c r="J44" s="0" t="n">
        <f>SUM($H$32:H44)</f>
        <v>1165017.0</v>
      </c>
      <c r="K44" s="0" t="n">
        <f>SUM($I$32:I44)</f>
        <v>6089.0</v>
      </c>
      <c r="L44" t="n">
        <v>2402.0</v>
      </c>
      <c r="M44" t="n">
        <v>1.3781102E7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8426.0</v>
      </c>
      <c r="F45" t="n">
        <v>8402.0</v>
      </c>
      <c r="G45" s="0" t="n">
        <f>E45-F45</f>
        <v>24.0</v>
      </c>
      <c r="H45" t="n">
        <v>250.0</v>
      </c>
      <c r="I45" t="n">
        <v>16.0</v>
      </c>
      <c r="J45" s="0" t="n">
        <f>SUM($H$32:H45)</f>
        <v>1165267.0</v>
      </c>
      <c r="K45" s="0" t="n">
        <f>SUM($I$32:I45)</f>
        <v>6105.0</v>
      </c>
      <c r="L45" t="n">
        <v>2438.0</v>
      </c>
      <c r="M45" t="n">
        <v>1.378354E7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8402.0</v>
      </c>
      <c r="F46" t="n">
        <v>8399.0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1165378.0</v>
      </c>
      <c r="K46" s="0" t="n">
        <f>SUM($I$32:I46)</f>
        <v>6109.0</v>
      </c>
      <c r="L46" t="n">
        <v>1034.0</v>
      </c>
      <c r="M46" t="n">
        <v>1.3784574E7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8399.0</v>
      </c>
      <c r="F47" t="n">
        <v>8397.0</v>
      </c>
      <c r="G47" s="0" t="n">
        <f>E47-F47</f>
        <v>2.0</v>
      </c>
      <c r="H47" t="n">
        <v>75.0</v>
      </c>
      <c r="I47" t="n">
        <v>3.0</v>
      </c>
      <c r="J47" s="0" t="n">
        <f>SUM($H$32:H47)</f>
        <v>1165453.0</v>
      </c>
      <c r="K47" s="0" t="n">
        <f>SUM($I$32:I47)</f>
        <v>6112.0</v>
      </c>
      <c r="L47" t="n">
        <v>1023.0</v>
      </c>
      <c r="M47" t="n">
        <v>1.3785597E7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8397.0</v>
      </c>
      <c r="F48" t="n">
        <v>8391.0</v>
      </c>
      <c r="G48" s="0" t="n">
        <f>E48-F48</f>
        <v>6.0</v>
      </c>
      <c r="H48" t="n">
        <v>117.0</v>
      </c>
      <c r="I48" t="n">
        <v>21.0</v>
      </c>
      <c r="J48" s="0" t="n">
        <f>SUM($H$32:H48)</f>
        <v>1165570.0</v>
      </c>
      <c r="K48" s="0" t="n">
        <f>SUM($I$32:I48)</f>
        <v>6133.0</v>
      </c>
      <c r="L48" t="n">
        <v>1728.0</v>
      </c>
      <c r="M48" t="n">
        <v>1.3787325E7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8391.0</v>
      </c>
      <c r="F49" t="n">
        <v>8389.0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1165626.0</v>
      </c>
      <c r="K49" s="0" t="n">
        <f>SUM($I$32:I49)</f>
        <v>6136.0</v>
      </c>
      <c r="L49" t="n">
        <v>649.0</v>
      </c>
      <c r="M49" t="n">
        <v>1.3787974E7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8389.0</v>
      </c>
      <c r="F50" t="n">
        <v>8387.0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1165658.0</v>
      </c>
      <c r="K50" s="0" t="n">
        <f>SUM($I$32:I50)</f>
        <v>6137.0</v>
      </c>
      <c r="L50" t="n">
        <v>538.0</v>
      </c>
      <c r="M50" t="n">
        <v>1.3788512E7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8387.0</v>
      </c>
      <c r="F51" t="n">
        <v>8386.0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1165679.0</v>
      </c>
      <c r="K51" s="0" t="n">
        <f>SUM($I$32:I51)</f>
        <v>6138.0</v>
      </c>
      <c r="L51" t="n">
        <v>409.0</v>
      </c>
      <c r="M51" t="n">
        <v>1.3788921E7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8386.0</v>
      </c>
      <c r="F52" t="n">
        <v>8382.0</v>
      </c>
      <c r="G52" s="0" t="n">
        <f>E52-F52</f>
        <v>4.0</v>
      </c>
      <c r="H52" t="n">
        <v>55.0</v>
      </c>
      <c r="I52" t="n">
        <v>7.0</v>
      </c>
      <c r="J52" s="0" t="n">
        <f>SUM($H$32:H52)</f>
        <v>1165734.0</v>
      </c>
      <c r="K52" s="0" t="n">
        <f>SUM($I$32:I52)</f>
        <v>6145.0</v>
      </c>
      <c r="L52" t="n">
        <v>961.0</v>
      </c>
      <c r="M52" t="n">
        <v>1.3789882E7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8382.0</v>
      </c>
      <c r="F53" t="n">
        <v>8342.0</v>
      </c>
      <c r="G53" s="0" t="n">
        <f>E53-F53</f>
        <v>40.0</v>
      </c>
      <c r="H53" t="n">
        <v>94.0</v>
      </c>
      <c r="I53" t="n">
        <v>23.0</v>
      </c>
      <c r="J53" s="0" t="n">
        <f>SUM($H$32:H53)</f>
        <v>1165828.0</v>
      </c>
      <c r="K53" s="0" t="n">
        <f>SUM($I$32:I53)</f>
        <v>6168.0</v>
      </c>
      <c r="L53" t="n">
        <v>2498.0</v>
      </c>
      <c r="M53" t="n">
        <v>1.379238E7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8342.0</v>
      </c>
      <c r="F54" t="n">
        <v>8342.0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1165828.0</v>
      </c>
      <c r="K54" s="0" t="n">
        <f>SUM($I$32:I54)</f>
        <v>6168.0</v>
      </c>
      <c r="L54" t="n">
        <v>8.0</v>
      </c>
      <c r="M54" t="n">
        <v>1.3792388E7</v>
      </c>
    </row>
  </sheetData>
  <pageMargins left="0.7" right="0.7" top="0.78740157499999996" bottom="0.78740157499999996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32356.333333333332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0.6586301146330519</v>
      </c>
    </row>
    <row r="23" spans="1:12" x14ac:dyDescent="0.25">
      <c r="A23" s="1" t="s">
        <v>7</v>
      </c>
      <c r="B23" t="n">
        <v>8368.0</v>
      </c>
      <c r="C23" t="s">
        <v>44</v>
      </c>
      <c r="D23" s="4" t="n">
        <f>D22/D20</f>
        <v>0.02744292144304383</v>
      </c>
    </row>
    <row r="24" spans="1:12" x14ac:dyDescent="0.25">
      <c r="A24" s="1" t="s">
        <v>3</v>
      </c>
      <c r="B24" t="n">
        <v>59927.0</v>
      </c>
      <c r="C24" t="s">
        <v>37</v>
      </c>
      <c r="D24" t="str">
        <f>TEXT(B26/86400000,"hh:mm:ss.000")</f>
        <v>02:31:16.729</v>
      </c>
    </row>
    <row r="25" spans="1:12" x14ac:dyDescent="0.25">
      <c r="A25" s="1" t="s">
        <v>4</v>
      </c>
      <c r="B25" t="n">
        <v>3219.0</v>
      </c>
      <c r="C25" t="s">
        <v>45</v>
      </c>
      <c r="D25" t="n">
        <f>AVERAGE(B32:B55)</f>
        <v>496.25</v>
      </c>
    </row>
    <row r="26" spans="1:12" x14ac:dyDescent="0.25">
      <c r="A26" s="1" t="s">
        <v>0</v>
      </c>
      <c r="B26" t="n">
        <v>9076729.0</v>
      </c>
    </row>
    <row r="27" spans="1:12" x14ac:dyDescent="0.25">
      <c r="A27" s="1" t="s">
        <v>8</v>
      </c>
      <c r="B27" t="n">
        <v>776552.0</v>
      </c>
    </row>
    <row r="28" spans="1:12" x14ac:dyDescent="0.25">
      <c r="A28" s="1" t="s">
        <v>34</v>
      </c>
      <c r="B28" t="n">
        <v>3014.0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9099.0</v>
      </c>
      <c r="M32" t="n">
        <v>14984.0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470.0</v>
      </c>
      <c r="I33" t="n">
        <v>3.0</v>
      </c>
      <c r="J33" s="0" t="n">
        <f>SUM($H$32:H33)</f>
        <v>557.0</v>
      </c>
      <c r="K33" s="0" t="n">
        <f>SUM($I$32:I33)</f>
        <v>5.0</v>
      </c>
      <c r="L33" t="n">
        <v>18812.0</v>
      </c>
      <c r="M33" t="n">
        <v>33796.0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87664.0</v>
      </c>
      <c r="I34" t="n">
        <v>343.0</v>
      </c>
      <c r="J34" s="0" t="n">
        <f>SUM($H$32:H34)</f>
        <v>88221.0</v>
      </c>
      <c r="K34" s="0" t="n">
        <f>SUM($I$32:I34)</f>
        <v>348.0</v>
      </c>
      <c r="L34" t="n">
        <v>2171109.0</v>
      </c>
      <c r="M34" t="n">
        <v>2204905.0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326736.0</v>
      </c>
      <c r="I35" t="n">
        <v>729.0</v>
      </c>
      <c r="J35" s="0" t="n">
        <f>SUM($H$32:H35)</f>
        <v>414957.0</v>
      </c>
      <c r="K35" s="0" t="n">
        <f>SUM($I$32:I35)</f>
        <v>1077.0</v>
      </c>
      <c r="L35" t="n">
        <v>3153229.0</v>
      </c>
      <c r="M35" t="n">
        <v>5358134.0</v>
      </c>
    </row>
    <row r="36" ht="15.0" customHeight="true">
      <c r="A36" s="0" t="s">
        <v>59</v>
      </c>
      <c r="B36" t="n">
        <v>4128.0</v>
      </c>
      <c r="C36" t="n">
        <v>1478.0</v>
      </c>
      <c r="D36" s="0" t="n">
        <f>B36-C36</f>
        <v>2650.0</v>
      </c>
      <c r="E36" t="n">
        <v>21177.0</v>
      </c>
      <c r="F36" t="n">
        <v>9724.0</v>
      </c>
      <c r="G36" s="0" t="n">
        <f>E36-F36</f>
        <v>11453.0</v>
      </c>
      <c r="H36" t="n">
        <v>276107.0</v>
      </c>
      <c r="I36" t="n">
        <v>1245.0</v>
      </c>
      <c r="J36" s="0" t="n">
        <f>SUM($H$32:H36)</f>
        <v>691064.0</v>
      </c>
      <c r="K36" s="0" t="n">
        <f>SUM($I$32:I36)</f>
        <v>2322.0</v>
      </c>
      <c r="L36" t="n">
        <v>3063261.0</v>
      </c>
      <c r="M36" t="n">
        <v>8421395.0</v>
      </c>
    </row>
    <row r="37" ht="15.0" customHeight="true">
      <c r="A37" s="0" t="s">
        <v>60</v>
      </c>
      <c r="B37" t="n">
        <v>1011.0</v>
      </c>
      <c r="C37" t="n">
        <v>897.0</v>
      </c>
      <c r="D37" s="0" t="n">
        <f>B37-C37</f>
        <v>114.0</v>
      </c>
      <c r="E37" t="n">
        <v>9724.0</v>
      </c>
      <c r="F37" t="n">
        <v>8739.0</v>
      </c>
      <c r="G37" s="0" t="n">
        <f>E37-F37</f>
        <v>985.0</v>
      </c>
      <c r="H37" t="n">
        <v>19640.0</v>
      </c>
      <c r="I37" t="n">
        <v>210.0</v>
      </c>
      <c r="J37" s="0" t="n">
        <f>SUM($H$32:H37)</f>
        <v>710704.0</v>
      </c>
      <c r="K37" s="0" t="n">
        <f>SUM($I$32:I37)</f>
        <v>2532.0</v>
      </c>
      <c r="L37" t="n">
        <v>169958.0</v>
      </c>
      <c r="M37" t="n">
        <v>8591353.0</v>
      </c>
    </row>
    <row r="38" ht="15.0" customHeight="true">
      <c r="A38" s="0" t="s">
        <v>61</v>
      </c>
      <c r="B38" t="n">
        <v>1054.0</v>
      </c>
      <c r="C38" t="n">
        <v>971.0</v>
      </c>
      <c r="D38" s="0" t="n">
        <f>B38-C38</f>
        <v>83.0</v>
      </c>
      <c r="E38" t="n">
        <v>8739.0</v>
      </c>
      <c r="F38" t="n">
        <v>8575.0</v>
      </c>
      <c r="G38" s="0" t="n">
        <f>E38-F38</f>
        <v>164.0</v>
      </c>
      <c r="H38" t="n">
        <v>51847.0</v>
      </c>
      <c r="I38" t="n">
        <v>262.0</v>
      </c>
      <c r="J38" s="0" t="n">
        <f>SUM($H$32:H38)</f>
        <v>762551.0</v>
      </c>
      <c r="K38" s="0" t="n">
        <f>SUM($I$32:I38)</f>
        <v>2794.0</v>
      </c>
      <c r="L38" t="n">
        <v>387618.0</v>
      </c>
      <c r="M38" t="n">
        <v>8978972.0</v>
      </c>
    </row>
    <row r="39" ht="15.0" customHeight="true">
      <c r="A39" s="0" t="s">
        <v>62</v>
      </c>
      <c r="B39" t="n">
        <v>547.0</v>
      </c>
      <c r="C39" t="n">
        <v>515.0</v>
      </c>
      <c r="D39" s="0" t="n">
        <f>B39-C39</f>
        <v>32.0</v>
      </c>
      <c r="E39" t="n">
        <v>8575.0</v>
      </c>
      <c r="F39" t="n">
        <v>8541.0</v>
      </c>
      <c r="G39" s="0" t="n">
        <f>E39-F39</f>
        <v>34.0</v>
      </c>
      <c r="H39" t="n">
        <v>9465.0</v>
      </c>
      <c r="I39" t="n">
        <v>48.0</v>
      </c>
      <c r="J39" s="0" t="n">
        <f>SUM($H$32:H39)</f>
        <v>772016.0</v>
      </c>
      <c r="K39" s="0" t="n">
        <f>SUM($I$32:I39)</f>
        <v>2842.0</v>
      </c>
      <c r="L39" t="n">
        <v>64061.0</v>
      </c>
      <c r="M39" t="n">
        <v>9043033.0</v>
      </c>
    </row>
    <row r="40" ht="15.0" customHeight="true">
      <c r="A40" s="0" t="s">
        <v>63</v>
      </c>
      <c r="B40" t="n">
        <v>198.0</v>
      </c>
      <c r="C40" t="n">
        <v>177.0</v>
      </c>
      <c r="D40" s="0" t="n">
        <f>B40-C40</f>
        <v>21.0</v>
      </c>
      <c r="E40" t="n">
        <v>8541.0</v>
      </c>
      <c r="F40" t="n">
        <v>8501.0</v>
      </c>
      <c r="G40" s="0" t="n">
        <f>E40-F40</f>
        <v>40.0</v>
      </c>
      <c r="H40" t="n">
        <v>2024.0</v>
      </c>
      <c r="I40" t="n">
        <v>44.0</v>
      </c>
      <c r="J40" s="0" t="n">
        <f>SUM($H$32:H40)</f>
        <v>774040.0</v>
      </c>
      <c r="K40" s="0" t="n">
        <f>SUM($I$32:I40)</f>
        <v>2886.0</v>
      </c>
      <c r="L40" t="n">
        <v>12443.0</v>
      </c>
      <c r="M40" t="n">
        <v>9055476.0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8501.0</v>
      </c>
      <c r="F41" t="n">
        <v>8479.0</v>
      </c>
      <c r="G41" s="0" t="n">
        <f>E41-F41</f>
        <v>22.0</v>
      </c>
      <c r="H41" t="n">
        <v>884.0</v>
      </c>
      <c r="I41" t="n">
        <v>38.0</v>
      </c>
      <c r="J41" s="0" t="n">
        <f>SUM($H$32:H41)</f>
        <v>774924.0</v>
      </c>
      <c r="K41" s="0" t="n">
        <f>SUM($I$32:I41)</f>
        <v>2924.0</v>
      </c>
      <c r="L41" t="n">
        <v>5844.0</v>
      </c>
      <c r="M41" t="n">
        <v>9061320.0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8479.0</v>
      </c>
      <c r="F42" t="n">
        <v>8475.0</v>
      </c>
      <c r="G42" s="0" t="n">
        <f>E42-F42</f>
        <v>4.0</v>
      </c>
      <c r="H42" t="n">
        <v>419.0</v>
      </c>
      <c r="I42" t="n">
        <v>6.0</v>
      </c>
      <c r="J42" s="0" t="n">
        <f>SUM($H$32:H42)</f>
        <v>775343.0</v>
      </c>
      <c r="K42" s="0" t="n">
        <f>SUM($I$32:I42)</f>
        <v>2930.0</v>
      </c>
      <c r="L42" t="n">
        <v>3718.0</v>
      </c>
      <c r="M42" t="n">
        <v>9065039.0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8475.0</v>
      </c>
      <c r="F43" t="n">
        <v>8458.0</v>
      </c>
      <c r="G43" s="0" t="n">
        <f>E43-F43</f>
        <v>17.0</v>
      </c>
      <c r="H43" t="n">
        <v>167.0</v>
      </c>
      <c r="I43" t="n">
        <v>5.0</v>
      </c>
      <c r="J43" s="0" t="n">
        <f>SUM($H$32:H43)</f>
        <v>775510.0</v>
      </c>
      <c r="K43" s="0" t="n">
        <f>SUM($I$32:I43)</f>
        <v>2935.0</v>
      </c>
      <c r="L43" t="n">
        <v>1663.0</v>
      </c>
      <c r="M43" t="n">
        <v>9066702.0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8458.0</v>
      </c>
      <c r="F44" t="n">
        <v>8452.0</v>
      </c>
      <c r="G44" s="0" t="n">
        <f>E44-F44</f>
        <v>6.0</v>
      </c>
      <c r="H44" t="n">
        <v>245.0</v>
      </c>
      <c r="I44" t="n">
        <v>9.0</v>
      </c>
      <c r="J44" s="0" t="n">
        <f>SUM($H$32:H44)</f>
        <v>775755.0</v>
      </c>
      <c r="K44" s="0" t="n">
        <f>SUM($I$32:I44)</f>
        <v>2944.0</v>
      </c>
      <c r="L44" t="n">
        <v>2033.0</v>
      </c>
      <c r="M44" t="n">
        <v>9068735.0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8452.0</v>
      </c>
      <c r="F45" t="n">
        <v>8428.0</v>
      </c>
      <c r="G45" s="0" t="n">
        <f>E45-F45</f>
        <v>24.0</v>
      </c>
      <c r="H45" t="n">
        <v>281.0</v>
      </c>
      <c r="I45" t="n">
        <v>31.0</v>
      </c>
      <c r="J45" s="0" t="n">
        <f>SUM($H$32:H45)</f>
        <v>776036.0</v>
      </c>
      <c r="K45" s="0" t="n">
        <f>SUM($I$32:I45)</f>
        <v>2975.0</v>
      </c>
      <c r="L45" t="n">
        <v>2806.0</v>
      </c>
      <c r="M45" t="n">
        <v>9071541.0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8428.0</v>
      </c>
      <c r="F46" t="n">
        <v>8425.0</v>
      </c>
      <c r="G46" s="0" t="n">
        <f>E46-F46</f>
        <v>3.0</v>
      </c>
      <c r="H46" t="n">
        <v>102.0</v>
      </c>
      <c r="I46" t="n">
        <v>3.0</v>
      </c>
      <c r="J46" s="0" t="n">
        <f>SUM($H$32:H46)</f>
        <v>776138.0</v>
      </c>
      <c r="K46" s="0" t="n">
        <f>SUM($I$32:I46)</f>
        <v>2978.0</v>
      </c>
      <c r="L46" t="n">
        <v>1006.0</v>
      </c>
      <c r="M46" t="n">
        <v>9072547.0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8425.0</v>
      </c>
      <c r="F47" t="n">
        <v>8423.0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776216.0</v>
      </c>
      <c r="K47" s="0" t="n">
        <f>SUM($I$32:I47)</f>
        <v>2980.0</v>
      </c>
      <c r="L47" t="n">
        <v>905.0</v>
      </c>
      <c r="M47" t="n">
        <v>9073452.0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8423.0</v>
      </c>
      <c r="F48" t="n">
        <v>8417.0</v>
      </c>
      <c r="G48" s="0" t="n">
        <f>E48-F48</f>
        <v>6.0</v>
      </c>
      <c r="H48" t="n">
        <v>85.0</v>
      </c>
      <c r="I48" t="n">
        <v>5.0</v>
      </c>
      <c r="J48" s="0" t="n">
        <f>SUM($H$32:H48)</f>
        <v>776301.0</v>
      </c>
      <c r="K48" s="0" t="n">
        <f>SUM($I$32:I48)</f>
        <v>2985.0</v>
      </c>
      <c r="L48" t="n">
        <v>1230.0</v>
      </c>
      <c r="M48" t="n">
        <v>9074682.0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8417.0</v>
      </c>
      <c r="F49" t="n">
        <v>8415.0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776357.0</v>
      </c>
      <c r="K49" s="0" t="n">
        <f>SUM($I$32:I49)</f>
        <v>2988.0</v>
      </c>
      <c r="L49" t="n">
        <v>771.0</v>
      </c>
      <c r="M49" t="n">
        <v>9075453.0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8415.0</v>
      </c>
      <c r="F50" t="n">
        <v>8413.0</v>
      </c>
      <c r="G50" s="0" t="n">
        <f>E50-F50</f>
        <v>2.0</v>
      </c>
      <c r="H50" t="n">
        <v>50.0</v>
      </c>
      <c r="I50" t="n">
        <v>3.0</v>
      </c>
      <c r="J50" s="0" t="n">
        <f>SUM($H$32:H50)</f>
        <v>776407.0</v>
      </c>
      <c r="K50" s="0" t="n">
        <f>SUM($I$32:I50)</f>
        <v>2991.0</v>
      </c>
      <c r="L50" t="n">
        <v>794.0</v>
      </c>
      <c r="M50" t="n">
        <v>9076247.0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8413.0</v>
      </c>
      <c r="F51" t="n">
        <v>8412.0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776428.0</v>
      </c>
      <c r="K51" s="0" t="n">
        <f>SUM($I$32:I51)</f>
        <v>2992.0</v>
      </c>
      <c r="L51" t="n">
        <v>394.0</v>
      </c>
      <c r="M51" t="n">
        <v>9076641.0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8412.0</v>
      </c>
      <c r="F52" t="n">
        <v>8408.0</v>
      </c>
      <c r="G52" s="0" t="n">
        <f>E52-F52</f>
        <v>4.0</v>
      </c>
      <c r="H52" t="n">
        <v>47.0</v>
      </c>
      <c r="I52" t="n">
        <v>5.0</v>
      </c>
      <c r="J52" s="0" t="n">
        <f>SUM($H$32:H52)</f>
        <v>776475.0</v>
      </c>
      <c r="K52" s="0" t="n">
        <f>SUM($I$32:I52)</f>
        <v>2997.0</v>
      </c>
      <c r="L52" t="n">
        <v>1094.0</v>
      </c>
      <c r="M52" t="n">
        <v>9077735.0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8408.0</v>
      </c>
      <c r="F53" t="n">
        <v>8368.0</v>
      </c>
      <c r="G53" s="0" t="n">
        <f>E53-F53</f>
        <v>40.0</v>
      </c>
      <c r="H53" t="n">
        <v>77.0</v>
      </c>
      <c r="I53" t="n">
        <v>17.0</v>
      </c>
      <c r="J53" s="0" t="n">
        <f>SUM($H$32:H53)</f>
        <v>776552.0</v>
      </c>
      <c r="K53" s="0" t="n">
        <f>SUM($I$32:I53)</f>
        <v>3014.0</v>
      </c>
      <c r="L53" t="n">
        <v>2157.0</v>
      </c>
      <c r="M53" t="n">
        <v>9079892.0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8368.0</v>
      </c>
      <c r="F54" t="n">
        <v>8368.0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776552.0</v>
      </c>
      <c r="K54" s="0" t="n">
        <f>SUM($I$32:I54)</f>
        <v>3014.0</v>
      </c>
      <c r="L54" t="n">
        <v>1.0</v>
      </c>
      <c r="M54" t="n">
        <v>9079893.0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8368.0</v>
      </c>
      <c r="F55" t="n">
        <v>8368.0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776552.0</v>
      </c>
      <c r="K55" s="0" t="n">
        <f>SUM($I$32:I55)</f>
        <v>3014.0</v>
      </c>
      <c r="L55" t="n">
        <v>1.0</v>
      </c>
      <c r="M55" t="n">
        <v>9079894.0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