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3715" windowHeight="102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5" i="1"/>
  <c r="C2"/>
  <c r="C3" s="1"/>
  <c r="C4" s="1"/>
  <c r="C7" s="1"/>
  <c r="B4"/>
  <c r="B6" s="1"/>
  <c r="B9" s="1"/>
  <c r="B10" s="1"/>
  <c r="B21" s="1"/>
  <c r="B3"/>
</calcChain>
</file>

<file path=xl/sharedStrings.xml><?xml version="1.0" encoding="utf-8"?>
<sst xmlns="http://schemas.openxmlformats.org/spreadsheetml/2006/main" count="17" uniqueCount="17">
  <si>
    <t>gross wage pm</t>
  </si>
  <si>
    <t>non-wage cost</t>
  </si>
  <si>
    <t>for 6 month a 75%</t>
  </si>
  <si>
    <t>material costs</t>
  </si>
  <si>
    <t>per sample</t>
  </si>
  <si>
    <t>Staff cost</t>
  </si>
  <si>
    <t>Month 1-6 (first year)</t>
  </si>
  <si>
    <t>Month 7-18 (2nd year)</t>
  </si>
  <si>
    <t>cost pa</t>
  </si>
  <si>
    <t>for 12 month a 75%</t>
  </si>
  <si>
    <t># samples</t>
  </si>
  <si>
    <t>overhead 25%</t>
  </si>
  <si>
    <t>Travel</t>
  </si>
  <si>
    <t>Total travel costs</t>
  </si>
  <si>
    <t>total material costs</t>
  </si>
  <si>
    <t>total staff  costs</t>
  </si>
  <si>
    <t>Total project costs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</si>
</sst>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2" fillId="0" borderId="0" xfId="0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B21" sqref="B21"/>
    </sheetView>
  </sheetViews>
  <sheetFormatPr baseColWidth="10" defaultRowHeight="15"/>
  <cols>
    <col min="1" max="1" width="17.85546875" bestFit="1" customWidth="1"/>
    <col min="2" max="2" width="13" bestFit="1" customWidth="1"/>
    <col min="3" max="3" width="12" bestFit="1" customWidth="1"/>
  </cols>
  <sheetData>
    <row r="1" spans="1:3" s="4" customFormat="1" ht="30">
      <c r="A1" s="3" t="s">
        <v>5</v>
      </c>
      <c r="B1" s="3" t="s">
        <v>6</v>
      </c>
      <c r="C1" s="3" t="s">
        <v>7</v>
      </c>
    </row>
    <row r="2" spans="1:3">
      <c r="A2" t="s">
        <v>0</v>
      </c>
      <c r="B2" s="1">
        <v>2880</v>
      </c>
      <c r="C2" s="1">
        <f>B2*1.02</f>
        <v>2937.6</v>
      </c>
    </row>
    <row r="3" spans="1:3">
      <c r="A3" t="s">
        <v>1</v>
      </c>
      <c r="B3" s="1">
        <f>B2*1.5016</f>
        <v>4324.6080000000002</v>
      </c>
      <c r="C3" s="1">
        <f>C2*1.5016</f>
        <v>4411.10016</v>
      </c>
    </row>
    <row r="4" spans="1:3">
      <c r="A4" t="s">
        <v>8</v>
      </c>
      <c r="B4" s="1">
        <f>B3*12</f>
        <v>51895.296000000002</v>
      </c>
      <c r="C4" s="1">
        <f>C3*12</f>
        <v>52933.20192</v>
      </c>
    </row>
    <row r="5" spans="1:3">
      <c r="B5" s="1"/>
      <c r="C5" s="1"/>
    </row>
    <row r="6" spans="1:3">
      <c r="A6" t="s">
        <v>2</v>
      </c>
      <c r="B6" s="1">
        <f>B4/2*0.75</f>
        <v>19460.736000000001</v>
      </c>
      <c r="C6" s="1"/>
    </row>
    <row r="7" spans="1:3">
      <c r="A7" t="s">
        <v>9</v>
      </c>
      <c r="B7" s="1"/>
      <c r="C7" s="1">
        <f>C4*0.75</f>
        <v>39699.901440000001</v>
      </c>
    </row>
    <row r="8" spans="1:3">
      <c r="B8" s="1"/>
      <c r="C8" s="1"/>
    </row>
    <row r="9" spans="1:3">
      <c r="A9" s="2" t="s">
        <v>15</v>
      </c>
      <c r="B9" s="5">
        <f>(B6+C7)*2</f>
        <v>118321.27488000001</v>
      </c>
      <c r="C9" s="1"/>
    </row>
    <row r="10" spans="1:3">
      <c r="A10" t="s">
        <v>11</v>
      </c>
      <c r="B10" s="6">
        <f>B9*0.25</f>
        <v>29580.318720000003</v>
      </c>
    </row>
    <row r="12" spans="1:3">
      <c r="A12" s="2" t="s">
        <v>3</v>
      </c>
    </row>
    <row r="13" spans="1:3">
      <c r="A13" t="s">
        <v>4</v>
      </c>
      <c r="B13" s="1">
        <v>35</v>
      </c>
    </row>
    <row r="14" spans="1:3">
      <c r="A14" t="s">
        <v>10</v>
      </c>
      <c r="B14">
        <v>500</v>
      </c>
    </row>
    <row r="15" spans="1:3">
      <c r="A15" s="2" t="s">
        <v>14</v>
      </c>
      <c r="B15" s="5">
        <f>B13*B14</f>
        <v>17500</v>
      </c>
    </row>
    <row r="17" spans="1:2">
      <c r="A17" s="2" t="s">
        <v>12</v>
      </c>
    </row>
    <row r="18" spans="1:2">
      <c r="A18" s="2" t="s">
        <v>13</v>
      </c>
      <c r="B18" s="5">
        <v>1500</v>
      </c>
    </row>
    <row r="21" spans="1:2">
      <c r="A21" s="2" t="s">
        <v>16</v>
      </c>
      <c r="B21" s="6">
        <f>B18+B15+B10+B9</f>
        <v>166901.59360000002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</dc:creator>
  <cp:lastModifiedBy>Luk</cp:lastModifiedBy>
  <dcterms:created xsi:type="dcterms:W3CDTF">2019-01-20T12:25:28Z</dcterms:created>
  <dcterms:modified xsi:type="dcterms:W3CDTF">2019-01-20T12:53:37Z</dcterms:modified>
</cp:coreProperties>
</file>