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lta\OneDrive\Área de Trabalho\projetoVBA\Projeto-CRUD-PMI-ESS\"/>
    </mc:Choice>
  </mc:AlternateContent>
  <bookViews>
    <workbookView xWindow="-120" yWindow="-120" windowWidth="20730" windowHeight="11160" activeTab="1"/>
  </bookViews>
  <sheets>
    <sheet name="Planilha1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8" l="1"/>
  <c r="M14" i="8"/>
  <c r="L14" i="8"/>
  <c r="K14" i="8"/>
  <c r="J14" i="8"/>
  <c r="I14" i="8"/>
  <c r="H14" i="8"/>
  <c r="G14" i="8"/>
  <c r="F14" i="8"/>
  <c r="E14" i="8"/>
</calcChain>
</file>

<file path=xl/sharedStrings.xml><?xml version="1.0" encoding="utf-8"?>
<sst xmlns="http://schemas.openxmlformats.org/spreadsheetml/2006/main" count="263" uniqueCount="127">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</sst>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0" fontId="0" fillId="0" borderId="4" xfId="0" applyBorder="1" applyAlignment="1">
      <alignment horizontal="center"/>
    </xf>
  </cellXfs>
  <cellStyles count="1">
    <cellStyle name="Normal" xfId="0" builtinId="0"/>
  </cellStyles>
  <dxfs count="34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ela2" displayName="Tabela2" ref="A1:E13" totalsRowShown="0" headerRowDxfId="33">
  <autoFilter ref="A1:E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digo" dataDxfId="32"/>
    <tableColumn id="2" name="TipoDeEquipamento" dataDxfId="31"/>
    <tableColumn id="3" name="Cliente" dataDxfId="30"/>
    <tableColumn id="4" name="Identificacao" dataDxfId="29"/>
    <tableColumn id="5" name="DataCadastro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id="1" name="Tabela1" displayName="Tabela1" ref="A1:R2" totalsRowShown="0" headerRowDxfId="27">
  <autoFilter ref="A1:R2"/>
  <tableColumns count="18">
    <tableColumn id="1" name="Codigo" dataDxfId="26"/>
    <tableColumn id="2" name="Cliente" dataDxfId="25"/>
    <tableColumn id="3" name="Identificacao" dataDxfId="24"/>
    <tableColumn id="4" name="Fabricante" dataDxfId="23"/>
    <tableColumn id="5" name="Tipo" dataDxfId="22"/>
    <tableColumn id="6" name="AnoDeFabricacao" dataDxfId="21"/>
    <tableColumn id="7" name="NBI" dataDxfId="20"/>
    <tableColumn id="8" name="FatorTermico" dataDxfId="19"/>
    <tableColumn id="9" name="ClasseTensao" dataDxfId="18"/>
    <tableColumn id="10" name="PesoTotal" dataDxfId="17"/>
    <tableColumn id="11" name="Exatidao" dataDxfId="16"/>
    <tableColumn id="12" name="Relacao" dataDxfId="15"/>
    <tableColumn id="13" name="Isolante" dataDxfId="14"/>
    <tableColumn id="14" name="SerieFaseR" dataDxfId="13"/>
    <tableColumn id="15" name="SerieFaseS" dataDxfId="12"/>
    <tableColumn id="16" name="SerieFaseT" dataDxfId="11"/>
    <tableColumn id="17" name="CaminhoImagem" dataDxfId="10"/>
    <tableColumn id="18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A1:K5" totalsRowShown="0">
  <autoFilter ref="A1:K5"/>
  <tableColumns count="11">
    <tableColumn id="1" name="Codigo"/>
    <tableColumn id="2" name="Cliente"/>
    <tableColumn id="3" name="Identificacao"/>
    <tableColumn id="4" name="Fabricante"/>
    <tableColumn id="5" name="Tipo"/>
    <tableColumn id="6" name="Serie"/>
    <tableColumn id="7" name="TipoDeMecanismo"/>
    <tableColumn id="8" name="CorrenteNominal" dataDxfId="8"/>
    <tableColumn id="9" name="TensaoNominal" dataDxfId="7"/>
    <tableColumn id="10" name="CaminhoImagem"/>
    <tableColumn id="11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ela4" displayName="Tabela4" ref="A1:O2" totalsRowShown="0">
  <autoFilter ref="A1:O2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NumSerie"/>
    <tableColumn id="8" name="CorrenteNominal"/>
    <tableColumn id="9" name="TensaoNominal"/>
    <tableColumn id="10" name="CapInterrup"/>
    <tableColumn id="11" name="TipoMec"/>
    <tableColumn id="12" name="TipoRele"/>
    <tableColumn id="13" name="AjusteRele"/>
    <tableColumn id="14" name="CaminhoImagem"/>
    <tableColumn id="15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5" displayName="Tabela5" ref="A1:O3" totalsRowShown="0" headerRowDxfId="4">
  <autoFilter ref="A1:O3"/>
  <tableColumns count="15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Frequencia"/>
    <tableColumn id="8" name="TensaoNominal"/>
    <tableColumn id="9" name="CorrenteNominalDescarga"/>
    <tableColumn id="10" name="Isolante"/>
    <tableColumn id="11" name="SerieFaseR"/>
    <tableColumn id="12" name="SerieFaseS"/>
    <tableColumn id="13" name="SerieFaseT"/>
    <tableColumn id="14" name="CaminhoImagem"/>
    <tableColumn id="15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ela6" displayName="Tabela6" ref="A1:R3" totalsRowShown="0">
  <autoFilter ref="A1:R3"/>
  <tableColumns count="18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TensaoMaxima"/>
    <tableColumn id="8" name="TensaoPrimaria"/>
    <tableColumn id="9" name="Tensao Secundaria"/>
    <tableColumn id="10" name="PesoTotal"/>
    <tableColumn id="11" name="Exatidao"/>
    <tableColumn id="12" name="Potencia"/>
    <tableColumn id="13" name="Isolante"/>
    <tableColumn id="14" name="SerieFaseR"/>
    <tableColumn id="15" name="SerieFaseS"/>
    <tableColumn id="16" name="SerieFaseT"/>
    <tableColumn id="17" name="CaminhoImagem"/>
    <tableColumn id="18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ela7" displayName="Tabela7" ref="A1:S3" totalsRowShown="0" headerRowDxfId="1">
  <autoFilter ref="A1:S3"/>
  <tableColumns count="19">
    <tableColumn id="1" name="Codigo"/>
    <tableColumn id="2" name="Cliente"/>
    <tableColumn id="3" name="Identificacao"/>
    <tableColumn id="4" name="Fabricante"/>
    <tableColumn id="5" name="Tipo"/>
    <tableColumn id="6" name="AnoDeFabricacao"/>
    <tableColumn id="7" name="PesoTotal"/>
    <tableColumn id="8" name="NumSerie"/>
    <tableColumn id="9" name="Potencia"/>
    <tableColumn id="10" name="Impedancia"/>
    <tableColumn id="11" name="Isolante"/>
    <tableColumn id="12" name="VolumeOleo"/>
    <tableColumn id="13" name="GrupoLigacao"/>
    <tableColumn id="14" name="TipoTAP"/>
    <tableColumn id="15" name="FabricanteTAP"/>
    <tableColumn id="16" name="TensoesPrim"/>
    <tableColumn id="17" name="TensoesSec"/>
    <tableColumn id="18" name="CaminhoImagem"/>
    <tableColumn id="19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C12:M14"/>
  <sheetViews>
    <sheetView workbookViewId="0">
      <selection activeCell="C14" sqref="C14"/>
    </sheetView>
  </sheetViews>
  <sheetFormatPr defaultRowHeight="15" x14ac:dyDescent="0.25"/>
  <cols>
    <col min="4" max="4" width="21.5703125" bestFit="1" customWidth="1"/>
    <col min="13" max="13" width="10.42578125" style="3" bestFit="1" customWidth="1"/>
  </cols>
  <sheetData>
    <row r="12" spans="3:13" x14ac:dyDescent="0.25">
      <c r="C12" s="11" t="s">
        <v>119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</row>
    <row r="13" spans="3:13" x14ac:dyDescent="0.25">
      <c r="C13" s="6" t="s">
        <v>3</v>
      </c>
      <c r="D13" s="7" t="s">
        <v>0</v>
      </c>
      <c r="E13" s="7" t="s">
        <v>4</v>
      </c>
      <c r="F13" s="7" t="s">
        <v>1</v>
      </c>
      <c r="G13" s="7" t="s">
        <v>2</v>
      </c>
      <c r="H13" s="7" t="s">
        <v>16</v>
      </c>
      <c r="I13" s="7" t="s">
        <v>17</v>
      </c>
      <c r="J13" s="8" t="s">
        <v>18</v>
      </c>
      <c r="K13" s="9" t="s">
        <v>19</v>
      </c>
      <c r="L13" s="7" t="s">
        <v>15</v>
      </c>
      <c r="M13" s="10" t="s">
        <v>14</v>
      </c>
    </row>
    <row r="14" spans="3:13" x14ac:dyDescent="0.25">
      <c r="C14">
        <v>69</v>
      </c>
      <c r="D14" t="str">
        <f>IF(C14="","Sem Código",IFERROR(VLOOKUP($C14,CadastroEqCS!$A:$K,2,0),"Produto não Encontrado"))</f>
        <v>Produto não Encontrado</v>
      </c>
      <c r="E14" t="str">
        <f>IFERROR(VLOOKUP($C14,CadastroEqCS!$A:$K,3,0),"")</f>
        <v/>
      </c>
      <c r="F14" t="str">
        <f>IFERROR(VLOOKUP($C14,CadastroEqCS!$A:$K,4,0),"")</f>
        <v/>
      </c>
      <c r="G14" t="str">
        <f>IFERROR(VLOOKUP($C14,CadastroEqCS!$A:$K,5,0),"")</f>
        <v/>
      </c>
      <c r="H14" t="str">
        <f>IFERROR(VLOOKUP($C14,CadastroEqCS!$A:$K,6,0),"")</f>
        <v/>
      </c>
      <c r="I14" t="str">
        <f>IFERROR(VLOOKUP($C14,CadastroEqCS!$A:$K,7,0),"")</f>
        <v/>
      </c>
      <c r="J14" t="str">
        <f>IFERROR(VLOOKUP($C14,CadastroEqCS!$A:$K,8,0),"")</f>
        <v/>
      </c>
      <c r="K14" t="str">
        <f>IFERROR(VLOOKUP($C14,CadastroEqCS!$A:$K,9,0),"")</f>
        <v/>
      </c>
      <c r="L14" t="str">
        <f>IFERROR(VLOOKUP($C14,CadastroEqCS!$A:$K,10,0),"")</f>
        <v/>
      </c>
      <c r="M14" s="3" t="str">
        <f>IFERROR(VLOOKUP($C14,CadastroEqCS!$A:$K,11,0),"")</f>
        <v/>
      </c>
    </row>
  </sheetData>
  <mergeCells count="1">
    <mergeCell ref="C12:M1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13"/>
  <sheetViews>
    <sheetView tabSelected="1" workbookViewId="0">
      <selection activeCell="C2" sqref="C2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</cols>
  <sheetData>
    <row r="1" spans="1:5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</row>
    <row r="2" spans="1:5" x14ac:dyDescent="0.2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</row>
    <row r="3" spans="1:5" x14ac:dyDescent="0.2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</row>
    <row r="4" spans="1:5" x14ac:dyDescent="0.2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</row>
    <row r="5" spans="1:5" x14ac:dyDescent="0.2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</row>
    <row r="6" spans="1:5" x14ac:dyDescent="0.2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</row>
    <row r="7" spans="1:5" x14ac:dyDescent="0.2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</row>
    <row r="8" spans="1:5" x14ac:dyDescent="0.2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</row>
    <row r="9" spans="1:5" x14ac:dyDescent="0.2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</row>
    <row r="10" spans="1:5" x14ac:dyDescent="0.2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</row>
    <row r="11" spans="1:5" x14ac:dyDescent="0.2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</row>
    <row r="12" spans="1:5" x14ac:dyDescent="0.2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</row>
    <row r="13" spans="1:5" x14ac:dyDescent="0.2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R2"/>
  <sheetViews>
    <sheetView workbookViewId="0">
      <selection activeCell="C10" sqref="C1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5"/>
  <sheetViews>
    <sheetView workbookViewId="0">
      <selection activeCell="G22" sqref="G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2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2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2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O2"/>
  <sheetViews>
    <sheetView workbookViewId="0">
      <selection sqref="A1:O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O3"/>
  <sheetViews>
    <sheetView workbookViewId="0">
      <selection activeCell="D22" sqref="D2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2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R3"/>
  <sheetViews>
    <sheetView workbookViewId="0">
      <selection activeCell="C15" sqref="C15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2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S3"/>
  <sheetViews>
    <sheetView workbookViewId="0">
      <selection activeCell="B3" sqref="B3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2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Planilha1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Delta P - Almoxarifado</cp:lastModifiedBy>
  <dcterms:created xsi:type="dcterms:W3CDTF">2015-06-05T18:19:34Z</dcterms:created>
  <dcterms:modified xsi:type="dcterms:W3CDTF">2023-03-28T19:53:36Z</dcterms:modified>
</cp:coreProperties>
</file>