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D:\To_GITHUB\to_upload\Email-Classifier-Spam-Filter\"/>
    </mc:Choice>
  </mc:AlternateContent>
  <bookViews>
    <workbookView xWindow="0" yWindow="0" windowWidth="23040" windowHeight="8904" activeTab="2"/>
  </bookViews>
  <sheets>
    <sheet name="Task" sheetId="8" r:id="rId1"/>
    <sheet name="Results" sheetId="1" r:id="rId2"/>
    <sheet name="J48" sheetId="2" r:id="rId3"/>
    <sheet name="RandomTree" sheetId="3" r:id="rId4"/>
    <sheet name="REPTree" sheetId="4" r:id="rId5"/>
    <sheet name="JRip" sheetId="7" r:id="rId6"/>
    <sheet name="OneR" sheetId="5" r:id="rId7"/>
    <sheet name="ZeroR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2" i="1"/>
  <c r="R53" i="1"/>
  <c r="R50" i="1"/>
  <c r="R44" i="1"/>
  <c r="R45" i="1"/>
  <c r="R46" i="1"/>
  <c r="R43" i="1"/>
  <c r="R37" i="1"/>
  <c r="R38" i="1"/>
  <c r="R39" i="1"/>
  <c r="R36" i="1"/>
  <c r="R28" i="1"/>
  <c r="R29" i="1"/>
  <c r="R30" i="1"/>
  <c r="R27" i="1"/>
  <c r="R21" i="1"/>
  <c r="R22" i="1"/>
  <c r="R23" i="1"/>
  <c r="R13" i="1"/>
  <c r="R20" i="1"/>
  <c r="R16" i="1"/>
  <c r="R15" i="1"/>
  <c r="R14" i="1"/>
</calcChain>
</file>

<file path=xl/sharedStrings.xml><?xml version="1.0" encoding="utf-8"?>
<sst xmlns="http://schemas.openxmlformats.org/spreadsheetml/2006/main" count="263" uniqueCount="148">
  <si>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</si>
  <si>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</si>
  <si>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</si>
  <si>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</si>
  <si>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</si>
  <si>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</si>
  <si>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</si>
  <si>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</si>
  <si>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</si>
  <si>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</si>
  <si>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</si>
  <si>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</si>
  <si>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</si>
  <si>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</si>
  <si>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</si>
  <si>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</si>
  <si>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</si>
  <si>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</si>
  <si>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</si>
  <si>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</si>
  <si>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</si>
  <si>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</si>
  <si>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</si>
  <si>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</si>
  <si>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</si>
  <si>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</si>
  <si>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</si>
  <si>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</si>
  <si>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</si>
  <si>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</si>
  <si>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class</t>
  </si>
  <si>
    <t>advertisement/non-advertisement</t>
  </si>
  <si>
    <t>percent</t>
  </si>
  <si>
    <t>numeric</t>
  </si>
  <si>
    <t>discount</t>
  </si>
  <si>
    <t>links</t>
  </si>
  <si>
    <t>size</t>
  </si>
  <si>
    <t>black_friday</t>
  </si>
  <si>
    <t>euro</t>
  </si>
  <si>
    <t>respect</t>
  </si>
  <si>
    <t>question</t>
  </si>
  <si>
    <t>order</t>
  </si>
  <si>
    <t>name</t>
  </si>
  <si>
    <t>sale</t>
  </si>
  <si>
    <t>capital_letters</t>
  </si>
  <si>
    <t>lowercase_letters</t>
  </si>
  <si>
    <t>exclamation</t>
  </si>
  <si>
    <t>file</t>
  </si>
  <si>
    <t>unsubscribe</t>
  </si>
  <si>
    <t>receipt</t>
  </si>
  <si>
    <t>forward</t>
  </si>
  <si>
    <t>photo</t>
  </si>
  <si>
    <t>thanks</t>
  </si>
  <si>
    <t>space</t>
  </si>
  <si>
    <t>period</t>
  </si>
  <si>
    <t>subject</t>
  </si>
  <si>
    <t>comma</t>
  </si>
  <si>
    <t>num_of_files</t>
  </si>
  <si>
    <t>recipients</t>
  </si>
  <si>
    <t>privacy_policy</t>
  </si>
  <si>
    <t>offer</t>
  </si>
  <si>
    <t>letters</t>
  </si>
  <si>
    <t>Use training set</t>
  </si>
  <si>
    <t>Cross-validation</t>
  </si>
  <si>
    <t>Percentage split</t>
  </si>
  <si>
    <t>Supplied test set</t>
  </si>
  <si>
    <t>ZeroR predicts class value: non-advertisement</t>
  </si>
  <si>
    <t>Supervised</t>
  </si>
  <si>
    <t>Diskretizacijos tipas: supervised.Discretize</t>
  </si>
  <si>
    <t>Diskretizacijos tipas: unsupervised.Discretize (2)</t>
  </si>
  <si>
    <t>Cross-validation (minNumObj = 1)</t>
  </si>
  <si>
    <t>Percentage-split (minNumObj = 1 ir binarinis)</t>
  </si>
  <si>
    <t>Supplied test set (minNumObj = 1)</t>
  </si>
  <si>
    <t>Use training set (binarinis ir nebinarinis tokie pat)</t>
  </si>
  <si>
    <t>Cross-validation (binarinis ir nebinarinis tokie pat)</t>
  </si>
  <si>
    <t>Percentage-split</t>
  </si>
  <si>
    <t>Percentage-split (binarinis ir nebinarinis tokie pat)</t>
  </si>
  <si>
    <t>Supplied test set (Binarinis ir nebinarinis tokie pat)</t>
  </si>
  <si>
    <t xml:space="preserve">Supplied test set </t>
  </si>
  <si>
    <t>Training set</t>
  </si>
  <si>
    <t>J48</t>
  </si>
  <si>
    <t>98,8971% (minNumObj = 1)</t>
  </si>
  <si>
    <t>Unsupervised (2)</t>
  </si>
  <si>
    <t>100% (minNumObj = 1 ir binarinis)</t>
  </si>
  <si>
    <t>96,3415 % (minNumObj = 1)</t>
  </si>
  <si>
    <t>97,4265% (binarinis/nebinarinis)</t>
  </si>
  <si>
    <t>96,6912 % (binarinis/nebinarinis)</t>
  </si>
  <si>
    <t>93,4783 % (binarinis/nebinarinis)</t>
  </si>
  <si>
    <t>94,8276 % (binarinis/nebinarinis)</t>
  </si>
  <si>
    <t>RandomTree</t>
  </si>
  <si>
    <t>REPTree</t>
  </si>
  <si>
    <t>JRip</t>
  </si>
  <si>
    <t>OneR</t>
  </si>
  <si>
    <t>ZeroR</t>
  </si>
  <si>
    <t xml:space="preserve">training set </t>
  </si>
  <si>
    <t>Rugilė Lukšaitė. Bioinformatikos IV kursas</t>
  </si>
  <si>
    <r>
      <t>Task:</t>
    </r>
    <r>
      <rPr>
        <sz val="11"/>
        <color theme="1"/>
        <rFont val="Calibri"/>
        <family val="2"/>
        <scheme val="minor"/>
      </rPr>
      <t xml:space="preserve"> Construction of an email classifier ('spam' filter).</t>
    </r>
  </si>
  <si>
    <r>
      <rPr>
        <b/>
        <sz val="11"/>
        <color theme="1"/>
        <rFont val="Calibri"/>
        <family val="2"/>
        <scheme val="minor"/>
      </rPr>
      <t xml:space="preserve">Classification models: </t>
    </r>
    <r>
      <rPr>
        <sz val="11"/>
        <color theme="1"/>
        <rFont val="Calibri"/>
        <family val="2"/>
        <charset val="186"/>
        <scheme val="minor"/>
      </rPr>
      <t>decision tree, classification rules.</t>
    </r>
  </si>
  <si>
    <r>
      <rPr>
        <b/>
        <sz val="11"/>
        <color theme="1"/>
        <rFont val="Calibri"/>
        <family val="2"/>
        <scheme val="minor"/>
      </rPr>
      <t>Methods used:</t>
    </r>
    <r>
      <rPr>
        <sz val="11"/>
        <color theme="1"/>
        <rFont val="Calibri"/>
        <family val="2"/>
        <charset val="186"/>
        <scheme val="minor"/>
      </rPr>
      <t xml:space="preserve"> weka algorithms J48, RandomTree, REPTree, ZeroR, OneR, JRip.</t>
    </r>
  </si>
  <si>
    <r>
      <rPr>
        <b/>
        <sz val="11"/>
        <color theme="1"/>
        <rFont val="Calibri"/>
        <family val="2"/>
        <scheme val="minor"/>
      </rPr>
      <t>Model estimation:</t>
    </r>
    <r>
      <rPr>
        <sz val="11"/>
        <color theme="1"/>
        <rFont val="Calibri"/>
        <family val="2"/>
        <charset val="186"/>
        <scheme val="minor"/>
      </rPr>
      <t xml:space="preserve"> control sample and cross-validation</t>
    </r>
  </si>
  <si>
    <t>Number of letters</t>
  </si>
  <si>
    <t>Advertisement</t>
  </si>
  <si>
    <t>Not an advertisement</t>
  </si>
  <si>
    <t>Attributes:</t>
  </si>
  <si>
    <t>Name</t>
  </si>
  <si>
    <t>Meaning</t>
  </si>
  <si>
    <t>Type</t>
  </si>
  <si>
    <t>Estimates of mutual information between attribute and class</t>
  </si>
  <si>
    <t>What percentage (%) of characters are in the message</t>
  </si>
  <si>
    <t>Does the letter mention the word discount</t>
  </si>
  <si>
    <t>Does the email contain links starting with https://</t>
  </si>
  <si>
    <t>Number of lines in the email</t>
  </si>
  <si>
    <t>Does the email contain the word black Friday</t>
  </si>
  <si>
    <t>Does the letter contain the euro symbol (€)</t>
  </si>
  <si>
    <t>Number of question marks (?) in the letter</t>
  </si>
  <si>
    <t>Does the letter contain the salutation Respectfully</t>
  </si>
  <si>
    <t>The letter contains the word order</t>
  </si>
  <si>
    <t>Name mentioned in the letter: Rugilė, Rugile, Lukšaitė, Luksaite</t>
  </si>
  <si>
    <t>How many times is the word sale mentioned</t>
  </si>
  <si>
    <t>Number of capital letters in the letter</t>
  </si>
  <si>
    <t>Number of lower case letters in the letter</t>
  </si>
  <si>
    <t>Number of files attached to the letter</t>
  </si>
  <si>
    <t>More than two recipients</t>
  </si>
  <si>
    <t>Number of exclamation marks (!) in the text</t>
  </si>
  <si>
    <t>Is there a file attached to email</t>
  </si>
  <si>
    <t>The letter contains the word unsubscribe</t>
  </si>
  <si>
    <t>The letter contains the words receipt</t>
  </si>
  <si>
    <t>The letter is/is not forwarded</t>
  </si>
  <si>
    <t>A photo is attached to the message</t>
  </si>
  <si>
    <t>Total number of letters in the letter</t>
  </si>
  <si>
    <t>The letter contains the word thank you/thanks</t>
  </si>
  <si>
    <t>Number of spaces in the letter</t>
  </si>
  <si>
    <t>Number of dots in the letter</t>
  </si>
  <si>
    <t>Number of characters in the letter header</t>
  </si>
  <si>
    <t>Number of commas in the letter</t>
  </si>
  <si>
    <t>The letter contains the text Privacy Policy</t>
  </si>
  <si>
    <t>Whether the word offer/offers</t>
  </si>
  <si>
    <t>Indicates the group of the letter - advertisement, non_advertisement</t>
  </si>
  <si>
    <t>1 or 0</t>
  </si>
  <si>
    <t>Results:</t>
  </si>
  <si>
    <t>1. Decision tree results</t>
  </si>
  <si>
    <t>2. Results of classification rules</t>
  </si>
  <si>
    <t>Average</t>
  </si>
  <si>
    <t>J48: unsupervised(2) binary, accuracy - 97,4265%</t>
  </si>
  <si>
    <t>J48: supervised, accuracy - 99,6324%</t>
  </si>
  <si>
    <t>REPTree: unsupervised (2), accuracy - 97,0588%</t>
  </si>
  <si>
    <t>REPTree: supervised, accuracy 95,5882%</t>
  </si>
  <si>
    <t>Jrip: accuracy 98,3456%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</si>
</sst>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%"/>
  </numFmts>
  <fonts count="12" x14ac:knownFonts="1">
    <font>
      <sz val="11"/>
      <color theme="1"/>
      <name val="Calibri"/>
      <family val="2"/>
      <charset val="186"/>
      <scheme val="minor"/>
    </font>
    <font>
      <sz val="11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6"/>
      <color theme="1"/>
      <name val="Calibri"/>
      <family val="2"/>
      <charset val="18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0" fillId="3" borderId="0" xfId="0" applyFill="1"/>
    <xf numFmtId="0" fontId="6" fillId="2" borderId="0" xfId="0" applyFont="1" applyFill="1"/>
    <xf numFmtId="0" fontId="0" fillId="2" borderId="0" xfId="0" applyFill="1"/>
    <xf numFmtId="0" fontId="4" fillId="3" borderId="0" xfId="0" applyFont="1" applyFill="1"/>
    <xf numFmtId="0" fontId="2" fillId="2" borderId="0" xfId="0" applyFont="1" applyFill="1"/>
    <xf numFmtId="0" fontId="8" fillId="2" borderId="0" xfId="0" applyFont="1" applyFill="1"/>
    <xf numFmtId="0" fontId="6" fillId="0" borderId="0" xfId="0" applyFont="1" applyFill="1"/>
    <xf numFmtId="0" fontId="0" fillId="0" borderId="0" xfId="0" applyFill="1"/>
    <xf numFmtId="0" fontId="4" fillId="0" borderId="0" xfId="0" applyFont="1" applyFill="1"/>
    <xf numFmtId="0" fontId="10" fillId="2" borderId="1" xfId="0" applyFont="1" applyFill="1" applyBorder="1"/>
    <xf numFmtId="0" fontId="4" fillId="3" borderId="1" xfId="0" applyFont="1" applyFill="1" applyBorder="1"/>
    <xf numFmtId="0" fontId="10" fillId="0" borderId="0" xfId="0" applyFont="1" applyFill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7" xfId="0" applyFill="1" applyBorder="1"/>
    <xf numFmtId="9" fontId="0" fillId="0" borderId="1" xfId="0" applyNumberFormat="1" applyBorder="1"/>
    <xf numFmtId="165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9" fillId="3" borderId="1" xfId="0" applyFont="1" applyFill="1" applyBorder="1"/>
    <xf numFmtId="0" fontId="11" fillId="3" borderId="1" xfId="0" applyFont="1" applyFill="1" applyBorder="1"/>
    <xf numFmtId="165" fontId="0" fillId="3" borderId="1" xfId="1" applyNumberFormat="1" applyFont="1" applyFill="1" applyBorder="1"/>
    <xf numFmtId="9" fontId="0" fillId="3" borderId="1" xfId="1" applyNumberFormat="1" applyFont="1" applyFill="1" applyBorder="1"/>
    <xf numFmtId="165" fontId="4" fillId="3" borderId="1" xfId="1" applyNumberFormat="1" applyFont="1" applyFill="1" applyBorder="1"/>
    <xf numFmtId="165" fontId="2" fillId="3" borderId="1" xfId="1" applyNumberFormat="1" applyFont="1" applyFill="1" applyBorder="1"/>
    <xf numFmtId="0" fontId="4" fillId="4" borderId="0" xfId="0" applyFont="1" applyFill="1"/>
    <xf numFmtId="0" fontId="9" fillId="4" borderId="0" xfId="0" applyFont="1" applyFill="1"/>
    <xf numFmtId="0" fontId="4" fillId="2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/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7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6.png"/><Relationship Id="rId2" Type="http://schemas.openxmlformats.org/officeDocument/2006/relationships/image" Target="../media/image3.png"/><Relationship Id="rId16" Type="http://schemas.openxmlformats.org/officeDocument/2006/relationships/image" Target="../media/image20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15.png"/><Relationship Id="rId5" Type="http://schemas.openxmlformats.org/officeDocument/2006/relationships/image" Target="../media/image10.png"/><Relationship Id="rId15" Type="http://schemas.openxmlformats.org/officeDocument/2006/relationships/image" Target="../media/image19.png"/><Relationship Id="rId10" Type="http://schemas.openxmlformats.org/officeDocument/2006/relationships/image" Target="../media/image2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7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6.png"/><Relationship Id="rId2" Type="http://schemas.openxmlformats.org/officeDocument/2006/relationships/image" Target="../media/image4.png"/><Relationship Id="rId16" Type="http://schemas.openxmlformats.org/officeDocument/2006/relationships/image" Target="../media/image50.png"/><Relationship Id="rId1" Type="http://schemas.openxmlformats.org/officeDocument/2006/relationships/image" Target="../media/image37.png"/><Relationship Id="rId6" Type="http://schemas.openxmlformats.org/officeDocument/2006/relationships/image" Target="../media/image41.png"/><Relationship Id="rId11" Type="http://schemas.openxmlformats.org/officeDocument/2006/relationships/image" Target="../media/image45.png"/><Relationship Id="rId5" Type="http://schemas.openxmlformats.org/officeDocument/2006/relationships/image" Target="../media/image40.png"/><Relationship Id="rId15" Type="http://schemas.openxmlformats.org/officeDocument/2006/relationships/image" Target="../media/image49.png"/><Relationship Id="rId10" Type="http://schemas.openxmlformats.org/officeDocument/2006/relationships/image" Target="../media/image5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3" Type="http://schemas.openxmlformats.org/officeDocument/2006/relationships/image" Target="../media/image53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2.png"/><Relationship Id="rId16" Type="http://schemas.openxmlformats.org/officeDocument/2006/relationships/image" Target="../media/image65.png"/><Relationship Id="rId1" Type="http://schemas.openxmlformats.org/officeDocument/2006/relationships/image" Target="../media/image51.png"/><Relationship Id="rId6" Type="http://schemas.openxmlformats.org/officeDocument/2006/relationships/image" Target="../media/image6.png"/><Relationship Id="rId11" Type="http://schemas.openxmlformats.org/officeDocument/2006/relationships/image" Target="../media/image60.png"/><Relationship Id="rId5" Type="http://schemas.openxmlformats.org/officeDocument/2006/relationships/image" Target="../media/image55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4" Type="http://schemas.openxmlformats.org/officeDocument/2006/relationships/image" Target="../media/image54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3" Type="http://schemas.openxmlformats.org/officeDocument/2006/relationships/image" Target="../media/image68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2" Type="http://schemas.openxmlformats.org/officeDocument/2006/relationships/image" Target="../media/image67.png"/><Relationship Id="rId16" Type="http://schemas.openxmlformats.org/officeDocument/2006/relationships/image" Target="../media/image81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5" Type="http://schemas.openxmlformats.org/officeDocument/2006/relationships/image" Target="../media/image70.png"/><Relationship Id="rId15" Type="http://schemas.openxmlformats.org/officeDocument/2006/relationships/image" Target="../media/image80.png"/><Relationship Id="rId10" Type="http://schemas.openxmlformats.org/officeDocument/2006/relationships/image" Target="../media/image75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3" Type="http://schemas.openxmlformats.org/officeDocument/2006/relationships/image" Target="../media/image84.png"/><Relationship Id="rId7" Type="http://schemas.openxmlformats.org/officeDocument/2006/relationships/image" Target="../media/image8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229459</xdr:colOff>
      <xdr:row>8</xdr:row>
      <xdr:rowOff>7158</xdr:rowOff>
    </xdr:from>
    <xdr:to>
      <xdr:col>10</xdr:col>
      <xdr:colOff>348821</xdr:colOff>
      <xdr:row>31</xdr:row>
      <xdr:rowOff>104754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7163" y="1079602"/>
          <a:ext cx="1953806" cy="4226994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595924</xdr:colOff>
      <xdr:row>6</xdr:row>
      <xdr:rowOff>175846</xdr:rowOff>
    </xdr:from>
    <xdr:to>
      <xdr:col>24</xdr:col>
      <xdr:colOff>136771</xdr:colOff>
      <xdr:row>16</xdr:row>
      <xdr:rowOff>1158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64924" y="918308"/>
          <a:ext cx="3175000" cy="1795961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24</xdr:col>
      <xdr:colOff>605691</xdr:colOff>
      <xdr:row>6</xdr:row>
      <xdr:rowOff>136769</xdr:rowOff>
    </xdr:from>
    <xdr:to>
      <xdr:col>30</xdr:col>
      <xdr:colOff>214922</xdr:colOff>
      <xdr:row>16</xdr:row>
      <xdr:rowOff>14139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08845" y="879231"/>
          <a:ext cx="3243385" cy="1850754"/>
        </a:xfrm>
        <a:prstGeom prst="rect">
          <a:avLst/>
        </a:prstGeom>
      </xdr:spPr>
    </xdr:pic>
    <xdr:clientData/>
  </xdr:twoCellAnchor>
  <xdr:twoCellAnchor editAs="oneCell">
    <xdr:from>
      <xdr:col>24</xdr:col>
      <xdr:colOff>587258</xdr:colOff>
      <xdr:row>20</xdr:row>
      <xdr:rowOff>177504</xdr:rowOff>
    </xdr:from>
    <xdr:to>
      <xdr:col>30</xdr:col>
      <xdr:colOff>182297</xdr:colOff>
      <xdr:row>31</xdr:row>
      <xdr:rowOff>19538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90412" y="3635812"/>
          <a:ext cx="3229193" cy="1883803"/>
        </a:xfrm>
        <a:prstGeom prst="rect">
          <a:avLst/>
        </a:prstGeom>
      </xdr:spPr>
    </xdr:pic>
    <xdr:clientData/>
  </xdr:twoCellAnchor>
  <xdr:twoCellAnchor editAs="oneCell">
    <xdr:from>
      <xdr:col>18</xdr:col>
      <xdr:colOff>600350</xdr:colOff>
      <xdr:row>20</xdr:row>
      <xdr:rowOff>135112</xdr:rowOff>
    </xdr:from>
    <xdr:to>
      <xdr:col>24</xdr:col>
      <xdr:colOff>361331</xdr:colOff>
      <xdr:row>31</xdr:row>
      <xdr:rowOff>10139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69350" y="3593420"/>
          <a:ext cx="3395134" cy="1916796"/>
        </a:xfrm>
        <a:prstGeom prst="rect">
          <a:avLst/>
        </a:prstGeom>
      </xdr:spPr>
    </xdr:pic>
    <xdr:clientData/>
  </xdr:twoCellAnchor>
  <xdr:twoCellAnchor editAs="oneCell">
    <xdr:from>
      <xdr:col>18</xdr:col>
      <xdr:colOff>597055</xdr:colOff>
      <xdr:row>33</xdr:row>
      <xdr:rowOff>184931</xdr:rowOff>
    </xdr:from>
    <xdr:to>
      <xdr:col>25</xdr:col>
      <xdr:colOff>77538</xdr:colOff>
      <xdr:row>41</xdr:row>
      <xdr:rowOff>139681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66055" y="6066008"/>
          <a:ext cx="3720328" cy="1478750"/>
        </a:xfrm>
        <a:prstGeom prst="rect">
          <a:avLst/>
        </a:prstGeom>
      </xdr:spPr>
    </xdr:pic>
    <xdr:clientData/>
  </xdr:twoCellAnchor>
  <xdr:oneCellAnchor>
    <xdr:from>
      <xdr:col>22</xdr:col>
      <xdr:colOff>347241</xdr:colOff>
      <xdr:row>11</xdr:row>
      <xdr:rowOff>28937</xdr:rowOff>
    </xdr:from>
    <xdr:ext cx="184731" cy="264560"/>
    <xdr:sp macro="" textlink="">
      <xdr:nvSpPr>
        <xdr:cNvPr id="8" name="TextBox 7"/>
        <xdr:cNvSpPr txBox="1"/>
      </xdr:nvSpPr>
      <xdr:spPr>
        <a:xfrm>
          <a:off x="21471038" y="18133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t-L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7</xdr:col>
      <xdr:colOff>3982</xdr:colOff>
      <xdr:row>11</xdr:row>
      <xdr:rowOff>26737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948" y="1016000"/>
          <a:ext cx="3693666" cy="1149684"/>
        </a:xfrm>
        <a:prstGeom prst="rect">
          <a:avLst/>
        </a:prstGeom>
      </xdr:spPr>
    </xdr:pic>
    <xdr:clientData/>
  </xdr:twoCellAnchor>
  <xdr:twoCellAnchor editAs="oneCell">
    <xdr:from>
      <xdr:col>0</xdr:col>
      <xdr:colOff>595085</xdr:colOff>
      <xdr:row>10</xdr:row>
      <xdr:rowOff>159658</xdr:rowOff>
    </xdr:from>
    <xdr:to>
      <xdr:col>9</xdr:col>
      <xdr:colOff>24498</xdr:colOff>
      <xdr:row>25</xdr:row>
      <xdr:rowOff>166914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085" y="2061029"/>
          <a:ext cx="4915813" cy="27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29</xdr:row>
      <xdr:rowOff>14111</xdr:rowOff>
    </xdr:from>
    <xdr:to>
      <xdr:col>7</xdr:col>
      <xdr:colOff>9895</xdr:colOff>
      <xdr:row>35</xdr:row>
      <xdr:rowOff>2547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777" y="5418667"/>
          <a:ext cx="3650562" cy="10854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9</xdr:col>
      <xdr:colOff>1</xdr:colOff>
      <xdr:row>50</xdr:row>
      <xdr:rowOff>28222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779" y="6505222"/>
          <a:ext cx="4854222" cy="277988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16</xdr:col>
      <xdr:colOff>135535</xdr:colOff>
      <xdr:row>11</xdr:row>
      <xdr:rowOff>12492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0984" y="1011836"/>
          <a:ext cx="3808125" cy="113675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18</xdr:col>
      <xdr:colOff>149902</xdr:colOff>
      <xdr:row>25</xdr:row>
      <xdr:rowOff>174885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0984" y="2136098"/>
          <a:ext cx="5046688" cy="279816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16</xdr:col>
      <xdr:colOff>77304</xdr:colOff>
      <xdr:row>34</xdr:row>
      <xdr:rowOff>175351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3913" y="5521739"/>
          <a:ext cx="3721652" cy="11140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386522</xdr:colOff>
      <xdr:row>50</xdr:row>
      <xdr:rowOff>165652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73913" y="6648174"/>
          <a:ext cx="5245652" cy="298173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7</xdr:col>
      <xdr:colOff>43962</xdr:colOff>
      <xdr:row>63</xdr:row>
      <xdr:rowOff>0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392" y="10855739"/>
          <a:ext cx="3688309" cy="11264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9</xdr:col>
      <xdr:colOff>53162</xdr:colOff>
      <xdr:row>77</xdr:row>
      <xdr:rowOff>176695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2512" y="11341395"/>
          <a:ext cx="4873255" cy="26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7</xdr:col>
      <xdr:colOff>33131</xdr:colOff>
      <xdr:row>86</xdr:row>
      <xdr:rowOff>170090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15042697"/>
          <a:ext cx="3707060" cy="10885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87</xdr:row>
      <xdr:rowOff>0</xdr:rowOff>
    </xdr:from>
    <xdr:to>
      <xdr:col>9</xdr:col>
      <xdr:colOff>10733</xdr:colOff>
      <xdr:row>102</xdr:row>
      <xdr:rowOff>20594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1747" y="16044930"/>
          <a:ext cx="4904704" cy="275735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16</xdr:col>
      <xdr:colOff>17721</xdr:colOff>
      <xdr:row>63</xdr:row>
      <xdr:rowOff>33776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25116" y="10278140"/>
          <a:ext cx="3632791" cy="10970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63</xdr:row>
      <xdr:rowOff>1</xdr:rowOff>
    </xdr:from>
    <xdr:to>
      <xdr:col>18</xdr:col>
      <xdr:colOff>48638</xdr:colOff>
      <xdr:row>78</xdr:row>
      <xdr:rowOff>9897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60851" y="11397575"/>
          <a:ext cx="4977319" cy="26850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15</xdr:col>
      <xdr:colOff>568817</xdr:colOff>
      <xdr:row>86</xdr:row>
      <xdr:rowOff>170597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17465" y="14950225"/>
          <a:ext cx="3627549" cy="10828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87</xdr:row>
      <xdr:rowOff>1</xdr:rowOff>
    </xdr:from>
    <xdr:to>
      <xdr:col>18</xdr:col>
      <xdr:colOff>42929</xdr:colOff>
      <xdr:row>102</xdr:row>
      <xdr:rowOff>150255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17465" y="16044931"/>
          <a:ext cx="4936901" cy="28870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7</xdr:col>
      <xdr:colOff>28730</xdr:colOff>
      <xdr:row>10</xdr:row>
      <xdr:rowOff>170794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345" y="998484"/>
          <a:ext cx="3654799" cy="10904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9</xdr:col>
      <xdr:colOff>14546</xdr:colOff>
      <xdr:row>26</xdr:row>
      <xdr:rowOff>26276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345" y="2102069"/>
          <a:ext cx="4849304" cy="278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7</xdr:col>
      <xdr:colOff>13138</xdr:colOff>
      <xdr:row>34</xdr:row>
      <xdr:rowOff>173930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345" y="5412828"/>
          <a:ext cx="3639207" cy="1093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9</xdr:col>
      <xdr:colOff>26276</xdr:colOff>
      <xdr:row>50</xdr:row>
      <xdr:rowOff>13138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345" y="6516414"/>
          <a:ext cx="4861034" cy="277210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5</xdr:row>
      <xdr:rowOff>1</xdr:rowOff>
    </xdr:from>
    <xdr:to>
      <xdr:col>16</xdr:col>
      <xdr:colOff>589269</xdr:colOff>
      <xdr:row>10</xdr:row>
      <xdr:rowOff>170794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47794" y="998484"/>
          <a:ext cx="3610992" cy="10904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19</xdr:col>
      <xdr:colOff>39414</xdr:colOff>
      <xdr:row>26</xdr:row>
      <xdr:rowOff>157656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7793" y="2102069"/>
          <a:ext cx="4874173" cy="29166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17</xdr:col>
      <xdr:colOff>91966</xdr:colOff>
      <xdr:row>34</xdr:row>
      <xdr:rowOff>177470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47793" y="5412828"/>
          <a:ext cx="3718035" cy="10971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2</xdr:rowOff>
    </xdr:from>
    <xdr:to>
      <xdr:col>19</xdr:col>
      <xdr:colOff>39414</xdr:colOff>
      <xdr:row>49</xdr:row>
      <xdr:rowOff>175847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89481" y="6491656"/>
          <a:ext cx="4904491" cy="2740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7</xdr:col>
      <xdr:colOff>0</xdr:colOff>
      <xdr:row>62</xdr:row>
      <xdr:rowOff>15551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6490" y="10605796"/>
          <a:ext cx="3638939" cy="11352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9</xdr:col>
      <xdr:colOff>14111</xdr:colOff>
      <xdr:row>77</xdr:row>
      <xdr:rowOff>42334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6778" y="11542890"/>
          <a:ext cx="4868333" cy="279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7</xdr:col>
      <xdr:colOff>0</xdr:colOff>
      <xdr:row>85</xdr:row>
      <xdr:rowOff>169333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6778" y="14844889"/>
          <a:ext cx="3640666" cy="1086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9</xdr:col>
      <xdr:colOff>14111</xdr:colOff>
      <xdr:row>101</xdr:row>
      <xdr:rowOff>28222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778" y="15945556"/>
          <a:ext cx="4868333" cy="277988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56</xdr:row>
      <xdr:rowOff>0</xdr:rowOff>
    </xdr:from>
    <xdr:to>
      <xdr:col>17</xdr:col>
      <xdr:colOff>28223</xdr:colOff>
      <xdr:row>61</xdr:row>
      <xdr:rowOff>174348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74557" y="10442222"/>
          <a:ext cx="3668888" cy="10915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19</xdr:col>
      <xdr:colOff>0</xdr:colOff>
      <xdr:row>77</xdr:row>
      <xdr:rowOff>26276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44138" y="11561379"/>
          <a:ext cx="4904828" cy="278524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17</xdr:col>
      <xdr:colOff>61452</xdr:colOff>
      <xdr:row>86</xdr:row>
      <xdr:rowOff>0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59677" y="14920452"/>
          <a:ext cx="3748549" cy="11061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19</xdr:col>
      <xdr:colOff>12291</xdr:colOff>
      <xdr:row>101</xdr:row>
      <xdr:rowOff>172065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59677" y="16026581"/>
          <a:ext cx="4928420" cy="29373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</xdr:rowOff>
    </xdr:from>
    <xdr:to>
      <xdr:col>7</xdr:col>
      <xdr:colOff>29561</xdr:colOff>
      <xdr:row>11</xdr:row>
      <xdr:rowOff>0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929" y="1000700"/>
          <a:ext cx="3665126" cy="11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</xdr:rowOff>
    </xdr:from>
    <xdr:to>
      <xdr:col>9</xdr:col>
      <xdr:colOff>9181</xdr:colOff>
      <xdr:row>26</xdr:row>
      <xdr:rowOff>1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928" y="2102387"/>
          <a:ext cx="4856602" cy="2754216"/>
        </a:xfrm>
        <a:prstGeom prst="rect">
          <a:avLst/>
        </a:prstGeom>
      </xdr:spPr>
    </xdr:pic>
    <xdr:clientData/>
  </xdr:twoCellAnchor>
  <xdr:twoCellAnchor editAs="oneCell">
    <xdr:from>
      <xdr:col>0</xdr:col>
      <xdr:colOff>596747</xdr:colOff>
      <xdr:row>29</xdr:row>
      <xdr:rowOff>0</xdr:rowOff>
    </xdr:from>
    <xdr:to>
      <xdr:col>6</xdr:col>
      <xdr:colOff>596747</xdr:colOff>
      <xdr:row>34</xdr:row>
      <xdr:rowOff>174434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747" y="5407446"/>
          <a:ext cx="3635566" cy="10925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9</xdr:col>
      <xdr:colOff>9181</xdr:colOff>
      <xdr:row>50</xdr:row>
      <xdr:rowOff>9181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928" y="6509133"/>
          <a:ext cx="4856602" cy="276339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17</xdr:col>
      <xdr:colOff>36723</xdr:colOff>
      <xdr:row>10</xdr:row>
      <xdr:rowOff>174434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5205" y="1000699"/>
          <a:ext cx="3672289" cy="10925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19</xdr:col>
      <xdr:colOff>9180</xdr:colOff>
      <xdr:row>26</xdr:row>
      <xdr:rowOff>0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5205" y="2102386"/>
          <a:ext cx="4856602" cy="275421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1</xdr:rowOff>
    </xdr:from>
    <xdr:to>
      <xdr:col>17</xdr:col>
      <xdr:colOff>9181</xdr:colOff>
      <xdr:row>35</xdr:row>
      <xdr:rowOff>18362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5205" y="5407447"/>
          <a:ext cx="3644747" cy="1120048"/>
        </a:xfrm>
        <a:prstGeom prst="rect">
          <a:avLst/>
        </a:prstGeom>
      </xdr:spPr>
    </xdr:pic>
    <xdr:clientData/>
  </xdr:twoCellAnchor>
  <xdr:twoCellAnchor editAs="oneCell">
    <xdr:from>
      <xdr:col>10</xdr:col>
      <xdr:colOff>567766</xdr:colOff>
      <xdr:row>35</xdr:row>
      <xdr:rowOff>44825</xdr:rowOff>
    </xdr:from>
    <xdr:to>
      <xdr:col>19</xdr:col>
      <xdr:colOff>14942</xdr:colOff>
      <xdr:row>50</xdr:row>
      <xdr:rowOff>29883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3648" y="6409766"/>
          <a:ext cx="4960470" cy="26744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56</xdr:row>
      <xdr:rowOff>1</xdr:rowOff>
    </xdr:from>
    <xdr:to>
      <xdr:col>7</xdr:col>
      <xdr:colOff>49162</xdr:colOff>
      <xdr:row>62</xdr:row>
      <xdr:rowOff>1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4517" y="10495936"/>
          <a:ext cx="3736258" cy="11061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9</xdr:col>
      <xdr:colOff>12290</xdr:colOff>
      <xdr:row>77</xdr:row>
      <xdr:rowOff>0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4516" y="11602065"/>
          <a:ext cx="4928419" cy="27653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7</xdr:col>
      <xdr:colOff>24581</xdr:colOff>
      <xdr:row>86</xdr:row>
      <xdr:rowOff>12290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4516" y="14920452"/>
          <a:ext cx="3711678" cy="11184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9</xdr:col>
      <xdr:colOff>0</xdr:colOff>
      <xdr:row>101</xdr:row>
      <xdr:rowOff>12291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4516" y="16026581"/>
          <a:ext cx="4916129" cy="277761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55</xdr:row>
      <xdr:rowOff>0</xdr:rowOff>
    </xdr:from>
    <xdr:to>
      <xdr:col>17</xdr:col>
      <xdr:colOff>12292</xdr:colOff>
      <xdr:row>61</xdr:row>
      <xdr:rowOff>172064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9678" y="10311581"/>
          <a:ext cx="3699388" cy="12781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62</xdr:row>
      <xdr:rowOff>1</xdr:rowOff>
    </xdr:from>
    <xdr:to>
      <xdr:col>19</xdr:col>
      <xdr:colOff>12291</xdr:colOff>
      <xdr:row>77</xdr:row>
      <xdr:rowOff>12291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59677" y="11602066"/>
          <a:ext cx="4928420" cy="2777612"/>
        </a:xfrm>
        <a:prstGeom prst="rect">
          <a:avLst/>
        </a:prstGeom>
      </xdr:spPr>
    </xdr:pic>
    <xdr:clientData/>
  </xdr:twoCellAnchor>
  <xdr:twoCellAnchor editAs="oneCell">
    <xdr:from>
      <xdr:col>11</xdr:col>
      <xdr:colOff>12291</xdr:colOff>
      <xdr:row>80</xdr:row>
      <xdr:rowOff>12290</xdr:rowOff>
    </xdr:from>
    <xdr:to>
      <xdr:col>17</xdr:col>
      <xdr:colOff>12292</xdr:colOff>
      <xdr:row>86</xdr:row>
      <xdr:rowOff>0</xdr:rowOff>
    </xdr:to>
    <xdr:pic>
      <xdr:nvPicPr>
        <xdr:cNvPr id="18" name="Paveikslėlis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71968" y="14932742"/>
          <a:ext cx="3687098" cy="109383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19</xdr:col>
      <xdr:colOff>0</xdr:colOff>
      <xdr:row>102</xdr:row>
      <xdr:rowOff>0</xdr:rowOff>
    </xdr:to>
    <xdr:pic>
      <xdr:nvPicPr>
        <xdr:cNvPr id="19" name="Paveikslėlis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59677" y="16026581"/>
          <a:ext cx="4916129" cy="29496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603078</xdr:colOff>
      <xdr:row>5</xdr:row>
      <xdr:rowOff>13607</xdr:rowOff>
    </xdr:from>
    <xdr:to>
      <xdr:col>7</xdr:col>
      <xdr:colOff>102500</xdr:colOff>
      <xdr:row>11</xdr:row>
      <xdr:rowOff>21152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078" y="993321"/>
          <a:ext cx="3785672" cy="1068902"/>
        </a:xfrm>
        <a:prstGeom prst="rect">
          <a:avLst/>
        </a:prstGeom>
      </xdr:spPr>
    </xdr:pic>
    <xdr:clientData/>
  </xdr:twoCellAnchor>
  <xdr:twoCellAnchor editAs="oneCell">
    <xdr:from>
      <xdr:col>0</xdr:col>
      <xdr:colOff>603564</xdr:colOff>
      <xdr:row>22</xdr:row>
      <xdr:rowOff>15090</xdr:rowOff>
    </xdr:from>
    <xdr:to>
      <xdr:col>7</xdr:col>
      <xdr:colOff>167609</xdr:colOff>
      <xdr:row>28</xdr:row>
      <xdr:rowOff>22634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64" y="3636476"/>
          <a:ext cx="3841807" cy="1093960"/>
        </a:xfrm>
        <a:prstGeom prst="rect">
          <a:avLst/>
        </a:prstGeom>
      </xdr:spPr>
    </xdr:pic>
    <xdr:clientData/>
  </xdr:twoCellAnchor>
  <xdr:twoCellAnchor editAs="oneCell">
    <xdr:from>
      <xdr:col>10</xdr:col>
      <xdr:colOff>7545</xdr:colOff>
      <xdr:row>5</xdr:row>
      <xdr:rowOff>7546</xdr:rowOff>
    </xdr:from>
    <xdr:to>
      <xdr:col>16</xdr:col>
      <xdr:colOff>226339</xdr:colOff>
      <xdr:row>11</xdr:row>
      <xdr:rowOff>7545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8634" y="995883"/>
          <a:ext cx="3885448" cy="10864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8467</xdr:rowOff>
    </xdr:from>
    <xdr:to>
      <xdr:col>16</xdr:col>
      <xdr:colOff>258159</xdr:colOff>
      <xdr:row>28</xdr:row>
      <xdr:rowOff>25400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802467"/>
          <a:ext cx="3915759" cy="11345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16</xdr:col>
      <xdr:colOff>261257</xdr:colOff>
      <xdr:row>36</xdr:row>
      <xdr:rowOff>0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4441371"/>
          <a:ext cx="3918857" cy="1480458"/>
        </a:xfrm>
        <a:prstGeom prst="rect">
          <a:avLst/>
        </a:prstGeom>
      </xdr:spPr>
    </xdr:pic>
    <xdr:clientData/>
  </xdr:twoCellAnchor>
  <xdr:twoCellAnchor editAs="oneCell">
    <xdr:from>
      <xdr:col>1</xdr:col>
      <xdr:colOff>6898</xdr:colOff>
      <xdr:row>10</xdr:row>
      <xdr:rowOff>166733</xdr:rowOff>
    </xdr:from>
    <xdr:to>
      <xdr:col>7</xdr:col>
      <xdr:colOff>90536</xdr:colOff>
      <xdr:row>19</xdr:row>
      <xdr:rowOff>15089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8007" y="1434218"/>
          <a:ext cx="3750291" cy="1477980"/>
        </a:xfrm>
        <a:prstGeom prst="rect">
          <a:avLst/>
        </a:prstGeom>
      </xdr:spPr>
    </xdr:pic>
    <xdr:clientData/>
  </xdr:twoCellAnchor>
  <xdr:twoCellAnchor editAs="oneCell">
    <xdr:from>
      <xdr:col>0</xdr:col>
      <xdr:colOff>588476</xdr:colOff>
      <xdr:row>27</xdr:row>
      <xdr:rowOff>165981</xdr:rowOff>
    </xdr:from>
    <xdr:to>
      <xdr:col>7</xdr:col>
      <xdr:colOff>173526</xdr:colOff>
      <xdr:row>36</xdr:row>
      <xdr:rowOff>21772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476" y="5151638"/>
          <a:ext cx="3852250" cy="14886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16</xdr:col>
      <xdr:colOff>218792</xdr:colOff>
      <xdr:row>19</xdr:row>
      <xdr:rowOff>7544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11089" y="1448554"/>
          <a:ext cx="3885446" cy="14560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7</xdr:col>
      <xdr:colOff>202407</xdr:colOff>
      <xdr:row>47</xdr:row>
      <xdr:rowOff>0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219" y="7489031"/>
          <a:ext cx="3845719" cy="10715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7</xdr:col>
      <xdr:colOff>226219</xdr:colOff>
      <xdr:row>55</xdr:row>
      <xdr:rowOff>14514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8701314"/>
          <a:ext cx="3883819" cy="1465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41</xdr:row>
      <xdr:rowOff>9406</xdr:rowOff>
    </xdr:from>
    <xdr:to>
      <xdr:col>16</xdr:col>
      <xdr:colOff>282222</xdr:colOff>
      <xdr:row>48</xdr:row>
      <xdr:rowOff>18814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4815" y="7507110"/>
          <a:ext cx="3951111" cy="126059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16</xdr:col>
      <xdr:colOff>301037</xdr:colOff>
      <xdr:row>55</xdr:row>
      <xdr:rowOff>27214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3214" y="8681357"/>
          <a:ext cx="3974966" cy="1265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</xdr:rowOff>
    </xdr:from>
    <xdr:to>
      <xdr:col>7</xdr:col>
      <xdr:colOff>194812</xdr:colOff>
      <xdr:row>65</xdr:row>
      <xdr:rowOff>13607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0450287"/>
          <a:ext cx="3868741" cy="1251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7</xdr:col>
      <xdr:colOff>217714</xdr:colOff>
      <xdr:row>72</xdr:row>
      <xdr:rowOff>163285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321" y="11688536"/>
          <a:ext cx="3891643" cy="14015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16</xdr:col>
      <xdr:colOff>367393</xdr:colOff>
      <xdr:row>65</xdr:row>
      <xdr:rowOff>13607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3214" y="10450286"/>
          <a:ext cx="4041322" cy="1251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</xdr:row>
      <xdr:rowOff>1</xdr:rowOff>
    </xdr:from>
    <xdr:to>
      <xdr:col>16</xdr:col>
      <xdr:colOff>353786</xdr:colOff>
      <xdr:row>73</xdr:row>
      <xdr:rowOff>13608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23214" y="11688537"/>
          <a:ext cx="4027715" cy="1428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4</xdr:row>
      <xdr:rowOff>11207</xdr:rowOff>
    </xdr:from>
    <xdr:to>
      <xdr:col>6</xdr:col>
      <xdr:colOff>590773</xdr:colOff>
      <xdr:row>10</xdr:row>
      <xdr:rowOff>14236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2" y="907678"/>
          <a:ext cx="3627567" cy="10787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168088</xdr:rowOff>
    </xdr:from>
    <xdr:to>
      <xdr:col>5</xdr:col>
      <xdr:colOff>15239</xdr:colOff>
      <xdr:row>14</xdr:row>
      <xdr:rowOff>4033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8" y="1961029"/>
          <a:ext cx="2435709" cy="73241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11207</xdr:rowOff>
    </xdr:from>
    <xdr:to>
      <xdr:col>6</xdr:col>
      <xdr:colOff>601981</xdr:colOff>
      <xdr:row>23</xdr:row>
      <xdr:rowOff>7171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3238501"/>
          <a:ext cx="3627568" cy="1071729"/>
        </a:xfrm>
        <a:prstGeom prst="rect">
          <a:avLst/>
        </a:prstGeom>
      </xdr:spPr>
    </xdr:pic>
    <xdr:clientData/>
  </xdr:twoCellAnchor>
  <xdr:twoCellAnchor editAs="oneCell">
    <xdr:from>
      <xdr:col>9</xdr:col>
      <xdr:colOff>7188</xdr:colOff>
      <xdr:row>4</xdr:row>
      <xdr:rowOff>14378</xdr:rowOff>
    </xdr:from>
    <xdr:to>
      <xdr:col>15</xdr:col>
      <xdr:colOff>7188</xdr:colOff>
      <xdr:row>10</xdr:row>
      <xdr:rowOff>29619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6528" y="905774"/>
          <a:ext cx="3666226" cy="1093543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601981</xdr:colOff>
      <xdr:row>22</xdr:row>
      <xdr:rowOff>175260</xdr:rowOff>
    </xdr:from>
    <xdr:to>
      <xdr:col>4</xdr:col>
      <xdr:colOff>601981</xdr:colOff>
      <xdr:row>26</xdr:row>
      <xdr:rowOff>175261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981" y="3832860"/>
          <a:ext cx="2438400" cy="7315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13</xdr:col>
      <xdr:colOff>15239</xdr:colOff>
      <xdr:row>14</xdr:row>
      <xdr:rowOff>7619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1463040"/>
          <a:ext cx="2453639" cy="73914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23</xdr:row>
      <xdr:rowOff>0</xdr:rowOff>
    </xdr:from>
    <xdr:to>
      <xdr:col>12</xdr:col>
      <xdr:colOff>601981</xdr:colOff>
      <xdr:row>27</xdr:row>
      <xdr:rowOff>7621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1" y="3840480"/>
          <a:ext cx="2430780" cy="73914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1</xdr:rowOff>
    </xdr:from>
    <xdr:to>
      <xdr:col>15</xdr:col>
      <xdr:colOff>0</xdr:colOff>
      <xdr:row>23</xdr:row>
      <xdr:rowOff>1790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6400" y="2743201"/>
          <a:ext cx="3657600" cy="109548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33</xdr:row>
      <xdr:rowOff>1</xdr:rowOff>
    </xdr:from>
    <xdr:to>
      <xdr:col>7</xdr:col>
      <xdr:colOff>1</xdr:colOff>
      <xdr:row>39</xdr:row>
      <xdr:rowOff>10496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5119" y="6185648"/>
          <a:ext cx="3630706" cy="1086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5</xdr:col>
      <xdr:colOff>21761</xdr:colOff>
      <xdr:row>43</xdr:row>
      <xdr:rowOff>22413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5118" y="7261413"/>
          <a:ext cx="2442231" cy="7395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46</xdr:row>
      <xdr:rowOff>0</xdr:rowOff>
    </xdr:from>
    <xdr:to>
      <xdr:col>7</xdr:col>
      <xdr:colOff>38845</xdr:colOff>
      <xdr:row>52</xdr:row>
      <xdr:rowOff>0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5119" y="8516471"/>
          <a:ext cx="3669550" cy="107576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5</xdr:col>
      <xdr:colOff>22413</xdr:colOff>
      <xdr:row>56</xdr:row>
      <xdr:rowOff>11206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5119" y="9592235"/>
          <a:ext cx="2442882" cy="728383"/>
        </a:xfrm>
        <a:prstGeom prst="rect">
          <a:avLst/>
        </a:prstGeom>
      </xdr:spPr>
    </xdr:pic>
    <xdr:clientData/>
  </xdr:twoCellAnchor>
  <xdr:twoCellAnchor editAs="oneCell">
    <xdr:from>
      <xdr:col>8</xdr:col>
      <xdr:colOff>594838</xdr:colOff>
      <xdr:row>46</xdr:row>
      <xdr:rowOff>14814</xdr:rowOff>
    </xdr:from>
    <xdr:to>
      <xdr:col>15</xdr:col>
      <xdr:colOff>5044</xdr:colOff>
      <xdr:row>51</xdr:row>
      <xdr:rowOff>175846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92479" y="8657327"/>
          <a:ext cx="3695642" cy="10728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51</xdr:row>
      <xdr:rowOff>169333</xdr:rowOff>
    </xdr:from>
    <xdr:to>
      <xdr:col>12</xdr:col>
      <xdr:colOff>397099</xdr:colOff>
      <xdr:row>56</xdr:row>
      <xdr:rowOff>11062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61000" y="9779000"/>
          <a:ext cx="2217432" cy="758951"/>
        </a:xfrm>
        <a:prstGeom prst="rect">
          <a:avLst/>
        </a:prstGeom>
      </xdr:spPr>
    </xdr:pic>
    <xdr:clientData/>
  </xdr:twoCellAnchor>
  <xdr:twoCellAnchor editAs="oneCell">
    <xdr:from>
      <xdr:col>8</xdr:col>
      <xdr:colOff>592667</xdr:colOff>
      <xdr:row>33</xdr:row>
      <xdr:rowOff>0</xdr:rowOff>
    </xdr:from>
    <xdr:to>
      <xdr:col>15</xdr:col>
      <xdr:colOff>9623</xdr:colOff>
      <xdr:row>38</xdr:row>
      <xdr:rowOff>171719</xdr:rowOff>
    </xdr:to>
    <xdr:pic>
      <xdr:nvPicPr>
        <xdr:cNvPr id="18" name="Paveikslėlis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46889" y="6307667"/>
          <a:ext cx="3664401" cy="108894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1</xdr:rowOff>
    </xdr:from>
    <xdr:to>
      <xdr:col>13</xdr:col>
      <xdr:colOff>21464</xdr:colOff>
      <xdr:row>42</xdr:row>
      <xdr:rowOff>171719</xdr:rowOff>
    </xdr:to>
    <xdr:pic>
      <xdr:nvPicPr>
        <xdr:cNvPr id="19" name="Paveikslėlis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61000" y="7408334"/>
          <a:ext cx="2448575" cy="7220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7</xdr:col>
      <xdr:colOff>15241</xdr:colOff>
      <xdr:row>13</xdr:row>
      <xdr:rowOff>15241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65761"/>
          <a:ext cx="367284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1</xdr:rowOff>
    </xdr:from>
    <xdr:to>
      <xdr:col>7</xdr:col>
      <xdr:colOff>15241</xdr:colOff>
      <xdr:row>22</xdr:row>
      <xdr:rowOff>0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2011681"/>
          <a:ext cx="3672840" cy="1280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7</xdr:col>
      <xdr:colOff>0</xdr:colOff>
      <xdr:row>31</xdr:row>
      <xdr:rowOff>1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23361"/>
          <a:ext cx="365760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7</xdr:col>
      <xdr:colOff>2555</xdr:colOff>
      <xdr:row>39</xdr:row>
      <xdr:rowOff>167640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669280"/>
          <a:ext cx="3656692" cy="126492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6</xdr:row>
      <xdr:rowOff>1</xdr:rowOff>
    </xdr:from>
    <xdr:to>
      <xdr:col>17</xdr:col>
      <xdr:colOff>20321</xdr:colOff>
      <xdr:row>13</xdr:row>
      <xdr:rowOff>10161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1" y="1178561"/>
          <a:ext cx="3677920" cy="129032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15</xdr:row>
      <xdr:rowOff>0</xdr:rowOff>
    </xdr:from>
    <xdr:to>
      <xdr:col>17</xdr:col>
      <xdr:colOff>20321</xdr:colOff>
      <xdr:row>22</xdr:row>
      <xdr:rowOff>30480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1" y="2824480"/>
          <a:ext cx="3677920" cy="131064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24</xdr:row>
      <xdr:rowOff>0</xdr:rowOff>
    </xdr:from>
    <xdr:to>
      <xdr:col>17</xdr:col>
      <xdr:colOff>20321</xdr:colOff>
      <xdr:row>31</xdr:row>
      <xdr:rowOff>10160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1" y="4470400"/>
          <a:ext cx="3677920" cy="12903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17</xdr:col>
      <xdr:colOff>50800</xdr:colOff>
      <xdr:row>39</xdr:row>
      <xdr:rowOff>162560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6116320"/>
          <a:ext cx="3708400" cy="125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8" sqref="B8"/>
    </sheetView>
  </sheetViews>
  <sheetFormatPr defaultRowHeight="14.4" x14ac:dyDescent="0.3"/>
  <sheetData>
    <row r="2" spans="2:2" x14ac:dyDescent="0.3">
      <c r="B2" s="10" t="s">
        <v>96</v>
      </c>
    </row>
    <row r="4" spans="2:2" x14ac:dyDescent="0.3">
      <c r="B4" s="54" t="s">
        <v>97</v>
      </c>
    </row>
    <row r="6" spans="2:2" x14ac:dyDescent="0.3">
      <c r="B6" s="54" t="s">
        <v>98</v>
      </c>
    </row>
    <row r="8" spans="2:2" x14ac:dyDescent="0.3">
      <c r="B8" s="54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3"/>
  <sheetViews>
    <sheetView topLeftCell="I9" zoomScale="61" zoomScaleNormal="55" workbookViewId="0">
      <selection activeCell="AE45" sqref="AE45"/>
    </sheetView>
  </sheetViews>
  <sheetFormatPr defaultRowHeight="14.4" x14ac:dyDescent="0.3"/>
  <cols>
    <col min="2" max="2" width="15.109375" customWidth="1"/>
    <col min="3" max="3" width="22" customWidth="1"/>
    <col min="4" max="4" width="47.109375" customWidth="1"/>
    <col min="5" max="5" width="35.21875" customWidth="1"/>
    <col min="15" max="15" width="15.33203125" customWidth="1"/>
    <col min="16" max="16" width="29.5546875" customWidth="1"/>
    <col min="17" max="17" width="29.109375" customWidth="1"/>
    <col min="18" max="18" width="11.77734375" customWidth="1"/>
  </cols>
  <sheetData>
    <row r="2" spans="2:18" ht="15.6" x14ac:dyDescent="0.3">
      <c r="B2" s="42" t="s">
        <v>95</v>
      </c>
      <c r="C2" s="42"/>
      <c r="D2" s="42"/>
    </row>
    <row r="4" spans="2:18" x14ac:dyDescent="0.3">
      <c r="B4" s="47" t="s">
        <v>100</v>
      </c>
      <c r="C4" s="47"/>
    </row>
    <row r="5" spans="2:18" x14ac:dyDescent="0.3">
      <c r="B5" s="2" t="s">
        <v>101</v>
      </c>
      <c r="C5" s="2" t="s">
        <v>102</v>
      </c>
    </row>
    <row r="6" spans="2:18" x14ac:dyDescent="0.3">
      <c r="B6" s="1">
        <v>132</v>
      </c>
      <c r="C6" s="1">
        <v>140</v>
      </c>
    </row>
    <row r="7" spans="2:18" x14ac:dyDescent="0.3">
      <c r="Q7" s="26"/>
    </row>
    <row r="8" spans="2:18" ht="23.4" x14ac:dyDescent="0.45">
      <c r="B8" s="43" t="s">
        <v>103</v>
      </c>
      <c r="C8" s="43" t="s">
        <v>104</v>
      </c>
      <c r="D8" s="43" t="s">
        <v>105</v>
      </c>
      <c r="E8" s="43" t="s">
        <v>106</v>
      </c>
      <c r="G8" s="48" t="s">
        <v>107</v>
      </c>
      <c r="H8" s="49"/>
      <c r="I8" s="49"/>
      <c r="J8" s="49"/>
      <c r="K8" s="49"/>
      <c r="L8" s="50"/>
      <c r="O8" s="20" t="s">
        <v>139</v>
      </c>
      <c r="P8" s="20"/>
      <c r="Q8" s="27"/>
    </row>
    <row r="9" spans="2:18" ht="15.6" x14ac:dyDescent="0.3">
      <c r="B9" s="6" t="s">
        <v>0</v>
      </c>
      <c r="C9" s="9" t="s">
        <v>32</v>
      </c>
      <c r="D9" s="3" t="s">
        <v>108</v>
      </c>
      <c r="E9" s="3" t="s">
        <v>33</v>
      </c>
      <c r="O9" s="35" t="s">
        <v>140</v>
      </c>
      <c r="P9" s="36"/>
      <c r="Q9" s="28"/>
      <c r="R9" s="26"/>
    </row>
    <row r="10" spans="2:18" x14ac:dyDescent="0.3">
      <c r="B10" s="6" t="s">
        <v>1</v>
      </c>
      <c r="C10" s="9" t="s">
        <v>34</v>
      </c>
      <c r="D10" s="5" t="s">
        <v>109</v>
      </c>
      <c r="E10" s="3" t="s">
        <v>138</v>
      </c>
    </row>
    <row r="11" spans="2:18" x14ac:dyDescent="0.3">
      <c r="B11" s="6" t="s">
        <v>2</v>
      </c>
      <c r="C11" s="9" t="s">
        <v>35</v>
      </c>
      <c r="D11" s="3" t="s">
        <v>110</v>
      </c>
      <c r="E11" s="3" t="s">
        <v>138</v>
      </c>
      <c r="O11" s="44"/>
      <c r="P11" s="46" t="s">
        <v>80</v>
      </c>
      <c r="Q11" s="46"/>
    </row>
    <row r="12" spans="2:18" x14ac:dyDescent="0.3">
      <c r="B12" s="6" t="s">
        <v>3</v>
      </c>
      <c r="C12" s="9" t="s">
        <v>36</v>
      </c>
      <c r="D12" s="3" t="s">
        <v>111</v>
      </c>
      <c r="E12" s="3" t="s">
        <v>33</v>
      </c>
      <c r="O12" s="45"/>
      <c r="P12" s="24" t="s">
        <v>67</v>
      </c>
      <c r="Q12" s="24" t="s">
        <v>82</v>
      </c>
      <c r="R12" s="6" t="s">
        <v>142</v>
      </c>
    </row>
    <row r="13" spans="2:18" x14ac:dyDescent="0.3">
      <c r="B13" s="6" t="s">
        <v>4</v>
      </c>
      <c r="C13" s="9" t="s">
        <v>37</v>
      </c>
      <c r="D13" s="3" t="s">
        <v>112</v>
      </c>
      <c r="E13" s="3" t="s">
        <v>138</v>
      </c>
      <c r="O13" s="23" t="s">
        <v>79</v>
      </c>
      <c r="P13" s="30">
        <v>0.99632399999999999</v>
      </c>
      <c r="Q13" s="30" t="s">
        <v>85</v>
      </c>
      <c r="R13" s="21">
        <f>(99.6324+97.4265)/2</f>
        <v>98.529449999999997</v>
      </c>
    </row>
    <row r="14" spans="2:18" x14ac:dyDescent="0.3">
      <c r="B14" s="6" t="s">
        <v>5</v>
      </c>
      <c r="C14" s="9" t="s">
        <v>38</v>
      </c>
      <c r="D14" s="3" t="s">
        <v>113</v>
      </c>
      <c r="E14" s="3" t="s">
        <v>138</v>
      </c>
      <c r="O14" s="23" t="s">
        <v>63</v>
      </c>
      <c r="P14" s="25" t="s">
        <v>81</v>
      </c>
      <c r="Q14" s="3" t="s">
        <v>86</v>
      </c>
      <c r="R14" s="6">
        <f>(98.8971+96.6912)/2</f>
        <v>97.794150000000002</v>
      </c>
    </row>
    <row r="15" spans="2:18" x14ac:dyDescent="0.3">
      <c r="B15" s="6" t="s">
        <v>6</v>
      </c>
      <c r="C15" s="9" t="s">
        <v>39</v>
      </c>
      <c r="D15" s="3" t="s">
        <v>115</v>
      </c>
      <c r="E15" s="3" t="s">
        <v>138</v>
      </c>
      <c r="O15" s="23" t="s">
        <v>64</v>
      </c>
      <c r="P15" s="29" t="s">
        <v>83</v>
      </c>
      <c r="Q15" s="3" t="s">
        <v>87</v>
      </c>
      <c r="R15" s="6">
        <f>(100+93.4783)/2</f>
        <v>96.739149999999995</v>
      </c>
    </row>
    <row r="16" spans="2:18" x14ac:dyDescent="0.3">
      <c r="B16" s="6" t="s">
        <v>7</v>
      </c>
      <c r="C16" s="9" t="s">
        <v>40</v>
      </c>
      <c r="D16" s="3" t="s">
        <v>114</v>
      </c>
      <c r="E16" s="3" t="s">
        <v>33</v>
      </c>
      <c r="O16" s="23" t="s">
        <v>65</v>
      </c>
      <c r="P16" s="3" t="s">
        <v>84</v>
      </c>
      <c r="Q16" s="3" t="s">
        <v>88</v>
      </c>
      <c r="R16" s="6">
        <f>(96.3415+94.8276)/2</f>
        <v>95.584550000000007</v>
      </c>
    </row>
    <row r="17" spans="2:29" x14ac:dyDescent="0.3">
      <c r="B17" s="6" t="s">
        <v>8</v>
      </c>
      <c r="C17" s="9" t="s">
        <v>41</v>
      </c>
      <c r="D17" s="3" t="s">
        <v>116</v>
      </c>
      <c r="E17" s="3" t="s">
        <v>138</v>
      </c>
      <c r="T17" s="41" t="s">
        <v>143</v>
      </c>
      <c r="U17" s="41"/>
      <c r="V17" s="41"/>
      <c r="W17" s="41"/>
      <c r="X17" s="41"/>
      <c r="Z17" s="41" t="s">
        <v>144</v>
      </c>
      <c r="AA17" s="41"/>
      <c r="AB17" s="41"/>
      <c r="AC17" s="41"/>
    </row>
    <row r="18" spans="2:29" x14ac:dyDescent="0.3">
      <c r="B18" s="6" t="s">
        <v>9</v>
      </c>
      <c r="C18" s="9" t="s">
        <v>42</v>
      </c>
      <c r="D18" s="3" t="s">
        <v>117</v>
      </c>
      <c r="E18" s="3" t="s">
        <v>138</v>
      </c>
      <c r="O18" s="44"/>
      <c r="P18" s="46" t="s">
        <v>89</v>
      </c>
      <c r="Q18" s="46"/>
      <c r="T18" s="41" t="s">
        <v>94</v>
      </c>
      <c r="U18" s="41"/>
      <c r="Z18" s="41" t="s">
        <v>94</v>
      </c>
      <c r="AA18" s="41"/>
    </row>
    <row r="19" spans="2:29" x14ac:dyDescent="0.3">
      <c r="B19" s="6" t="s">
        <v>10</v>
      </c>
      <c r="C19" s="9" t="s">
        <v>43</v>
      </c>
      <c r="D19" s="3" t="s">
        <v>118</v>
      </c>
      <c r="E19" s="3" t="s">
        <v>33</v>
      </c>
      <c r="O19" s="45"/>
      <c r="P19" s="24" t="s">
        <v>67</v>
      </c>
      <c r="Q19" s="24" t="s">
        <v>82</v>
      </c>
      <c r="R19" s="6" t="s">
        <v>142</v>
      </c>
    </row>
    <row r="20" spans="2:29" x14ac:dyDescent="0.3">
      <c r="B20" s="6" t="s">
        <v>11</v>
      </c>
      <c r="C20" s="9" t="s">
        <v>44</v>
      </c>
      <c r="D20" s="3" t="s">
        <v>119</v>
      </c>
      <c r="E20" s="3" t="s">
        <v>33</v>
      </c>
      <c r="O20" s="23" t="s">
        <v>79</v>
      </c>
      <c r="P20" s="31">
        <v>1</v>
      </c>
      <c r="Q20" s="32">
        <v>0.98161799999999999</v>
      </c>
      <c r="R20" s="39">
        <f>SUM(P20:Q20)/2</f>
        <v>0.99080900000000005</v>
      </c>
    </row>
    <row r="21" spans="2:29" x14ac:dyDescent="0.3">
      <c r="B21" s="6" t="s">
        <v>12</v>
      </c>
      <c r="C21" s="9" t="s">
        <v>45</v>
      </c>
      <c r="D21" s="3" t="s">
        <v>120</v>
      </c>
      <c r="E21" s="3" t="s">
        <v>33</v>
      </c>
      <c r="O21" s="23" t="s">
        <v>63</v>
      </c>
      <c r="P21" s="32">
        <v>0.98161799999999999</v>
      </c>
      <c r="Q21" s="33">
        <v>0.96323499999999995</v>
      </c>
      <c r="R21" s="37">
        <f t="shared" ref="R21:R23" si="0">SUM(P21:Q21)/2</f>
        <v>0.97242649999999997</v>
      </c>
    </row>
    <row r="22" spans="2:29" x14ac:dyDescent="0.3">
      <c r="B22" s="6" t="s">
        <v>13</v>
      </c>
      <c r="C22" s="9" t="s">
        <v>57</v>
      </c>
      <c r="D22" s="3" t="s">
        <v>121</v>
      </c>
      <c r="E22" s="3" t="s">
        <v>33</v>
      </c>
      <c r="O22" s="23" t="s">
        <v>64</v>
      </c>
      <c r="P22" s="34">
        <v>0.98912999999999995</v>
      </c>
      <c r="Q22" s="33">
        <v>0.93478300000000003</v>
      </c>
      <c r="R22" s="37">
        <f t="shared" si="0"/>
        <v>0.96195649999999999</v>
      </c>
    </row>
    <row r="23" spans="2:29" x14ac:dyDescent="0.3">
      <c r="B23" s="6" t="s">
        <v>14</v>
      </c>
      <c r="C23" s="9" t="s">
        <v>58</v>
      </c>
      <c r="D23" s="5" t="s">
        <v>122</v>
      </c>
      <c r="E23" s="3" t="s">
        <v>138</v>
      </c>
      <c r="O23" s="23" t="s">
        <v>65</v>
      </c>
      <c r="P23" s="33">
        <v>0.96341500000000002</v>
      </c>
      <c r="Q23" s="31">
        <v>1</v>
      </c>
      <c r="R23" s="40">
        <f t="shared" si="0"/>
        <v>0.98170749999999996</v>
      </c>
    </row>
    <row r="24" spans="2:29" x14ac:dyDescent="0.3">
      <c r="B24" s="6" t="s">
        <v>15</v>
      </c>
      <c r="C24" s="9" t="s">
        <v>46</v>
      </c>
      <c r="D24" s="3" t="s">
        <v>123</v>
      </c>
      <c r="E24" s="3" t="s">
        <v>33</v>
      </c>
    </row>
    <row r="25" spans="2:29" x14ac:dyDescent="0.3">
      <c r="B25" s="6" t="s">
        <v>16</v>
      </c>
      <c r="C25" s="9" t="s">
        <v>47</v>
      </c>
      <c r="D25" s="3" t="s">
        <v>124</v>
      </c>
      <c r="E25" s="3" t="s">
        <v>138</v>
      </c>
      <c r="O25" s="44"/>
      <c r="P25" s="46" t="s">
        <v>90</v>
      </c>
      <c r="Q25" s="46"/>
    </row>
    <row r="26" spans="2:29" x14ac:dyDescent="0.3">
      <c r="B26" s="6" t="s">
        <v>17</v>
      </c>
      <c r="C26" s="9" t="s">
        <v>48</v>
      </c>
      <c r="D26" s="3" t="s">
        <v>125</v>
      </c>
      <c r="E26" s="3" t="s">
        <v>138</v>
      </c>
      <c r="O26" s="45"/>
      <c r="P26" s="24" t="s">
        <v>67</v>
      </c>
      <c r="Q26" s="24" t="s">
        <v>82</v>
      </c>
      <c r="R26" s="6" t="s">
        <v>142</v>
      </c>
    </row>
    <row r="27" spans="2:29" x14ac:dyDescent="0.3">
      <c r="B27" s="6" t="s">
        <v>18</v>
      </c>
      <c r="C27" s="9" t="s">
        <v>49</v>
      </c>
      <c r="D27" s="3" t="s">
        <v>126</v>
      </c>
      <c r="E27" s="3" t="s">
        <v>138</v>
      </c>
      <c r="O27" s="23" t="s">
        <v>79</v>
      </c>
      <c r="P27" s="32">
        <v>0.95588200000000001</v>
      </c>
      <c r="Q27" s="32">
        <v>0.97058800000000001</v>
      </c>
      <c r="R27" s="39">
        <f>SUM(P27:Q27)/2</f>
        <v>0.96323500000000006</v>
      </c>
    </row>
    <row r="28" spans="2:29" x14ac:dyDescent="0.3">
      <c r="B28" s="6" t="s">
        <v>19</v>
      </c>
      <c r="C28" s="9" t="s">
        <v>50</v>
      </c>
      <c r="D28" s="3" t="s">
        <v>127</v>
      </c>
      <c r="E28" s="3" t="s">
        <v>138</v>
      </c>
      <c r="O28" s="23" t="s">
        <v>63</v>
      </c>
      <c r="P28" s="25">
        <v>0.95588200000000001</v>
      </c>
      <c r="Q28" s="32">
        <v>0.96691199999999999</v>
      </c>
      <c r="R28" s="40">
        <f t="shared" ref="R28:R30" si="1">SUM(P28:Q28)/2</f>
        <v>0.96139700000000006</v>
      </c>
    </row>
    <row r="29" spans="2:29" x14ac:dyDescent="0.3">
      <c r="B29" s="6" t="s">
        <v>20</v>
      </c>
      <c r="C29" s="9" t="s">
        <v>51</v>
      </c>
      <c r="D29" s="3" t="s">
        <v>128</v>
      </c>
      <c r="E29" s="3" t="s">
        <v>138</v>
      </c>
      <c r="O29" s="23" t="s">
        <v>64</v>
      </c>
      <c r="P29" s="25">
        <v>0.95652199999999998</v>
      </c>
      <c r="Q29" s="32">
        <v>0.95652199999999998</v>
      </c>
      <c r="R29" s="37">
        <f t="shared" si="1"/>
        <v>0.95652199999999998</v>
      </c>
    </row>
    <row r="30" spans="2:29" x14ac:dyDescent="0.3">
      <c r="B30" s="6" t="s">
        <v>21</v>
      </c>
      <c r="C30" s="9" t="s">
        <v>61</v>
      </c>
      <c r="D30" s="3" t="s">
        <v>129</v>
      </c>
      <c r="E30" s="3" t="s">
        <v>33</v>
      </c>
      <c r="O30" s="23" t="s">
        <v>65</v>
      </c>
      <c r="P30" s="25">
        <v>0.90243899999999999</v>
      </c>
      <c r="Q30" s="32">
        <v>0.91379299999999997</v>
      </c>
      <c r="R30" s="37">
        <f t="shared" si="1"/>
        <v>0.90811599999999992</v>
      </c>
    </row>
    <row r="31" spans="2:29" x14ac:dyDescent="0.3">
      <c r="B31" s="6" t="s">
        <v>22</v>
      </c>
      <c r="C31" s="8" t="s">
        <v>52</v>
      </c>
      <c r="D31" s="3" t="s">
        <v>130</v>
      </c>
      <c r="E31" s="3" t="s">
        <v>138</v>
      </c>
    </row>
    <row r="32" spans="2:29" ht="15.6" x14ac:dyDescent="0.3">
      <c r="B32" s="6" t="s">
        <v>23</v>
      </c>
      <c r="C32" s="3" t="s">
        <v>53</v>
      </c>
      <c r="D32" s="3" t="s">
        <v>131</v>
      </c>
      <c r="E32" s="3" t="s">
        <v>33</v>
      </c>
      <c r="O32" s="35" t="s">
        <v>141</v>
      </c>
      <c r="P32" s="36"/>
      <c r="T32" s="41" t="s">
        <v>145</v>
      </c>
      <c r="U32" s="41"/>
      <c r="V32" s="41"/>
      <c r="W32" s="41"/>
      <c r="X32" s="41"/>
      <c r="Z32" s="41" t="s">
        <v>146</v>
      </c>
      <c r="AA32" s="41"/>
      <c r="AB32" s="41"/>
      <c r="AC32" s="41"/>
    </row>
    <row r="33" spans="2:29" x14ac:dyDescent="0.3">
      <c r="B33" s="6" t="s">
        <v>24</v>
      </c>
      <c r="C33" s="3" t="s">
        <v>54</v>
      </c>
      <c r="D33" s="3" t="s">
        <v>132</v>
      </c>
      <c r="E33" s="3" t="s">
        <v>33</v>
      </c>
      <c r="T33" s="41" t="s">
        <v>94</v>
      </c>
      <c r="U33" s="41"/>
      <c r="V33" s="19"/>
      <c r="W33" s="19"/>
      <c r="X33" s="19"/>
      <c r="Y33" s="18"/>
      <c r="Z33" s="41" t="s">
        <v>94</v>
      </c>
      <c r="AA33" s="41"/>
      <c r="AB33" s="19"/>
      <c r="AC33" s="19"/>
    </row>
    <row r="34" spans="2:29" x14ac:dyDescent="0.3">
      <c r="B34" s="6" t="s">
        <v>25</v>
      </c>
      <c r="C34" s="8" t="s">
        <v>55</v>
      </c>
      <c r="D34" s="3" t="s">
        <v>133</v>
      </c>
      <c r="E34" s="3" t="s">
        <v>33</v>
      </c>
      <c r="O34" s="44"/>
      <c r="P34" s="46" t="s">
        <v>91</v>
      </c>
      <c r="Q34" s="46"/>
    </row>
    <row r="35" spans="2:29" x14ac:dyDescent="0.3">
      <c r="B35" s="6" t="s">
        <v>26</v>
      </c>
      <c r="C35" s="3" t="s">
        <v>56</v>
      </c>
      <c r="D35" s="3" t="s">
        <v>134</v>
      </c>
      <c r="E35" s="3" t="s">
        <v>33</v>
      </c>
      <c r="O35" s="45"/>
      <c r="P35" s="24" t="s">
        <v>67</v>
      </c>
      <c r="Q35" s="24" t="s">
        <v>82</v>
      </c>
      <c r="R35" s="6" t="s">
        <v>142</v>
      </c>
    </row>
    <row r="36" spans="2:29" x14ac:dyDescent="0.3">
      <c r="B36" s="6" t="s">
        <v>27</v>
      </c>
      <c r="C36" s="3" t="s">
        <v>59</v>
      </c>
      <c r="D36" s="3" t="s">
        <v>135</v>
      </c>
      <c r="E36" s="3" t="s">
        <v>138</v>
      </c>
      <c r="O36" s="23" t="s">
        <v>79</v>
      </c>
      <c r="P36" s="32">
        <v>0.99632399999999999</v>
      </c>
      <c r="Q36" s="32">
        <v>0.97058800000000001</v>
      </c>
      <c r="R36" s="39">
        <f>SUM(P36:Q36)/2</f>
        <v>0.983456</v>
      </c>
    </row>
    <row r="37" spans="2:29" ht="17.399999999999999" customHeight="1" x14ac:dyDescent="0.3">
      <c r="B37" s="6" t="s">
        <v>28</v>
      </c>
      <c r="C37" s="8" t="s">
        <v>60</v>
      </c>
      <c r="D37" s="5" t="s">
        <v>136</v>
      </c>
      <c r="E37" s="3" t="s">
        <v>138</v>
      </c>
      <c r="O37" s="23" t="s">
        <v>63</v>
      </c>
      <c r="P37" s="32">
        <v>0.98897100000000004</v>
      </c>
      <c r="Q37" s="32">
        <v>0.97058800000000001</v>
      </c>
      <c r="R37" s="37">
        <f t="shared" ref="R37:R39" si="2">SUM(P37:Q37)/2</f>
        <v>0.97977950000000003</v>
      </c>
    </row>
    <row r="38" spans="2:29" x14ac:dyDescent="0.3">
      <c r="B38" s="6" t="s">
        <v>29</v>
      </c>
      <c r="C38" s="7" t="s">
        <v>30</v>
      </c>
      <c r="D38" s="3" t="s">
        <v>137</v>
      </c>
      <c r="E38" s="4" t="s">
        <v>31</v>
      </c>
      <c r="O38" s="23" t="s">
        <v>64</v>
      </c>
      <c r="P38" s="31">
        <v>1</v>
      </c>
      <c r="Q38" s="32">
        <v>0.95652199999999998</v>
      </c>
      <c r="R38" s="37">
        <f t="shared" si="2"/>
        <v>0.97826100000000005</v>
      </c>
    </row>
    <row r="39" spans="2:29" x14ac:dyDescent="0.3">
      <c r="O39" s="23" t="s">
        <v>65</v>
      </c>
      <c r="P39" s="33">
        <v>0.97560999999999998</v>
      </c>
      <c r="Q39" s="33">
        <v>0.93103400000000003</v>
      </c>
      <c r="R39" s="37">
        <f t="shared" si="2"/>
        <v>0.953322</v>
      </c>
    </row>
    <row r="41" spans="2:29" x14ac:dyDescent="0.3">
      <c r="O41" s="44"/>
      <c r="P41" s="46" t="s">
        <v>92</v>
      </c>
      <c r="Q41" s="46"/>
    </row>
    <row r="42" spans="2:29" ht="23.4" x14ac:dyDescent="0.45">
      <c r="B42" s="22"/>
      <c r="C42" s="22"/>
      <c r="O42" s="45"/>
      <c r="P42" s="24" t="s">
        <v>67</v>
      </c>
      <c r="Q42" s="24" t="s">
        <v>82</v>
      </c>
      <c r="R42" s="6" t="s">
        <v>142</v>
      </c>
      <c r="T42" s="41" t="s">
        <v>147</v>
      </c>
      <c r="U42" s="41"/>
      <c r="V42" s="41"/>
    </row>
    <row r="43" spans="2:29" x14ac:dyDescent="0.3">
      <c r="B43" s="19"/>
      <c r="C43" s="19"/>
      <c r="O43" s="23" t="s">
        <v>79</v>
      </c>
      <c r="P43" s="32">
        <v>0.86397100000000004</v>
      </c>
      <c r="Q43" s="32">
        <v>0.84926500000000005</v>
      </c>
      <c r="R43" s="39">
        <f>SUM(P43:Q43)/2</f>
        <v>0.8566180000000001</v>
      </c>
      <c r="T43" s="41" t="s">
        <v>94</v>
      </c>
      <c r="U43" s="41"/>
    </row>
    <row r="44" spans="2:29" ht="15.6" customHeight="1" x14ac:dyDescent="0.3">
      <c r="O44" s="23" t="s">
        <v>63</v>
      </c>
      <c r="P44" s="32">
        <v>0.86397100000000004</v>
      </c>
      <c r="Q44" s="25">
        <v>0.84926500000000005</v>
      </c>
      <c r="R44" s="39">
        <f t="shared" ref="R44:R46" si="3">SUM(P44:Q44)/2</f>
        <v>0.8566180000000001</v>
      </c>
    </row>
    <row r="45" spans="2:29" x14ac:dyDescent="0.3">
      <c r="O45" s="23" t="s">
        <v>64</v>
      </c>
      <c r="P45" s="32">
        <v>0.86956500000000003</v>
      </c>
      <c r="Q45" s="25">
        <v>0.83695699999999995</v>
      </c>
      <c r="R45" s="39">
        <f t="shared" si="3"/>
        <v>0.85326100000000005</v>
      </c>
    </row>
    <row r="46" spans="2:29" x14ac:dyDescent="0.3">
      <c r="O46" s="23" t="s">
        <v>65</v>
      </c>
      <c r="P46" s="32">
        <v>0.74390199999999995</v>
      </c>
      <c r="Q46" s="25">
        <v>0.86206899999999997</v>
      </c>
      <c r="R46" s="37">
        <f t="shared" si="3"/>
        <v>0.80298549999999991</v>
      </c>
    </row>
    <row r="48" spans="2:29" x14ac:dyDescent="0.3">
      <c r="O48" s="44"/>
      <c r="P48" s="46" t="s">
        <v>93</v>
      </c>
      <c r="Q48" s="46"/>
    </row>
    <row r="49" spans="15:18" x14ac:dyDescent="0.3">
      <c r="O49" s="45"/>
      <c r="P49" s="24" t="s">
        <v>67</v>
      </c>
      <c r="Q49" s="24" t="s">
        <v>82</v>
      </c>
      <c r="R49" s="6" t="s">
        <v>142</v>
      </c>
    </row>
    <row r="50" spans="15:18" x14ac:dyDescent="0.3">
      <c r="O50" s="23" t="s">
        <v>79</v>
      </c>
      <c r="P50" s="32">
        <v>0.514706</v>
      </c>
      <c r="Q50" s="32">
        <v>0.514706</v>
      </c>
      <c r="R50" s="37">
        <f>SUM(P50:Q50)/2</f>
        <v>0.514706</v>
      </c>
    </row>
    <row r="51" spans="15:18" x14ac:dyDescent="0.3">
      <c r="O51" s="23" t="s">
        <v>63</v>
      </c>
      <c r="P51" s="25">
        <v>0.514706</v>
      </c>
      <c r="Q51" s="32">
        <v>0.514706</v>
      </c>
      <c r="R51" s="37">
        <f t="shared" ref="R51:R53" si="4">SUM(P51:Q51)/2</f>
        <v>0.514706</v>
      </c>
    </row>
    <row r="52" spans="15:18" x14ac:dyDescent="0.3">
      <c r="O52" s="23" t="s">
        <v>64</v>
      </c>
      <c r="P52" s="29">
        <v>0.5</v>
      </c>
      <c r="Q52" s="31">
        <v>0.5</v>
      </c>
      <c r="R52" s="38">
        <f t="shared" si="4"/>
        <v>0.5</v>
      </c>
    </row>
    <row r="53" spans="15:18" x14ac:dyDescent="0.3">
      <c r="O53" s="23" t="s">
        <v>65</v>
      </c>
      <c r="P53" s="25">
        <v>0.51219499999999996</v>
      </c>
      <c r="Q53" s="32">
        <v>0.51724099999999995</v>
      </c>
      <c r="R53" s="37">
        <f t="shared" si="4"/>
        <v>0.51471800000000001</v>
      </c>
    </row>
  </sheetData>
  <mergeCells count="14">
    <mergeCell ref="B4:C4"/>
    <mergeCell ref="P11:Q11"/>
    <mergeCell ref="O11:O12"/>
    <mergeCell ref="O18:O19"/>
    <mergeCell ref="P18:Q18"/>
    <mergeCell ref="G8:L8"/>
    <mergeCell ref="O48:O49"/>
    <mergeCell ref="P48:Q48"/>
    <mergeCell ref="O25:O26"/>
    <mergeCell ref="P25:Q25"/>
    <mergeCell ref="O34:O35"/>
    <mergeCell ref="P34:Q34"/>
    <mergeCell ref="O41:O42"/>
    <mergeCell ref="P41:Q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1"/>
  <sheetViews>
    <sheetView tabSelected="1" topLeftCell="A44" zoomScale="74" workbookViewId="0">
      <selection activeCell="B6" sqref="B6"/>
    </sheetView>
  </sheetViews>
  <sheetFormatPr defaultRowHeight="14.4" x14ac:dyDescent="0.3"/>
  <sheetData>
    <row r="2" spans="2:20" ht="21" x14ac:dyDescent="0.4">
      <c r="B2" s="51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5" spans="2:20" x14ac:dyDescent="0.3">
      <c r="B5" s="14" t="s">
        <v>62</v>
      </c>
      <c r="C5" s="14"/>
      <c r="D5" s="11"/>
      <c r="K5" s="14" t="s">
        <v>71</v>
      </c>
      <c r="L5" s="14"/>
      <c r="M5" s="11"/>
      <c r="N5" s="11"/>
      <c r="O5" s="11"/>
    </row>
    <row r="29" spans="2:14" x14ac:dyDescent="0.3">
      <c r="B29" s="14" t="s">
        <v>70</v>
      </c>
      <c r="C29" s="14"/>
      <c r="D29" s="11"/>
      <c r="E29" s="11"/>
      <c r="K29" s="14" t="s">
        <v>72</v>
      </c>
      <c r="L29" s="14"/>
      <c r="M29" s="11"/>
      <c r="N29" s="11"/>
    </row>
    <row r="54" spans="2:20" ht="21" x14ac:dyDescent="0.4">
      <c r="B54" s="52" t="s">
        <v>69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7" spans="2:20" x14ac:dyDescent="0.3">
      <c r="B57" s="14" t="s">
        <v>73</v>
      </c>
      <c r="C57" s="14"/>
      <c r="D57" s="11"/>
      <c r="E57" s="11"/>
      <c r="F57" s="11"/>
      <c r="K57" s="14" t="s">
        <v>76</v>
      </c>
      <c r="L57" s="14"/>
      <c r="M57" s="11"/>
      <c r="N57" s="11"/>
      <c r="O57" s="11"/>
    </row>
    <row r="81" spans="2:15" x14ac:dyDescent="0.3">
      <c r="B81" s="14" t="s">
        <v>74</v>
      </c>
      <c r="C81" s="11"/>
      <c r="D81" s="11"/>
      <c r="E81" s="11"/>
      <c r="F81" s="11"/>
      <c r="K81" s="14" t="s">
        <v>77</v>
      </c>
      <c r="L81" s="11"/>
      <c r="M81" s="11"/>
      <c r="N81" s="11"/>
      <c r="O81" s="11"/>
    </row>
  </sheetData>
  <mergeCells count="2">
    <mergeCell ref="B2:T2"/>
    <mergeCell ref="B54:T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0"/>
  <sheetViews>
    <sheetView topLeftCell="A73" zoomScale="63" workbookViewId="0">
      <selection activeCell="L30" sqref="L30"/>
    </sheetView>
  </sheetViews>
  <sheetFormatPr defaultRowHeight="14.4" x14ac:dyDescent="0.3"/>
  <cols>
    <col min="2" max="20" width="8.88671875" style="10"/>
  </cols>
  <sheetData>
    <row r="2" spans="2:20" ht="21" x14ac:dyDescent="0.4">
      <c r="B2" s="53" t="s">
        <v>68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5" spans="2:20" x14ac:dyDescent="0.3">
      <c r="B5" s="14" t="s">
        <v>62</v>
      </c>
      <c r="C5" s="14"/>
      <c r="D5" s="14"/>
      <c r="L5" s="14" t="s">
        <v>75</v>
      </c>
      <c r="M5" s="14"/>
    </row>
    <row r="29" spans="2:14" x14ac:dyDescent="0.3">
      <c r="B29" s="14" t="s">
        <v>63</v>
      </c>
      <c r="C29" s="14"/>
      <c r="D29" s="14"/>
      <c r="L29" s="14" t="s">
        <v>65</v>
      </c>
      <c r="M29" s="14"/>
      <c r="N29" s="14"/>
    </row>
    <row r="53" spans="2:20" ht="21" x14ac:dyDescent="0.4">
      <c r="B53" s="52" t="s">
        <v>69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6" spans="2:20" x14ac:dyDescent="0.3">
      <c r="B56" s="14" t="s">
        <v>62</v>
      </c>
      <c r="C56" s="14"/>
      <c r="D56" s="14"/>
      <c r="L56" s="14" t="s">
        <v>75</v>
      </c>
      <c r="M56" s="14"/>
      <c r="N56" s="14"/>
    </row>
    <row r="80" spans="2:14" x14ac:dyDescent="0.3">
      <c r="B80" s="14" t="s">
        <v>63</v>
      </c>
      <c r="C80" s="14"/>
      <c r="D80" s="14"/>
      <c r="L80" s="14" t="s">
        <v>65</v>
      </c>
      <c r="M80" s="14"/>
      <c r="N80" s="14"/>
    </row>
  </sheetData>
  <mergeCells count="2">
    <mergeCell ref="B2:T2"/>
    <mergeCell ref="B53:T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0"/>
  <sheetViews>
    <sheetView topLeftCell="A79" zoomScale="73" workbookViewId="0">
      <selection activeCell="B30" sqref="B30"/>
    </sheetView>
  </sheetViews>
  <sheetFormatPr defaultRowHeight="14.4" x14ac:dyDescent="0.3"/>
  <sheetData>
    <row r="2" spans="2:20" ht="21" x14ac:dyDescent="0.4">
      <c r="B2" s="51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5" spans="2:20" x14ac:dyDescent="0.3">
      <c r="B5" s="14" t="s">
        <v>62</v>
      </c>
      <c r="C5" s="11"/>
      <c r="D5" s="11"/>
      <c r="L5" s="14" t="s">
        <v>75</v>
      </c>
      <c r="M5" s="11"/>
      <c r="N5" s="11"/>
    </row>
    <row r="29" spans="2:14" x14ac:dyDescent="0.3">
      <c r="B29" s="14" t="s">
        <v>63</v>
      </c>
      <c r="C29" s="11"/>
      <c r="D29" s="11"/>
      <c r="L29" s="14" t="s">
        <v>78</v>
      </c>
      <c r="M29" s="11"/>
      <c r="N29" s="11"/>
    </row>
    <row r="53" spans="2:20" ht="21" x14ac:dyDescent="0.4">
      <c r="B53" s="52" t="s">
        <v>69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5" spans="2:20" x14ac:dyDescent="0.3">
      <c r="L55" s="14" t="s">
        <v>75</v>
      </c>
      <c r="M55" s="11"/>
      <c r="N55" s="11"/>
    </row>
    <row r="56" spans="2:20" x14ac:dyDescent="0.3">
      <c r="B56" s="14" t="s">
        <v>62</v>
      </c>
      <c r="C56" s="11"/>
      <c r="D56" s="11"/>
    </row>
    <row r="80" spans="2:14" x14ac:dyDescent="0.3">
      <c r="B80" s="14" t="s">
        <v>63</v>
      </c>
      <c r="C80" s="11"/>
      <c r="L80" s="14" t="s">
        <v>65</v>
      </c>
      <c r="M80" s="14"/>
      <c r="N80" s="14"/>
    </row>
  </sheetData>
  <mergeCells count="2">
    <mergeCell ref="B2:T2"/>
    <mergeCell ref="B53:T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8"/>
  <sheetViews>
    <sheetView topLeftCell="A19" zoomScale="51" workbookViewId="0">
      <selection activeCell="B39" sqref="B39:Q39"/>
    </sheetView>
  </sheetViews>
  <sheetFormatPr defaultRowHeight="14.4" x14ac:dyDescent="0.3"/>
  <sheetData>
    <row r="3" spans="2:17" ht="21" x14ac:dyDescent="0.4">
      <c r="B3" s="51" t="s">
        <v>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5" spans="2:17" x14ac:dyDescent="0.3">
      <c r="B5" s="14" t="s">
        <v>62</v>
      </c>
      <c r="C5" s="14"/>
      <c r="K5" s="14" t="s">
        <v>64</v>
      </c>
      <c r="L5" s="14"/>
    </row>
    <row r="22" spans="2:12" x14ac:dyDescent="0.3">
      <c r="B22" s="14" t="s">
        <v>63</v>
      </c>
      <c r="C22" s="14"/>
      <c r="K22" s="14" t="s">
        <v>65</v>
      </c>
      <c r="L22" s="14"/>
    </row>
    <row r="39" spans="2:17" ht="21" x14ac:dyDescent="0.4">
      <c r="B39" s="52" t="s">
        <v>69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1" spans="2:17" x14ac:dyDescent="0.3">
      <c r="B41" s="14" t="s">
        <v>62</v>
      </c>
      <c r="C41" s="14"/>
      <c r="K41" s="14" t="s">
        <v>64</v>
      </c>
      <c r="L41" s="14"/>
    </row>
    <row r="58" spans="2:12" x14ac:dyDescent="0.3">
      <c r="B58" s="14" t="s">
        <v>63</v>
      </c>
      <c r="C58" s="14"/>
      <c r="K58" s="14" t="s">
        <v>65</v>
      </c>
      <c r="L58" s="14"/>
    </row>
  </sheetData>
  <mergeCells count="2">
    <mergeCell ref="B3:Q3"/>
    <mergeCell ref="B39:Q3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zoomScale="43" zoomScaleNormal="70" workbookViewId="0">
      <selection activeCell="I43" sqref="I43"/>
    </sheetView>
  </sheetViews>
  <sheetFormatPr defaultRowHeight="14.4" x14ac:dyDescent="0.3"/>
  <sheetData>
    <row r="2" spans="2:16" ht="21" x14ac:dyDescent="0.4">
      <c r="B2" s="51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s="18" customFormat="1" ht="21" x14ac:dyDescent="0.4">
      <c r="B3" s="17"/>
    </row>
    <row r="4" spans="2:16" x14ac:dyDescent="0.3">
      <c r="B4" s="14" t="s">
        <v>62</v>
      </c>
      <c r="C4" s="14"/>
      <c r="J4" s="14" t="s">
        <v>64</v>
      </c>
      <c r="K4" s="14"/>
    </row>
    <row r="17" spans="2:16" x14ac:dyDescent="0.3">
      <c r="B17" s="14" t="s">
        <v>63</v>
      </c>
      <c r="C17" s="14"/>
      <c r="J17" s="14" t="s">
        <v>65</v>
      </c>
      <c r="K17" s="14"/>
    </row>
    <row r="31" spans="2:16" ht="21" x14ac:dyDescent="0.4">
      <c r="B31" s="52" t="s">
        <v>69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2:16" x14ac:dyDescent="0.3">
      <c r="K32" s="19"/>
      <c r="L32" s="19"/>
    </row>
    <row r="33" spans="2:12" x14ac:dyDescent="0.3">
      <c r="B33" s="14" t="s">
        <v>62</v>
      </c>
      <c r="C33" s="14"/>
      <c r="J33" s="14" t="s">
        <v>64</v>
      </c>
      <c r="K33" s="14"/>
      <c r="L33" s="19"/>
    </row>
    <row r="43" spans="2:12" x14ac:dyDescent="0.3">
      <c r="K43" s="18"/>
    </row>
    <row r="45" spans="2:12" x14ac:dyDescent="0.3">
      <c r="K45" s="19"/>
      <c r="L45" s="19"/>
    </row>
    <row r="46" spans="2:12" x14ac:dyDescent="0.3">
      <c r="B46" s="14" t="s">
        <v>63</v>
      </c>
      <c r="C46" s="14"/>
      <c r="J46" s="14" t="s">
        <v>65</v>
      </c>
      <c r="K46" s="14"/>
      <c r="L46" s="19"/>
    </row>
  </sheetData>
  <mergeCells count="2">
    <mergeCell ref="B31:P31"/>
    <mergeCell ref="B2:P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zoomScale="44" workbookViewId="0">
      <selection activeCell="C63" sqref="C63"/>
    </sheetView>
  </sheetViews>
  <sheetFormatPr defaultRowHeight="14.4" x14ac:dyDescent="0.3"/>
  <sheetData>
    <row r="2" spans="2:19" ht="21" x14ac:dyDescent="0.4">
      <c r="B2" s="12" t="s">
        <v>68</v>
      </c>
      <c r="C2" s="13"/>
      <c r="D2" s="13"/>
      <c r="E2" s="13"/>
      <c r="F2" s="13"/>
      <c r="G2" s="13"/>
      <c r="H2" s="13"/>
      <c r="L2" s="16" t="s">
        <v>69</v>
      </c>
      <c r="M2" s="15"/>
      <c r="N2" s="15"/>
      <c r="O2" s="15"/>
      <c r="P2" s="15"/>
      <c r="Q2" s="15"/>
      <c r="R2" s="15"/>
      <c r="S2" s="13"/>
    </row>
    <row r="4" spans="2:19" x14ac:dyDescent="0.3">
      <c r="B4" s="10" t="s">
        <v>66</v>
      </c>
      <c r="C4" s="10"/>
      <c r="D4" s="10"/>
      <c r="E4" s="10"/>
      <c r="F4" s="10"/>
      <c r="L4" s="10" t="s">
        <v>66</v>
      </c>
      <c r="M4" s="10"/>
      <c r="N4" s="10"/>
      <c r="O4" s="10"/>
      <c r="P4" s="10"/>
    </row>
    <row r="6" spans="2:19" x14ac:dyDescent="0.3">
      <c r="B6" s="14" t="s">
        <v>62</v>
      </c>
      <c r="C6" s="14"/>
      <c r="L6" s="14" t="s">
        <v>62</v>
      </c>
      <c r="M6" s="14"/>
    </row>
    <row r="15" spans="2:19" x14ac:dyDescent="0.3">
      <c r="B15" s="14" t="s">
        <v>63</v>
      </c>
      <c r="C15" s="14"/>
      <c r="L15" s="14" t="s">
        <v>63</v>
      </c>
      <c r="M15" s="14"/>
    </row>
    <row r="24" spans="2:13" x14ac:dyDescent="0.3">
      <c r="B24" s="14" t="s">
        <v>64</v>
      </c>
      <c r="C24" s="14"/>
      <c r="L24" s="14" t="s">
        <v>64</v>
      </c>
      <c r="M24" s="14"/>
    </row>
    <row r="33" spans="2:13" x14ac:dyDescent="0.3">
      <c r="B33" s="14" t="s">
        <v>65</v>
      </c>
      <c r="C33" s="14"/>
      <c r="L33" s="14" t="s">
        <v>65</v>
      </c>
      <c r="M3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8</vt:i4>
      </vt:variant>
    </vt:vector>
  </HeadingPairs>
  <TitlesOfParts>
    <vt:vector size="8" baseType="lpstr">
      <vt:lpstr>Task</vt:lpstr>
      <vt:lpstr>Results</vt:lpstr>
      <vt:lpstr>J48</vt:lpstr>
      <vt:lpstr>RandomTree</vt:lpstr>
      <vt:lpstr>REPTree</vt:lpstr>
      <vt:lpstr>JRip</vt:lpstr>
      <vt:lpstr>OneR</vt:lpstr>
      <vt:lpstr>ZeroR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Rugile</dc:creator>
  <cp:lastModifiedBy>Rugile</cp:lastModifiedBy>
  <dcterms:created xsi:type="dcterms:W3CDTF">2022-11-23T15:59:30Z</dcterms:created>
  <dcterms:modified xsi:type="dcterms:W3CDTF">2023-09-19T17:42:07Z</dcterms:modified>
</cp:coreProperties>
</file>