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ielbericht DBV" sheetId="1" state="visible" r:id="rId2"/>
    <sheet name="Spielbericht BWBV" sheetId="2" state="hidden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<sst xmlns="http://schemas.openxmlformats.org/spreadsheetml/2006/main" count="131" uniqueCount="38">
  <si>
    <t xml:space="preserve">Badminton-Spielbericht</t>
  </si>
  <si>
    <t xml:space="preserve">Spielklasse :</t>
  </si>
  <si>
    <t xml:space="preserve">Regionalliga SüdOst, Staffel     Ost / Süd</t>
  </si>
  <si>
    <t xml:space="preserve">Heimverein :</t>
  </si>
  <si>
    <t xml:space="preserve">Austragungsort :</t>
  </si>
  <si>
    <t xml:space="preserve">Gastverein :</t>
  </si>
  <si>
    <t xml:space="preserve">Schiedsrichter :</t>
  </si>
  <si>
    <t xml:space="preserve">                                     / </t>
  </si>
  <si>
    <t xml:space="preserve">Beginn :</t>
  </si>
  <si>
    <t xml:space="preserve">RL-Pos.</t>
  </si>
  <si>
    <t xml:space="preserve">1.Satz</t>
  </si>
  <si>
    <t xml:space="preserve">2.Satz</t>
  </si>
  <si>
    <t xml:space="preserve">3.Satz</t>
  </si>
  <si>
    <t xml:space="preserve">Punkte</t>
  </si>
  <si>
    <t xml:space="preserve">Sätze</t>
  </si>
  <si>
    <t xml:space="preserve">Spiele</t>
  </si>
  <si>
    <t xml:space="preserve">Heim</t>
  </si>
  <si>
    <t xml:space="preserve">Gast</t>
  </si>
  <si>
    <t xml:space="preserve">1.HD</t>
  </si>
  <si>
    <t xml:space="preserve">:</t>
  </si>
  <si>
    <t xml:space="preserve">DD</t>
  </si>
  <si>
    <t xml:space="preserve">2.HD</t>
  </si>
  <si>
    <t xml:space="preserve">1.HE</t>
  </si>
  <si>
    <t xml:space="preserve">DE</t>
  </si>
  <si>
    <t xml:space="preserve">GD</t>
  </si>
  <si>
    <t xml:space="preserve">2.HE</t>
  </si>
  <si>
    <t xml:space="preserve">3.HE</t>
  </si>
  <si>
    <t xml:space="preserve">Ende :</t>
  </si>
  <si>
    <t xml:space="preserve">Sieger :</t>
  </si>
  <si>
    <t xml:space="preserve">Ergebnis :</t>
  </si>
  <si>
    <t xml:space="preserve">vorgesehener Zusatzspieler :</t>
  </si>
  <si>
    <t xml:space="preserve">Besondere Vorkomnisse :</t>
  </si>
  <si>
    <t xml:space="preserve">Protestvorbehalt :</t>
  </si>
  <si>
    <t xml:space="preserve">(siehe Rückseite inkl. Protestzeit)</t>
  </si>
  <si>
    <t xml:space="preserve">Die Richtigkeit der Angaben wird bescheinigt. Das Spiel hat unter Beachtung der für die angegebene Spielklasse gültigen Spielordnung stattgefunden.</t>
  </si>
  <si>
    <t xml:space="preserve">Ort</t>
  </si>
  <si>
    <t xml:space="preserve">Datum</t>
  </si>
  <si>
    <t xml:space="preserve">Schiedsrichter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</si>
</sst>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FFFFFF"/>
      <name val="Arial"/>
      <family val="2"/>
    </font>
    <font>
      <sz val="16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8"/>
      <name val="Arial"/>
      <family val="2"/>
    </font>
    <font>
      <sz val="3"/>
      <name val="Arial"/>
      <family val="2"/>
    </font>
    <font>
      <sz val="14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1A1A1A"/>
      </patternFill>
    </fill>
    <fill>
      <patternFill patternType="solid">
        <fgColor rgb="FFC0C0C0"/>
        <bgColor rgb="FFCCCCFF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 style="hair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hair">
        <color rgb="FF1A1A1A"/>
      </left>
      <right style="double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double">
        <color rgb="FF1A1A1A"/>
      </left>
      <right style="hair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hair">
        <color rgb="FF1A1A1A"/>
      </left>
      <right style="medium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thin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 style="medium">
        <color rgb="FF1A1A1A"/>
      </right>
      <top/>
      <bottom style="medium">
        <color rgb="FF1A1A1A"/>
      </bottom>
      <diagonal/>
    </border>
    <border diagonalUp="false" diagonalDown="false">
      <left style="medium">
        <color rgb="FF1A1A1A"/>
      </left>
      <right/>
      <top/>
      <bottom style="medium">
        <color rgb="FF1A1A1A"/>
      </bottom>
      <diagonal/>
    </border>
    <border diagonalUp="false" diagonalDown="false">
      <left/>
      <right style="medium">
        <color rgb="FF1A1A1A"/>
      </right>
      <top/>
      <bottom style="medium">
        <color rgb="FF1A1A1A"/>
      </bottom>
      <diagonal/>
    </border>
    <border diagonalUp="false" diagonalDown="false">
      <left style="thin">
        <color rgb="FF1A1A1A"/>
      </left>
      <right style="medium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hair">
        <color rgb="FF1A1A1A"/>
      </right>
      <top style="thin">
        <color rgb="FF1A1A1A"/>
      </top>
      <bottom/>
      <diagonal/>
    </border>
    <border diagonalUp="false" diagonalDown="false">
      <left style="hair">
        <color rgb="FF1A1A1A"/>
      </left>
      <right style="double">
        <color rgb="FF1A1A1A"/>
      </right>
      <top style="thin">
        <color rgb="FF1A1A1A"/>
      </top>
      <bottom/>
      <diagonal/>
    </border>
    <border diagonalUp="false" diagonalDown="false">
      <left style="double">
        <color rgb="FF1A1A1A"/>
      </left>
      <right style="hair">
        <color rgb="FF1A1A1A"/>
      </right>
      <top style="thin">
        <color rgb="FF1A1A1A"/>
      </top>
      <bottom/>
      <diagonal/>
    </border>
    <border diagonalUp="false" diagonalDown="false">
      <left style="hair">
        <color rgb="FF1A1A1A"/>
      </left>
      <right style="medium">
        <color rgb="FF1A1A1A"/>
      </right>
      <top style="thin">
        <color rgb="FF1A1A1A"/>
      </top>
      <bottom/>
      <diagonal/>
    </border>
    <border diagonalUp="false" diagonalDown="false">
      <left style="thin">
        <color rgb="FF1A1A1A"/>
      </left>
      <right/>
      <top style="thin">
        <color rgb="FF1A1A1A"/>
      </top>
      <bottom style="thin">
        <color rgb="FF1A1A1A"/>
      </bottom>
      <diagonal/>
    </border>
    <border diagonalUp="false" diagonalDown="false">
      <left/>
      <right/>
      <top style="thin">
        <color rgb="FF1A1A1A"/>
      </top>
      <bottom style="thin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/>
      <right style="medium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 style="hair">
        <color rgb="FF1A1A1A"/>
      </right>
      <top/>
      <bottom style="thin">
        <color rgb="FF1A1A1A"/>
      </bottom>
      <diagonal/>
    </border>
    <border diagonalUp="false" diagonalDown="false">
      <left style="hair">
        <color rgb="FF1A1A1A"/>
      </left>
      <right style="double">
        <color rgb="FF1A1A1A"/>
      </right>
      <top/>
      <bottom style="thin">
        <color rgb="FF1A1A1A"/>
      </bottom>
      <diagonal/>
    </border>
    <border diagonalUp="false" diagonalDown="false">
      <left style="double">
        <color rgb="FF1A1A1A"/>
      </left>
      <right style="hair">
        <color rgb="FF1A1A1A"/>
      </right>
      <top/>
      <bottom style="thin">
        <color rgb="FF1A1A1A"/>
      </bottom>
      <diagonal/>
    </border>
    <border diagonalUp="false" diagonalDown="false">
      <left style="hair">
        <color rgb="FF1A1A1A"/>
      </left>
      <right style="medium">
        <color rgb="FF1A1A1A"/>
      </right>
      <top/>
      <bottom style="thin">
        <color rgb="FF1A1A1A"/>
      </bottom>
      <diagonal/>
    </border>
    <border diagonalUp="false" diagonalDown="false">
      <left style="thin">
        <color rgb="FF1A1A1A"/>
      </left>
      <right style="hair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hair">
        <color rgb="FF1A1A1A"/>
      </left>
      <right style="double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double">
        <color rgb="FF1A1A1A"/>
      </left>
      <right style="hair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hair">
        <color rgb="FF1A1A1A"/>
      </left>
      <right style="medium">
        <color rgb="FF1A1A1A"/>
      </right>
      <top style="thin">
        <color rgb="FF1A1A1A"/>
      </top>
      <bottom style="thin">
        <color rgb="FF1A1A1A"/>
      </bottom>
      <diagonal/>
    </border>
    <border diagonalUp="false" diagonalDown="false">
      <left style="thin">
        <color rgb="FF1A1A1A"/>
      </left>
      <right/>
      <top style="thin">
        <color rgb="FF1A1A1A"/>
      </top>
      <bottom style="medium">
        <color rgb="FF1A1A1A"/>
      </bottom>
      <diagonal/>
    </border>
    <border diagonalUp="false" diagonalDown="false">
      <left/>
      <right/>
      <top style="thin">
        <color rgb="FF1A1A1A"/>
      </top>
      <bottom style="medium">
        <color rgb="FF1A1A1A"/>
      </bottom>
      <diagonal/>
    </border>
    <border diagonalUp="false" diagonalDown="false">
      <left/>
      <right style="thin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/>
      <right style="medium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 style="medium">
        <color rgb="FF1A1A1A"/>
      </left>
      <right style="medium">
        <color rgb="FF1A1A1A"/>
      </right>
      <top style="thin">
        <color rgb="FF1A1A1A"/>
      </top>
      <bottom style="medium">
        <color rgb="FF1A1A1A"/>
      </bottom>
      <diagonal/>
    </border>
    <border diagonalUp="false" diagonalDown="false">
      <left/>
      <right/>
      <top style="thin">
        <color rgb="FF1A1A1A"/>
      </top>
      <bottom/>
      <diagonal/>
    </border>
    <border diagonalUp="false" diagonalDown="false">
      <left/>
      <right style="thin">
        <color rgb="FF1A1A1A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8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21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2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1" xfId="0" applyFont="fals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4" xfId="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3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family val="0"/>
      </font>
      <fill>
        <patternFill>
          <bgColor rgb="FFFF0000"/>
        </patternFill>
      </fill>
    </dxf>
    <dxf>
      <font>
        <name val="Arial"/>
        <family val="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A1A1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19</xdr:col>
      <xdr:colOff>291600</xdr:colOff>
      <xdr:row>0</xdr:row>
      <xdr:rowOff>0</xdr:rowOff>
    </xdr:from>
    <xdr:to>
      <xdr:col>22</xdr:col>
      <xdr:colOff>322200</xdr:colOff>
      <xdr:row>2</xdr:row>
      <xdr:rowOff>133560</xdr:rowOff>
    </xdr:to>
    <xdr:pic>
      <xdr:nvPicPr>
        <xdr:cNvPr id="0" name="Picture 2" descr="Logo_DBV-3"/>
        <xdr:cNvPicPr/>
      </xdr:nvPicPr>
      <xdr:blipFill>
        <a:blip r:embed="rId1"/>
        <a:stretch/>
      </xdr:blipFill>
      <xdr:spPr>
        <a:xfrm>
          <a:off x="8914680" y="0"/>
          <a:ext cx="1024920" cy="723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16</xdr:col>
      <xdr:colOff>50400</xdr:colOff>
      <xdr:row>0</xdr:row>
      <xdr:rowOff>0</xdr:rowOff>
    </xdr:from>
    <xdr:to>
      <xdr:col>22</xdr:col>
      <xdr:colOff>322200</xdr:colOff>
      <xdr:row>2</xdr:row>
      <xdr:rowOff>133560</xdr:rowOff>
    </xdr:to>
    <xdr:pic>
      <xdr:nvPicPr>
        <xdr:cNvPr id="1" name="Picture 2" descr="Logo_BWBV-2"/>
        <xdr:cNvPicPr/>
      </xdr:nvPicPr>
      <xdr:blipFill>
        <a:blip r:embed="rId1"/>
        <a:stretch/>
      </xdr:blipFill>
      <xdr:spPr>
        <a:xfrm>
          <a:off x="7699320" y="0"/>
          <a:ext cx="2240280" cy="723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8.69"/>
    <col collapsed="false" customWidth="true" hidden="false" outlineLevel="0" max="2" min="2" style="1" width="0.85"/>
    <col collapsed="false" customWidth="true" hidden="false" outlineLevel="0" max="3" min="3" style="1" width="4.7"/>
    <col collapsed="false" customWidth="true" hidden="false" outlineLevel="0" max="4" min="4" style="1" width="10.69"/>
    <col collapsed="false" customWidth="true" hidden="false" outlineLevel="0" max="5" min="5" style="1" width="21.68"/>
    <col collapsed="false" customWidth="true" hidden="false" outlineLevel="0" max="6" min="6" style="1" width="4.7"/>
    <col collapsed="false" customWidth="true" hidden="false" outlineLevel="0" max="7" min="7" style="1" width="31.67"/>
    <col collapsed="false" customWidth="true" hidden="false" outlineLevel="0" max="8" min="8" style="1" width="0.85"/>
    <col collapsed="false" customWidth="true" hidden="false" outlineLevel="0" max="9" min="9" style="1" width="4.41"/>
    <col collapsed="false" customWidth="true" hidden="false" outlineLevel="0" max="10" min="10" style="1" width="0.85"/>
    <col collapsed="false" customWidth="true" hidden="false" outlineLevel="0" max="12" min="11" style="1" width="4.41"/>
    <col collapsed="false" customWidth="true" hidden="false" outlineLevel="0" max="13" min="13" style="1" width="0.85"/>
    <col collapsed="false" customWidth="true" hidden="false" outlineLevel="0" max="15" min="14" style="1" width="4.41"/>
    <col collapsed="false" customWidth="true" hidden="false" outlineLevel="0" max="16" min="16" style="1" width="0.85"/>
    <col collapsed="false" customWidth="true" hidden="false" outlineLevel="0" max="17" min="17" style="1" width="4.41"/>
    <col collapsed="false" customWidth="true" hidden="false" outlineLevel="0" max="23" min="18" style="1" width="4.7"/>
    <col collapsed="false" customWidth="true" hidden="false" outlineLevel="0" max="26" min="24" style="1" width="5.13"/>
    <col collapsed="false" customWidth="true" hidden="false" outlineLevel="0" max="257" min="27" style="1" width="11.4"/>
    <col collapsed="false" customWidth="true" hidden="false" outlineLevel="0" max="1025" min="258" style="0" width="11.4"/>
  </cols>
  <sheetData>
    <row r="1" customFormat="false" ht="26.25" hidden="false" customHeight="false" outlineLevel="0" collapsed="false">
      <c r="A1" s="2" t="s">
        <v>0</v>
      </c>
      <c r="B1" s="2"/>
      <c r="C1" s="2"/>
      <c r="D1" s="2"/>
      <c r="E1" s="2"/>
    </row>
    <row r="2" customFormat="false" ht="20.25" hidden="false" customHeight="false" outlineLevel="0" collapsed="false">
      <c r="A2" s="3"/>
    </row>
    <row r="3" customFormat="false" ht="12.75" hidden="false" customHeight="false" outlineLevel="0" collapsed="false">
      <c r="A3" s="4" t="s">
        <v>1</v>
      </c>
      <c r="B3" s="4"/>
      <c r="C3" s="4"/>
      <c r="D3" s="5" t="s">
        <v>2</v>
      </c>
      <c r="E3" s="5"/>
      <c r="F3" s="5"/>
      <c r="G3" s="5"/>
    </row>
    <row r="4" s="6" customFormat="true" ht="20.25" hidden="false" customHeight="false" outlineLevel="0" collapsed="false">
      <c r="A4" s="3"/>
    </row>
    <row r="5" customFormat="false" ht="12.75" hidden="false" customHeight="false" outlineLevel="0" collapsed="false">
      <c r="A5" s="4" t="s">
        <v>3</v>
      </c>
      <c r="B5" s="4"/>
      <c r="C5" s="4"/>
      <c r="D5" s="7"/>
      <c r="E5" s="7"/>
      <c r="F5" s="7"/>
      <c r="G5" s="7"/>
      <c r="J5" s="4" t="s">
        <v>4</v>
      </c>
      <c r="K5" s="4"/>
      <c r="L5" s="4"/>
      <c r="M5" s="4"/>
      <c r="N5" s="4"/>
      <c r="O5" s="7"/>
      <c r="P5" s="7"/>
      <c r="Q5" s="7"/>
      <c r="R5" s="7"/>
      <c r="S5" s="7"/>
      <c r="T5" s="7"/>
      <c r="U5" s="7"/>
      <c r="V5" s="7"/>
      <c r="W5" s="7"/>
    </row>
    <row r="6" s="6" customFormat="true" ht="12.75" hidden="false" customHeight="false" outlineLevel="0" collapsed="false"/>
    <row r="7" customFormat="false" ht="12.75" hidden="false" customHeight="false" outlineLevel="0" collapsed="false">
      <c r="A7" s="4" t="s">
        <v>5</v>
      </c>
      <c r="B7" s="4"/>
      <c r="C7" s="4"/>
      <c r="D7" s="7"/>
      <c r="E7" s="7"/>
      <c r="F7" s="7"/>
      <c r="G7" s="7"/>
      <c r="J7" s="4" t="s">
        <v>6</v>
      </c>
      <c r="K7" s="4"/>
      <c r="L7" s="4"/>
      <c r="M7" s="4"/>
      <c r="N7" s="4"/>
      <c r="O7" s="7" t="s">
        <v>7</v>
      </c>
      <c r="P7" s="7"/>
      <c r="Q7" s="7"/>
      <c r="R7" s="7"/>
      <c r="S7" s="7"/>
      <c r="T7" s="7"/>
      <c r="U7" s="7"/>
      <c r="V7" s="7"/>
      <c r="W7" s="7"/>
    </row>
    <row r="8" customFormat="false" ht="20.25" hidden="false" customHeight="false" outlineLevel="0" collapsed="false">
      <c r="A8" s="3"/>
    </row>
    <row r="9" customFormat="false" ht="15" hidden="false" customHeight="true" outlineLevel="0" collapsed="false">
      <c r="A9" s="8" t="s">
        <v>8</v>
      </c>
      <c r="B9" s="9"/>
      <c r="C9" s="10" t="s">
        <v>9</v>
      </c>
      <c r="D9" s="11" t="str">
        <f aca="false">IF(D5&lt;&gt;"",D5,"Heimverein")</f>
        <v>Heimverein</v>
      </c>
      <c r="E9" s="11"/>
      <c r="F9" s="12" t="s">
        <v>9</v>
      </c>
      <c r="G9" s="13" t="str">
        <f aca="false">IF(D7&lt;&gt;"",D7,"Gastverein")</f>
        <v>Gastverein</v>
      </c>
      <c r="I9" s="14" t="s">
        <v>10</v>
      </c>
      <c r="J9" s="14"/>
      <c r="K9" s="14"/>
      <c r="L9" s="14" t="s">
        <v>11</v>
      </c>
      <c r="M9" s="14"/>
      <c r="N9" s="14"/>
      <c r="O9" s="15" t="s">
        <v>12</v>
      </c>
      <c r="P9" s="15"/>
      <c r="Q9" s="15"/>
      <c r="R9" s="16" t="s">
        <v>13</v>
      </c>
      <c r="S9" s="16"/>
      <c r="T9" s="16" t="s">
        <v>14</v>
      </c>
      <c r="U9" s="16"/>
      <c r="V9" s="16" t="s">
        <v>15</v>
      </c>
      <c r="W9" s="16"/>
    </row>
    <row r="10" customFormat="false" ht="15.75" hidden="false" customHeight="false" outlineLevel="0" collapsed="false">
      <c r="A10" s="17"/>
      <c r="B10" s="9"/>
      <c r="C10" s="10"/>
      <c r="D10" s="11"/>
      <c r="E10" s="11"/>
      <c r="F10" s="12"/>
      <c r="G10" s="13"/>
      <c r="I10" s="14"/>
      <c r="J10" s="14"/>
      <c r="K10" s="14"/>
      <c r="L10" s="14"/>
      <c r="M10" s="14"/>
      <c r="N10" s="14"/>
      <c r="O10" s="15"/>
      <c r="P10" s="15"/>
      <c r="Q10" s="15"/>
      <c r="R10" s="18" t="s">
        <v>16</v>
      </c>
      <c r="S10" s="19" t="s">
        <v>17</v>
      </c>
      <c r="T10" s="18" t="s">
        <v>16</v>
      </c>
      <c r="U10" s="19" t="s">
        <v>17</v>
      </c>
      <c r="V10" s="18" t="s">
        <v>16</v>
      </c>
      <c r="W10" s="19" t="s">
        <v>17</v>
      </c>
    </row>
    <row r="11" s="20" customFormat="true" ht="6" hidden="false" customHeight="false" outlineLevel="0" collapsed="false"/>
    <row r="12" customFormat="false" ht="12.75" hidden="false" customHeight="false" outlineLevel="0" collapsed="false">
      <c r="A12" s="21" t="s">
        <v>18</v>
      </c>
      <c r="C12" s="22"/>
      <c r="D12" s="23"/>
      <c r="E12" s="23"/>
      <c r="F12" s="24"/>
      <c r="G12" s="25"/>
      <c r="I12" s="26"/>
      <c r="J12" s="27" t="s">
        <v>19</v>
      </c>
      <c r="K12" s="28"/>
      <c r="L12" s="26"/>
      <c r="M12" s="27" t="s">
        <v>19</v>
      </c>
      <c r="N12" s="28"/>
      <c r="O12" s="26"/>
      <c r="P12" s="27" t="s">
        <v>19</v>
      </c>
      <c r="Q12" s="29"/>
      <c r="R12" s="30" t="str">
        <f aca="false">IF(I12+L12+O12+K12+N12+Q12=0,":",CONCATENATE(I12+L12+O12," : ",K12+N12+Q12))</f>
        <v>:</v>
      </c>
      <c r="S12" s="30"/>
      <c r="T12" s="30" t="str">
        <f aca="false">IF(AND(I12&gt;K12,L12&gt;N12,K12&lt;&gt;"",N12&lt;&gt;"",O12="",Q12=""),"2 : 0",IF(AND(I12&lt;K12,L12&lt;N12,I12&lt;&gt;"",L12&lt;&gt;"",O12="",Q12=""),"0 : 2",IF(AND(O12&gt;Q12,Q12&lt;&gt;"",NOT(AND(I12&gt;K12,L12&gt;N12)),NOT(AND(I12&lt;K12,L12&lt;N12)),I12&lt;&gt;K12,L12&lt;&gt;N12,I12&lt;&gt;"",K12&lt;&gt;"",L12&lt;&gt;"",N12&lt;&gt;""),"2 : 1",IF(AND(O12&lt;Q12,O12&lt;&gt;"",NOT(AND(I12&gt;K12,L12&gt;N12)),NOT(AND(I12&lt;K12,L12&lt;N12)),I12&lt;&gt;K12,L12&lt;&gt;N12,I12&lt;&gt;"",K12&lt;&gt;"",L12&lt;&gt;"",N12&lt;&gt;""),"1 : 2",":"))))</f>
        <v>:</v>
      </c>
      <c r="U12" s="30"/>
      <c r="V12" s="30" t="str">
        <f aca="false">IF(T12=":",":",IF(VALUE(LEFT(T12,1))&gt;VALUE(RIGHT(T12,1)),"1 : 0","0 : 1"))</f>
        <v>:</v>
      </c>
      <c r="W12" s="30"/>
    </row>
    <row r="13" customFormat="false" ht="12.75" hidden="false" customHeight="false" outlineLevel="0" collapsed="false">
      <c r="A13" s="21"/>
      <c r="C13" s="31"/>
      <c r="D13" s="32"/>
      <c r="E13" s="32"/>
      <c r="F13" s="33"/>
      <c r="G13" s="34"/>
      <c r="I13" s="26"/>
      <c r="J13" s="27"/>
      <c r="K13" s="28"/>
      <c r="L13" s="26"/>
      <c r="M13" s="27"/>
      <c r="N13" s="28"/>
      <c r="O13" s="26"/>
      <c r="P13" s="27"/>
      <c r="Q13" s="29"/>
      <c r="R13" s="30"/>
      <c r="S13" s="30"/>
      <c r="T13" s="30"/>
      <c r="U13" s="30"/>
      <c r="V13" s="30"/>
      <c r="W13" s="30"/>
    </row>
    <row r="14" customFormat="false" ht="12.75" hidden="false" customHeight="false" outlineLevel="0" collapsed="false">
      <c r="A14" s="21" t="s">
        <v>20</v>
      </c>
      <c r="C14" s="22"/>
      <c r="D14" s="23"/>
      <c r="E14" s="23"/>
      <c r="F14" s="24"/>
      <c r="G14" s="25"/>
      <c r="I14" s="26"/>
      <c r="J14" s="27" t="s">
        <v>19</v>
      </c>
      <c r="K14" s="35"/>
      <c r="L14" s="26"/>
      <c r="M14" s="27" t="s">
        <v>19</v>
      </c>
      <c r="N14" s="28"/>
      <c r="O14" s="26"/>
      <c r="P14" s="27" t="s">
        <v>19</v>
      </c>
      <c r="Q14" s="29"/>
      <c r="R14" s="30" t="str">
        <f aca="false">IF(I14+L14+O14+K14+N14+Q14=0,":",CONCATENATE(I14+L14+O14," : ",K14+N14+Q14))</f>
        <v>:</v>
      </c>
      <c r="S14" s="30"/>
      <c r="T14" s="30" t="str">
        <f aca="false">IF(AND(I14&gt;K14,L14&gt;N14,K14&lt;&gt;"",N14&lt;&gt;"",O14="",Q14=""),"2 : 0",IF(AND(I14&lt;K14,L14&lt;N14,I14&lt;&gt;"",L14&lt;&gt;"",O14="",Q14=""),"0 : 2",IF(AND(O14&gt;Q14,Q14&lt;&gt;"",NOT(AND(I14&gt;K14,L14&gt;N14)),NOT(AND(I14&lt;K14,L14&lt;N14)),I14&lt;&gt;K14,L14&lt;&gt;N14,I14&lt;&gt;"",K14&lt;&gt;"",L14&lt;&gt;"",N14&lt;&gt;""),"2 : 1",IF(AND(O14&lt;Q14,O14&lt;&gt;"",NOT(AND(I14&gt;K14,L14&gt;N14)),NOT(AND(I14&lt;K14,L14&lt;N14)),I14&lt;&gt;K14,L14&lt;&gt;N14,I14&lt;&gt;"",K14&lt;&gt;"",L14&lt;&gt;"",N14&lt;&gt;""),"1 : 2",":"))))</f>
        <v>:</v>
      </c>
      <c r="U14" s="30"/>
      <c r="V14" s="30" t="str">
        <f aca="false">IF(T14=":",":",IF(VALUE(LEFT(T14,1))&gt;VALUE(RIGHT(T14,1)),"1 : 0","0 : 1"))</f>
        <v>:</v>
      </c>
      <c r="W14" s="30"/>
    </row>
    <row r="15" customFormat="false" ht="12.75" hidden="false" customHeight="false" outlineLevel="0" collapsed="false">
      <c r="A15" s="21"/>
      <c r="C15" s="31"/>
      <c r="D15" s="32"/>
      <c r="E15" s="32"/>
      <c r="F15" s="33"/>
      <c r="G15" s="34"/>
      <c r="I15" s="26"/>
      <c r="J15" s="27"/>
      <c r="K15" s="35"/>
      <c r="L15" s="26"/>
      <c r="M15" s="27"/>
      <c r="N15" s="28"/>
      <c r="O15" s="26"/>
      <c r="P15" s="27"/>
      <c r="Q15" s="29"/>
      <c r="R15" s="30"/>
      <c r="S15" s="30"/>
      <c r="T15" s="30"/>
      <c r="U15" s="30"/>
      <c r="V15" s="30"/>
      <c r="W15" s="30"/>
    </row>
    <row r="16" customFormat="false" ht="12.75" hidden="false" customHeight="false" outlineLevel="0" collapsed="false">
      <c r="A16" s="21" t="s">
        <v>21</v>
      </c>
      <c r="C16" s="22"/>
      <c r="D16" s="23"/>
      <c r="E16" s="23"/>
      <c r="F16" s="24"/>
      <c r="G16" s="25"/>
      <c r="I16" s="26"/>
      <c r="J16" s="27" t="s">
        <v>19</v>
      </c>
      <c r="K16" s="28"/>
      <c r="L16" s="26"/>
      <c r="M16" s="27" t="s">
        <v>19</v>
      </c>
      <c r="N16" s="28"/>
      <c r="O16" s="26"/>
      <c r="P16" s="27" t="s">
        <v>19</v>
      </c>
      <c r="Q16" s="29"/>
      <c r="R16" s="30" t="str">
        <f aca="false">IF(I16+L16+O16+K16+N16+Q16=0,":",CONCATENATE(I16+L16+O16," : ",K16+N16+Q16))</f>
        <v>:</v>
      </c>
      <c r="S16" s="30"/>
      <c r="T16" s="30" t="str">
        <f aca="false">IF(AND(I16&gt;K16,L16&gt;N16,K16&lt;&gt;"",N16&lt;&gt;"",O16="",Q16=""),"2 : 0",IF(AND(I16&lt;K16,L16&lt;N16,I16&lt;&gt;"",L16&lt;&gt;"",O16="",Q16=""),"0 : 2",IF(AND(O16&gt;Q16,Q16&lt;&gt;"",NOT(AND(I16&gt;K16,L16&gt;N16)),NOT(AND(I16&lt;K16,L16&lt;N16)),I16&lt;&gt;K16,L16&lt;&gt;N16,I16&lt;&gt;"",K16&lt;&gt;"",L16&lt;&gt;"",N16&lt;&gt;""),"2 : 1",IF(AND(O16&lt;Q16,O16&lt;&gt;"",NOT(AND(I16&gt;K16,L16&gt;N16)),NOT(AND(I16&lt;K16,L16&lt;N16)),I16&lt;&gt;K16,L16&lt;&gt;N16,I16&lt;&gt;"",K16&lt;&gt;"",L16&lt;&gt;"",N16&lt;&gt;""),"1 : 2",":"))))</f>
        <v>:</v>
      </c>
      <c r="U16" s="30"/>
      <c r="V16" s="30" t="str">
        <f aca="false">IF(T16=":",":",IF(VALUE(LEFT(T16,1))&gt;VALUE(RIGHT(T16,1)),"1 : 0","0 : 1"))</f>
        <v>:</v>
      </c>
      <c r="W16" s="30"/>
    </row>
    <row r="17" customFormat="false" ht="12.75" hidden="false" customHeight="false" outlineLevel="0" collapsed="false">
      <c r="A17" s="21"/>
      <c r="C17" s="31"/>
      <c r="D17" s="32"/>
      <c r="E17" s="32"/>
      <c r="F17" s="33"/>
      <c r="G17" s="34"/>
      <c r="I17" s="26"/>
      <c r="J17" s="27"/>
      <c r="K17" s="28"/>
      <c r="L17" s="26"/>
      <c r="M17" s="27"/>
      <c r="N17" s="28"/>
      <c r="O17" s="26"/>
      <c r="P17" s="27"/>
      <c r="Q17" s="29"/>
      <c r="R17" s="30"/>
      <c r="S17" s="30"/>
      <c r="T17" s="30"/>
      <c r="U17" s="30"/>
      <c r="V17" s="30"/>
      <c r="W17" s="30"/>
    </row>
    <row r="18" customFormat="false" ht="18" hidden="false" customHeight="false" outlineLevel="0" collapsed="false">
      <c r="A18" s="21" t="s">
        <v>22</v>
      </c>
      <c r="B18" s="36"/>
      <c r="C18" s="37"/>
      <c r="D18" s="38"/>
      <c r="E18" s="38"/>
      <c r="F18" s="39"/>
      <c r="G18" s="40"/>
      <c r="I18" s="26"/>
      <c r="J18" s="27" t="s">
        <v>19</v>
      </c>
      <c r="K18" s="28"/>
      <c r="L18" s="26"/>
      <c r="M18" s="27" t="s">
        <v>19</v>
      </c>
      <c r="N18" s="28"/>
      <c r="O18" s="26"/>
      <c r="P18" s="27" t="s">
        <v>19</v>
      </c>
      <c r="Q18" s="29"/>
      <c r="R18" s="30" t="str">
        <f aca="false">IF(I18+L18+O18+K18+N18+Q18=0,":",CONCATENATE(I18+L18+O18," : ",K18+N18+Q18))</f>
        <v>:</v>
      </c>
      <c r="S18" s="30"/>
      <c r="T18" s="30" t="str">
        <f aca="false">IF(AND(I18&gt;K18,L18&gt;N18,K18&lt;&gt;"",N18&lt;&gt;"",O18="",Q18=""),"2 : 0",IF(AND(I18&lt;K18,L18&lt;N18,I18&lt;&gt;"",L18&lt;&gt;"",O18="",Q18=""),"0 : 2",IF(AND(O18&gt;Q18,Q18&lt;&gt;"",NOT(AND(I18&gt;K18,L18&gt;N18)),NOT(AND(I18&lt;K18,L18&lt;N18)),I18&lt;&gt;K18,L18&lt;&gt;N18,I18&lt;&gt;"",K18&lt;&gt;"",L18&lt;&gt;"",N18&lt;&gt;""),"2 : 1",IF(AND(O18&lt;Q18,O18&lt;&gt;"",NOT(AND(I18&gt;K18,L18&gt;N18)),NOT(AND(I18&lt;K18,L18&lt;N18)),I18&lt;&gt;K18,L18&lt;&gt;N18,I18&lt;&gt;"",K18&lt;&gt;"",L18&lt;&gt;"",N18&lt;&gt;""),"1 : 2",":"))))</f>
        <v>:</v>
      </c>
      <c r="U18" s="30"/>
      <c r="V18" s="30" t="str">
        <f aca="false">IF(T18=":",":",IF(VALUE(LEFT(T18,1))&gt;VALUE(RIGHT(T18,1)),"1 : 0","0 : 1"))</f>
        <v>:</v>
      </c>
      <c r="W18" s="30"/>
    </row>
    <row r="19" customFormat="false" ht="18" hidden="false" customHeight="false" outlineLevel="0" collapsed="false">
      <c r="A19" s="21" t="s">
        <v>23</v>
      </c>
      <c r="B19" s="36"/>
      <c r="C19" s="37"/>
      <c r="D19" s="38"/>
      <c r="E19" s="38"/>
      <c r="F19" s="39"/>
      <c r="G19" s="40"/>
      <c r="I19" s="26"/>
      <c r="J19" s="27" t="s">
        <v>19</v>
      </c>
      <c r="K19" s="28"/>
      <c r="L19" s="26"/>
      <c r="M19" s="27" t="s">
        <v>19</v>
      </c>
      <c r="N19" s="28"/>
      <c r="O19" s="26"/>
      <c r="P19" s="27" t="s">
        <v>19</v>
      </c>
      <c r="Q19" s="29"/>
      <c r="R19" s="30" t="str">
        <f aca="false">IF(I19+L19+O19+K19+N19+Q19=0,":",CONCATENATE(I19+L19+O19," : ",K19+N19+Q19))</f>
        <v>:</v>
      </c>
      <c r="S19" s="30"/>
      <c r="T19" s="30" t="str">
        <f aca="false">IF(AND(I19&gt;K19,L19&gt;N19,K19&lt;&gt;"",N19&lt;&gt;"",O19="",Q19=""),"2 : 0",IF(AND(I19&lt;K19,L19&lt;N19,I19&lt;&gt;"",L19&lt;&gt;"",O19="",Q19=""),"0 : 2",IF(AND(O19&gt;Q19,Q19&lt;&gt;"",NOT(AND(I19&gt;K19,L19&gt;N19)),NOT(AND(I19&lt;K19,L19&lt;N19)),I19&lt;&gt;K19,L19&lt;&gt;N19,I19&lt;&gt;"",K19&lt;&gt;"",L19&lt;&gt;"",N19&lt;&gt;""),"2 : 1",IF(AND(O19&lt;Q19,O19&lt;&gt;"",NOT(AND(I19&gt;K19,L19&gt;N19)),NOT(AND(I19&lt;K19,L19&lt;N19)),I19&lt;&gt;K19,L19&lt;&gt;N19,I19&lt;&gt;"",K19&lt;&gt;"",L19&lt;&gt;"",N19&lt;&gt;""),"1 : 2",":"))))</f>
        <v>:</v>
      </c>
      <c r="U19" s="30"/>
      <c r="V19" s="30" t="str">
        <f aca="false">IF(T19=":",":",IF(VALUE(LEFT(T19,1))&gt;VALUE(RIGHT(T19,1)),"1 : 0","0 : 1"))</f>
        <v>:</v>
      </c>
      <c r="W19" s="30"/>
    </row>
    <row r="20" customFormat="false" ht="12.75" hidden="false" customHeight="false" outlineLevel="0" collapsed="false">
      <c r="A20" s="21" t="s">
        <v>24</v>
      </c>
      <c r="C20" s="22"/>
      <c r="D20" s="23"/>
      <c r="E20" s="23"/>
      <c r="F20" s="24"/>
      <c r="G20" s="25"/>
      <c r="I20" s="26"/>
      <c r="J20" s="27" t="s">
        <v>19</v>
      </c>
      <c r="K20" s="28"/>
      <c r="L20" s="26"/>
      <c r="M20" s="27" t="s">
        <v>19</v>
      </c>
      <c r="N20" s="28"/>
      <c r="O20" s="26"/>
      <c r="P20" s="27" t="s">
        <v>19</v>
      </c>
      <c r="Q20" s="29"/>
      <c r="R20" s="30" t="str">
        <f aca="false">IF(I20+L20+O20+K20+N20+Q20=0,":",CONCATENATE(I20+L20+O20," : ",K20+N20+Q20))</f>
        <v>:</v>
      </c>
      <c r="S20" s="30"/>
      <c r="T20" s="30" t="str">
        <f aca="false">IF(AND(I20&gt;K20,L20&gt;N20,K20&lt;&gt;"",N20&lt;&gt;"",O20="",Q20=""),"2 : 0",IF(AND(I20&lt;K20,L20&lt;N20,I20&lt;&gt;"",L20&lt;&gt;"",O20="",Q20=""),"0 : 2",IF(AND(O20&gt;Q20,Q20&lt;&gt;"",NOT(AND(I20&gt;K20,L20&gt;N20)),NOT(AND(I20&lt;K20,L20&lt;N20)),I20&lt;&gt;K20,L20&lt;&gt;N20,I20&lt;&gt;"",K20&lt;&gt;"",L20&lt;&gt;"",N20&lt;&gt;""),"2 : 1",IF(AND(O20&lt;Q20,O20&lt;&gt;"",NOT(AND(I20&gt;K20,L20&gt;N20)),NOT(AND(I20&lt;K20,L20&lt;N20)),I20&lt;&gt;K20,L20&lt;&gt;N20,I20&lt;&gt;"",K20&lt;&gt;"",L20&lt;&gt;"",N20&lt;&gt;""),"1 : 2",":"))))</f>
        <v>:</v>
      </c>
      <c r="U20" s="30"/>
      <c r="V20" s="30" t="str">
        <f aca="false">IF(T20=":",":",IF(VALUE(LEFT(T20,1))&gt;VALUE(RIGHT(T20,1)),"1 : 0","0 : 1"))</f>
        <v>:</v>
      </c>
      <c r="W20" s="30"/>
    </row>
    <row r="21" customFormat="false" ht="12.75" hidden="false" customHeight="false" outlineLevel="0" collapsed="false">
      <c r="A21" s="21"/>
      <c r="C21" s="31"/>
      <c r="D21" s="32"/>
      <c r="E21" s="32"/>
      <c r="F21" s="33"/>
      <c r="G21" s="34"/>
      <c r="I21" s="26"/>
      <c r="J21" s="27"/>
      <c r="K21" s="28"/>
      <c r="L21" s="26"/>
      <c r="M21" s="27"/>
      <c r="N21" s="28"/>
      <c r="O21" s="26"/>
      <c r="P21" s="27"/>
      <c r="Q21" s="29"/>
      <c r="R21" s="30"/>
      <c r="S21" s="30"/>
      <c r="T21" s="30"/>
      <c r="U21" s="30"/>
      <c r="V21" s="30"/>
      <c r="W21" s="30"/>
    </row>
    <row r="22" customFormat="false" ht="18" hidden="false" customHeight="false" outlineLevel="0" collapsed="false">
      <c r="A22" s="21" t="s">
        <v>25</v>
      </c>
      <c r="B22" s="36"/>
      <c r="C22" s="37"/>
      <c r="D22" s="38"/>
      <c r="E22" s="38"/>
      <c r="F22" s="39"/>
      <c r="G22" s="40"/>
      <c r="I22" s="26"/>
      <c r="J22" s="27" t="s">
        <v>19</v>
      </c>
      <c r="K22" s="28"/>
      <c r="L22" s="26"/>
      <c r="M22" s="27" t="s">
        <v>19</v>
      </c>
      <c r="N22" s="28"/>
      <c r="O22" s="26"/>
      <c r="P22" s="27" t="s">
        <v>19</v>
      </c>
      <c r="Q22" s="29"/>
      <c r="R22" s="30" t="str">
        <f aca="false">IF(I22+L22+O22+K22+N22+Q22=0,":",CONCATENATE(I22+L22+O22," : ",K22+N22+Q22))</f>
        <v>:</v>
      </c>
      <c r="S22" s="30"/>
      <c r="T22" s="30" t="str">
        <f aca="false">IF(AND(I22&gt;K22,L22&gt;N22,K22&lt;&gt;"",N22&lt;&gt;"",O22="",Q22=""),"2 : 0",IF(AND(I22&lt;K22,L22&lt;N22,I22&lt;&gt;"",L22&lt;&gt;"",O22="",Q22=""),"0 : 2",IF(AND(O22&gt;Q22,Q22&lt;&gt;"",NOT(AND(I22&gt;K22,L22&gt;N22)),NOT(AND(I22&lt;K22,L22&lt;N22)),I22&lt;&gt;K22,L22&lt;&gt;N22,I22&lt;&gt;"",K22&lt;&gt;"",L22&lt;&gt;"",N22&lt;&gt;""),"2 : 1",IF(AND(O22&lt;Q22,O22&lt;&gt;"",NOT(AND(I22&gt;K22,L22&gt;N22)),NOT(AND(I22&lt;K22,L22&lt;N22)),I22&lt;&gt;K22,L22&lt;&gt;N22,I22&lt;&gt;"",K22&lt;&gt;"",L22&lt;&gt;"",N22&lt;&gt;""),"1 : 2",":"))))</f>
        <v>:</v>
      </c>
      <c r="U22" s="30"/>
      <c r="V22" s="30" t="str">
        <f aca="false">IF(T22=":",":",IF(VALUE(LEFT(T22,1))&gt;VALUE(RIGHT(T22,1)),"1 : 0","0 : 1"))</f>
        <v>:</v>
      </c>
      <c r="W22" s="30"/>
    </row>
    <row r="23" customFormat="false" ht="18.75" hidden="false" customHeight="false" outlineLevel="0" collapsed="false">
      <c r="A23" s="15" t="s">
        <v>26</v>
      </c>
      <c r="B23" s="36"/>
      <c r="C23" s="41"/>
      <c r="D23" s="42"/>
      <c r="E23" s="42"/>
      <c r="F23" s="43"/>
      <c r="G23" s="44"/>
      <c r="I23" s="45"/>
      <c r="J23" s="46" t="s">
        <v>19</v>
      </c>
      <c r="K23" s="47"/>
      <c r="L23" s="45"/>
      <c r="M23" s="46" t="s">
        <v>19</v>
      </c>
      <c r="N23" s="47"/>
      <c r="O23" s="45"/>
      <c r="P23" s="46" t="s">
        <v>19</v>
      </c>
      <c r="Q23" s="48"/>
      <c r="R23" s="49" t="str">
        <f aca="false">IF(I23+L23+O23+K23+N23+Q23=0,":",CONCATENATE(I23+L23+O23," : ",K23+N23+Q23))</f>
        <v>:</v>
      </c>
      <c r="S23" s="49"/>
      <c r="T23" s="49" t="str">
        <f aca="false">IF(AND(I23&gt;K23,L23&gt;N23,K23&lt;&gt;"",N23&lt;&gt;"",O23="",Q23=""),"2 : 0",IF(AND(I23&lt;K23,L23&lt;N23,I23&lt;&gt;"",L23&lt;&gt;"",O23="",Q23=""),"0 : 2",IF(AND(O23&gt;Q23,Q23&lt;&gt;"",NOT(AND(I23&gt;K23,L23&gt;N23)),NOT(AND(I23&lt;K23,L23&lt;N23)),I23&lt;&gt;K23,L23&lt;&gt;N23,I23&lt;&gt;"",K23&lt;&gt;"",L23&lt;&gt;"",N23&lt;&gt;""),"2 : 1",IF(AND(O23&lt;Q23,O23&lt;&gt;"",NOT(AND(I23&gt;K23,L23&gt;N23)),NOT(AND(I23&lt;K23,L23&lt;N23)),I23&lt;&gt;K23,L23&lt;&gt;N23,I23&lt;&gt;"",K23&lt;&gt;"",L23&lt;&gt;"",N23&lt;&gt;""),"1 : 2",":"))))</f>
        <v>:</v>
      </c>
      <c r="U23" s="49"/>
      <c r="V23" s="49" t="str">
        <f aca="false">IF(T23=":",":",IF(VALUE(LEFT(T23,1))&gt;VALUE(RIGHT(T23,1)),"1 : 0","0 : 1"))</f>
        <v>:</v>
      </c>
      <c r="W23" s="49"/>
    </row>
    <row r="24" s="20" customFormat="true" ht="6" hidden="false" customHeight="false" outlineLevel="0" collapsed="false"/>
    <row r="25" customFormat="false" ht="15" hidden="false" customHeight="false" outlineLevel="0" collapsed="false">
      <c r="A25" s="50" t="s">
        <v>27</v>
      </c>
      <c r="B25" s="51"/>
      <c r="C25" s="14" t="s">
        <v>28</v>
      </c>
      <c r="D25" s="14"/>
      <c r="E25" s="52" t="str">
        <f aca="false">IF(OR(T12=":",T14=":",T16=":",T18=":",T19=":",T20=":",T22=":",T23=":"),"",IF(VALUE(LEFT(V25,1))&gt;VALUE(RIGHT(V25,1)),D9,IF(VALUE(LEFT(V25,1))&lt;VALUE(RIGHT(V25,1)),G9,"Unentschieden")))</f>
        <v/>
      </c>
      <c r="F25" s="52"/>
      <c r="G25" s="52"/>
      <c r="H25" s="53"/>
      <c r="I25" s="15" t="s">
        <v>29</v>
      </c>
      <c r="J25" s="15"/>
      <c r="K25" s="15"/>
      <c r="L25" s="15"/>
      <c r="M25" s="15"/>
      <c r="N25" s="15"/>
      <c r="O25" s="15"/>
      <c r="P25" s="15"/>
      <c r="Q25" s="15"/>
      <c r="R25" s="49" t="str">
        <f aca="false">IF(SUM(I12:I23,K12:L23,N12:O23,Q12:Q23)=0,":",CONCATENATE(SUM(I12:I23,L12:L23,O12:O23)," : ",SUM(K12:K23,N12:N23,Q12:Q23)))</f>
        <v>:</v>
      </c>
      <c r="S25" s="49"/>
      <c r="T25" s="49" t="str">
        <f aca="false">IF(AND(T12=":",T14=":",T16=":",T18=":",T19=":",T20=":",T22=":",T23=":"),":",CONCATENATE(SUM(IF(T12&lt;&gt;":",VALUE(LEFT(T12,1)),0),IF(T14&lt;&gt;":",VALUE(LEFT(T14,1)),0),IF(T16&lt;&gt;":",VALUE(LEFT(T16,1)),0),IF(T18&lt;&gt;":",VALUE(LEFT(T18,1)),0),IF(T19&lt;&gt;":",VALUE(LEFT(T19,1)),0),IF(T20&lt;&gt;":",VALUE(LEFT(T20,1)),0),IF(T22&lt;&gt;":",VALUE(LEFT(T22,1)),0),IF(T23&lt;&gt;":",VALUE(LEFT(T23,1)),0))," : ",SUM(IF(T12&lt;&gt;":",VALUE(RIGHT(T12,1)),0),IF(T14&lt;&gt;":",VALUE(RIGHT(T14,1)),0),IF(T16&lt;&gt;":",VALUE(RIGHT(T16,1)),0),IF(T18&lt;&gt;":",VALUE(RIGHT(T18,1)),0),IF(T19&lt;&gt;":",VALUE(RIGHT(T19,1)),0),IF(T20&lt;&gt;":",VALUE(RIGHT(T20,1)),0),IF(T22&lt;&gt;":",VALUE(RIGHT(T22,1)),0),IF(T23&lt;&gt;":",VALUE(RIGHT(T23,1)),0))))</f>
        <v>:</v>
      </c>
      <c r="U25" s="49"/>
      <c r="V25" s="49" t="str">
        <f aca="false">IF(AND(V12=":",V14=":",V16=":",V18=":",V19=":",V20=":",V22=":",V23=":"),":",CONCATENATE(SUM(IF(V12&lt;&gt;":",VALUE(LEFT(V12,1)),0),IF(V14&lt;&gt;":",VALUE(LEFT(V14,1)),0),IF(V16&lt;&gt;":",VALUE(LEFT(V16,1)),0),IF(V18&lt;&gt;":",VALUE(LEFT(V18,1)),0),IF(V19&lt;&gt;":",VALUE(LEFT(V19,1)),0),IF(V20&lt;&gt;":",VALUE(LEFT(V20,1)),0),IF(V22&lt;&gt;":",VALUE(LEFT(V22,1)),0),IF(V23&lt;&gt;":",VALUE(LEFT(V23,1)),0))," : ",SUM(IF(V12&lt;&gt;":",VALUE(RIGHT(V12,1)),0),IF(V14&lt;&gt;":",VALUE(RIGHT(V14,1)),0),IF(V16&lt;&gt;":",VALUE(RIGHT(V16,1)),0),IF(V18&lt;&gt;":",VALUE(RIGHT(V18,1)),0),IF(V19&lt;&gt;":",VALUE(RIGHT(V19,1)),0),IF(V20&lt;&gt;":",VALUE(RIGHT(V20,1)),0),IF(V22&lt;&gt;":",VALUE(RIGHT(V22,1)),0),IF(V23&lt;&gt;":",VALUE(RIGHT(V23,1)),0))))</f>
        <v>:</v>
      </c>
      <c r="W25" s="49"/>
    </row>
    <row r="26" customFormat="false" ht="15.75" hidden="false" customHeight="false" outlineLevel="0" collapsed="false">
      <c r="A26" s="17"/>
      <c r="B26" s="51"/>
      <c r="C26" s="14"/>
      <c r="D26" s="14"/>
      <c r="E26" s="52"/>
      <c r="F26" s="52"/>
      <c r="G26" s="52"/>
      <c r="H26" s="53"/>
      <c r="I26" s="15"/>
      <c r="J26" s="15"/>
      <c r="K26" s="15"/>
      <c r="L26" s="15"/>
      <c r="M26" s="15"/>
      <c r="N26" s="15"/>
      <c r="O26" s="15"/>
      <c r="P26" s="15"/>
      <c r="Q26" s="15"/>
      <c r="R26" s="49"/>
      <c r="S26" s="49"/>
      <c r="T26" s="49"/>
      <c r="U26" s="49"/>
      <c r="V26" s="49"/>
      <c r="W26" s="49"/>
    </row>
    <row r="27" customFormat="false" ht="20.25" hidden="false" customHeight="false" outlineLevel="0" collapsed="false">
      <c r="A27" s="3"/>
    </row>
    <row r="28" customFormat="false" ht="12.75" hidden="false" customHeight="false" outlineLevel="0" collapsed="false">
      <c r="A28" s="4" t="s">
        <v>30</v>
      </c>
      <c r="B28" s="4"/>
      <c r="C28" s="4"/>
      <c r="D28" s="4"/>
      <c r="E28" s="54"/>
      <c r="F28" s="54"/>
      <c r="G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customFormat="false" ht="20.25" hidden="false" customHeight="false" outlineLevel="0" collapsed="false">
      <c r="A29" s="3"/>
      <c r="E29" s="55" t="str">
        <f aca="false">IF(D5&lt;&gt;"",D5,"Heimverein")</f>
        <v>Heimverein</v>
      </c>
      <c r="F29" s="55"/>
      <c r="G29" s="55"/>
      <c r="I29" s="55" t="str">
        <f aca="false">IF(D7&lt;&gt;"",D7,"Gastverein")</f>
        <v>Gastverein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customFormat="false" ht="13.5" hidden="false" customHeight="false" outlineLevel="0" collapsed="false">
      <c r="A30" s="4" t="s">
        <v>31</v>
      </c>
      <c r="B30" s="4"/>
      <c r="C30" s="4"/>
      <c r="D30" s="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S30" s="56" t="s">
        <v>32</v>
      </c>
      <c r="T30" s="56"/>
      <c r="U30" s="56"/>
      <c r="V30" s="56"/>
      <c r="W30" s="52"/>
    </row>
    <row r="31" customFormat="false" ht="12.75" hidden="false" customHeight="false" outlineLevel="0" collapsed="false">
      <c r="A31" s="6"/>
      <c r="S31" s="57" t="s">
        <v>33</v>
      </c>
      <c r="T31" s="57"/>
      <c r="U31" s="57"/>
      <c r="V31" s="57"/>
      <c r="W31" s="57"/>
    </row>
    <row r="32" customFormat="false" ht="12.75" hidden="false" customHeight="false" outlineLevel="0" collapsed="false">
      <c r="A32" s="58" t="s">
        <v>34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customFormat="false" ht="34.5" hidden="false" customHeight="false" outlineLevel="0" collapsed="false">
      <c r="A33" s="59"/>
    </row>
    <row r="34" customFormat="false" ht="12.75" hidden="false" customHeight="false" outlineLevel="0" collapsed="false">
      <c r="A34" s="54"/>
      <c r="B34" s="54"/>
      <c r="C34" s="54"/>
      <c r="D34" s="54"/>
      <c r="E34" s="54" t="str">
        <f aca="true">CONCATENATE(", den   ",TEXT(TODAY(),"TT. MM JJJJ"))</f>
        <v>, den   TT. 02 JJJJ</v>
      </c>
      <c r="G34" s="60"/>
      <c r="J34" s="60"/>
      <c r="K34" s="60"/>
      <c r="L34" s="60"/>
      <c r="M34" s="60"/>
      <c r="N34" s="60"/>
      <c r="O34" s="60"/>
      <c r="P34" s="60"/>
      <c r="Q34" s="60"/>
      <c r="S34" s="60"/>
      <c r="T34" s="60"/>
      <c r="U34" s="60"/>
      <c r="V34" s="60"/>
      <c r="W34" s="60"/>
    </row>
    <row r="35" customFormat="false" ht="12.75" hidden="false" customHeight="false" outlineLevel="0" collapsed="false">
      <c r="A35" s="61" t="s">
        <v>35</v>
      </c>
      <c r="B35" s="61"/>
      <c r="C35" s="61"/>
      <c r="D35" s="61"/>
      <c r="E35" s="62" t="s">
        <v>36</v>
      </c>
      <c r="G35" s="62" t="s">
        <v>37</v>
      </c>
      <c r="J35" s="55" t="str">
        <f aca="false">CONCATENATE("MF ",IF(D5&lt;&gt;"",D5,"Heimverein"))</f>
        <v>MF Heimverein</v>
      </c>
      <c r="K35" s="55"/>
      <c r="L35" s="55"/>
      <c r="M35" s="55"/>
      <c r="N35" s="55"/>
      <c r="O35" s="55"/>
      <c r="P35" s="55"/>
      <c r="Q35" s="55"/>
      <c r="S35" s="55" t="str">
        <f aca="false">CONCATENATE("MF ",IF(D7&lt;&gt;"",D7,"Gastverein"))</f>
        <v>MF Gastverein</v>
      </c>
      <c r="T35" s="55"/>
      <c r="U35" s="55"/>
      <c r="V35" s="55"/>
      <c r="W35" s="55"/>
    </row>
  </sheetData>
  <sheetProtection sheet="true" password="ef40" objects="true" scenarios="true"/>
  <mergeCells count="119">
    <mergeCell ref="A1:E1"/>
    <mergeCell ref="A3:C3"/>
    <mergeCell ref="D3:G3"/>
    <mergeCell ref="A5:C5"/>
    <mergeCell ref="D5:G5"/>
    <mergeCell ref="J5:N5"/>
    <mergeCell ref="O5:W5"/>
    <mergeCell ref="A7:C7"/>
    <mergeCell ref="D7:G7"/>
    <mergeCell ref="J7:N7"/>
    <mergeCell ref="O7:W7"/>
    <mergeCell ref="C9:C10"/>
    <mergeCell ref="D9:E10"/>
    <mergeCell ref="F9:F10"/>
    <mergeCell ref="G9:G10"/>
    <mergeCell ref="I9:K10"/>
    <mergeCell ref="L9:N10"/>
    <mergeCell ref="O9:Q10"/>
    <mergeCell ref="R9:S9"/>
    <mergeCell ref="T9:U9"/>
    <mergeCell ref="V9:W9"/>
    <mergeCell ref="A12:A13"/>
    <mergeCell ref="D12:E12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S13"/>
    <mergeCell ref="T12:U13"/>
    <mergeCell ref="V12:W13"/>
    <mergeCell ref="D13:E13"/>
    <mergeCell ref="A14:A15"/>
    <mergeCell ref="D14:E14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S15"/>
    <mergeCell ref="T14:U15"/>
    <mergeCell ref="V14:W15"/>
    <mergeCell ref="D15:E15"/>
    <mergeCell ref="A16:A17"/>
    <mergeCell ref="D16:E16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S17"/>
    <mergeCell ref="T16:U17"/>
    <mergeCell ref="V16:W17"/>
    <mergeCell ref="D17:E17"/>
    <mergeCell ref="D18:E18"/>
    <mergeCell ref="R18:S18"/>
    <mergeCell ref="T18:U18"/>
    <mergeCell ref="V18:W18"/>
    <mergeCell ref="D19:E19"/>
    <mergeCell ref="R19:S19"/>
    <mergeCell ref="T19:U19"/>
    <mergeCell ref="V19:W19"/>
    <mergeCell ref="A20:A21"/>
    <mergeCell ref="D20:E20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S21"/>
    <mergeCell ref="T20:U21"/>
    <mergeCell ref="V20:W21"/>
    <mergeCell ref="D21:E21"/>
    <mergeCell ref="D22:E22"/>
    <mergeCell ref="R22:S22"/>
    <mergeCell ref="T22:U22"/>
    <mergeCell ref="V22:W22"/>
    <mergeCell ref="D23:E23"/>
    <mergeCell ref="R23:S23"/>
    <mergeCell ref="T23:U23"/>
    <mergeCell ref="V23:W23"/>
    <mergeCell ref="C25:D26"/>
    <mergeCell ref="E25:G26"/>
    <mergeCell ref="I25:Q26"/>
    <mergeCell ref="R25:S26"/>
    <mergeCell ref="T25:U26"/>
    <mergeCell ref="V25:W26"/>
    <mergeCell ref="A28:D28"/>
    <mergeCell ref="E28:G28"/>
    <mergeCell ref="I28:W28"/>
    <mergeCell ref="E29:G29"/>
    <mergeCell ref="I29:W29"/>
    <mergeCell ref="A30:D30"/>
    <mergeCell ref="E30:Q30"/>
    <mergeCell ref="S30:V30"/>
    <mergeCell ref="S31:W31"/>
    <mergeCell ref="A32:W32"/>
    <mergeCell ref="A34:D34"/>
    <mergeCell ref="J34:Q34"/>
    <mergeCell ref="S34:W34"/>
    <mergeCell ref="A35:D35"/>
    <mergeCell ref="J35:Q35"/>
    <mergeCell ref="S35:W35"/>
  </mergeCells>
  <conditionalFormatting sqref="I12:I23 K12:L23 N12:O23 Q12:Q23">
    <cfRule type="cellIs" priority="2" operator="greaterThan" aboveAverage="0" equalAverage="0" bottom="0" percent="0" rank="0" text="" dxfId="0">
      <formula>30</formula>
    </cfRule>
  </conditionalFormatting>
  <printOptions headings="false" gridLines="false" gridLinesSet="true" horizontalCentered="false" verticalCentered="false"/>
  <pageMargins left="0.39375" right="0.39375" top="0.590277777777778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&amp;R&amp;5"Spielbericht.xls"   © 2006 by Andreas Schuch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8.69"/>
    <col collapsed="false" customWidth="true" hidden="false" outlineLevel="0" max="2" min="2" style="1" width="0.85"/>
    <col collapsed="false" customWidth="true" hidden="false" outlineLevel="0" max="3" min="3" style="1" width="4.7"/>
    <col collapsed="false" customWidth="true" hidden="false" outlineLevel="0" max="4" min="4" style="1" width="10.69"/>
    <col collapsed="false" customWidth="true" hidden="false" outlineLevel="0" max="5" min="5" style="1" width="21.68"/>
    <col collapsed="false" customWidth="true" hidden="false" outlineLevel="0" max="6" min="6" style="1" width="4.7"/>
    <col collapsed="false" customWidth="true" hidden="false" outlineLevel="0" max="7" min="7" style="1" width="31.67"/>
    <col collapsed="false" customWidth="true" hidden="false" outlineLevel="0" max="8" min="8" style="1" width="0.85"/>
    <col collapsed="false" customWidth="true" hidden="false" outlineLevel="0" max="9" min="9" style="1" width="4.41"/>
    <col collapsed="false" customWidth="true" hidden="false" outlineLevel="0" max="10" min="10" style="1" width="0.85"/>
    <col collapsed="false" customWidth="true" hidden="false" outlineLevel="0" max="12" min="11" style="1" width="4.41"/>
    <col collapsed="false" customWidth="true" hidden="false" outlineLevel="0" max="13" min="13" style="1" width="0.85"/>
    <col collapsed="false" customWidth="true" hidden="false" outlineLevel="0" max="15" min="14" style="1" width="4.41"/>
    <col collapsed="false" customWidth="true" hidden="false" outlineLevel="0" max="16" min="16" style="1" width="0.85"/>
    <col collapsed="false" customWidth="true" hidden="false" outlineLevel="0" max="17" min="17" style="1" width="4.41"/>
    <col collapsed="false" customWidth="true" hidden="false" outlineLevel="0" max="23" min="18" style="1" width="4.7"/>
    <col collapsed="false" customWidth="true" hidden="false" outlineLevel="0" max="26" min="24" style="1" width="5.13"/>
    <col collapsed="false" customWidth="true" hidden="false" outlineLevel="0" max="257" min="27" style="1" width="11.4"/>
    <col collapsed="false" customWidth="true" hidden="false" outlineLevel="0" max="1025" min="258" style="0" width="11.4"/>
  </cols>
  <sheetData>
    <row r="1" customFormat="false" ht="26.25" hidden="false" customHeight="false" outlineLevel="0" collapsed="false">
      <c r="A1" s="2" t="s">
        <v>0</v>
      </c>
      <c r="B1" s="2"/>
      <c r="C1" s="2"/>
      <c r="D1" s="2"/>
      <c r="E1" s="2"/>
    </row>
    <row r="2" customFormat="false" ht="20.25" hidden="false" customHeight="false" outlineLevel="0" collapsed="false">
      <c r="A2" s="3"/>
    </row>
    <row r="3" customFormat="false" ht="12.75" hidden="false" customHeight="false" outlineLevel="0" collapsed="false">
      <c r="A3" s="4" t="s">
        <v>1</v>
      </c>
      <c r="B3" s="4"/>
      <c r="C3" s="4"/>
      <c r="D3" s="7"/>
      <c r="E3" s="7"/>
      <c r="F3" s="7"/>
      <c r="G3" s="7"/>
    </row>
    <row r="4" s="6" customFormat="true" ht="20.25" hidden="false" customHeight="false" outlineLevel="0" collapsed="false">
      <c r="A4" s="3"/>
    </row>
    <row r="5" customFormat="false" ht="12.75" hidden="false" customHeight="false" outlineLevel="0" collapsed="false">
      <c r="A5" s="4" t="s">
        <v>3</v>
      </c>
      <c r="B5" s="4"/>
      <c r="C5" s="4"/>
      <c r="D5" s="7"/>
      <c r="E5" s="7"/>
      <c r="F5" s="7"/>
      <c r="G5" s="7"/>
      <c r="J5" s="4" t="s">
        <v>4</v>
      </c>
      <c r="K5" s="4"/>
      <c r="L5" s="4"/>
      <c r="M5" s="4"/>
      <c r="N5" s="4"/>
      <c r="O5" s="7"/>
      <c r="P5" s="7"/>
      <c r="Q5" s="7"/>
      <c r="R5" s="7"/>
      <c r="S5" s="7"/>
      <c r="T5" s="7"/>
      <c r="U5" s="7"/>
      <c r="V5" s="7"/>
      <c r="W5" s="7"/>
    </row>
    <row r="6" s="6" customFormat="true" ht="12.75" hidden="false" customHeight="false" outlineLevel="0" collapsed="false"/>
    <row r="7" customFormat="false" ht="12.75" hidden="false" customHeight="false" outlineLevel="0" collapsed="false">
      <c r="A7" s="4" t="s">
        <v>5</v>
      </c>
      <c r="B7" s="4"/>
      <c r="C7" s="4"/>
      <c r="D7" s="7"/>
      <c r="E7" s="7"/>
      <c r="F7" s="7"/>
      <c r="G7" s="7"/>
      <c r="J7" s="4" t="s">
        <v>6</v>
      </c>
      <c r="K7" s="4"/>
      <c r="L7" s="4"/>
      <c r="M7" s="4"/>
      <c r="N7" s="4"/>
      <c r="O7" s="7" t="s">
        <v>7</v>
      </c>
      <c r="P7" s="7"/>
      <c r="Q7" s="7"/>
      <c r="R7" s="7"/>
      <c r="S7" s="7"/>
      <c r="T7" s="7"/>
      <c r="U7" s="7"/>
      <c r="V7" s="7"/>
      <c r="W7" s="7"/>
    </row>
    <row r="8" customFormat="false" ht="20.25" hidden="false" customHeight="false" outlineLevel="0" collapsed="false">
      <c r="A8" s="3"/>
    </row>
    <row r="9" customFormat="false" ht="15" hidden="false" customHeight="true" outlineLevel="0" collapsed="false">
      <c r="A9" s="8" t="s">
        <v>8</v>
      </c>
      <c r="B9" s="9"/>
      <c r="C9" s="10" t="s">
        <v>9</v>
      </c>
      <c r="D9" s="11" t="str">
        <f aca="false">IF(D5&lt;&gt;"",D5,"Heimverein")</f>
        <v>Heimverein</v>
      </c>
      <c r="E9" s="11"/>
      <c r="F9" s="12" t="s">
        <v>9</v>
      </c>
      <c r="G9" s="13" t="str">
        <f aca="false">IF(D7&lt;&gt;"",D7,"Gastverein")</f>
        <v>Gastverein</v>
      </c>
      <c r="I9" s="14" t="s">
        <v>10</v>
      </c>
      <c r="J9" s="14"/>
      <c r="K9" s="14"/>
      <c r="L9" s="14" t="s">
        <v>11</v>
      </c>
      <c r="M9" s="14"/>
      <c r="N9" s="14"/>
      <c r="O9" s="15" t="s">
        <v>12</v>
      </c>
      <c r="P9" s="15"/>
      <c r="Q9" s="15"/>
      <c r="R9" s="16" t="s">
        <v>13</v>
      </c>
      <c r="S9" s="16"/>
      <c r="T9" s="16" t="s">
        <v>14</v>
      </c>
      <c r="U9" s="16"/>
      <c r="V9" s="16" t="s">
        <v>15</v>
      </c>
      <c r="W9" s="16"/>
    </row>
    <row r="10" customFormat="false" ht="15.75" hidden="false" customHeight="false" outlineLevel="0" collapsed="false">
      <c r="A10" s="17"/>
      <c r="B10" s="9"/>
      <c r="C10" s="10"/>
      <c r="D10" s="11"/>
      <c r="E10" s="11"/>
      <c r="F10" s="12"/>
      <c r="G10" s="13"/>
      <c r="I10" s="14"/>
      <c r="J10" s="14"/>
      <c r="K10" s="14"/>
      <c r="L10" s="14"/>
      <c r="M10" s="14"/>
      <c r="N10" s="14"/>
      <c r="O10" s="15"/>
      <c r="P10" s="15"/>
      <c r="Q10" s="15"/>
      <c r="R10" s="18" t="s">
        <v>16</v>
      </c>
      <c r="S10" s="19" t="s">
        <v>17</v>
      </c>
      <c r="T10" s="18" t="s">
        <v>16</v>
      </c>
      <c r="U10" s="19" t="s">
        <v>17</v>
      </c>
      <c r="V10" s="18" t="s">
        <v>16</v>
      </c>
      <c r="W10" s="19" t="s">
        <v>17</v>
      </c>
    </row>
    <row r="11" s="20" customFormat="true" ht="6" hidden="false" customHeight="false" outlineLevel="0" collapsed="false"/>
    <row r="12" customFormat="false" ht="12.75" hidden="false" customHeight="false" outlineLevel="0" collapsed="false">
      <c r="A12" s="21" t="s">
        <v>18</v>
      </c>
      <c r="C12" s="22"/>
      <c r="D12" s="23"/>
      <c r="E12" s="23"/>
      <c r="F12" s="24"/>
      <c r="G12" s="25"/>
      <c r="I12" s="26"/>
      <c r="J12" s="27" t="s">
        <v>19</v>
      </c>
      <c r="K12" s="28"/>
      <c r="L12" s="26"/>
      <c r="M12" s="27" t="s">
        <v>19</v>
      </c>
      <c r="N12" s="28"/>
      <c r="O12" s="26"/>
      <c r="P12" s="27" t="s">
        <v>19</v>
      </c>
      <c r="Q12" s="29"/>
      <c r="R12" s="30" t="str">
        <f aca="false">IF(I12+L12+O12+K12+N12+Q12=0,":",CONCATENATE(I12+L12+O12," : ",K12+N12+Q12))</f>
        <v>:</v>
      </c>
      <c r="S12" s="30"/>
      <c r="T12" s="30" t="str">
        <f aca="false">IF(AND(I12&gt;K12,L12&gt;N12,K12&lt;&gt;"",N12&lt;&gt;"",O12="",Q12=""),"2 : 0",IF(AND(I12&lt;K12,L12&lt;N12,I12&lt;&gt;"",L12&lt;&gt;"",O12="",Q12=""),"0 : 2",IF(AND(O12&gt;Q12,Q12&lt;&gt;"",NOT(AND(I12&gt;K12,L12&gt;N12)),NOT(AND(I12&lt;K12,L12&lt;N12)),I12&lt;&gt;K12,L12&lt;&gt;N12,I12&lt;&gt;"",K12&lt;&gt;"",L12&lt;&gt;"",N12&lt;&gt;""),"2 : 1",IF(AND(O12&lt;Q12,O12&lt;&gt;"",NOT(AND(I12&gt;K12,L12&gt;N12)),NOT(AND(I12&lt;K12,L12&lt;N12)),I12&lt;&gt;K12,L12&lt;&gt;N12,I12&lt;&gt;"",K12&lt;&gt;"",L12&lt;&gt;"",N12&lt;&gt;""),"1 : 2",":"))))</f>
        <v>:</v>
      </c>
      <c r="U12" s="30"/>
      <c r="V12" s="30" t="str">
        <f aca="false">IF(T12=":",":",IF(VALUE(LEFT(T12,1))&gt;VALUE(RIGHT(T12,1)),"1 : 0","0 : 1"))</f>
        <v>:</v>
      </c>
      <c r="W12" s="30"/>
    </row>
    <row r="13" customFormat="false" ht="12.75" hidden="false" customHeight="false" outlineLevel="0" collapsed="false">
      <c r="A13" s="21"/>
      <c r="C13" s="31"/>
      <c r="D13" s="32"/>
      <c r="E13" s="32"/>
      <c r="F13" s="33"/>
      <c r="G13" s="34"/>
      <c r="I13" s="26"/>
      <c r="J13" s="27"/>
      <c r="K13" s="28"/>
      <c r="L13" s="26"/>
      <c r="M13" s="27"/>
      <c r="N13" s="28"/>
      <c r="O13" s="26"/>
      <c r="P13" s="27"/>
      <c r="Q13" s="29"/>
      <c r="R13" s="30"/>
      <c r="S13" s="30"/>
      <c r="T13" s="30"/>
      <c r="U13" s="30"/>
      <c r="V13" s="30"/>
      <c r="W13" s="30"/>
    </row>
    <row r="14" customFormat="false" ht="12.75" hidden="false" customHeight="false" outlineLevel="0" collapsed="false">
      <c r="A14" s="21" t="s">
        <v>20</v>
      </c>
      <c r="C14" s="22"/>
      <c r="D14" s="23"/>
      <c r="E14" s="23"/>
      <c r="F14" s="24"/>
      <c r="G14" s="25"/>
      <c r="I14" s="26"/>
      <c r="J14" s="27" t="s">
        <v>19</v>
      </c>
      <c r="K14" s="28"/>
      <c r="L14" s="26"/>
      <c r="M14" s="27" t="s">
        <v>19</v>
      </c>
      <c r="N14" s="28"/>
      <c r="O14" s="26"/>
      <c r="P14" s="27" t="s">
        <v>19</v>
      </c>
      <c r="Q14" s="29"/>
      <c r="R14" s="30" t="str">
        <f aca="false">IF(I14+L14+O14+K14+N14+Q14=0,":",CONCATENATE(I14+L14+O14," : ",K14+N14+Q14))</f>
        <v>:</v>
      </c>
      <c r="S14" s="30"/>
      <c r="T14" s="30" t="str">
        <f aca="false">IF(AND(I14&gt;K14,L14&gt;N14,K14&lt;&gt;"",N14&lt;&gt;"",O14="",Q14=""),"2 : 0",IF(AND(I14&lt;K14,L14&lt;N14,I14&lt;&gt;"",L14&lt;&gt;"",O14="",Q14=""),"0 : 2",IF(AND(O14&gt;Q14,Q14&lt;&gt;"",NOT(AND(I14&gt;K14,L14&gt;N14)),NOT(AND(I14&lt;K14,L14&lt;N14)),I14&lt;&gt;K14,L14&lt;&gt;N14,I14&lt;&gt;"",K14&lt;&gt;"",L14&lt;&gt;"",N14&lt;&gt;""),"2 : 1",IF(AND(O14&lt;Q14,O14&lt;&gt;"",NOT(AND(I14&gt;K14,L14&gt;N14)),NOT(AND(I14&lt;K14,L14&lt;N14)),I14&lt;&gt;K14,L14&lt;&gt;N14,I14&lt;&gt;"",K14&lt;&gt;"",L14&lt;&gt;"",N14&lt;&gt;""),"1 : 2",":"))))</f>
        <v>:</v>
      </c>
      <c r="U14" s="30"/>
      <c r="V14" s="30" t="str">
        <f aca="false">IF(T14=":",":",IF(VALUE(LEFT(T14,1))&gt;VALUE(RIGHT(T14,1)),"1 : 0","0 : 1"))</f>
        <v>:</v>
      </c>
      <c r="W14" s="30"/>
    </row>
    <row r="15" customFormat="false" ht="12.75" hidden="false" customHeight="false" outlineLevel="0" collapsed="false">
      <c r="A15" s="21"/>
      <c r="C15" s="31"/>
      <c r="D15" s="32"/>
      <c r="E15" s="32"/>
      <c r="F15" s="33"/>
      <c r="G15" s="34"/>
      <c r="I15" s="26"/>
      <c r="J15" s="27"/>
      <c r="K15" s="28"/>
      <c r="L15" s="26"/>
      <c r="M15" s="27"/>
      <c r="N15" s="28"/>
      <c r="O15" s="26"/>
      <c r="P15" s="27"/>
      <c r="Q15" s="29"/>
      <c r="R15" s="30"/>
      <c r="S15" s="30"/>
      <c r="T15" s="30"/>
      <c r="U15" s="30"/>
      <c r="V15" s="30"/>
      <c r="W15" s="30"/>
    </row>
    <row r="16" customFormat="false" ht="12.75" hidden="false" customHeight="false" outlineLevel="0" collapsed="false">
      <c r="A16" s="21" t="s">
        <v>21</v>
      </c>
      <c r="C16" s="22"/>
      <c r="D16" s="23"/>
      <c r="E16" s="23"/>
      <c r="F16" s="24"/>
      <c r="G16" s="25"/>
      <c r="I16" s="26"/>
      <c r="J16" s="27" t="s">
        <v>19</v>
      </c>
      <c r="K16" s="28"/>
      <c r="L16" s="26"/>
      <c r="M16" s="27" t="s">
        <v>19</v>
      </c>
      <c r="N16" s="28"/>
      <c r="O16" s="26"/>
      <c r="P16" s="27" t="s">
        <v>19</v>
      </c>
      <c r="Q16" s="29"/>
      <c r="R16" s="30" t="str">
        <f aca="false">IF(I16+L16+O16+K16+N16+Q16=0,":",CONCATENATE(I16+L16+O16," : ",K16+N16+Q16))</f>
        <v>:</v>
      </c>
      <c r="S16" s="30"/>
      <c r="T16" s="30" t="str">
        <f aca="false">IF(AND(I16&gt;K16,L16&gt;N16,K16&lt;&gt;"",N16&lt;&gt;"",O16="",Q16=""),"2 : 0",IF(AND(I16&lt;K16,L16&lt;N16,I16&lt;&gt;"",L16&lt;&gt;"",O16="",Q16=""),"0 : 2",IF(AND(O16&gt;Q16,Q16&lt;&gt;"",NOT(AND(I16&gt;K16,L16&gt;N16)),NOT(AND(I16&lt;K16,L16&lt;N16)),I16&lt;&gt;K16,L16&lt;&gt;N16,I16&lt;&gt;"",K16&lt;&gt;"",L16&lt;&gt;"",N16&lt;&gt;""),"2 : 1",IF(AND(O16&lt;Q16,O16&lt;&gt;"",NOT(AND(I16&gt;K16,L16&gt;N16)),NOT(AND(I16&lt;K16,L16&lt;N16)),I16&lt;&gt;K16,L16&lt;&gt;N16,I16&lt;&gt;"",K16&lt;&gt;"",L16&lt;&gt;"",N16&lt;&gt;""),"1 : 2",":"))))</f>
        <v>:</v>
      </c>
      <c r="U16" s="30"/>
      <c r="V16" s="30" t="str">
        <f aca="false">IF(T16=":",":",IF(VALUE(LEFT(T16,1))&gt;VALUE(RIGHT(T16,1)),"1 : 0","0 : 1"))</f>
        <v>:</v>
      </c>
      <c r="W16" s="30"/>
    </row>
    <row r="17" customFormat="false" ht="12.75" hidden="false" customHeight="false" outlineLevel="0" collapsed="false">
      <c r="A17" s="21"/>
      <c r="C17" s="31"/>
      <c r="D17" s="32"/>
      <c r="E17" s="32"/>
      <c r="F17" s="33"/>
      <c r="G17" s="34"/>
      <c r="I17" s="26"/>
      <c r="J17" s="27"/>
      <c r="K17" s="28"/>
      <c r="L17" s="26"/>
      <c r="M17" s="27"/>
      <c r="N17" s="28"/>
      <c r="O17" s="26"/>
      <c r="P17" s="27"/>
      <c r="Q17" s="29"/>
      <c r="R17" s="30"/>
      <c r="S17" s="30"/>
      <c r="T17" s="30"/>
      <c r="U17" s="30"/>
      <c r="V17" s="30"/>
      <c r="W17" s="30"/>
    </row>
    <row r="18" customFormat="false" ht="18" hidden="false" customHeight="false" outlineLevel="0" collapsed="false">
      <c r="A18" s="21" t="s">
        <v>22</v>
      </c>
      <c r="B18" s="36"/>
      <c r="C18" s="37"/>
      <c r="D18" s="38"/>
      <c r="E18" s="38"/>
      <c r="F18" s="39"/>
      <c r="G18" s="40"/>
      <c r="I18" s="26"/>
      <c r="J18" s="27" t="s">
        <v>19</v>
      </c>
      <c r="K18" s="28"/>
      <c r="L18" s="26"/>
      <c r="M18" s="27" t="s">
        <v>19</v>
      </c>
      <c r="N18" s="28"/>
      <c r="O18" s="26"/>
      <c r="P18" s="27" t="s">
        <v>19</v>
      </c>
      <c r="Q18" s="29"/>
      <c r="R18" s="30" t="str">
        <f aca="false">IF(I18+L18+O18+K18+N18+Q18=0,":",CONCATENATE(I18+L18+O18," : ",K18+N18+Q18))</f>
        <v>:</v>
      </c>
      <c r="S18" s="30"/>
      <c r="T18" s="30" t="str">
        <f aca="false">IF(AND(I18&gt;K18,L18&gt;N18,K18&lt;&gt;"",N18&lt;&gt;"",O18="",Q18=""),"2 : 0",IF(AND(I18&lt;K18,L18&lt;N18,I18&lt;&gt;"",L18&lt;&gt;"",O18="",Q18=""),"0 : 2",IF(AND(O18&gt;Q18,Q18&lt;&gt;"",NOT(AND(I18&gt;K18,L18&gt;N18)),NOT(AND(I18&lt;K18,L18&lt;N18)),I18&lt;&gt;K18,L18&lt;&gt;N18,I18&lt;&gt;"",K18&lt;&gt;"",L18&lt;&gt;"",N18&lt;&gt;""),"2 : 1",IF(AND(O18&lt;Q18,O18&lt;&gt;"",NOT(AND(I18&gt;K18,L18&gt;N18)),NOT(AND(I18&lt;K18,L18&lt;N18)),I18&lt;&gt;K18,L18&lt;&gt;N18,I18&lt;&gt;"",K18&lt;&gt;"",L18&lt;&gt;"",N18&lt;&gt;""),"1 : 2",":"))))</f>
        <v>:</v>
      </c>
      <c r="U18" s="30"/>
      <c r="V18" s="30" t="str">
        <f aca="false">IF(T18=":",":",IF(VALUE(LEFT(T18,1))&gt;VALUE(RIGHT(T18,1)),"1 : 0","0 : 1"))</f>
        <v>:</v>
      </c>
      <c r="W18" s="30"/>
    </row>
    <row r="19" customFormat="false" ht="18" hidden="false" customHeight="false" outlineLevel="0" collapsed="false">
      <c r="A19" s="21" t="s">
        <v>23</v>
      </c>
      <c r="B19" s="36"/>
      <c r="C19" s="37"/>
      <c r="D19" s="38"/>
      <c r="E19" s="38"/>
      <c r="F19" s="39"/>
      <c r="G19" s="40"/>
      <c r="I19" s="26"/>
      <c r="J19" s="27" t="s">
        <v>19</v>
      </c>
      <c r="K19" s="28"/>
      <c r="L19" s="26"/>
      <c r="M19" s="27" t="s">
        <v>19</v>
      </c>
      <c r="N19" s="28"/>
      <c r="O19" s="26"/>
      <c r="P19" s="27" t="s">
        <v>19</v>
      </c>
      <c r="Q19" s="29"/>
      <c r="R19" s="30" t="str">
        <f aca="false">IF(I19+L19+O19+K19+N19+Q19=0,":",CONCATENATE(I19+L19+O19," : ",K19+N19+Q19))</f>
        <v>:</v>
      </c>
      <c r="S19" s="30"/>
      <c r="T19" s="30" t="str">
        <f aca="false">IF(AND(I19&gt;K19,L19&gt;N19,K19&lt;&gt;"",N19&lt;&gt;"",O19="",Q19=""),"2 : 0",IF(AND(I19&lt;K19,L19&lt;N19,I19&lt;&gt;"",L19&lt;&gt;"",O19="",Q19=""),"0 : 2",IF(AND(O19&gt;Q19,Q19&lt;&gt;"",NOT(AND(I19&gt;K19,L19&gt;N19)),NOT(AND(I19&lt;K19,L19&lt;N19)),I19&lt;&gt;K19,L19&lt;&gt;N19,I19&lt;&gt;"",K19&lt;&gt;"",L19&lt;&gt;"",N19&lt;&gt;""),"2 : 1",IF(AND(O19&lt;Q19,O19&lt;&gt;"",NOT(AND(I19&gt;K19,L19&gt;N19)),NOT(AND(I19&lt;K19,L19&lt;N19)),I19&lt;&gt;K19,L19&lt;&gt;N19,I19&lt;&gt;"",K19&lt;&gt;"",L19&lt;&gt;"",N19&lt;&gt;""),"1 : 2",":"))))</f>
        <v>:</v>
      </c>
      <c r="U19" s="30"/>
      <c r="V19" s="30" t="str">
        <f aca="false">IF(T19=":",":",IF(VALUE(LEFT(T19,1))&gt;VALUE(RIGHT(T19,1)),"1 : 0","0 : 1"))</f>
        <v>:</v>
      </c>
      <c r="W19" s="30"/>
    </row>
    <row r="20" customFormat="false" ht="12.75" hidden="false" customHeight="false" outlineLevel="0" collapsed="false">
      <c r="A20" s="21" t="s">
        <v>24</v>
      </c>
      <c r="C20" s="22"/>
      <c r="D20" s="23"/>
      <c r="E20" s="23"/>
      <c r="F20" s="24"/>
      <c r="G20" s="25"/>
      <c r="I20" s="26"/>
      <c r="J20" s="27" t="s">
        <v>19</v>
      </c>
      <c r="K20" s="28"/>
      <c r="L20" s="26"/>
      <c r="M20" s="27" t="s">
        <v>19</v>
      </c>
      <c r="N20" s="28"/>
      <c r="O20" s="26"/>
      <c r="P20" s="27" t="s">
        <v>19</v>
      </c>
      <c r="Q20" s="29"/>
      <c r="R20" s="30" t="str">
        <f aca="false">IF(I20+L20+O20+K20+N20+Q20=0,":",CONCATENATE(I20+L20+O20," : ",K20+N20+Q20))</f>
        <v>:</v>
      </c>
      <c r="S20" s="30"/>
      <c r="T20" s="30" t="str">
        <f aca="false">IF(AND(I20&gt;K20,L20&gt;N20,K20&lt;&gt;"",N20&lt;&gt;"",O20="",Q20=""),"2 : 0",IF(AND(I20&lt;K20,L20&lt;N20,I20&lt;&gt;"",L20&lt;&gt;"",O20="",Q20=""),"0 : 2",IF(AND(O20&gt;Q20,Q20&lt;&gt;"",NOT(AND(I20&gt;K20,L20&gt;N20)),NOT(AND(I20&lt;K20,L20&lt;N20)),I20&lt;&gt;K20,L20&lt;&gt;N20,I20&lt;&gt;"",K20&lt;&gt;"",L20&lt;&gt;"",N20&lt;&gt;""),"2 : 1",IF(AND(O20&lt;Q20,O20&lt;&gt;"",NOT(AND(I20&gt;K20,L20&gt;N20)),NOT(AND(I20&lt;K20,L20&lt;N20)),I20&lt;&gt;K20,L20&lt;&gt;N20,I20&lt;&gt;"",K20&lt;&gt;"",L20&lt;&gt;"",N20&lt;&gt;""),"1 : 2",":"))))</f>
        <v>:</v>
      </c>
      <c r="U20" s="30"/>
      <c r="V20" s="30" t="str">
        <f aca="false">IF(T20=":",":",IF(VALUE(LEFT(T20,1))&gt;VALUE(RIGHT(T20,1)),"1 : 0","0 : 1"))</f>
        <v>:</v>
      </c>
      <c r="W20" s="30"/>
    </row>
    <row r="21" customFormat="false" ht="12.75" hidden="false" customHeight="false" outlineLevel="0" collapsed="false">
      <c r="A21" s="21"/>
      <c r="C21" s="31"/>
      <c r="D21" s="32"/>
      <c r="E21" s="32"/>
      <c r="F21" s="33"/>
      <c r="G21" s="34"/>
      <c r="I21" s="26"/>
      <c r="J21" s="27"/>
      <c r="K21" s="28"/>
      <c r="L21" s="26"/>
      <c r="M21" s="27"/>
      <c r="N21" s="28"/>
      <c r="O21" s="26"/>
      <c r="P21" s="27"/>
      <c r="Q21" s="29"/>
      <c r="R21" s="30"/>
      <c r="S21" s="30"/>
      <c r="T21" s="30"/>
      <c r="U21" s="30"/>
      <c r="V21" s="30"/>
      <c r="W21" s="30"/>
    </row>
    <row r="22" customFormat="false" ht="18" hidden="false" customHeight="false" outlineLevel="0" collapsed="false">
      <c r="A22" s="21" t="s">
        <v>25</v>
      </c>
      <c r="B22" s="36"/>
      <c r="C22" s="37"/>
      <c r="D22" s="38"/>
      <c r="E22" s="38"/>
      <c r="F22" s="39"/>
      <c r="G22" s="40"/>
      <c r="I22" s="26"/>
      <c r="J22" s="27" t="s">
        <v>19</v>
      </c>
      <c r="K22" s="28"/>
      <c r="L22" s="26"/>
      <c r="M22" s="27" t="s">
        <v>19</v>
      </c>
      <c r="N22" s="28"/>
      <c r="O22" s="26"/>
      <c r="P22" s="27" t="s">
        <v>19</v>
      </c>
      <c r="Q22" s="29"/>
      <c r="R22" s="30" t="str">
        <f aca="false">IF(I22+L22+O22+K22+N22+Q22=0,":",CONCATENATE(I22+L22+O22," : ",K22+N22+Q22))</f>
        <v>:</v>
      </c>
      <c r="S22" s="30"/>
      <c r="T22" s="30" t="str">
        <f aca="false">IF(AND(I22&gt;K22,L22&gt;N22,K22&lt;&gt;"",N22&lt;&gt;"",O22="",Q22=""),"2 : 0",IF(AND(I22&lt;K22,L22&lt;N22,I22&lt;&gt;"",L22&lt;&gt;"",O22="",Q22=""),"0 : 2",IF(AND(O22&gt;Q22,Q22&lt;&gt;"",NOT(AND(I22&gt;K22,L22&gt;N22)),NOT(AND(I22&lt;K22,L22&lt;N22)),I22&lt;&gt;K22,L22&lt;&gt;N22,I22&lt;&gt;"",K22&lt;&gt;"",L22&lt;&gt;"",N22&lt;&gt;""),"2 : 1",IF(AND(O22&lt;Q22,O22&lt;&gt;"",NOT(AND(I22&gt;K22,L22&gt;N22)),NOT(AND(I22&lt;K22,L22&lt;N22)),I22&lt;&gt;K22,L22&lt;&gt;N22,I22&lt;&gt;"",K22&lt;&gt;"",L22&lt;&gt;"",N22&lt;&gt;""),"1 : 2",":"))))</f>
        <v>:</v>
      </c>
      <c r="U22" s="30"/>
      <c r="V22" s="30" t="str">
        <f aca="false">IF(T22=":",":",IF(VALUE(LEFT(T22,1))&gt;VALUE(RIGHT(T22,1)),"1 : 0","0 : 1"))</f>
        <v>:</v>
      </c>
      <c r="W22" s="30"/>
    </row>
    <row r="23" customFormat="false" ht="18.75" hidden="false" customHeight="false" outlineLevel="0" collapsed="false">
      <c r="A23" s="15" t="s">
        <v>26</v>
      </c>
      <c r="B23" s="36"/>
      <c r="C23" s="41"/>
      <c r="D23" s="42"/>
      <c r="E23" s="42"/>
      <c r="F23" s="43"/>
      <c r="G23" s="44"/>
      <c r="I23" s="45"/>
      <c r="J23" s="46" t="s">
        <v>19</v>
      </c>
      <c r="K23" s="47"/>
      <c r="L23" s="45"/>
      <c r="M23" s="46" t="s">
        <v>19</v>
      </c>
      <c r="N23" s="47"/>
      <c r="O23" s="45"/>
      <c r="P23" s="46" t="s">
        <v>19</v>
      </c>
      <c r="Q23" s="48"/>
      <c r="R23" s="49" t="str">
        <f aca="false">IF(I23+L23+O23+K23+N23+Q23=0,":",CONCATENATE(I23+L23+O23," : ",K23+N23+Q23))</f>
        <v>:</v>
      </c>
      <c r="S23" s="49"/>
      <c r="T23" s="49" t="str">
        <f aca="false">IF(AND(I23&gt;K23,L23&gt;N23,K23&lt;&gt;"",N23&lt;&gt;"",O23="",Q23=""),"2 : 0",IF(AND(I23&lt;K23,L23&lt;N23,I23&lt;&gt;"",L23&lt;&gt;"",O23="",Q23=""),"0 : 2",IF(AND(O23&gt;Q23,Q23&lt;&gt;"",NOT(AND(I23&gt;K23,L23&gt;N23)),NOT(AND(I23&lt;K23,L23&lt;N23)),I23&lt;&gt;K23,L23&lt;&gt;N23,I23&lt;&gt;"",K23&lt;&gt;"",L23&lt;&gt;"",N23&lt;&gt;""),"2 : 1",IF(AND(O23&lt;Q23,O23&lt;&gt;"",NOT(AND(I23&gt;K23,L23&gt;N23)),NOT(AND(I23&lt;K23,L23&lt;N23)),I23&lt;&gt;K23,L23&lt;&gt;N23,I23&lt;&gt;"",K23&lt;&gt;"",L23&lt;&gt;"",N23&lt;&gt;""),"1 : 2",":"))))</f>
        <v>:</v>
      </c>
      <c r="U23" s="49"/>
      <c r="V23" s="49" t="str">
        <f aca="false">IF(T23=":",":",IF(VALUE(LEFT(T23,1))&gt;VALUE(RIGHT(T23,1)),"1 : 0","0 : 1"))</f>
        <v>:</v>
      </c>
      <c r="W23" s="49"/>
    </row>
    <row r="24" s="20" customFormat="true" ht="6" hidden="false" customHeight="false" outlineLevel="0" collapsed="false"/>
    <row r="25" customFormat="false" ht="15" hidden="false" customHeight="false" outlineLevel="0" collapsed="false">
      <c r="A25" s="50" t="s">
        <v>27</v>
      </c>
      <c r="B25" s="51"/>
      <c r="C25" s="14" t="s">
        <v>28</v>
      </c>
      <c r="D25" s="14"/>
      <c r="E25" s="52" t="str">
        <f aca="false">IF(OR(T12=":",T14=":",T16=":",T18=":",T19=":",T20=":",T22=":",T23=":"),"",IF(VALUE(LEFT(V25,1))&gt;VALUE(RIGHT(V25,1)),D9,IF(VALUE(LEFT(V25,1))&lt;VALUE(RIGHT(V25,1)),G9,"Unentschieden")))</f>
        <v/>
      </c>
      <c r="F25" s="52"/>
      <c r="G25" s="52"/>
      <c r="H25" s="53"/>
      <c r="I25" s="15" t="s">
        <v>29</v>
      </c>
      <c r="J25" s="15"/>
      <c r="K25" s="15"/>
      <c r="L25" s="15"/>
      <c r="M25" s="15"/>
      <c r="N25" s="15"/>
      <c r="O25" s="15"/>
      <c r="P25" s="15"/>
      <c r="Q25" s="15"/>
      <c r="R25" s="49" t="str">
        <f aca="false">IF(SUM(I12:I23,K12:L23,N12:O23,Q12:Q23)=0,":",CONCATENATE(SUM(I12:I23,L12:L23,O12:O23)," : ",SUM(K12:K23,N12:N23,Q12:Q23)))</f>
        <v>:</v>
      </c>
      <c r="S25" s="49"/>
      <c r="T25" s="49" t="str">
        <f aca="false">IF(AND(T12=":",T14=":",T16=":",T18=":",T19=":",T20=":",T22=":",T23=":"),":",CONCATENATE(SUM(IF(T12&lt;&gt;":",VALUE(LEFT(T12,1)),0),IF(T14&lt;&gt;":",VALUE(LEFT(T14,1)),0),IF(T16&lt;&gt;":",VALUE(LEFT(T16,1)),0),IF(T18&lt;&gt;":",VALUE(LEFT(T18,1)),0),IF(T19&lt;&gt;":",VALUE(LEFT(T19,1)),0),IF(T20&lt;&gt;":",VALUE(LEFT(T20,1)),0),IF(T22&lt;&gt;":",VALUE(LEFT(T22,1)),0),IF(T23&lt;&gt;":",VALUE(LEFT(T23,1)),0))," : ",SUM(IF(T12&lt;&gt;":",VALUE(RIGHT(T12,1)),0),IF(T14&lt;&gt;":",VALUE(RIGHT(T14,1)),0),IF(T16&lt;&gt;":",VALUE(RIGHT(T16,1)),0),IF(T18&lt;&gt;":",VALUE(RIGHT(T18,1)),0),IF(T19&lt;&gt;":",VALUE(RIGHT(T19,1)),0),IF(T20&lt;&gt;":",VALUE(RIGHT(T20,1)),0),IF(T22&lt;&gt;":",VALUE(RIGHT(T22,1)),0),IF(T23&lt;&gt;":",VALUE(RIGHT(T23,1)),0))))</f>
        <v>:</v>
      </c>
      <c r="U25" s="49"/>
      <c r="V25" s="49" t="str">
        <f aca="false">IF(AND(V12=":",V14=":",V16=":",V18=":",V19=":",V20=":",V22=":",V23=":"),":",CONCATENATE(SUM(IF(V12&lt;&gt;":",VALUE(LEFT(V12,1)),0),IF(V14&lt;&gt;":",VALUE(LEFT(V14,1)),0),IF(V16&lt;&gt;":",VALUE(LEFT(V16,1)),0),IF(V18&lt;&gt;":",VALUE(LEFT(V18,1)),0),IF(V19&lt;&gt;":",VALUE(LEFT(V19,1)),0),IF(V20&lt;&gt;":",VALUE(LEFT(V20,1)),0),IF(V22&lt;&gt;":",VALUE(LEFT(V22,1)),0),IF(V23&lt;&gt;":",VALUE(LEFT(V23,1)),0))," : ",SUM(IF(V12&lt;&gt;":",VALUE(RIGHT(V12,1)),0),IF(V14&lt;&gt;":",VALUE(RIGHT(V14,1)),0),IF(V16&lt;&gt;":",VALUE(RIGHT(V16,1)),0),IF(V18&lt;&gt;":",VALUE(RIGHT(V18,1)),0),IF(V19&lt;&gt;":",VALUE(RIGHT(V19,1)),0),IF(V20&lt;&gt;":",VALUE(RIGHT(V20,1)),0),IF(V22&lt;&gt;":",VALUE(RIGHT(V22,1)),0),IF(V23&lt;&gt;":",VALUE(RIGHT(V23,1)),0))))</f>
        <v>:</v>
      </c>
      <c r="W25" s="49"/>
    </row>
    <row r="26" customFormat="false" ht="15.75" hidden="false" customHeight="false" outlineLevel="0" collapsed="false">
      <c r="A26" s="17"/>
      <c r="B26" s="51"/>
      <c r="C26" s="14"/>
      <c r="D26" s="14"/>
      <c r="E26" s="52"/>
      <c r="F26" s="52"/>
      <c r="G26" s="52"/>
      <c r="H26" s="53"/>
      <c r="I26" s="15"/>
      <c r="J26" s="15"/>
      <c r="K26" s="15"/>
      <c r="L26" s="15"/>
      <c r="M26" s="15"/>
      <c r="N26" s="15"/>
      <c r="O26" s="15"/>
      <c r="P26" s="15"/>
      <c r="Q26" s="15"/>
      <c r="R26" s="49"/>
      <c r="S26" s="49"/>
      <c r="T26" s="49"/>
      <c r="U26" s="49"/>
      <c r="V26" s="49"/>
      <c r="W26" s="49"/>
    </row>
    <row r="27" customFormat="false" ht="20.25" hidden="false" customHeight="false" outlineLevel="0" collapsed="false">
      <c r="A27" s="3"/>
    </row>
    <row r="28" customFormat="false" ht="12.75" hidden="false" customHeight="false" outlineLevel="0" collapsed="false">
      <c r="A28" s="4" t="s">
        <v>30</v>
      </c>
      <c r="B28" s="4"/>
      <c r="C28" s="4"/>
      <c r="D28" s="4"/>
      <c r="E28" s="54"/>
      <c r="F28" s="54"/>
      <c r="G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</row>
    <row r="29" customFormat="false" ht="20.25" hidden="false" customHeight="false" outlineLevel="0" collapsed="false">
      <c r="A29" s="3"/>
      <c r="E29" s="55" t="str">
        <f aca="false">IF(D5&lt;&gt;"",D5,"Heimverein")</f>
        <v>Heimverein</v>
      </c>
      <c r="F29" s="55"/>
      <c r="G29" s="55"/>
      <c r="I29" s="55" t="str">
        <f aca="false">IF(D7&lt;&gt;"",D7,"Gastverein")</f>
        <v>Gastverein</v>
      </c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</row>
    <row r="30" customFormat="false" ht="13.5" hidden="false" customHeight="false" outlineLevel="0" collapsed="false">
      <c r="A30" s="4" t="s">
        <v>31</v>
      </c>
      <c r="B30" s="4"/>
      <c r="C30" s="4"/>
      <c r="D30" s="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S30" s="56" t="s">
        <v>32</v>
      </c>
      <c r="T30" s="56"/>
      <c r="U30" s="56"/>
      <c r="V30" s="56"/>
      <c r="W30" s="52"/>
    </row>
    <row r="31" customFormat="false" ht="12.75" hidden="false" customHeight="false" outlineLevel="0" collapsed="false">
      <c r="A31" s="6"/>
      <c r="S31" s="57" t="s">
        <v>33</v>
      </c>
      <c r="T31" s="57"/>
      <c r="U31" s="57"/>
      <c r="V31" s="57"/>
      <c r="W31" s="57"/>
    </row>
    <row r="32" customFormat="false" ht="12.75" hidden="false" customHeight="false" outlineLevel="0" collapsed="false">
      <c r="A32" s="58" t="s">
        <v>34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</row>
    <row r="33" customFormat="false" ht="34.5" hidden="false" customHeight="false" outlineLevel="0" collapsed="false">
      <c r="A33" s="59"/>
    </row>
    <row r="34" customFormat="false" ht="12.75" hidden="false" customHeight="false" outlineLevel="0" collapsed="false">
      <c r="A34" s="54"/>
      <c r="B34" s="54"/>
      <c r="C34" s="54"/>
      <c r="D34" s="54"/>
      <c r="E34" s="54" t="str">
        <f aca="true">CONCATENATE(", den   ",TEXT(TODAY(),"TT. MM JJJJ"))</f>
        <v>, den   TT. 02 JJJJ</v>
      </c>
      <c r="G34" s="60"/>
      <c r="J34" s="60"/>
      <c r="K34" s="60"/>
      <c r="L34" s="60"/>
      <c r="M34" s="60"/>
      <c r="N34" s="60"/>
      <c r="O34" s="60"/>
      <c r="P34" s="60"/>
      <c r="Q34" s="60"/>
      <c r="S34" s="60"/>
      <c r="T34" s="60"/>
      <c r="U34" s="60"/>
      <c r="V34" s="60"/>
      <c r="W34" s="60"/>
    </row>
    <row r="35" customFormat="false" ht="12.75" hidden="false" customHeight="false" outlineLevel="0" collapsed="false">
      <c r="A35" s="61" t="s">
        <v>35</v>
      </c>
      <c r="B35" s="61"/>
      <c r="C35" s="61"/>
      <c r="D35" s="61"/>
      <c r="E35" s="62" t="s">
        <v>36</v>
      </c>
      <c r="G35" s="62" t="s">
        <v>37</v>
      </c>
      <c r="J35" s="55" t="str">
        <f aca="false">CONCATENATE("MF ",IF(D5&lt;&gt;"",D5,"Heimverein"))</f>
        <v>MF Heimverein</v>
      </c>
      <c r="K35" s="55"/>
      <c r="L35" s="55"/>
      <c r="M35" s="55"/>
      <c r="N35" s="55"/>
      <c r="O35" s="55"/>
      <c r="P35" s="55"/>
      <c r="Q35" s="55"/>
      <c r="S35" s="55" t="str">
        <f aca="false">CONCATENATE("MF ",IF(D7&lt;&gt;"",D7,"Gastverein"))</f>
        <v>MF Gastverein</v>
      </c>
      <c r="T35" s="55"/>
      <c r="U35" s="55"/>
      <c r="V35" s="55"/>
      <c r="W35" s="55"/>
    </row>
  </sheetData>
  <sheetProtection sheet="true" password="ef40" objects="true" scenarios="true"/>
  <mergeCells count="119">
    <mergeCell ref="A1:E1"/>
    <mergeCell ref="A3:C3"/>
    <mergeCell ref="D3:G3"/>
    <mergeCell ref="A5:C5"/>
    <mergeCell ref="D5:G5"/>
    <mergeCell ref="J5:N5"/>
    <mergeCell ref="O5:W5"/>
    <mergeCell ref="A7:C7"/>
    <mergeCell ref="D7:G7"/>
    <mergeCell ref="J7:N7"/>
    <mergeCell ref="O7:W7"/>
    <mergeCell ref="C9:C10"/>
    <mergeCell ref="D9:E10"/>
    <mergeCell ref="F9:F10"/>
    <mergeCell ref="G9:G10"/>
    <mergeCell ref="I9:K10"/>
    <mergeCell ref="L9:N10"/>
    <mergeCell ref="O9:Q10"/>
    <mergeCell ref="R9:S9"/>
    <mergeCell ref="T9:U9"/>
    <mergeCell ref="V9:W9"/>
    <mergeCell ref="A12:A13"/>
    <mergeCell ref="D12:E12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S13"/>
    <mergeCell ref="T12:U13"/>
    <mergeCell ref="V12:W13"/>
    <mergeCell ref="D13:E13"/>
    <mergeCell ref="A14:A15"/>
    <mergeCell ref="D14:E14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S15"/>
    <mergeCell ref="T14:U15"/>
    <mergeCell ref="V14:W15"/>
    <mergeCell ref="D15:E15"/>
    <mergeCell ref="A16:A17"/>
    <mergeCell ref="D16:E16"/>
    <mergeCell ref="I16:I17"/>
    <mergeCell ref="J16:J17"/>
    <mergeCell ref="K16:K17"/>
    <mergeCell ref="L16:L17"/>
    <mergeCell ref="M16:M17"/>
    <mergeCell ref="N16:N17"/>
    <mergeCell ref="O16:O17"/>
    <mergeCell ref="P16:P17"/>
    <mergeCell ref="Q16:Q17"/>
    <mergeCell ref="R16:S17"/>
    <mergeCell ref="T16:U17"/>
    <mergeCell ref="V16:W17"/>
    <mergeCell ref="D17:E17"/>
    <mergeCell ref="D18:E18"/>
    <mergeCell ref="R18:S18"/>
    <mergeCell ref="T18:U18"/>
    <mergeCell ref="V18:W18"/>
    <mergeCell ref="D19:E19"/>
    <mergeCell ref="R19:S19"/>
    <mergeCell ref="T19:U19"/>
    <mergeCell ref="V19:W19"/>
    <mergeCell ref="A20:A21"/>
    <mergeCell ref="D20:E20"/>
    <mergeCell ref="I20:I21"/>
    <mergeCell ref="J20:J21"/>
    <mergeCell ref="K20:K21"/>
    <mergeCell ref="L20:L21"/>
    <mergeCell ref="M20:M21"/>
    <mergeCell ref="N20:N21"/>
    <mergeCell ref="O20:O21"/>
    <mergeCell ref="P20:P21"/>
    <mergeCell ref="Q20:Q21"/>
    <mergeCell ref="R20:S21"/>
    <mergeCell ref="T20:U21"/>
    <mergeCell ref="V20:W21"/>
    <mergeCell ref="D21:E21"/>
    <mergeCell ref="D22:E22"/>
    <mergeCell ref="R22:S22"/>
    <mergeCell ref="T22:U22"/>
    <mergeCell ref="V22:W22"/>
    <mergeCell ref="D23:E23"/>
    <mergeCell ref="R23:S23"/>
    <mergeCell ref="T23:U23"/>
    <mergeCell ref="V23:W23"/>
    <mergeCell ref="C25:D26"/>
    <mergeCell ref="E25:G26"/>
    <mergeCell ref="I25:Q26"/>
    <mergeCell ref="R25:S26"/>
    <mergeCell ref="T25:U26"/>
    <mergeCell ref="V25:W26"/>
    <mergeCell ref="A28:D28"/>
    <mergeCell ref="E28:G28"/>
    <mergeCell ref="I28:W28"/>
    <mergeCell ref="E29:G29"/>
    <mergeCell ref="I29:W29"/>
    <mergeCell ref="A30:D30"/>
    <mergeCell ref="E30:Q30"/>
    <mergeCell ref="S30:V30"/>
    <mergeCell ref="S31:W31"/>
    <mergeCell ref="A32:W32"/>
    <mergeCell ref="A34:D34"/>
    <mergeCell ref="J34:Q34"/>
    <mergeCell ref="S34:W34"/>
    <mergeCell ref="A35:D35"/>
    <mergeCell ref="J35:Q35"/>
    <mergeCell ref="S35:W35"/>
  </mergeCells>
  <conditionalFormatting sqref="I12:I23 K12:L23 N12:O23 Q12:Q23">
    <cfRule type="cellIs" priority="2" operator="greaterThan" aboveAverage="0" equalAverage="0" bottom="0" percent="0" rank="0" text="" dxfId="0">
      <formula>30</formula>
    </cfRule>
  </conditionalFormatting>
  <printOptions headings="false" gridLines="false" gridLinesSet="true" horizontalCentered="false" verticalCentered="false"/>
  <pageMargins left="0.39375" right="0.39375" top="0.590277777777778" bottom="0.393055555555556" header="0.511805555555555" footer="0.196527777777778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&amp;R&amp;5"Spielbericht.xls"   © 2006 by Andreas Schuch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LibreOffice/6.0.0.3$Linux_X86_64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2018-02-04T10:31:54Z</dcterms:created>
  <dc:creator>Philipp Hagemeister</dc:creator>
  <dc:description/>
  <dc:language>en-US</dc:language>
  <cp:lastModifiedBy>Philipp Hagemeister</cp:lastModifiedBy>
  <cp:lastPrinted>2016-07-17T14:43:44Z</cp:lastPrinted>
  <dcterms:modified xsi:type="dcterms:W3CDTF">2018-02-04T10:33:14Z</dcterms:modified>
  <cp:revision>1</cp:revision>
  <dc:subject/>
  <dc:title/>
</cp:coreProperties>
</file>