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calbrecht_unicef_org/Documents/BREIT/data/"/>
    </mc:Choice>
  </mc:AlternateContent>
  <xr:revisionPtr revIDLastSave="146" documentId="13_ncr:40009_{64E2FB3D-A46D-44F7-BFAD-729B2E422E8C}" xr6:coauthVersionLast="47" xr6:coauthVersionMax="47" xr10:uidLastSave="{7F1A537A-1D4E-4D94-AD6F-4975199F8220}"/>
  <bookViews>
    <workbookView minimized="1" xWindow="-21960" yWindow="696" windowWidth="15984" windowHeight="8496" activeTab="4" xr2:uid="{00000000-000D-0000-FFFF-FFFF00000000}"/>
  </bookViews>
  <sheets>
    <sheet name="2019 mensual" sheetId="1" r:id="rId1"/>
    <sheet name="2020 mensual" sheetId="2" r:id="rId2"/>
    <sheet name="2021 mensual" sheetId="3" r:id="rId3"/>
    <sheet name="2022 mensual" sheetId="4" r:id="rId4"/>
    <sheet name="2023 mensu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" l="1"/>
  <c r="I21" i="5"/>
  <c r="I20" i="5"/>
  <c r="I19" i="5"/>
  <c r="I18" i="5"/>
  <c r="I17" i="5"/>
  <c r="I16" i="5"/>
  <c r="I15" i="5"/>
  <c r="I14" i="5"/>
  <c r="I13" i="5"/>
  <c r="I12" i="5"/>
  <c r="I23" i="4"/>
  <c r="I22" i="4"/>
  <c r="I21" i="4"/>
  <c r="I20" i="4"/>
  <c r="I19" i="4"/>
  <c r="I18" i="4"/>
  <c r="I17" i="4"/>
  <c r="I16" i="4"/>
  <c r="I15" i="4"/>
  <c r="I14" i="4"/>
  <c r="I13" i="4"/>
  <c r="I12" i="4"/>
  <c r="I9" i="4"/>
  <c r="I23" i="3" l="1"/>
  <c r="I22" i="3"/>
  <c r="I21" i="3"/>
  <c r="I20" i="3"/>
  <c r="I19" i="3"/>
  <c r="I18" i="3"/>
  <c r="I17" i="3"/>
  <c r="I16" i="3"/>
  <c r="I15" i="3"/>
  <c r="I14" i="3"/>
  <c r="I13" i="3"/>
  <c r="I12" i="3"/>
  <c r="I9" i="3"/>
  <c r="I9" i="2"/>
  <c r="I23" i="2"/>
  <c r="I22" i="2"/>
  <c r="I21" i="2"/>
  <c r="I20" i="2"/>
  <c r="I19" i="2"/>
  <c r="I18" i="2"/>
  <c r="I17" i="2"/>
  <c r="I16" i="2"/>
  <c r="I15" i="2"/>
  <c r="I14" i="2"/>
  <c r="I13" i="2"/>
  <c r="I12" i="2"/>
  <c r="I9" i="1"/>
  <c r="I12" i="1"/>
  <c r="I14" i="1"/>
  <c r="I13" i="1"/>
  <c r="I23" i="1"/>
  <c r="I22" i="1"/>
  <c r="I21" i="1"/>
  <c r="I20" i="1"/>
  <c r="I19" i="1"/>
  <c r="I18" i="1"/>
  <c r="I17" i="1"/>
  <c r="I16" i="1"/>
  <c r="I15" i="1"/>
</calcChain>
</file>

<file path=xl/sharedStrings.xml><?xml version="1.0" encoding="utf-8"?>
<sst xmlns="http://schemas.openxmlformats.org/spreadsheetml/2006/main" count="362" uniqueCount="46">
  <si>
    <t>Consulta Amigable (Mensual)</t>
  </si>
  <si>
    <t>Consulta de Ejecución del Gasto</t>
  </si>
  <si>
    <r>
      <t xml:space="preserve">Año de Ejecución: </t>
    </r>
    <r>
      <rPr>
        <b/>
        <sz val="10"/>
        <color rgb="FF000000"/>
        <rFont val="Arial"/>
        <family val="2"/>
      </rPr>
      <t>2019</t>
    </r>
  </si>
  <si>
    <r>
      <t xml:space="preserve">Incluye: </t>
    </r>
    <r>
      <rPr>
        <b/>
        <sz val="10"/>
        <color rgb="FF000000"/>
        <rFont val="Arial"/>
        <family val="2"/>
      </rPr>
      <t>Actividades y Proyectos</t>
    </r>
  </si>
  <si>
    <t>TOTAL</t>
  </si>
  <si>
    <t>#######</t>
  </si>
  <si>
    <t> 85.5</t>
  </si>
  <si>
    <t>Nivel de Gobierno R: GOBIERNOS REGIONALES</t>
  </si>
  <si>
    <t> 85.3</t>
  </si>
  <si>
    <t>Categoría Presupuestal 0001: PROGRAMA ARTICULADO NUTRICIONAL</t>
  </si>
  <si>
    <t> 92.1</t>
  </si>
  <si>
    <t>Producto/Proyecto 3033254: NIÑOS CON VACUNA COMPLETA</t>
  </si>
  <si>
    <t> 97.6</t>
  </si>
  <si>
    <t>Mes</t>
  </si>
  <si>
    <t>PIA</t>
  </si>
  <si>
    <t>PIM</t>
  </si>
  <si>
    <t>Certificación</t>
  </si>
  <si>
    <t>Compromiso Anual</t>
  </si>
  <si>
    <t>Ejecución</t>
  </si>
  <si>
    <t>Avance %</t>
  </si>
  <si>
    <t>Atención de Compromiso Mensual</t>
  </si>
  <si>
    <t>Devengado</t>
  </si>
  <si>
    <t>Girado</t>
  </si>
  <si>
    <t>1: 'Enero</t>
  </si>
  <si>
    <t>2: 'Febrero</t>
  </si>
  <si>
    <t>3: 'Marzo</t>
  </si>
  <si>
    <t>4: 'Abril</t>
  </si>
  <si>
    <t>5: 'Mayo</t>
  </si>
  <si>
    <t>6: 'Junio</t>
  </si>
  <si>
    <t>7: 'Julio</t>
  </si>
  <si>
    <t>8: 'Agosto</t>
  </si>
  <si>
    <t>9: 'Setiembre</t>
  </si>
  <si>
    <t>10: 'Octubre</t>
  </si>
  <si>
    <t>11: 'Noviembre</t>
  </si>
  <si>
    <t>12: 'Diciembre</t>
  </si>
  <si>
    <r>
      <t>Los montos están en </t>
    </r>
    <r>
      <rPr>
        <b/>
        <sz val="6"/>
        <color rgb="FF000000"/>
        <rFont val="Arial"/>
        <family val="2"/>
      </rPr>
      <t>Soles.</t>
    </r>
  </si>
  <si>
    <r>
      <t>La columna Avance %</t>
    </r>
    <r>
      <rPr>
        <sz val="6"/>
        <color rgb="FF000000"/>
        <rFont val="Arial"/>
        <family val="2"/>
      </rPr>
      <t> representa la razón del Devengado entre el PIM, expresado en porcentajes.</t>
    </r>
  </si>
  <si>
    <t>PIM: presupuesto institucional modificado</t>
  </si>
  <si>
    <r>
      <t xml:space="preserve">Año de Ejecución: </t>
    </r>
    <r>
      <rPr>
        <b/>
        <sz val="10"/>
        <color rgb="FF000000"/>
        <rFont val="Arial"/>
        <family val="2"/>
      </rPr>
      <t>2020</t>
    </r>
  </si>
  <si>
    <r>
      <t xml:space="preserve">Año de Ejecución: </t>
    </r>
    <r>
      <rPr>
        <b/>
        <sz val="10"/>
        <color rgb="FF000000"/>
        <rFont val="Arial"/>
        <family val="2"/>
      </rPr>
      <t>2021</t>
    </r>
  </si>
  <si>
    <t>Producto/Proyecto 3033254: NIÑOS Y NIÑAS CON VACUNA COMPLETA</t>
  </si>
  <si>
    <r>
      <t xml:space="preserve">Año de Ejecución: </t>
    </r>
    <r>
      <rPr>
        <b/>
        <sz val="10"/>
        <color rgb="FF000000"/>
        <rFont val="Arial"/>
        <family val="2"/>
      </rPr>
      <t>2022</t>
    </r>
  </si>
  <si>
    <t>Categoría Presupuestal 1001: PRODUCTOS ESPECIFICOS PARA DESARROLLO INFANTIL TEMPRANO</t>
  </si>
  <si>
    <r>
      <t xml:space="preserve">Año de Ejecución: </t>
    </r>
    <r>
      <rPr>
        <b/>
        <sz val="10"/>
        <color rgb="FF000000"/>
        <rFont val="Arial"/>
        <family val="2"/>
      </rPr>
      <t>2023</t>
    </r>
  </si>
  <si>
    <t>al 31 de octubre 2023</t>
  </si>
  <si>
    <t>Departamento (Meta) 16: LORETO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</si>
</sst>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7"/>
      <color rgb="FF000000"/>
      <name val="Arial"/>
      <family val="2"/>
    </font>
    <font>
      <b/>
      <sz val="12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b/>
      <sz val="11"/>
      <color rgb="FFFFFFFF"/>
      <name val="Arial"/>
      <family val="2"/>
    </font>
    <font>
      <b/>
      <sz val="6"/>
      <color rgb="FF000000"/>
      <name val="Arial"/>
      <family val="2"/>
    </font>
    <font>
      <sz val="7.7"/>
      <color rgb="FFFF0000"/>
      <name val="Arial"/>
      <family val="2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3A6EA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9" fontId="2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33" borderId="0" xfId="0" applyFont="1" applyFill="1"/>
    <xf numFmtId="0" fontId="23" fillId="33" borderId="11" xfId="0" applyFont="1" applyFill="1" applyBorder="1" applyAlignment="1">
      <alignment horizontal="left" wrapText="1"/>
    </xf>
    <xf numFmtId="3" fontId="24" fillId="33" borderId="12" xfId="0" applyNumberFormat="1" applyFont="1" applyFill="1" applyBorder="1" applyAlignment="1">
      <alignment horizontal="right"/>
    </xf>
    <xf numFmtId="0" fontId="24" fillId="33" borderId="12" xfId="0" applyFont="1" applyFill="1" applyBorder="1" applyAlignment="1">
      <alignment horizontal="right"/>
    </xf>
    <xf numFmtId="0" fontId="23" fillId="33" borderId="13" xfId="0" applyFont="1" applyFill="1" applyBorder="1" applyAlignment="1">
      <alignment horizontal="left" wrapText="1"/>
    </xf>
    <xf numFmtId="3" fontId="24" fillId="33" borderId="14" xfId="0" applyNumberFormat="1" applyFont="1" applyFill="1" applyBorder="1" applyAlignment="1">
      <alignment horizontal="right"/>
    </xf>
    <xf numFmtId="0" fontId="24" fillId="33" borderId="14" xfId="0" applyFont="1" applyFill="1" applyBorder="1" applyAlignment="1">
      <alignment horizontal="right"/>
    </xf>
    <xf numFmtId="0" fontId="25" fillId="34" borderId="13" xfId="0" applyFont="1" applyFill="1" applyBorder="1" applyAlignment="1">
      <alignment horizontal="left" wrapText="1"/>
    </xf>
    <xf numFmtId="3" fontId="24" fillId="33" borderId="16" xfId="0" applyNumberFormat="1" applyFont="1" applyFill="1" applyBorder="1" applyAlignment="1">
      <alignment horizontal="right"/>
    </xf>
    <xf numFmtId="0" fontId="24" fillId="33" borderId="16" xfId="0" applyFont="1" applyFill="1" applyBorder="1" applyAlignment="1">
      <alignment horizontal="right"/>
    </xf>
    <xf numFmtId="0" fontId="26" fillId="35" borderId="16" xfId="0" applyFont="1" applyFill="1" applyBorder="1" applyAlignment="1">
      <alignment horizontal="center" vertical="center" wrapText="1"/>
    </xf>
    <xf numFmtId="0" fontId="26" fillId="35" borderId="16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left" wrapText="1"/>
    </xf>
    <xf numFmtId="3" fontId="24" fillId="36" borderId="16" xfId="0" applyNumberFormat="1" applyFont="1" applyFill="1" applyBorder="1" applyAlignment="1">
      <alignment horizontal="right" wrapText="1"/>
    </xf>
    <xf numFmtId="3" fontId="24" fillId="36" borderId="16" xfId="0" applyNumberFormat="1" applyFont="1" applyFill="1" applyBorder="1" applyAlignment="1">
      <alignment horizontal="right"/>
    </xf>
    <xf numFmtId="164" fontId="24" fillId="37" borderId="16" xfId="1" applyNumberFormat="1" applyFont="1" applyFill="1" applyBorder="1" applyAlignment="1">
      <alignment horizontal="right"/>
    </xf>
    <xf numFmtId="0" fontId="24" fillId="33" borderId="16" xfId="0" applyFont="1" applyFill="1" applyBorder="1" applyAlignment="1">
      <alignment horizontal="right" wrapText="1"/>
    </xf>
    <xf numFmtId="3" fontId="24" fillId="33" borderId="16" xfId="0" applyNumberFormat="1" applyFont="1" applyFill="1" applyBorder="1" applyAlignment="1">
      <alignment horizontal="right" wrapText="1"/>
    </xf>
    <xf numFmtId="164" fontId="24" fillId="37" borderId="16" xfId="1" applyNumberFormat="1" applyFont="1" applyFill="1" applyBorder="1" applyAlignment="1">
      <alignment horizontal="right" wrapText="1"/>
    </xf>
    <xf numFmtId="0" fontId="25" fillId="0" borderId="0" xfId="0" applyFont="1" applyFill="1" applyAlignment="1">
      <alignment horizontal="left" vertical="center" wrapText="1" indent="1"/>
    </xf>
    <xf numFmtId="0" fontId="27" fillId="0" borderId="0" xfId="0" applyFont="1" applyFill="1" applyAlignment="1">
      <alignment horizontal="left" vertical="center" wrapText="1" indent="1"/>
    </xf>
    <xf numFmtId="0" fontId="23" fillId="33" borderId="15" xfId="0" applyFont="1" applyFill="1" applyBorder="1" applyAlignment="1">
      <alignment horizontal="left" wrapText="1"/>
    </xf>
    <xf numFmtId="0" fontId="25" fillId="34" borderId="11" xfId="0" applyFont="1" applyFill="1" applyBorder="1" applyAlignment="1">
      <alignment horizontal="left" wrapText="1"/>
    </xf>
    <xf numFmtId="0" fontId="23" fillId="34" borderId="13" xfId="0" applyFont="1" applyFill="1" applyBorder="1" applyAlignment="1">
      <alignment horizontal="left" wrapText="1"/>
    </xf>
    <xf numFmtId="0" fontId="28" fillId="33" borderId="0" xfId="0" applyFont="1" applyFill="1"/>
    <xf numFmtId="164" fontId="24" fillId="37" borderId="14" xfId="1" applyNumberFormat="1" applyFont="1" applyFill="1" applyBorder="1" applyAlignment="1">
      <alignment horizontal="right"/>
    </xf>
    <xf numFmtId="0" fontId="26" fillId="35" borderId="18" xfId="0" applyFont="1" applyFill="1" applyBorder="1" applyAlignment="1">
      <alignment horizontal="center" vertical="center" wrapText="1"/>
    </xf>
    <xf numFmtId="0" fontId="26" fillId="35" borderId="15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1" fillId="33" borderId="0" xfId="0" applyFont="1" applyFill="1" applyAlignment="1">
      <alignment wrapText="1"/>
    </xf>
    <xf numFmtId="0" fontId="21" fillId="33" borderId="10" xfId="0" applyFont="1" applyFill="1" applyBorder="1" applyAlignment="1">
      <alignment wrapText="1"/>
    </xf>
    <xf numFmtId="0" fontId="26" fillId="35" borderId="18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35" borderId="19" xfId="0" applyFont="1" applyFill="1" applyBorder="1" applyAlignment="1">
      <alignment horizontal="center" vertical="center" wrapText="1"/>
    </xf>
    <xf numFmtId="0" fontId="26" fillId="35" borderId="17" xfId="0" applyFont="1" applyFill="1" applyBorder="1" applyAlignment="1">
      <alignment horizontal="center" vertical="center" wrapText="1"/>
    </xf>
    <xf numFmtId="0" fontId="26" fillId="35" borderId="14" xfId="0" applyFont="1" applyFill="1" applyBorder="1" applyAlignment="1">
      <alignment horizontal="center" vertical="center" wrapText="1"/>
    </xf>
    <xf numFmtId="0" fontId="23" fillId="38" borderId="15" xfId="0" applyFont="1" applyFill="1" applyBorder="1" applyAlignment="1">
      <alignment horizontal="left" wrapText="1"/>
    </xf>
    <xf numFmtId="0" fontId="23" fillId="38" borderId="13" xfId="0" applyFont="1" applyFill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</xdr:colOff>
          <xdr:row>29</xdr:row>
          <xdr:rowOff>109220</xdr:rowOff>
        </xdr:from>
        <xdr:to>
          <xdr:col>6</xdr:col>
          <xdr:colOff>214630</xdr:colOff>
          <xdr:row>31</xdr:row>
          <xdr:rowOff>58420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5" Type="http://schemas.openxmlformats.org/officeDocument/2006/relationships/image" Target="../media/image2.emf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showGridLines="0" workbookViewId="0">
      <selection activeCell="A9" sqref="A9"/>
    </sheetView>
  </sheetViews>
  <sheetFormatPr defaultRowHeight="9.5" x14ac:dyDescent="0.2"/>
  <cols>
    <col min="1" max="1" width="34.90625" style="1" customWidth="1"/>
    <col min="2" max="2" width="15.81640625" style="1" hidden="1" customWidth="1"/>
    <col min="3" max="3" width="15.81640625" style="1" customWidth="1"/>
    <col min="4" max="4" width="15.81640625" style="1" hidden="1" customWidth="1"/>
    <col min="5" max="5" width="19.54296875" style="1" hidden="1" customWidth="1"/>
    <col min="6" max="6" width="34.453125" style="1" hidden="1" customWidth="1"/>
    <col min="7" max="7" width="15.81640625" style="1" customWidth="1"/>
    <col min="8" max="8" width="15.81640625" style="1" hidden="1" customWidth="1"/>
    <col min="9" max="9" width="14.54296875" style="1" customWidth="1"/>
    <col min="10" max="16384" width="8.7265625" style="1"/>
  </cols>
  <sheetData>
    <row r="1" spans="1:9" ht="14.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4.5" customHeight="1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9" ht="14.5" customHeight="1" x14ac:dyDescent="0.3">
      <c r="A3" s="31" t="s">
        <v>2</v>
      </c>
      <c r="B3" s="31"/>
      <c r="C3" s="31"/>
      <c r="D3" s="31"/>
      <c r="E3" s="31"/>
      <c r="F3" s="31"/>
      <c r="G3" s="31"/>
      <c r="H3" s="31"/>
      <c r="I3" s="31"/>
    </row>
    <row r="4" spans="1:9" ht="14.5" customHeight="1" thickBot="1" x14ac:dyDescent="0.3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4.5" customHeight="1" thickBot="1" x14ac:dyDescent="0.35">
      <c r="A5" s="2" t="s">
        <v>4</v>
      </c>
      <c r="B5" s="3" t="s">
        <v>5</v>
      </c>
      <c r="C5" s="3">
        <v>188571789836</v>
      </c>
      <c r="D5" s="3" t="s">
        <v>5</v>
      </c>
      <c r="E5" s="3" t="s">
        <v>5</v>
      </c>
      <c r="F5" s="3" t="s">
        <v>5</v>
      </c>
      <c r="G5" s="3">
        <v>161143700288</v>
      </c>
      <c r="H5" s="3" t="s">
        <v>5</v>
      </c>
      <c r="I5" s="4" t="s">
        <v>6</v>
      </c>
    </row>
    <row r="6" spans="1:9" ht="14.5" customHeight="1" thickBot="1" x14ac:dyDescent="0.35">
      <c r="A6" s="5" t="s">
        <v>7</v>
      </c>
      <c r="B6" s="6" t="s">
        <v>5</v>
      </c>
      <c r="C6" s="6">
        <v>39537943420</v>
      </c>
      <c r="D6" s="6" t="s">
        <v>5</v>
      </c>
      <c r="E6" s="6" t="s">
        <v>5</v>
      </c>
      <c r="F6" s="6" t="s">
        <v>5</v>
      </c>
      <c r="G6" s="6">
        <v>33710299577</v>
      </c>
      <c r="H6" s="6" t="s">
        <v>5</v>
      </c>
      <c r="I6" s="7" t="s">
        <v>8</v>
      </c>
    </row>
    <row r="7" spans="1:9" ht="14.5" customHeight="1" thickBot="1" x14ac:dyDescent="0.35">
      <c r="A7" s="2" t="s">
        <v>9</v>
      </c>
      <c r="B7" s="3" t="s">
        <v>5</v>
      </c>
      <c r="C7" s="3">
        <v>1802849296</v>
      </c>
      <c r="D7" s="3" t="s">
        <v>5</v>
      </c>
      <c r="E7" s="3" t="s">
        <v>5</v>
      </c>
      <c r="F7" s="3" t="s">
        <v>5</v>
      </c>
      <c r="G7" s="6">
        <v>1660439136</v>
      </c>
      <c r="H7" s="3" t="s">
        <v>5</v>
      </c>
      <c r="I7" s="4" t="s">
        <v>10</v>
      </c>
    </row>
    <row r="8" spans="1:9" ht="14.5" customHeight="1" thickBot="1" x14ac:dyDescent="0.35">
      <c r="A8" s="8" t="s">
        <v>11</v>
      </c>
      <c r="B8" s="6" t="s">
        <v>5</v>
      </c>
      <c r="C8" s="6">
        <v>346856678</v>
      </c>
      <c r="D8" s="6" t="s">
        <v>5</v>
      </c>
      <c r="E8" s="6" t="s">
        <v>5</v>
      </c>
      <c r="F8" s="6" t="s">
        <v>5</v>
      </c>
      <c r="G8" s="6">
        <v>338423735</v>
      </c>
      <c r="H8" s="6" t="s">
        <v>5</v>
      </c>
      <c r="I8" s="7" t="s">
        <v>12</v>
      </c>
    </row>
    <row r="9" spans="1:9" ht="14.5" customHeight="1" thickBot="1" x14ac:dyDescent="0.35">
      <c r="A9" s="38" t="s">
        <v>45</v>
      </c>
      <c r="B9" s="9" t="s">
        <v>5</v>
      </c>
      <c r="C9" s="6">
        <v>14930230</v>
      </c>
      <c r="D9" s="9" t="s">
        <v>5</v>
      </c>
      <c r="E9" s="9" t="s">
        <v>5</v>
      </c>
      <c r="F9" s="9" t="s">
        <v>5</v>
      </c>
      <c r="G9" s="6">
        <v>14535989</v>
      </c>
      <c r="H9" s="9" t="s">
        <v>5</v>
      </c>
      <c r="I9" s="26">
        <f>G9/C9</f>
        <v>0.97359444563144704</v>
      </c>
    </row>
    <row r="10" spans="1:9" ht="14.5" customHeight="1" thickBot="1" x14ac:dyDescent="0.25">
      <c r="A10" s="27" t="s">
        <v>13</v>
      </c>
      <c r="B10" s="33" t="s">
        <v>14</v>
      </c>
      <c r="C10" s="33" t="s">
        <v>15</v>
      </c>
      <c r="D10" s="27" t="s">
        <v>16</v>
      </c>
      <c r="E10" s="27" t="s">
        <v>17</v>
      </c>
      <c r="F10" s="35" t="s">
        <v>18</v>
      </c>
      <c r="G10" s="36"/>
      <c r="H10" s="37"/>
      <c r="I10" s="27" t="s">
        <v>19</v>
      </c>
    </row>
    <row r="11" spans="1:9" ht="14.5" customHeight="1" thickBot="1" x14ac:dyDescent="0.25">
      <c r="A11" s="28"/>
      <c r="B11" s="34"/>
      <c r="C11" s="34"/>
      <c r="D11" s="28"/>
      <c r="E11" s="28"/>
      <c r="F11" s="11" t="s">
        <v>20</v>
      </c>
      <c r="G11" s="12" t="s">
        <v>21</v>
      </c>
      <c r="H11" s="12" t="s">
        <v>22</v>
      </c>
      <c r="I11" s="28"/>
    </row>
    <row r="12" spans="1:9" ht="14.5" customHeight="1" thickBot="1" x14ac:dyDescent="0.35">
      <c r="A12" s="13" t="s">
        <v>23</v>
      </c>
      <c r="B12" s="10"/>
      <c r="C12" s="14">
        <v>14930230</v>
      </c>
      <c r="D12" s="9" t="s">
        <v>5</v>
      </c>
      <c r="E12" s="9" t="s">
        <v>5</v>
      </c>
      <c r="F12" s="9" t="s">
        <v>5</v>
      </c>
      <c r="G12" s="14">
        <v>1139924</v>
      </c>
      <c r="H12" s="9" t="s">
        <v>5</v>
      </c>
      <c r="I12" s="16">
        <f>G12/C12</f>
        <v>7.6350062926023241E-2</v>
      </c>
    </row>
    <row r="13" spans="1:9" ht="14.5" customHeight="1" thickBot="1" x14ac:dyDescent="0.35">
      <c r="A13" s="13" t="s">
        <v>24</v>
      </c>
      <c r="B13" s="17"/>
      <c r="C13" s="14">
        <v>14930230</v>
      </c>
      <c r="D13" s="18" t="s">
        <v>5</v>
      </c>
      <c r="E13" s="18" t="s">
        <v>5</v>
      </c>
      <c r="F13" s="18" t="s">
        <v>5</v>
      </c>
      <c r="G13" s="14">
        <v>153148</v>
      </c>
      <c r="H13" s="18" t="s">
        <v>5</v>
      </c>
      <c r="I13" s="19">
        <f>SUM(G12:G13)/C13</f>
        <v>8.6607641007539732E-2</v>
      </c>
    </row>
    <row r="14" spans="1:9" ht="14.5" customHeight="1" thickBot="1" x14ac:dyDescent="0.35">
      <c r="A14" s="13" t="s">
        <v>25</v>
      </c>
      <c r="B14" s="17"/>
      <c r="C14" s="14">
        <v>14930230</v>
      </c>
      <c r="D14" s="18" t="s">
        <v>5</v>
      </c>
      <c r="E14" s="18" t="s">
        <v>5</v>
      </c>
      <c r="F14" s="18" t="s">
        <v>5</v>
      </c>
      <c r="G14" s="14">
        <v>1084093</v>
      </c>
      <c r="H14" s="18" t="s">
        <v>5</v>
      </c>
      <c r="I14" s="19">
        <f>SUM(G12:H14)/C14</f>
        <v>0.15921824379128788</v>
      </c>
    </row>
    <row r="15" spans="1:9" ht="14.5" customHeight="1" thickBot="1" x14ac:dyDescent="0.35">
      <c r="A15" s="13" t="s">
        <v>26</v>
      </c>
      <c r="B15" s="17"/>
      <c r="C15" s="14">
        <v>14930230</v>
      </c>
      <c r="D15" s="18" t="s">
        <v>5</v>
      </c>
      <c r="E15" s="18" t="s">
        <v>5</v>
      </c>
      <c r="F15" s="18" t="s">
        <v>5</v>
      </c>
      <c r="G15" s="14">
        <v>1413132</v>
      </c>
      <c r="H15" s="18" t="s">
        <v>5</v>
      </c>
      <c r="I15" s="19">
        <f>SUM(G12:G15)/C15</f>
        <v>0.253867288045797</v>
      </c>
    </row>
    <row r="16" spans="1:9" ht="14.5" customHeight="1" thickBot="1" x14ac:dyDescent="0.35">
      <c r="A16" s="13" t="s">
        <v>27</v>
      </c>
      <c r="B16" s="17"/>
      <c r="C16" s="14">
        <v>14930230</v>
      </c>
      <c r="D16" s="18" t="s">
        <v>5</v>
      </c>
      <c r="E16" s="18" t="s">
        <v>5</v>
      </c>
      <c r="F16" s="18" t="s">
        <v>5</v>
      </c>
      <c r="G16" s="14">
        <v>1309533</v>
      </c>
      <c r="H16" s="18" t="s">
        <v>5</v>
      </c>
      <c r="I16" s="19">
        <f>SUM(G12:G16)/C16</f>
        <v>0.34157745727962663</v>
      </c>
    </row>
    <row r="17" spans="1:9" ht="14.5" customHeight="1" thickBot="1" x14ac:dyDescent="0.35">
      <c r="A17" s="13" t="s">
        <v>28</v>
      </c>
      <c r="B17" s="17"/>
      <c r="C17" s="14">
        <v>14930230</v>
      </c>
      <c r="D17" s="18" t="s">
        <v>5</v>
      </c>
      <c r="E17" s="18" t="s">
        <v>5</v>
      </c>
      <c r="F17" s="18" t="s">
        <v>5</v>
      </c>
      <c r="G17" s="14">
        <v>1605462</v>
      </c>
      <c r="H17" s="18" t="s">
        <v>5</v>
      </c>
      <c r="I17" s="19">
        <f>SUM(G12:G17)/C17</f>
        <v>0.44910841962916848</v>
      </c>
    </row>
    <row r="18" spans="1:9" ht="14.5" customHeight="1" thickBot="1" x14ac:dyDescent="0.35">
      <c r="A18" s="13" t="s">
        <v>29</v>
      </c>
      <c r="B18" s="17"/>
      <c r="C18" s="14">
        <v>14930230</v>
      </c>
      <c r="D18" s="18" t="s">
        <v>5</v>
      </c>
      <c r="E18" s="18" t="s">
        <v>5</v>
      </c>
      <c r="F18" s="18" t="s">
        <v>5</v>
      </c>
      <c r="G18" s="14">
        <v>1622142</v>
      </c>
      <c r="H18" s="18" t="s">
        <v>5</v>
      </c>
      <c r="I18" s="19">
        <f>SUM(G12:G18)/C18</f>
        <v>0.55775657843181248</v>
      </c>
    </row>
    <row r="19" spans="1:9" ht="14.5" customHeight="1" thickBot="1" x14ac:dyDescent="0.35">
      <c r="A19" s="13" t="s">
        <v>30</v>
      </c>
      <c r="B19" s="17"/>
      <c r="C19" s="14">
        <v>14930230</v>
      </c>
      <c r="D19" s="18" t="s">
        <v>5</v>
      </c>
      <c r="E19" s="18" t="s">
        <v>5</v>
      </c>
      <c r="F19" s="18" t="s">
        <v>5</v>
      </c>
      <c r="G19" s="14">
        <v>1761547</v>
      </c>
      <c r="H19" s="18" t="s">
        <v>5</v>
      </c>
      <c r="I19" s="19">
        <f>SUM(G12:G19)/C19</f>
        <v>0.67574183384984687</v>
      </c>
    </row>
    <row r="20" spans="1:9" ht="14.5" customHeight="1" thickBot="1" x14ac:dyDescent="0.35">
      <c r="A20" s="13" t="s">
        <v>31</v>
      </c>
      <c r="B20" s="17"/>
      <c r="C20" s="14">
        <v>14930230</v>
      </c>
      <c r="D20" s="18" t="s">
        <v>5</v>
      </c>
      <c r="E20" s="18" t="s">
        <v>5</v>
      </c>
      <c r="F20" s="18" t="s">
        <v>5</v>
      </c>
      <c r="G20" s="14">
        <v>1412731</v>
      </c>
      <c r="H20" s="18" t="s">
        <v>5</v>
      </c>
      <c r="I20" s="19">
        <f>SUM(G12:G20)/C20</f>
        <v>0.77036401984430247</v>
      </c>
    </row>
    <row r="21" spans="1:9" ht="14.5" customHeight="1" thickBot="1" x14ac:dyDescent="0.35">
      <c r="A21" s="13" t="s">
        <v>32</v>
      </c>
      <c r="B21" s="17"/>
      <c r="C21" s="14">
        <v>14930230</v>
      </c>
      <c r="D21" s="18" t="s">
        <v>5</v>
      </c>
      <c r="E21" s="18" t="s">
        <v>5</v>
      </c>
      <c r="F21" s="18" t="s">
        <v>5</v>
      </c>
      <c r="G21" s="14">
        <v>1356396</v>
      </c>
      <c r="H21" s="18" t="s">
        <v>5</v>
      </c>
      <c r="I21" s="19">
        <f>SUM(G12:G21)/C21</f>
        <v>0.86121298868135321</v>
      </c>
    </row>
    <row r="22" spans="1:9" ht="14.5" customHeight="1" thickBot="1" x14ac:dyDescent="0.35">
      <c r="A22" s="13" t="s">
        <v>33</v>
      </c>
      <c r="B22" s="17"/>
      <c r="C22" s="14">
        <v>14930230</v>
      </c>
      <c r="D22" s="18" t="s">
        <v>5</v>
      </c>
      <c r="E22" s="18" t="s">
        <v>5</v>
      </c>
      <c r="F22" s="18" t="s">
        <v>5</v>
      </c>
      <c r="G22" s="14">
        <v>1085016</v>
      </c>
      <c r="H22" s="18" t="s">
        <v>5</v>
      </c>
      <c r="I22" s="19">
        <f>SUM(G12:G22)/C22</f>
        <v>0.93388541234796785</v>
      </c>
    </row>
    <row r="23" spans="1:9" ht="14.5" customHeight="1" thickBot="1" x14ac:dyDescent="0.35">
      <c r="A23" s="13" t="s">
        <v>34</v>
      </c>
      <c r="B23" s="17"/>
      <c r="C23" s="14">
        <v>14930230</v>
      </c>
      <c r="D23" s="18" t="s">
        <v>5</v>
      </c>
      <c r="E23" s="18" t="s">
        <v>5</v>
      </c>
      <c r="F23" s="18" t="s">
        <v>5</v>
      </c>
      <c r="G23" s="14">
        <v>592865</v>
      </c>
      <c r="H23" s="18" t="s">
        <v>5</v>
      </c>
      <c r="I23" s="19">
        <f>SUM(G12:G23)/C23</f>
        <v>0.97359444563144704</v>
      </c>
    </row>
    <row r="25" spans="1:9" ht="14.5" customHeight="1" x14ac:dyDescent="0.2">
      <c r="A25" s="20" t="s">
        <v>35</v>
      </c>
    </row>
    <row r="26" spans="1:9" ht="14.5" customHeight="1" x14ac:dyDescent="0.2">
      <c r="A26" s="21" t="s">
        <v>36</v>
      </c>
    </row>
    <row r="27" spans="1:9" ht="14.5" customHeight="1" x14ac:dyDescent="0.2">
      <c r="A27" s="20" t="s">
        <v>37</v>
      </c>
    </row>
  </sheetData>
  <mergeCells count="11">
    <mergeCell ref="I10:I11"/>
    <mergeCell ref="A1:I1"/>
    <mergeCell ref="A2:I2"/>
    <mergeCell ref="A3:I3"/>
    <mergeCell ref="A4:I4"/>
    <mergeCell ref="A10:A11"/>
    <mergeCell ref="B10:B11"/>
    <mergeCell ref="C10:C11"/>
    <mergeCell ref="D10:D11"/>
    <mergeCell ref="E10:E11"/>
    <mergeCell ref="F10:H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showGridLines="0" workbookViewId="0">
      <selection activeCell="A9" sqref="A9"/>
    </sheetView>
  </sheetViews>
  <sheetFormatPr defaultRowHeight="9.5" x14ac:dyDescent="0.2"/>
  <cols>
    <col min="1" max="1" width="23.36328125" style="1" customWidth="1"/>
    <col min="2" max="2" width="10.453125" style="1" hidden="1" customWidth="1"/>
    <col min="3" max="3" width="15.81640625" style="1" customWidth="1"/>
    <col min="4" max="4" width="10.453125" style="1" hidden="1" customWidth="1"/>
    <col min="5" max="5" width="12.54296875" style="1" hidden="1" customWidth="1"/>
    <col min="6" max="6" width="22" style="1" hidden="1" customWidth="1"/>
    <col min="7" max="7" width="15.81640625" style="1" customWidth="1"/>
    <col min="8" max="8" width="0.54296875" style="1" hidden="1" customWidth="1"/>
    <col min="9" max="9" width="14.36328125" style="1" customWidth="1"/>
    <col min="10" max="16384" width="8.7265625" style="1"/>
  </cols>
  <sheetData>
    <row r="1" spans="1:9" ht="15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0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9" ht="11" x14ac:dyDescent="0.3">
      <c r="A3" s="31" t="s">
        <v>38</v>
      </c>
      <c r="B3" s="31"/>
      <c r="C3" s="31"/>
      <c r="D3" s="31"/>
      <c r="E3" s="31"/>
      <c r="F3" s="31"/>
      <c r="G3" s="31"/>
      <c r="H3" s="31"/>
      <c r="I3" s="31"/>
    </row>
    <row r="4" spans="1:9" ht="11.5" thickBot="1" x14ac:dyDescent="0.3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4.5" thickBot="1" x14ac:dyDescent="0.35">
      <c r="A5" s="2" t="s">
        <v>4</v>
      </c>
      <c r="B5" s="3" t="s">
        <v>5</v>
      </c>
      <c r="C5" s="3">
        <v>217254208912</v>
      </c>
      <c r="D5" s="3" t="s">
        <v>5</v>
      </c>
      <c r="E5" s="3" t="s">
        <v>5</v>
      </c>
      <c r="F5" s="3" t="s">
        <v>5</v>
      </c>
      <c r="G5" s="3">
        <v>182565915071</v>
      </c>
      <c r="H5" s="3" t="s">
        <v>5</v>
      </c>
      <c r="I5" s="4" t="s">
        <v>6</v>
      </c>
    </row>
    <row r="6" spans="1:9" ht="19.5" thickBot="1" x14ac:dyDescent="0.35">
      <c r="A6" s="5" t="s">
        <v>7</v>
      </c>
      <c r="B6" s="6" t="s">
        <v>5</v>
      </c>
      <c r="C6" s="6">
        <v>41497953382</v>
      </c>
      <c r="D6" s="6" t="s">
        <v>5</v>
      </c>
      <c r="E6" s="6" t="s">
        <v>5</v>
      </c>
      <c r="F6" s="6" t="s">
        <v>5</v>
      </c>
      <c r="G6" s="6">
        <v>37009917424</v>
      </c>
      <c r="H6" s="6" t="s">
        <v>5</v>
      </c>
      <c r="I6" s="7" t="s">
        <v>8</v>
      </c>
    </row>
    <row r="7" spans="1:9" ht="28.5" thickBot="1" x14ac:dyDescent="0.35">
      <c r="A7" s="2" t="s">
        <v>9</v>
      </c>
      <c r="B7" s="3" t="s">
        <v>5</v>
      </c>
      <c r="C7" s="3">
        <v>1632649805</v>
      </c>
      <c r="D7" s="3" t="s">
        <v>5</v>
      </c>
      <c r="E7" s="3" t="s">
        <v>5</v>
      </c>
      <c r="F7" s="3" t="s">
        <v>5</v>
      </c>
      <c r="G7" s="3">
        <v>1575626605</v>
      </c>
      <c r="H7" s="3" t="s">
        <v>5</v>
      </c>
      <c r="I7" s="4" t="s">
        <v>10</v>
      </c>
    </row>
    <row r="8" spans="1:9" ht="17.5" thickBot="1" x14ac:dyDescent="0.35">
      <c r="A8" s="8" t="s">
        <v>11</v>
      </c>
      <c r="B8" s="6" t="s">
        <v>5</v>
      </c>
      <c r="C8" s="6">
        <v>318032056</v>
      </c>
      <c r="D8" s="6" t="s">
        <v>5</v>
      </c>
      <c r="E8" s="6" t="s">
        <v>5</v>
      </c>
      <c r="F8" s="6" t="s">
        <v>5</v>
      </c>
      <c r="G8" s="6">
        <v>314326989</v>
      </c>
      <c r="H8" s="6" t="s">
        <v>5</v>
      </c>
      <c r="I8" s="7" t="s">
        <v>12</v>
      </c>
    </row>
    <row r="9" spans="1:9" ht="14.5" thickBot="1" x14ac:dyDescent="0.35">
      <c r="A9" s="38" t="s">
        <v>45</v>
      </c>
      <c r="B9" s="9" t="s">
        <v>5</v>
      </c>
      <c r="C9" s="9">
        <v>11531434</v>
      </c>
      <c r="D9" s="9" t="s">
        <v>5</v>
      </c>
      <c r="E9" s="9" t="s">
        <v>5</v>
      </c>
      <c r="F9" s="9" t="s">
        <v>5</v>
      </c>
      <c r="G9" s="9">
        <v>11461025</v>
      </c>
      <c r="H9" s="9" t="s">
        <v>5</v>
      </c>
      <c r="I9" s="26">
        <f>G9/C9</f>
        <v>0.99389416788926688</v>
      </c>
    </row>
    <row r="10" spans="1:9" ht="14.5" customHeight="1" thickBot="1" x14ac:dyDescent="0.25">
      <c r="A10" s="27" t="s">
        <v>13</v>
      </c>
      <c r="B10" s="33" t="s">
        <v>14</v>
      </c>
      <c r="C10" s="33" t="s">
        <v>15</v>
      </c>
      <c r="D10" s="27" t="s">
        <v>16</v>
      </c>
      <c r="E10" s="27" t="s">
        <v>17</v>
      </c>
      <c r="F10" s="35" t="s">
        <v>18</v>
      </c>
      <c r="G10" s="36"/>
      <c r="H10" s="37"/>
      <c r="I10" s="27" t="s">
        <v>19</v>
      </c>
    </row>
    <row r="11" spans="1:9" ht="14.5" customHeight="1" thickBot="1" x14ac:dyDescent="0.25">
      <c r="A11" s="28"/>
      <c r="B11" s="34"/>
      <c r="C11" s="34"/>
      <c r="D11" s="28"/>
      <c r="E11" s="28"/>
      <c r="F11" s="11" t="s">
        <v>20</v>
      </c>
      <c r="G11" s="12" t="s">
        <v>21</v>
      </c>
      <c r="H11" s="12" t="s">
        <v>22</v>
      </c>
      <c r="I11" s="28"/>
    </row>
    <row r="12" spans="1:9" ht="14.5" customHeight="1" thickBot="1" x14ac:dyDescent="0.35">
      <c r="A12" s="13" t="s">
        <v>23</v>
      </c>
      <c r="B12" s="10"/>
      <c r="C12" s="14">
        <v>11531434</v>
      </c>
      <c r="D12" s="9"/>
      <c r="E12" s="9"/>
      <c r="F12" s="9"/>
      <c r="G12" s="15">
        <v>755792</v>
      </c>
      <c r="H12" s="9"/>
      <c r="I12" s="16">
        <f>G12/C12</f>
        <v>6.5541891841032082E-2</v>
      </c>
    </row>
    <row r="13" spans="1:9" ht="14.5" customHeight="1" thickBot="1" x14ac:dyDescent="0.35">
      <c r="A13" s="13" t="s">
        <v>24</v>
      </c>
      <c r="B13" s="17"/>
      <c r="C13" s="14">
        <v>11531434</v>
      </c>
      <c r="D13" s="18"/>
      <c r="E13" s="18"/>
      <c r="F13" s="18"/>
      <c r="G13" s="14">
        <v>831806</v>
      </c>
      <c r="H13" s="18"/>
      <c r="I13" s="19">
        <f>SUM(G12:G13)/C13</f>
        <v>0.13767567849757453</v>
      </c>
    </row>
    <row r="14" spans="1:9" ht="14.5" customHeight="1" thickBot="1" x14ac:dyDescent="0.35">
      <c r="A14" s="13" t="s">
        <v>25</v>
      </c>
      <c r="B14" s="17"/>
      <c r="C14" s="14">
        <v>11531434</v>
      </c>
      <c r="D14" s="18"/>
      <c r="E14" s="18"/>
      <c r="F14" s="18"/>
      <c r="G14" s="14">
        <v>1083679</v>
      </c>
      <c r="H14" s="18"/>
      <c r="I14" s="19">
        <f>SUM(G12:H14)/C14</f>
        <v>0.231651761610915</v>
      </c>
    </row>
    <row r="15" spans="1:9" ht="14.5" customHeight="1" thickBot="1" x14ac:dyDescent="0.35">
      <c r="A15" s="13" t="s">
        <v>26</v>
      </c>
      <c r="B15" s="17"/>
      <c r="C15" s="14">
        <v>11531434</v>
      </c>
      <c r="D15" s="18"/>
      <c r="E15" s="18"/>
      <c r="F15" s="18"/>
      <c r="G15" s="14">
        <v>1092283</v>
      </c>
      <c r="H15" s="18"/>
      <c r="I15" s="19">
        <f>SUM(G12:G15)/C15</f>
        <v>0.32637397915992061</v>
      </c>
    </row>
    <row r="16" spans="1:9" ht="14.5" customHeight="1" thickBot="1" x14ac:dyDescent="0.35">
      <c r="A16" s="13" t="s">
        <v>27</v>
      </c>
      <c r="B16" s="17"/>
      <c r="C16" s="14">
        <v>11531434</v>
      </c>
      <c r="D16" s="18"/>
      <c r="E16" s="18"/>
      <c r="F16" s="18"/>
      <c r="G16" s="14">
        <v>978324</v>
      </c>
      <c r="H16" s="18"/>
      <c r="I16" s="19">
        <f>SUM(G12:G16)/C16</f>
        <v>0.41121373109363502</v>
      </c>
    </row>
    <row r="17" spans="1:9" ht="14.5" customHeight="1" thickBot="1" x14ac:dyDescent="0.35">
      <c r="A17" s="13" t="s">
        <v>28</v>
      </c>
      <c r="B17" s="17"/>
      <c r="C17" s="14">
        <v>11531434</v>
      </c>
      <c r="D17" s="18"/>
      <c r="E17" s="18"/>
      <c r="F17" s="18"/>
      <c r="G17" s="14">
        <v>675587</v>
      </c>
      <c r="H17" s="18"/>
      <c r="I17" s="19">
        <f>SUM(G12:G17)/C17</f>
        <v>0.46980028676398788</v>
      </c>
    </row>
    <row r="18" spans="1:9" ht="14.5" customHeight="1" thickBot="1" x14ac:dyDescent="0.35">
      <c r="A18" s="13" t="s">
        <v>29</v>
      </c>
      <c r="B18" s="17"/>
      <c r="C18" s="14">
        <v>11531434</v>
      </c>
      <c r="D18" s="18"/>
      <c r="E18" s="18"/>
      <c r="F18" s="18"/>
      <c r="G18" s="14">
        <v>917597</v>
      </c>
      <c r="H18" s="18"/>
      <c r="I18" s="19">
        <f>SUM(G12:G18)/C18</f>
        <v>0.54937382462580109</v>
      </c>
    </row>
    <row r="19" spans="1:9" ht="14.5" customHeight="1" thickBot="1" x14ac:dyDescent="0.35">
      <c r="A19" s="13" t="s">
        <v>30</v>
      </c>
      <c r="B19" s="17"/>
      <c r="C19" s="14">
        <v>11531434</v>
      </c>
      <c r="D19" s="18"/>
      <c r="E19" s="18"/>
      <c r="F19" s="18"/>
      <c r="G19" s="14">
        <v>825510</v>
      </c>
      <c r="H19" s="18"/>
      <c r="I19" s="19">
        <f>SUM(G12:G19)/C19</f>
        <v>0.6209616254144974</v>
      </c>
    </row>
    <row r="20" spans="1:9" ht="14.5" customHeight="1" thickBot="1" x14ac:dyDescent="0.35">
      <c r="A20" s="13" t="s">
        <v>31</v>
      </c>
      <c r="B20" s="17"/>
      <c r="C20" s="14">
        <v>11531434</v>
      </c>
      <c r="D20" s="18"/>
      <c r="E20" s="18"/>
      <c r="F20" s="18"/>
      <c r="G20" s="14">
        <v>1126826</v>
      </c>
      <c r="H20" s="18"/>
      <c r="I20" s="19">
        <f>SUM(G12:G20)/C20</f>
        <v>0.71867939408056269</v>
      </c>
    </row>
    <row r="21" spans="1:9" ht="14.5" customHeight="1" thickBot="1" x14ac:dyDescent="0.35">
      <c r="A21" s="13" t="s">
        <v>32</v>
      </c>
      <c r="B21" s="17"/>
      <c r="C21" s="14">
        <v>11531434</v>
      </c>
      <c r="D21" s="18"/>
      <c r="E21" s="18"/>
      <c r="F21" s="18"/>
      <c r="G21" s="14">
        <v>859385</v>
      </c>
      <c r="H21" s="18"/>
      <c r="I21" s="19">
        <f>SUM(G12:G21)/C21</f>
        <v>0.79320481737136939</v>
      </c>
    </row>
    <row r="22" spans="1:9" ht="14.5" customHeight="1" thickBot="1" x14ac:dyDescent="0.35">
      <c r="A22" s="13" t="s">
        <v>33</v>
      </c>
      <c r="B22" s="17"/>
      <c r="C22" s="14">
        <v>11531434</v>
      </c>
      <c r="D22" s="18"/>
      <c r="E22" s="18"/>
      <c r="F22" s="18"/>
      <c r="G22" s="14">
        <v>1087461</v>
      </c>
      <c r="H22" s="18"/>
      <c r="I22" s="19">
        <f>SUM(G12:G22)/C22</f>
        <v>0.88750887357114472</v>
      </c>
    </row>
    <row r="23" spans="1:9" ht="14.5" customHeight="1" thickBot="1" x14ac:dyDescent="0.35">
      <c r="A23" s="13" t="s">
        <v>34</v>
      </c>
      <c r="B23" s="17"/>
      <c r="C23" s="14">
        <v>11531434</v>
      </c>
      <c r="D23" s="18"/>
      <c r="E23" s="18"/>
      <c r="F23" s="18"/>
      <c r="G23" s="14">
        <v>1226775</v>
      </c>
      <c r="H23" s="18"/>
      <c r="I23" s="19">
        <f>SUM(G12:G23)/C23</f>
        <v>0.99389416788926688</v>
      </c>
    </row>
    <row r="25" spans="1:9" x14ac:dyDescent="0.2">
      <c r="A25" s="20" t="s">
        <v>35</v>
      </c>
    </row>
    <row r="26" spans="1:9" ht="24" x14ac:dyDescent="0.2">
      <c r="A26" s="21" t="s">
        <v>36</v>
      </c>
    </row>
    <row r="27" spans="1:9" x14ac:dyDescent="0.2">
      <c r="A27" s="20" t="s">
        <v>37</v>
      </c>
    </row>
  </sheetData>
  <mergeCells count="11">
    <mergeCell ref="I10:I11"/>
    <mergeCell ref="A1:I1"/>
    <mergeCell ref="A2:I2"/>
    <mergeCell ref="A3:I3"/>
    <mergeCell ref="A4:I4"/>
    <mergeCell ref="A10:A11"/>
    <mergeCell ref="B10:B11"/>
    <mergeCell ref="C10:C11"/>
    <mergeCell ref="D10:D11"/>
    <mergeCell ref="E10:E11"/>
    <mergeCell ref="F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showGridLines="0" topLeftCell="A4" workbookViewId="0">
      <selection activeCell="A9" sqref="A9"/>
    </sheetView>
  </sheetViews>
  <sheetFormatPr defaultRowHeight="9.5" x14ac:dyDescent="0.2"/>
  <cols>
    <col min="1" max="1" width="23.36328125" style="1" customWidth="1"/>
    <col min="2" max="2" width="10.453125" style="1" hidden="1" customWidth="1"/>
    <col min="3" max="3" width="15.81640625" style="1" customWidth="1"/>
    <col min="4" max="4" width="10.453125" style="1" hidden="1" customWidth="1"/>
    <col min="5" max="5" width="12.54296875" style="1" hidden="1" customWidth="1"/>
    <col min="6" max="6" width="22" style="1" hidden="1" customWidth="1"/>
    <col min="7" max="7" width="15.81640625" style="1" customWidth="1"/>
    <col min="8" max="8" width="10.453125" style="1" hidden="1" customWidth="1"/>
    <col min="9" max="9" width="13.7265625" style="1" customWidth="1"/>
    <col min="10" max="16384" width="8.7265625" style="1"/>
  </cols>
  <sheetData>
    <row r="1" spans="1:9" ht="15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0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9" ht="11" x14ac:dyDescent="0.3">
      <c r="A3" s="31" t="s">
        <v>39</v>
      </c>
      <c r="B3" s="31"/>
      <c r="C3" s="31"/>
      <c r="D3" s="31"/>
      <c r="E3" s="31"/>
      <c r="F3" s="31"/>
      <c r="G3" s="31"/>
      <c r="H3" s="31"/>
      <c r="I3" s="31"/>
    </row>
    <row r="4" spans="1:9" ht="11.5" thickBot="1" x14ac:dyDescent="0.3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4.5" thickBot="1" x14ac:dyDescent="0.35">
      <c r="A5" s="2" t="s">
        <v>4</v>
      </c>
      <c r="B5" s="3" t="s">
        <v>5</v>
      </c>
      <c r="C5" s="3">
        <v>227932217391</v>
      </c>
      <c r="D5" s="3" t="s">
        <v>5</v>
      </c>
      <c r="E5" s="3" t="s">
        <v>5</v>
      </c>
      <c r="F5" s="3" t="s">
        <v>5</v>
      </c>
      <c r="G5" s="3">
        <v>198901818528</v>
      </c>
      <c r="H5" s="3" t="s">
        <v>5</v>
      </c>
      <c r="I5" s="4" t="s">
        <v>6</v>
      </c>
    </row>
    <row r="6" spans="1:9" ht="19.5" thickBot="1" x14ac:dyDescent="0.35">
      <c r="A6" s="5" t="s">
        <v>7</v>
      </c>
      <c r="B6" s="6" t="s">
        <v>5</v>
      </c>
      <c r="C6" s="6">
        <v>45287165338</v>
      </c>
      <c r="D6" s="6" t="s">
        <v>5</v>
      </c>
      <c r="E6" s="6" t="s">
        <v>5</v>
      </c>
      <c r="F6" s="6" t="s">
        <v>5</v>
      </c>
      <c r="G6" s="6">
        <v>40870240005</v>
      </c>
      <c r="H6" s="6" t="s">
        <v>5</v>
      </c>
      <c r="I6" s="7" t="s">
        <v>8</v>
      </c>
    </row>
    <row r="7" spans="1:9" ht="28.5" thickBot="1" x14ac:dyDescent="0.35">
      <c r="A7" s="22" t="s">
        <v>9</v>
      </c>
      <c r="B7" s="9" t="s">
        <v>5</v>
      </c>
      <c r="C7" s="9">
        <v>1719171469</v>
      </c>
      <c r="D7" s="9" t="s">
        <v>5</v>
      </c>
      <c r="E7" s="9" t="s">
        <v>5</v>
      </c>
      <c r="F7" s="9" t="s">
        <v>5</v>
      </c>
      <c r="G7" s="9">
        <v>1625179833</v>
      </c>
      <c r="H7" s="9" t="s">
        <v>5</v>
      </c>
      <c r="I7" s="4" t="s">
        <v>10</v>
      </c>
    </row>
    <row r="8" spans="1:9" ht="14.5" customHeight="1" thickBot="1" x14ac:dyDescent="0.35">
      <c r="A8" s="23" t="s">
        <v>40</v>
      </c>
      <c r="B8" s="3" t="s">
        <v>5</v>
      </c>
      <c r="C8" s="3">
        <v>320302110</v>
      </c>
      <c r="D8" s="3" t="s">
        <v>5</v>
      </c>
      <c r="E8" s="3" t="s">
        <v>5</v>
      </c>
      <c r="F8" s="3" t="s">
        <v>5</v>
      </c>
      <c r="G8" s="3">
        <v>315805717</v>
      </c>
      <c r="H8" s="3" t="s">
        <v>5</v>
      </c>
      <c r="I8" s="7" t="s">
        <v>12</v>
      </c>
    </row>
    <row r="9" spans="1:9" ht="14.5" thickBot="1" x14ac:dyDescent="0.35">
      <c r="A9" s="38" t="s">
        <v>45</v>
      </c>
      <c r="B9" s="6" t="s">
        <v>5</v>
      </c>
      <c r="C9" s="6">
        <v>12060310</v>
      </c>
      <c r="D9" s="6" t="s">
        <v>5</v>
      </c>
      <c r="E9" s="6" t="s">
        <v>5</v>
      </c>
      <c r="F9" s="6" t="s">
        <v>5</v>
      </c>
      <c r="G9" s="6">
        <v>12036026</v>
      </c>
      <c r="H9" s="6" t="s">
        <v>5</v>
      </c>
      <c r="I9" s="26">
        <f>G9/C9</f>
        <v>0.99798645308453926</v>
      </c>
    </row>
    <row r="10" spans="1:9" ht="14.5" customHeight="1" thickBot="1" x14ac:dyDescent="0.25">
      <c r="A10" s="27" t="s">
        <v>13</v>
      </c>
      <c r="B10" s="33" t="s">
        <v>14</v>
      </c>
      <c r="C10" s="33" t="s">
        <v>15</v>
      </c>
      <c r="D10" s="27" t="s">
        <v>16</v>
      </c>
      <c r="E10" s="27" t="s">
        <v>17</v>
      </c>
      <c r="F10" s="35" t="s">
        <v>18</v>
      </c>
      <c r="G10" s="36"/>
      <c r="H10" s="37"/>
      <c r="I10" s="27" t="s">
        <v>19</v>
      </c>
    </row>
    <row r="11" spans="1:9" ht="14.5" customHeight="1" thickBot="1" x14ac:dyDescent="0.25">
      <c r="A11" s="28"/>
      <c r="B11" s="34"/>
      <c r="C11" s="34"/>
      <c r="D11" s="28"/>
      <c r="E11" s="28"/>
      <c r="F11" s="11" t="s">
        <v>20</v>
      </c>
      <c r="G11" s="12" t="s">
        <v>21</v>
      </c>
      <c r="H11" s="12" t="s">
        <v>22</v>
      </c>
      <c r="I11" s="28"/>
    </row>
    <row r="12" spans="1:9" ht="14.5" thickBot="1" x14ac:dyDescent="0.35">
      <c r="A12" s="13" t="s">
        <v>23</v>
      </c>
      <c r="B12" s="10"/>
      <c r="C12" s="14">
        <v>12060310</v>
      </c>
      <c r="D12" s="9"/>
      <c r="E12" s="9"/>
      <c r="F12" s="9"/>
      <c r="G12" s="15">
        <v>590147</v>
      </c>
      <c r="H12" s="9"/>
      <c r="I12" s="16">
        <f>G12/C12</f>
        <v>4.8932987626354549E-2</v>
      </c>
    </row>
    <row r="13" spans="1:9" ht="14.5" thickBot="1" x14ac:dyDescent="0.35">
      <c r="A13" s="13" t="s">
        <v>24</v>
      </c>
      <c r="B13" s="17"/>
      <c r="C13" s="14">
        <v>12060310</v>
      </c>
      <c r="D13" s="18"/>
      <c r="E13" s="18"/>
      <c r="F13" s="18"/>
      <c r="G13" s="14">
        <v>786959</v>
      </c>
      <c r="H13" s="18"/>
      <c r="I13" s="19">
        <f>SUM(G12:G13)/C13</f>
        <v>0.11418495876142487</v>
      </c>
    </row>
    <row r="14" spans="1:9" ht="14.5" thickBot="1" x14ac:dyDescent="0.35">
      <c r="A14" s="13" t="s">
        <v>25</v>
      </c>
      <c r="B14" s="17"/>
      <c r="C14" s="14">
        <v>12060310</v>
      </c>
      <c r="D14" s="18"/>
      <c r="E14" s="18"/>
      <c r="F14" s="18"/>
      <c r="G14" s="14">
        <v>929833</v>
      </c>
      <c r="H14" s="18"/>
      <c r="I14" s="19">
        <f>SUM(G12:H14)/C14</f>
        <v>0.19128355738782835</v>
      </c>
    </row>
    <row r="15" spans="1:9" ht="14.5" thickBot="1" x14ac:dyDescent="0.35">
      <c r="A15" s="13" t="s">
        <v>26</v>
      </c>
      <c r="B15" s="17"/>
      <c r="C15" s="14">
        <v>12060310</v>
      </c>
      <c r="D15" s="18"/>
      <c r="E15" s="18"/>
      <c r="F15" s="18"/>
      <c r="G15" s="14">
        <v>984458</v>
      </c>
      <c r="H15" s="18"/>
      <c r="I15" s="19">
        <f>SUM(G12:G15)/C15</f>
        <v>0.27291147574150249</v>
      </c>
    </row>
    <row r="16" spans="1:9" ht="14.5" thickBot="1" x14ac:dyDescent="0.35">
      <c r="A16" s="13" t="s">
        <v>27</v>
      </c>
      <c r="B16" s="17"/>
      <c r="C16" s="14">
        <v>12060310</v>
      </c>
      <c r="D16" s="18"/>
      <c r="E16" s="18"/>
      <c r="F16" s="18"/>
      <c r="G16" s="14">
        <v>923291</v>
      </c>
      <c r="H16" s="18"/>
      <c r="I16" s="19">
        <f>SUM(G12:G16)/C16</f>
        <v>0.34946763391654112</v>
      </c>
    </row>
    <row r="17" spans="1:9" ht="14.5" thickBot="1" x14ac:dyDescent="0.35">
      <c r="A17" s="13" t="s">
        <v>28</v>
      </c>
      <c r="B17" s="17"/>
      <c r="C17" s="14">
        <v>12060310</v>
      </c>
      <c r="D17" s="18"/>
      <c r="E17" s="18"/>
      <c r="F17" s="18"/>
      <c r="G17" s="14">
        <v>1096852</v>
      </c>
      <c r="H17" s="18"/>
      <c r="I17" s="19">
        <f>SUM(G12:G17)/C17</f>
        <v>0.44041488154118758</v>
      </c>
    </row>
    <row r="18" spans="1:9" ht="14.5" thickBot="1" x14ac:dyDescent="0.35">
      <c r="A18" s="13" t="s">
        <v>29</v>
      </c>
      <c r="B18" s="17"/>
      <c r="C18" s="14">
        <v>12060310</v>
      </c>
      <c r="D18" s="18"/>
      <c r="E18" s="18"/>
      <c r="F18" s="18"/>
      <c r="G18" s="14">
        <v>1262895</v>
      </c>
      <c r="H18" s="18"/>
      <c r="I18" s="19">
        <f>SUM(G12:G18)/C18</f>
        <v>0.54512985155439619</v>
      </c>
    </row>
    <row r="19" spans="1:9" ht="14.5" thickBot="1" x14ac:dyDescent="0.35">
      <c r="A19" s="13" t="s">
        <v>30</v>
      </c>
      <c r="B19" s="17"/>
      <c r="C19" s="14">
        <v>12060310</v>
      </c>
      <c r="D19" s="18"/>
      <c r="E19" s="18"/>
      <c r="F19" s="18"/>
      <c r="G19" s="14">
        <v>1393438</v>
      </c>
      <c r="H19" s="18"/>
      <c r="I19" s="19">
        <f>SUM(G12:G19)/C19</f>
        <v>0.66066900436224274</v>
      </c>
    </row>
    <row r="20" spans="1:9" ht="14.5" thickBot="1" x14ac:dyDescent="0.35">
      <c r="A20" s="13" t="s">
        <v>31</v>
      </c>
      <c r="B20" s="17"/>
      <c r="C20" s="14">
        <v>12060310</v>
      </c>
      <c r="D20" s="18"/>
      <c r="E20" s="18"/>
      <c r="F20" s="18"/>
      <c r="G20" s="14">
        <v>1235774</v>
      </c>
      <c r="H20" s="18"/>
      <c r="I20" s="19">
        <f>SUM(G12:G20)/C20</f>
        <v>0.7631351930423016</v>
      </c>
    </row>
    <row r="21" spans="1:9" ht="14.5" thickBot="1" x14ac:dyDescent="0.35">
      <c r="A21" s="13" t="s">
        <v>32</v>
      </c>
      <c r="B21" s="17"/>
      <c r="C21" s="14">
        <v>12060310</v>
      </c>
      <c r="D21" s="18"/>
      <c r="E21" s="18"/>
      <c r="F21" s="18"/>
      <c r="G21" s="14">
        <v>905907</v>
      </c>
      <c r="H21" s="18"/>
      <c r="I21" s="19">
        <f>SUM(G12:G21)/C21</f>
        <v>0.8382499288990084</v>
      </c>
    </row>
    <row r="22" spans="1:9" ht="14.5" thickBot="1" x14ac:dyDescent="0.35">
      <c r="A22" s="13" t="s">
        <v>33</v>
      </c>
      <c r="B22" s="17"/>
      <c r="C22" s="14">
        <v>12060310</v>
      </c>
      <c r="D22" s="18"/>
      <c r="E22" s="18"/>
      <c r="F22" s="18"/>
      <c r="G22" s="14">
        <v>1102557</v>
      </c>
      <c r="H22" s="18"/>
      <c r="I22" s="19">
        <f>SUM(G12:G22)/C22</f>
        <v>0.92967021577388975</v>
      </c>
    </row>
    <row r="23" spans="1:9" ht="14.5" thickBot="1" x14ac:dyDescent="0.35">
      <c r="A23" s="13" t="s">
        <v>34</v>
      </c>
      <c r="B23" s="17"/>
      <c r="C23" s="14">
        <v>12060310</v>
      </c>
      <c r="D23" s="18"/>
      <c r="E23" s="18"/>
      <c r="F23" s="18"/>
      <c r="G23" s="14">
        <v>823915</v>
      </c>
      <c r="H23" s="18"/>
      <c r="I23" s="19">
        <f>SUM(G12:G23)/C23</f>
        <v>0.99798645308453926</v>
      </c>
    </row>
    <row r="25" spans="1:9" x14ac:dyDescent="0.2">
      <c r="A25" s="20" t="s">
        <v>35</v>
      </c>
    </row>
    <row r="26" spans="1:9" ht="24" x14ac:dyDescent="0.2">
      <c r="A26" s="21" t="s">
        <v>36</v>
      </c>
    </row>
    <row r="27" spans="1:9" x14ac:dyDescent="0.2">
      <c r="A27" s="20" t="s">
        <v>37</v>
      </c>
    </row>
  </sheetData>
  <mergeCells count="11">
    <mergeCell ref="I10:I11"/>
    <mergeCell ref="A1:I1"/>
    <mergeCell ref="A2:I2"/>
    <mergeCell ref="A3:I3"/>
    <mergeCell ref="A4:I4"/>
    <mergeCell ref="A10:A11"/>
    <mergeCell ref="B10:B11"/>
    <mergeCell ref="C10:C11"/>
    <mergeCell ref="D10:D11"/>
    <mergeCell ref="E10:E11"/>
    <mergeCell ref="F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showGridLines="0" workbookViewId="0">
      <selection activeCell="I12" sqref="I12:I21"/>
    </sheetView>
  </sheetViews>
  <sheetFormatPr defaultRowHeight="9.5" x14ac:dyDescent="0.2"/>
  <cols>
    <col min="1" max="1" width="23.36328125" style="1" customWidth="1"/>
    <col min="2" max="2" width="10.453125" style="1" hidden="1" customWidth="1"/>
    <col min="3" max="3" width="15.81640625" style="1" customWidth="1"/>
    <col min="4" max="4" width="10.453125" style="1" hidden="1" customWidth="1"/>
    <col min="5" max="5" width="12.54296875" style="1" hidden="1" customWidth="1"/>
    <col min="6" max="6" width="22" style="1" hidden="1" customWidth="1"/>
    <col min="7" max="7" width="15.81640625" style="1" customWidth="1"/>
    <col min="8" max="8" width="10.453125" style="1" hidden="1" customWidth="1"/>
    <col min="9" max="9" width="14.1796875" style="1" customWidth="1"/>
    <col min="10" max="16384" width="8.7265625" style="1"/>
  </cols>
  <sheetData>
    <row r="1" spans="1:9" ht="15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0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9" ht="11" x14ac:dyDescent="0.3">
      <c r="A3" s="31" t="s">
        <v>41</v>
      </c>
      <c r="B3" s="31"/>
      <c r="C3" s="31"/>
      <c r="D3" s="31"/>
      <c r="E3" s="31"/>
      <c r="F3" s="31"/>
      <c r="G3" s="31"/>
      <c r="H3" s="31"/>
      <c r="I3" s="31"/>
    </row>
    <row r="4" spans="1:9" ht="11.5" thickBot="1" x14ac:dyDescent="0.3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4.5" thickBot="1" x14ac:dyDescent="0.35">
      <c r="A5" s="2" t="s">
        <v>4</v>
      </c>
      <c r="B5" s="3" t="s">
        <v>5</v>
      </c>
      <c r="C5" s="3">
        <v>237822055719</v>
      </c>
      <c r="D5" s="3" t="s">
        <v>5</v>
      </c>
      <c r="E5" s="3" t="s">
        <v>5</v>
      </c>
      <c r="F5" s="3" t="s">
        <v>5</v>
      </c>
      <c r="G5" s="3">
        <v>209414263118</v>
      </c>
      <c r="H5" s="3" t="s">
        <v>5</v>
      </c>
      <c r="I5" s="4" t="s">
        <v>6</v>
      </c>
    </row>
    <row r="6" spans="1:9" ht="19.5" thickBot="1" x14ac:dyDescent="0.35">
      <c r="A6" s="5" t="s">
        <v>7</v>
      </c>
      <c r="B6" s="6" t="s">
        <v>5</v>
      </c>
      <c r="C6" s="6">
        <v>50382364455</v>
      </c>
      <c r="D6" s="6" t="s">
        <v>5</v>
      </c>
      <c r="E6" s="6" t="s">
        <v>5</v>
      </c>
      <c r="F6" s="6" t="s">
        <v>5</v>
      </c>
      <c r="G6" s="6">
        <v>44146386053</v>
      </c>
      <c r="H6" s="6" t="s">
        <v>5</v>
      </c>
      <c r="I6" s="7" t="s">
        <v>8</v>
      </c>
    </row>
    <row r="7" spans="1:9" ht="28.5" thickBot="1" x14ac:dyDescent="0.35">
      <c r="A7" s="2" t="s">
        <v>42</v>
      </c>
      <c r="B7" s="3" t="s">
        <v>5</v>
      </c>
      <c r="C7" s="3">
        <v>955163301</v>
      </c>
      <c r="D7" s="3" t="s">
        <v>5</v>
      </c>
      <c r="E7" s="3" t="s">
        <v>5</v>
      </c>
      <c r="F7" s="3" t="s">
        <v>5</v>
      </c>
      <c r="G7" s="3">
        <v>924602909</v>
      </c>
      <c r="H7" s="3" t="s">
        <v>5</v>
      </c>
      <c r="I7" s="4" t="s">
        <v>10</v>
      </c>
    </row>
    <row r="8" spans="1:9" ht="19.5" thickBot="1" x14ac:dyDescent="0.35">
      <c r="A8" s="24" t="s">
        <v>40</v>
      </c>
      <c r="B8" s="6" t="s">
        <v>5</v>
      </c>
      <c r="C8" s="6">
        <v>280609172</v>
      </c>
      <c r="D8" s="6" t="s">
        <v>5</v>
      </c>
      <c r="E8" s="6" t="s">
        <v>5</v>
      </c>
      <c r="F8" s="6" t="s">
        <v>5</v>
      </c>
      <c r="G8" s="6">
        <v>273958349</v>
      </c>
      <c r="H8" s="6" t="s">
        <v>5</v>
      </c>
      <c r="I8" s="7" t="s">
        <v>12</v>
      </c>
    </row>
    <row r="9" spans="1:9" ht="14.5" thickBot="1" x14ac:dyDescent="0.35">
      <c r="A9" s="38" t="s">
        <v>45</v>
      </c>
      <c r="B9" s="9" t="s">
        <v>5</v>
      </c>
      <c r="C9" s="9">
        <v>9106464</v>
      </c>
      <c r="D9" s="9" t="s">
        <v>5</v>
      </c>
      <c r="E9" s="9" t="s">
        <v>5</v>
      </c>
      <c r="F9" s="9" t="s">
        <v>5</v>
      </c>
      <c r="G9" s="9">
        <v>9073088</v>
      </c>
      <c r="H9" s="9" t="s">
        <v>5</v>
      </c>
      <c r="I9" s="26">
        <f>G9/C9</f>
        <v>0.99633491111368799</v>
      </c>
    </row>
    <row r="10" spans="1:9" ht="14.5" thickBot="1" x14ac:dyDescent="0.25">
      <c r="A10" s="27" t="s">
        <v>13</v>
      </c>
      <c r="B10" s="33" t="s">
        <v>14</v>
      </c>
      <c r="C10" s="33" t="s">
        <v>15</v>
      </c>
      <c r="D10" s="27" t="s">
        <v>16</v>
      </c>
      <c r="E10" s="27" t="s">
        <v>17</v>
      </c>
      <c r="F10" s="35" t="s">
        <v>18</v>
      </c>
      <c r="G10" s="36"/>
      <c r="H10" s="37"/>
      <c r="I10" s="27" t="s">
        <v>19</v>
      </c>
    </row>
    <row r="11" spans="1:9" ht="28.5" thickBot="1" x14ac:dyDescent="0.25">
      <c r="A11" s="28"/>
      <c r="B11" s="34"/>
      <c r="C11" s="34"/>
      <c r="D11" s="28"/>
      <c r="E11" s="28"/>
      <c r="F11" s="11" t="s">
        <v>20</v>
      </c>
      <c r="G11" s="12" t="s">
        <v>21</v>
      </c>
      <c r="H11" s="12" t="s">
        <v>22</v>
      </c>
      <c r="I11" s="28"/>
    </row>
    <row r="12" spans="1:9" ht="14.5" thickBot="1" x14ac:dyDescent="0.35">
      <c r="A12" s="13" t="s">
        <v>23</v>
      </c>
      <c r="B12" s="10"/>
      <c r="C12" s="14">
        <v>9106464</v>
      </c>
      <c r="D12" s="9"/>
      <c r="E12" s="9"/>
      <c r="F12" s="9"/>
      <c r="G12" s="15">
        <v>689907</v>
      </c>
      <c r="H12" s="9"/>
      <c r="I12" s="16">
        <f>G12/C12</f>
        <v>7.5760141367714182E-2</v>
      </c>
    </row>
    <row r="13" spans="1:9" ht="14.5" thickBot="1" x14ac:dyDescent="0.35">
      <c r="A13" s="13" t="s">
        <v>24</v>
      </c>
      <c r="B13" s="17"/>
      <c r="C13" s="14">
        <v>9106464</v>
      </c>
      <c r="D13" s="18"/>
      <c r="E13" s="18"/>
      <c r="F13" s="18"/>
      <c r="G13" s="14">
        <v>750147</v>
      </c>
      <c r="H13" s="18"/>
      <c r="I13" s="19">
        <f>SUM(G12:G13)/C13</f>
        <v>0.15813536406666737</v>
      </c>
    </row>
    <row r="14" spans="1:9" ht="14.5" thickBot="1" x14ac:dyDescent="0.35">
      <c r="A14" s="13" t="s">
        <v>25</v>
      </c>
      <c r="B14" s="17"/>
      <c r="C14" s="14">
        <v>9106464</v>
      </c>
      <c r="D14" s="18"/>
      <c r="E14" s="18"/>
      <c r="F14" s="18"/>
      <c r="G14" s="14">
        <v>1033253</v>
      </c>
      <c r="H14" s="18"/>
      <c r="I14" s="19">
        <f>SUM(G12:H14)/C14</f>
        <v>0.27159905315608779</v>
      </c>
    </row>
    <row r="15" spans="1:9" ht="14.5" thickBot="1" x14ac:dyDescent="0.35">
      <c r="A15" s="13" t="s">
        <v>26</v>
      </c>
      <c r="B15" s="17"/>
      <c r="C15" s="14">
        <v>9106464</v>
      </c>
      <c r="D15" s="18"/>
      <c r="E15" s="18"/>
      <c r="F15" s="18"/>
      <c r="G15" s="14">
        <v>867789</v>
      </c>
      <c r="H15" s="18"/>
      <c r="I15" s="19">
        <f>SUM(G12:G15)/C15</f>
        <v>0.3668927917575911</v>
      </c>
    </row>
    <row r="16" spans="1:9" ht="14.5" thickBot="1" x14ac:dyDescent="0.35">
      <c r="A16" s="13" t="s">
        <v>27</v>
      </c>
      <c r="B16" s="17"/>
      <c r="C16" s="14">
        <v>9106464</v>
      </c>
      <c r="D16" s="18"/>
      <c r="E16" s="18"/>
      <c r="F16" s="18"/>
      <c r="G16" s="14">
        <v>2769502</v>
      </c>
      <c r="H16" s="18"/>
      <c r="I16" s="19">
        <f>SUM(G12:G16)/C16</f>
        <v>0.67101764197387703</v>
      </c>
    </row>
    <row r="17" spans="1:9" ht="14.5" thickBot="1" x14ac:dyDescent="0.35">
      <c r="A17" s="13" t="s">
        <v>28</v>
      </c>
      <c r="B17" s="17"/>
      <c r="C17" s="14">
        <v>9106464</v>
      </c>
      <c r="D17" s="18"/>
      <c r="E17" s="18"/>
      <c r="F17" s="18"/>
      <c r="G17" s="14">
        <v>-1247741</v>
      </c>
      <c r="H17" s="18"/>
      <c r="I17" s="19">
        <f>SUM(G12:G17)/C17</f>
        <v>0.53400057365844744</v>
      </c>
    </row>
    <row r="18" spans="1:9" ht="14.5" thickBot="1" x14ac:dyDescent="0.35">
      <c r="A18" s="13" t="s">
        <v>29</v>
      </c>
      <c r="B18" s="17"/>
      <c r="C18" s="14">
        <v>9106464</v>
      </c>
      <c r="D18" s="18"/>
      <c r="E18" s="18"/>
      <c r="F18" s="18"/>
      <c r="G18" s="14">
        <v>726897</v>
      </c>
      <c r="H18" s="18"/>
      <c r="I18" s="19">
        <f>SUM(G12:G18)/C18</f>
        <v>0.61382266486750514</v>
      </c>
    </row>
    <row r="19" spans="1:9" ht="14.5" thickBot="1" x14ac:dyDescent="0.35">
      <c r="A19" s="13" t="s">
        <v>30</v>
      </c>
      <c r="B19" s="17"/>
      <c r="C19" s="14">
        <v>9106464</v>
      </c>
      <c r="D19" s="18"/>
      <c r="E19" s="18"/>
      <c r="F19" s="18"/>
      <c r="G19" s="14">
        <v>773485</v>
      </c>
      <c r="H19" s="18"/>
      <c r="I19" s="19">
        <f>SUM(G12:G19)/C19</f>
        <v>0.69876068252177792</v>
      </c>
    </row>
    <row r="20" spans="1:9" ht="14.5" thickBot="1" x14ac:dyDescent="0.35">
      <c r="A20" s="13" t="s">
        <v>31</v>
      </c>
      <c r="B20" s="17"/>
      <c r="C20" s="14">
        <v>9106464</v>
      </c>
      <c r="D20" s="18"/>
      <c r="E20" s="18"/>
      <c r="F20" s="18"/>
      <c r="G20" s="14">
        <v>626565</v>
      </c>
      <c r="H20" s="18"/>
      <c r="I20" s="19">
        <f>SUM(G12:G20)/C20</f>
        <v>0.76756510540205292</v>
      </c>
    </row>
    <row r="21" spans="1:9" ht="14.5" thickBot="1" x14ac:dyDescent="0.35">
      <c r="A21" s="13" t="s">
        <v>32</v>
      </c>
      <c r="B21" s="17"/>
      <c r="C21" s="14">
        <v>9106464</v>
      </c>
      <c r="D21" s="18"/>
      <c r="E21" s="18"/>
      <c r="F21" s="18"/>
      <c r="G21" s="14">
        <v>762732</v>
      </c>
      <c r="H21" s="18"/>
      <c r="I21" s="19">
        <f>SUM(G12:G21)/C21</f>
        <v>0.85132231346876241</v>
      </c>
    </row>
    <row r="22" spans="1:9" ht="14.5" thickBot="1" x14ac:dyDescent="0.35">
      <c r="A22" s="13" t="s">
        <v>33</v>
      </c>
      <c r="B22" s="17"/>
      <c r="C22" s="14">
        <v>9106464</v>
      </c>
      <c r="D22" s="18"/>
      <c r="E22" s="18"/>
      <c r="F22" s="18"/>
      <c r="G22" s="14">
        <v>667149</v>
      </c>
      <c r="H22" s="18"/>
      <c r="I22" s="19">
        <f>SUM(G12:G22)/C22</f>
        <v>0.92458335090327048</v>
      </c>
    </row>
    <row r="23" spans="1:9" ht="14.5" thickBot="1" x14ac:dyDescent="0.35">
      <c r="A23" s="13" t="s">
        <v>34</v>
      </c>
      <c r="B23" s="17"/>
      <c r="C23" s="14">
        <v>9106464</v>
      </c>
      <c r="D23" s="18"/>
      <c r="E23" s="18"/>
      <c r="F23" s="18"/>
      <c r="G23" s="14">
        <v>653405</v>
      </c>
      <c r="H23" s="18"/>
      <c r="I23" s="19">
        <f>SUM(G12:G23)/C23</f>
        <v>0.99633513073790225</v>
      </c>
    </row>
    <row r="25" spans="1:9" x14ac:dyDescent="0.2">
      <c r="A25" s="20" t="s">
        <v>35</v>
      </c>
    </row>
    <row r="26" spans="1:9" ht="24" x14ac:dyDescent="0.2">
      <c r="A26" s="21" t="s">
        <v>36</v>
      </c>
    </row>
    <row r="27" spans="1:9" x14ac:dyDescent="0.2">
      <c r="A27" s="20" t="s">
        <v>37</v>
      </c>
    </row>
  </sheetData>
  <mergeCells count="11">
    <mergeCell ref="I10:I11"/>
    <mergeCell ref="A1:I1"/>
    <mergeCell ref="A2:I2"/>
    <mergeCell ref="A3:I3"/>
    <mergeCell ref="A4:I4"/>
    <mergeCell ref="A10:A11"/>
    <mergeCell ref="B10:B11"/>
    <mergeCell ref="C10:C11"/>
    <mergeCell ref="D10:D11"/>
    <mergeCell ref="E10:E11"/>
    <mergeCell ref="F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I28"/>
  <sheetViews>
    <sheetView showGridLines="0" tabSelected="1" workbookViewId="0">
      <selection activeCell="K28" sqref="K28"/>
    </sheetView>
  </sheetViews>
  <sheetFormatPr defaultRowHeight="9.5" x14ac:dyDescent="0.2"/>
  <cols>
    <col min="1" max="1" width="23.36328125" style="1" customWidth="1"/>
    <col min="2" max="2" width="10.453125" style="1" hidden="1" customWidth="1"/>
    <col min="3" max="3" width="16.26953125" style="1" customWidth="1"/>
    <col min="4" max="4" width="10.453125" style="1" hidden="1" customWidth="1"/>
    <col min="5" max="5" width="12.54296875" style="1" hidden="1" customWidth="1"/>
    <col min="6" max="6" width="22" style="1" hidden="1" customWidth="1"/>
    <col min="7" max="7" width="16.1796875" style="1" customWidth="1"/>
    <col min="8" max="8" width="10.453125" style="1" hidden="1" customWidth="1"/>
    <col min="9" max="9" width="12" style="1" customWidth="1"/>
    <col min="10" max="16384" width="8.7265625" style="1"/>
  </cols>
  <sheetData>
    <row r="1" spans="1:9" ht="15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0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9" ht="11" x14ac:dyDescent="0.3">
      <c r="A3" s="31" t="s">
        <v>43</v>
      </c>
      <c r="B3" s="31"/>
      <c r="C3" s="31"/>
      <c r="D3" s="31"/>
      <c r="E3" s="31"/>
      <c r="F3" s="31"/>
      <c r="G3" s="31"/>
      <c r="H3" s="31"/>
      <c r="I3" s="31"/>
    </row>
    <row r="4" spans="1:9" ht="11.5" thickBot="1" x14ac:dyDescent="0.3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4.5" thickBot="1" x14ac:dyDescent="0.35">
      <c r="A5" s="2" t="s">
        <v>4</v>
      </c>
      <c r="B5" s="3" t="s">
        <v>5</v>
      </c>
      <c r="C5" s="3">
        <v>247122338664</v>
      </c>
      <c r="D5" s="3" t="s">
        <v>5</v>
      </c>
      <c r="E5" s="3" t="s">
        <v>5</v>
      </c>
      <c r="F5" s="3" t="s">
        <v>5</v>
      </c>
      <c r="G5" s="3">
        <v>169095958969</v>
      </c>
      <c r="H5" s="3" t="s">
        <v>5</v>
      </c>
      <c r="I5" s="4" t="s">
        <v>6</v>
      </c>
    </row>
    <row r="6" spans="1:9" ht="19.5" thickBot="1" x14ac:dyDescent="0.35">
      <c r="A6" s="5" t="s">
        <v>7</v>
      </c>
      <c r="B6" s="6" t="s">
        <v>5</v>
      </c>
      <c r="C6" s="6">
        <v>53877674183</v>
      </c>
      <c r="D6" s="6" t="s">
        <v>5</v>
      </c>
      <c r="E6" s="6" t="s">
        <v>5</v>
      </c>
      <c r="F6" s="6" t="s">
        <v>5</v>
      </c>
      <c r="G6" s="6">
        <v>38406952027</v>
      </c>
      <c r="H6" s="6" t="s">
        <v>5</v>
      </c>
      <c r="I6" s="7" t="s">
        <v>8</v>
      </c>
    </row>
    <row r="7" spans="1:9" ht="28.5" thickBot="1" x14ac:dyDescent="0.35">
      <c r="A7" s="2" t="s">
        <v>42</v>
      </c>
      <c r="B7" s="3" t="s">
        <v>5</v>
      </c>
      <c r="C7" s="3">
        <v>1515034969</v>
      </c>
      <c r="D7" s="3" t="s">
        <v>5</v>
      </c>
      <c r="E7" s="3" t="s">
        <v>5</v>
      </c>
      <c r="F7" s="3" t="s">
        <v>5</v>
      </c>
      <c r="G7" s="3">
        <v>1185240801</v>
      </c>
      <c r="H7" s="3" t="s">
        <v>5</v>
      </c>
      <c r="I7" s="4" t="s">
        <v>10</v>
      </c>
    </row>
    <row r="8" spans="1:9" ht="19.5" thickBot="1" x14ac:dyDescent="0.35">
      <c r="A8" s="39" t="s">
        <v>40</v>
      </c>
      <c r="B8" s="6" t="s">
        <v>5</v>
      </c>
      <c r="C8" s="6">
        <v>278427225</v>
      </c>
      <c r="D8" s="6" t="s">
        <v>5</v>
      </c>
      <c r="E8" s="6" t="s">
        <v>5</v>
      </c>
      <c r="F8" s="6" t="s">
        <v>5</v>
      </c>
      <c r="G8" s="6">
        <v>226533337</v>
      </c>
      <c r="H8" s="6" t="s">
        <v>5</v>
      </c>
      <c r="I8" s="7" t="s">
        <v>12</v>
      </c>
    </row>
    <row r="9" spans="1:9" ht="14.5" thickBot="1" x14ac:dyDescent="0.35">
      <c r="A9" s="38" t="s">
        <v>45</v>
      </c>
      <c r="B9" s="9" t="s">
        <v>5</v>
      </c>
      <c r="C9" s="9">
        <v>10054600</v>
      </c>
      <c r="D9" s="9" t="s">
        <v>5</v>
      </c>
      <c r="E9" s="9" t="s">
        <v>5</v>
      </c>
      <c r="F9" s="9" t="s">
        <v>5</v>
      </c>
      <c r="G9" s="9">
        <v>8551007</v>
      </c>
      <c r="H9" s="9" t="s">
        <v>5</v>
      </c>
      <c r="I9" s="26">
        <f>G9/C9</f>
        <v>0.85045720366797284</v>
      </c>
    </row>
    <row r="10" spans="1:9" ht="14.5" thickBot="1" x14ac:dyDescent="0.25">
      <c r="A10" s="27" t="s">
        <v>13</v>
      </c>
      <c r="B10" s="33" t="s">
        <v>14</v>
      </c>
      <c r="C10" s="33" t="s">
        <v>15</v>
      </c>
      <c r="D10" s="27" t="s">
        <v>16</v>
      </c>
      <c r="E10" s="27" t="s">
        <v>17</v>
      </c>
      <c r="F10" s="35" t="s">
        <v>18</v>
      </c>
      <c r="G10" s="36"/>
      <c r="H10" s="37"/>
      <c r="I10" s="27" t="s">
        <v>19</v>
      </c>
    </row>
    <row r="11" spans="1:9" ht="28.5" thickBot="1" x14ac:dyDescent="0.25">
      <c r="A11" s="28"/>
      <c r="B11" s="34"/>
      <c r="C11" s="34"/>
      <c r="D11" s="28"/>
      <c r="E11" s="28"/>
      <c r="F11" s="11" t="s">
        <v>20</v>
      </c>
      <c r="G11" s="12" t="s">
        <v>21</v>
      </c>
      <c r="H11" s="12" t="s">
        <v>22</v>
      </c>
      <c r="I11" s="28"/>
    </row>
    <row r="12" spans="1:9" ht="14.5" thickBot="1" x14ac:dyDescent="0.35">
      <c r="A12" s="13" t="s">
        <v>23</v>
      </c>
      <c r="B12" s="10"/>
      <c r="C12" s="14">
        <v>10054600</v>
      </c>
      <c r="D12" s="9"/>
      <c r="E12" s="9"/>
      <c r="F12" s="9"/>
      <c r="G12" s="15">
        <v>466600</v>
      </c>
      <c r="H12" s="9"/>
      <c r="I12" s="16">
        <f>G12/C12</f>
        <v>4.6406619855588485E-2</v>
      </c>
    </row>
    <row r="13" spans="1:9" ht="14.5" thickBot="1" x14ac:dyDescent="0.35">
      <c r="A13" s="13" t="s">
        <v>24</v>
      </c>
      <c r="B13" s="17"/>
      <c r="C13" s="14">
        <v>10054600</v>
      </c>
      <c r="D13" s="18"/>
      <c r="E13" s="18"/>
      <c r="F13" s="18"/>
      <c r="G13" s="14">
        <v>662329</v>
      </c>
      <c r="H13" s="18"/>
      <c r="I13" s="19">
        <f>SUM(G12:G13)/C13</f>
        <v>0.11227985200803613</v>
      </c>
    </row>
    <row r="14" spans="1:9" ht="14.5" thickBot="1" x14ac:dyDescent="0.35">
      <c r="A14" s="13" t="s">
        <v>25</v>
      </c>
      <c r="B14" s="17"/>
      <c r="C14" s="14">
        <v>10054600</v>
      </c>
      <c r="D14" s="18"/>
      <c r="E14" s="18"/>
      <c r="F14" s="18"/>
      <c r="G14" s="14">
        <v>680371</v>
      </c>
      <c r="H14" s="18"/>
      <c r="I14" s="19">
        <f>SUM(G12:H14)/C14</f>
        <v>0.17994748672249516</v>
      </c>
    </row>
    <row r="15" spans="1:9" ht="14.5" thickBot="1" x14ac:dyDescent="0.35">
      <c r="A15" s="13" t="s">
        <v>26</v>
      </c>
      <c r="B15" s="17"/>
      <c r="C15" s="14">
        <v>10054600</v>
      </c>
      <c r="D15" s="18"/>
      <c r="E15" s="18"/>
      <c r="F15" s="18"/>
      <c r="G15" s="14">
        <v>801073</v>
      </c>
      <c r="H15" s="18"/>
      <c r="I15" s="19">
        <f>SUM(G12:G15)/C15</f>
        <v>0.25961977602291486</v>
      </c>
    </row>
    <row r="16" spans="1:9" ht="14.5" thickBot="1" x14ac:dyDescent="0.35">
      <c r="A16" s="13" t="s">
        <v>27</v>
      </c>
      <c r="B16" s="17"/>
      <c r="C16" s="14">
        <v>10054600</v>
      </c>
      <c r="D16" s="18"/>
      <c r="E16" s="18"/>
      <c r="F16" s="18"/>
      <c r="G16" s="14">
        <v>778973</v>
      </c>
      <c r="H16" s="18"/>
      <c r="I16" s="19">
        <f>SUM(G12:G16)/C16</f>
        <v>0.3370940663974698</v>
      </c>
    </row>
    <row r="17" spans="1:9" ht="14.5" thickBot="1" x14ac:dyDescent="0.35">
      <c r="A17" s="13" t="s">
        <v>28</v>
      </c>
      <c r="B17" s="17"/>
      <c r="C17" s="14">
        <v>10054600</v>
      </c>
      <c r="D17" s="18"/>
      <c r="E17" s="18"/>
      <c r="F17" s="18"/>
      <c r="G17" s="14">
        <v>706278</v>
      </c>
      <c r="H17" s="18"/>
      <c r="I17" s="19">
        <f>SUM(G12:G17)/C17</f>
        <v>0.40733833270343922</v>
      </c>
    </row>
    <row r="18" spans="1:9" ht="14.5" thickBot="1" x14ac:dyDescent="0.35">
      <c r="A18" s="13" t="s">
        <v>29</v>
      </c>
      <c r="B18" s="17"/>
      <c r="C18" s="14">
        <v>10054600</v>
      </c>
      <c r="D18" s="18"/>
      <c r="E18" s="18"/>
      <c r="F18" s="18"/>
      <c r="G18" s="14">
        <v>1110492</v>
      </c>
      <c r="H18" s="18"/>
      <c r="I18" s="19">
        <f>SUM(G12:G18)/C18</f>
        <v>0.51778449664830029</v>
      </c>
    </row>
    <row r="19" spans="1:9" ht="14.5" thickBot="1" x14ac:dyDescent="0.35">
      <c r="A19" s="13" t="s">
        <v>30</v>
      </c>
      <c r="B19" s="17"/>
      <c r="C19" s="14">
        <v>10054600</v>
      </c>
      <c r="D19" s="18"/>
      <c r="E19" s="18"/>
      <c r="F19" s="18"/>
      <c r="G19" s="14">
        <v>1955741</v>
      </c>
      <c r="H19" s="18"/>
      <c r="I19" s="19">
        <f>SUM(G12:G19)/C19</f>
        <v>0.71229656077815129</v>
      </c>
    </row>
    <row r="20" spans="1:9" ht="14.5" thickBot="1" x14ac:dyDescent="0.35">
      <c r="A20" s="13" t="s">
        <v>31</v>
      </c>
      <c r="B20" s="17"/>
      <c r="C20" s="14">
        <v>10054600</v>
      </c>
      <c r="D20" s="18"/>
      <c r="E20" s="18"/>
      <c r="F20" s="18"/>
      <c r="G20" s="14">
        <v>729512</v>
      </c>
      <c r="H20" s="18"/>
      <c r="I20" s="19">
        <f>SUM(G12:G20)/C20</f>
        <v>0.78485161020826288</v>
      </c>
    </row>
    <row r="21" spans="1:9" ht="14.5" thickBot="1" x14ac:dyDescent="0.35">
      <c r="A21" s="13" t="s">
        <v>32</v>
      </c>
      <c r="B21" s="17"/>
      <c r="C21" s="14">
        <v>10054600</v>
      </c>
      <c r="D21" s="18"/>
      <c r="E21" s="18"/>
      <c r="F21" s="18"/>
      <c r="G21" s="14">
        <v>659638</v>
      </c>
      <c r="H21" s="18"/>
      <c r="I21" s="19">
        <f>SUM(G12:G21)/C21</f>
        <v>0.85045720366797284</v>
      </c>
    </row>
    <row r="25" spans="1:9" x14ac:dyDescent="0.2">
      <c r="A25" s="20" t="s">
        <v>35</v>
      </c>
    </row>
    <row r="26" spans="1:9" ht="24" x14ac:dyDescent="0.2">
      <c r="A26" s="21" t="s">
        <v>36</v>
      </c>
    </row>
    <row r="27" spans="1:9" x14ac:dyDescent="0.2">
      <c r="A27" s="20" t="s">
        <v>37</v>
      </c>
    </row>
    <row r="28" spans="1:9" x14ac:dyDescent="0.2">
      <c r="A28" s="25" t="s">
        <v>44</v>
      </c>
    </row>
  </sheetData>
  <mergeCells count="11">
    <mergeCell ref="I10:I11"/>
    <mergeCell ref="A1:I1"/>
    <mergeCell ref="A2:I2"/>
    <mergeCell ref="A3:I3"/>
    <mergeCell ref="A4:I4"/>
    <mergeCell ref="A10:A11"/>
    <mergeCell ref="B10:B11"/>
    <mergeCell ref="C10:C11"/>
    <mergeCell ref="D10:D11"/>
    <mergeCell ref="E10:E11"/>
    <mergeCell ref="F10:H10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6" r:id="rId3" name="Control 12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36" r:id="rId3" name="Control 12"/>
      </mc:Fallback>
    </mc:AlternateContent>
    <mc:AlternateContent xmlns:mc="http://schemas.openxmlformats.org/markup-compatibility/2006">
      <mc:Choice Requires="x14">
        <control shapeId="1037" r:id="rId5" name="Control 13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37" r:id="rId5" name="Control 13"/>
      </mc:Fallback>
    </mc:AlternateContent>
    <mc:AlternateContent xmlns:mc="http://schemas.openxmlformats.org/markup-compatibility/2006">
      <mc:Choice Requires="x14">
        <control shapeId="1038" r:id="rId6" name="Control 14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38" r:id="rId6" name="Control 14"/>
      </mc:Fallback>
    </mc:AlternateContent>
    <mc:AlternateContent xmlns:mc="http://schemas.openxmlformats.org/markup-compatibility/2006">
      <mc:Choice Requires="x14">
        <control shapeId="1039" r:id="rId7" name="Control 15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39" r:id="rId7" name="Control 15"/>
      </mc:Fallback>
    </mc:AlternateContent>
    <mc:AlternateContent xmlns:mc="http://schemas.openxmlformats.org/markup-compatibility/2006">
      <mc:Choice Requires="x14">
        <control shapeId="1040" r:id="rId8" name="Control 16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0" r:id="rId8" name="Control 16"/>
      </mc:Fallback>
    </mc:AlternateContent>
    <mc:AlternateContent xmlns:mc="http://schemas.openxmlformats.org/markup-compatibility/2006">
      <mc:Choice Requires="x14">
        <control shapeId="1041" r:id="rId9" name="Control 17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1" r:id="rId9" name="Control 17"/>
      </mc:Fallback>
    </mc:AlternateContent>
    <mc:AlternateContent xmlns:mc="http://schemas.openxmlformats.org/markup-compatibility/2006">
      <mc:Choice Requires="x14">
        <control shapeId="1042" r:id="rId10" name="Control 18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2" r:id="rId10" name="Control 18"/>
      </mc:Fallback>
    </mc:AlternateContent>
    <mc:AlternateContent xmlns:mc="http://schemas.openxmlformats.org/markup-compatibility/2006">
      <mc:Choice Requires="x14">
        <control shapeId="1043" r:id="rId11" name="Control 19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3" r:id="rId11" name="Control 19"/>
      </mc:Fallback>
    </mc:AlternateContent>
    <mc:AlternateContent xmlns:mc="http://schemas.openxmlformats.org/markup-compatibility/2006">
      <mc:Choice Requires="x14">
        <control shapeId="1044" r:id="rId12" name="Control 20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4" r:id="rId12" name="Control 20"/>
      </mc:Fallback>
    </mc:AlternateContent>
    <mc:AlternateContent xmlns:mc="http://schemas.openxmlformats.org/markup-compatibility/2006">
      <mc:Choice Requires="x14">
        <control shapeId="1045" r:id="rId13" name="Control 21">
          <controlPr defaultSize="0" r:id="rId4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5" r:id="rId13" name="Control 21"/>
      </mc:Fallback>
    </mc:AlternateContent>
    <mc:AlternateContent xmlns:mc="http://schemas.openxmlformats.org/markup-compatibility/2006">
      <mc:Choice Requires="x14">
        <control shapeId="1046" r:id="rId14" name="Control 22">
          <controlPr defaultSize="0" r:id="rId15">
            <anchor moveWithCells="1">
              <from>
                <xdr:col>6</xdr:col>
                <xdr:colOff>0</xdr:colOff>
                <xdr:row>29</xdr:row>
                <xdr:rowOff>107950</xdr:rowOff>
              </from>
              <to>
                <xdr:col>6</xdr:col>
                <xdr:colOff>215900</xdr:colOff>
                <xdr:row>31</xdr:row>
                <xdr:rowOff>63500</xdr:rowOff>
              </to>
            </anchor>
          </controlPr>
        </control>
      </mc:Choice>
      <mc:Fallback>
        <control shapeId="1046" r:id="rId14" name="Control 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mensual</vt:lpstr>
      <vt:lpstr>2020 mensual</vt:lpstr>
      <vt:lpstr>2021 mensual</vt:lpstr>
      <vt:lpstr>2022 mensual</vt:lpstr>
      <vt:lpstr>2023 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Antonio Albrecht Lezama</cp:lastModifiedBy>
  <dcterms:created xsi:type="dcterms:W3CDTF">2023-11-13T15:57:52Z</dcterms:created>
  <dcterms:modified xsi:type="dcterms:W3CDTF">2023-11-15T19:52:50Z</dcterms:modified>
</cp:coreProperties>
</file>