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data/planning/"/>
    </mc:Choice>
  </mc:AlternateContent>
  <xr:revisionPtr revIDLastSave="614" documentId="13_ncr:1_{82E5F4C0-05CE-4077-A2B0-0E5F28F16310}" xr6:coauthVersionLast="47" xr6:coauthVersionMax="47" xr10:uidLastSave="{8EEEEF13-B23B-41FA-BAA1-B35392372EDB}"/>
  <bookViews>
    <workbookView xWindow="12240" yWindow="-16320" windowWidth="29040" windowHeight="15720" activeTab="1" xr2:uid="{2EB6A33D-59D9-42F3-B6C0-266EB8EFB110}"/>
  </bookViews>
  <sheets>
    <sheet name="cand" sheetId="1" r:id="rId1"/>
    <sheet name="exist" sheetId="2" r:id="rId2"/>
    <sheet name="lines" sheetId="3" r:id="rId3"/>
    <sheet name="demand" sheetId="4" r:id="rId4"/>
    <sheet name="economic" sheetId="5" r:id="rId5"/>
    <sheet name="Sheet1" sheetId="6" r:id="rId6"/>
  </sheets>
  <definedNames>
    <definedName name="_xlnm._FilterDatabase" localSheetId="0" hidden="1">cand!$A$1:$H$1</definedName>
    <definedName name="_xlnm._FilterDatabase" localSheetId="3" hidden="1">demand!$A$1:$Y$22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4" l="1"/>
  <c r="AB3" i="4"/>
  <c r="AC3" i="4"/>
  <c r="AD3" i="4"/>
  <c r="AH3" i="4"/>
  <c r="AI3" i="4"/>
  <c r="AJ3" i="4"/>
  <c r="AK3" i="4"/>
  <c r="AL3" i="4"/>
  <c r="W4" i="4"/>
  <c r="Y4" i="4"/>
  <c r="Z4" i="4"/>
  <c r="AE4" i="4"/>
  <c r="AF4" i="4"/>
  <c r="AG4" i="4"/>
  <c r="AH4" i="4"/>
  <c r="AJ4" i="4"/>
  <c r="AO4" i="4"/>
  <c r="AP4" i="4"/>
  <c r="W5" i="4"/>
  <c r="AB5" i="4"/>
  <c r="AD5" i="4"/>
  <c r="AF5" i="4"/>
  <c r="AL5" i="4"/>
  <c r="W6" i="4"/>
  <c r="AE6" i="4"/>
  <c r="W7" i="4"/>
  <c r="X7" i="4"/>
  <c r="AA7" i="4"/>
  <c r="AB7" i="4"/>
  <c r="AC7" i="4"/>
  <c r="AD7" i="4"/>
  <c r="AF7" i="4"/>
  <c r="AG7" i="4"/>
  <c r="AH7" i="4"/>
  <c r="AI7" i="4"/>
  <c r="AJ7" i="4"/>
  <c r="AL7" i="4"/>
  <c r="AN7" i="4"/>
  <c r="W8" i="4"/>
  <c r="X8" i="4"/>
  <c r="Y8" i="4"/>
  <c r="Z8" i="4"/>
  <c r="AC8" i="4"/>
  <c r="AD8" i="4"/>
  <c r="AE8" i="4"/>
  <c r="AF8" i="4"/>
  <c r="AM8" i="4"/>
  <c r="AN8" i="4"/>
  <c r="AO8" i="4"/>
  <c r="AP8" i="4"/>
  <c r="W9" i="4"/>
  <c r="Z9" i="4"/>
  <c r="AA9" i="4"/>
  <c r="AB9" i="4"/>
  <c r="AI9" i="4"/>
  <c r="AJ9" i="4"/>
  <c r="AK9" i="4"/>
  <c r="AL9" i="4"/>
  <c r="AP9" i="4"/>
  <c r="W10" i="4"/>
  <c r="X10" i="4"/>
  <c r="AE10" i="4"/>
  <c r="AF10" i="4"/>
  <c r="AG10" i="4"/>
  <c r="AH10" i="4"/>
  <c r="AM10" i="4"/>
  <c r="AN10" i="4"/>
  <c r="W11" i="4"/>
  <c r="AB11" i="4"/>
  <c r="AC11" i="4"/>
  <c r="AD11" i="4"/>
  <c r="AJ11" i="4"/>
  <c r="AL11" i="4"/>
  <c r="W12" i="4"/>
  <c r="Y12" i="4"/>
  <c r="Z12" i="4"/>
  <c r="AB12" i="4"/>
  <c r="AC12" i="4"/>
  <c r="AD12" i="4"/>
  <c r="AE12" i="4"/>
  <c r="AF12" i="4"/>
  <c r="AG12" i="4"/>
  <c r="AH12" i="4"/>
  <c r="AO12" i="4"/>
  <c r="AP12" i="4"/>
  <c r="W13" i="4"/>
  <c r="X13" i="4"/>
  <c r="Y13" i="4"/>
  <c r="Z13" i="4"/>
  <c r="AA13" i="4"/>
  <c r="AB13" i="4"/>
  <c r="AD13" i="4"/>
  <c r="AL13" i="4"/>
  <c r="AN13" i="4"/>
  <c r="AO13" i="4"/>
  <c r="AP13" i="4"/>
  <c r="W14" i="4"/>
  <c r="X14" i="4"/>
  <c r="AG14" i="4"/>
  <c r="AI14" i="4"/>
  <c r="AJ14" i="4"/>
  <c r="AK14" i="4"/>
  <c r="AL14" i="4"/>
  <c r="AM14" i="4"/>
  <c r="AN14" i="4"/>
  <c r="W15" i="4"/>
  <c r="X15" i="4"/>
  <c r="AD15" i="4"/>
  <c r="AF15" i="4"/>
  <c r="AG15" i="4"/>
  <c r="AH15" i="4"/>
  <c r="AI15" i="4"/>
  <c r="AJ15" i="4"/>
  <c r="AN15" i="4"/>
  <c r="W16" i="4"/>
  <c r="AC16" i="4"/>
  <c r="AD16" i="4"/>
  <c r="AE16" i="4"/>
  <c r="AF16" i="4"/>
  <c r="AH16" i="4"/>
  <c r="W17" i="4"/>
  <c r="Z17" i="4"/>
  <c r="AA17" i="4"/>
  <c r="AB17" i="4"/>
  <c r="AC17" i="4"/>
  <c r="AD17" i="4"/>
  <c r="AP17" i="4"/>
  <c r="W18" i="4"/>
  <c r="X18" i="4"/>
  <c r="Y18" i="4"/>
  <c r="Z18" i="4"/>
  <c r="AE18" i="4"/>
  <c r="AF18" i="4"/>
  <c r="AG18" i="4"/>
  <c r="AH18" i="4"/>
  <c r="AM18" i="4"/>
  <c r="AN18" i="4"/>
  <c r="AO18" i="4"/>
  <c r="AP18" i="4"/>
  <c r="W19" i="4"/>
  <c r="AB19" i="4"/>
  <c r="AC19" i="4"/>
  <c r="AD19" i="4"/>
  <c r="AH19" i="4"/>
  <c r="AJ19" i="4"/>
  <c r="AK19" i="4"/>
  <c r="AL19" i="4"/>
  <c r="W20" i="4"/>
  <c r="Y20" i="4"/>
  <c r="Z20" i="4"/>
  <c r="AE20" i="4"/>
  <c r="AF20" i="4"/>
  <c r="AG20" i="4"/>
  <c r="AH20" i="4"/>
  <c r="AJ20" i="4"/>
  <c r="AO20" i="4"/>
  <c r="AP20" i="4"/>
  <c r="W21" i="4"/>
  <c r="AB21" i="4"/>
  <c r="AD21" i="4"/>
  <c r="AF21" i="4"/>
  <c r="AL21" i="4"/>
  <c r="W22" i="4"/>
  <c r="W2" i="4"/>
  <c r="D3" i="4"/>
  <c r="X3" i="4" s="1"/>
  <c r="E3" i="4"/>
  <c r="Y3" i="4" s="1"/>
  <c r="F3" i="4"/>
  <c r="Z3" i="4" s="1"/>
  <c r="G3" i="4"/>
  <c r="AA3" i="4" s="1"/>
  <c r="H3" i="4"/>
  <c r="I3" i="4"/>
  <c r="J3" i="4"/>
  <c r="K3" i="4"/>
  <c r="AE3" i="4" s="1"/>
  <c r="L3" i="4"/>
  <c r="AF3" i="4" s="1"/>
  <c r="M3" i="4"/>
  <c r="AG3" i="4" s="1"/>
  <c r="N3" i="4"/>
  <c r="O3" i="4"/>
  <c r="P3" i="4"/>
  <c r="Q3" i="4"/>
  <c r="R3" i="4"/>
  <c r="S3" i="4"/>
  <c r="AM3" i="4" s="1"/>
  <c r="T3" i="4"/>
  <c r="AN3" i="4" s="1"/>
  <c r="U3" i="4"/>
  <c r="AO3" i="4" s="1"/>
  <c r="V3" i="4"/>
  <c r="AP3" i="4" s="1"/>
  <c r="D4" i="4"/>
  <c r="X4" i="4" s="1"/>
  <c r="E4" i="4"/>
  <c r="F4" i="4"/>
  <c r="G4" i="4"/>
  <c r="AA4" i="4" s="1"/>
  <c r="H4" i="4"/>
  <c r="AB4" i="4" s="1"/>
  <c r="I4" i="4"/>
  <c r="AC4" i="4" s="1"/>
  <c r="J4" i="4"/>
  <c r="AD4" i="4" s="1"/>
  <c r="K4" i="4"/>
  <c r="L4" i="4"/>
  <c r="M4" i="4"/>
  <c r="N4" i="4"/>
  <c r="O4" i="4"/>
  <c r="AI4" i="4" s="1"/>
  <c r="P4" i="4"/>
  <c r="Q4" i="4"/>
  <c r="AK4" i="4" s="1"/>
  <c r="R4" i="4"/>
  <c r="AL4" i="4" s="1"/>
  <c r="S4" i="4"/>
  <c r="AM4" i="4" s="1"/>
  <c r="T4" i="4"/>
  <c r="AN4" i="4" s="1"/>
  <c r="U4" i="4"/>
  <c r="V4" i="4"/>
  <c r="D5" i="4"/>
  <c r="X5" i="4" s="1"/>
  <c r="E5" i="4"/>
  <c r="Y5" i="4" s="1"/>
  <c r="F5" i="4"/>
  <c r="Z5" i="4" s="1"/>
  <c r="G5" i="4"/>
  <c r="AA5" i="4" s="1"/>
  <c r="H5" i="4"/>
  <c r="I5" i="4"/>
  <c r="AC5" i="4" s="1"/>
  <c r="J5" i="4"/>
  <c r="K5" i="4"/>
  <c r="AE5" i="4" s="1"/>
  <c r="L5" i="4"/>
  <c r="M5" i="4"/>
  <c r="AG5" i="4" s="1"/>
  <c r="N5" i="4"/>
  <c r="AH5" i="4" s="1"/>
  <c r="O5" i="4"/>
  <c r="AI5" i="4" s="1"/>
  <c r="P5" i="4"/>
  <c r="AJ5" i="4" s="1"/>
  <c r="Q5" i="4"/>
  <c r="AK5" i="4" s="1"/>
  <c r="R5" i="4"/>
  <c r="S5" i="4"/>
  <c r="AM5" i="4" s="1"/>
  <c r="T5" i="4"/>
  <c r="AN5" i="4" s="1"/>
  <c r="U5" i="4"/>
  <c r="AO5" i="4" s="1"/>
  <c r="V5" i="4"/>
  <c r="AP5" i="4" s="1"/>
  <c r="D6" i="4"/>
  <c r="X6" i="4" s="1"/>
  <c r="E6" i="4"/>
  <c r="Y6" i="4" s="1"/>
  <c r="F6" i="4"/>
  <c r="Z6" i="4" s="1"/>
  <c r="G6" i="4"/>
  <c r="AA6" i="4" s="1"/>
  <c r="H6" i="4"/>
  <c r="AB6" i="4" s="1"/>
  <c r="I6" i="4"/>
  <c r="AC6" i="4" s="1"/>
  <c r="J6" i="4"/>
  <c r="AD6" i="4" s="1"/>
  <c r="K6" i="4"/>
  <c r="L6" i="4"/>
  <c r="AF6" i="4" s="1"/>
  <c r="M6" i="4"/>
  <c r="AG6" i="4" s="1"/>
  <c r="N6" i="4"/>
  <c r="AH6" i="4" s="1"/>
  <c r="O6" i="4"/>
  <c r="AI6" i="4" s="1"/>
  <c r="P6" i="4"/>
  <c r="AJ6" i="4" s="1"/>
  <c r="Q6" i="4"/>
  <c r="AK6" i="4" s="1"/>
  <c r="R6" i="4"/>
  <c r="AL6" i="4" s="1"/>
  <c r="S6" i="4"/>
  <c r="AM6" i="4" s="1"/>
  <c r="T6" i="4"/>
  <c r="AN6" i="4" s="1"/>
  <c r="U6" i="4"/>
  <c r="AO6" i="4" s="1"/>
  <c r="V6" i="4"/>
  <c r="AP6" i="4" s="1"/>
  <c r="D7" i="4"/>
  <c r="E7" i="4"/>
  <c r="Y7" i="4" s="1"/>
  <c r="F7" i="4"/>
  <c r="Z7" i="4" s="1"/>
  <c r="G7" i="4"/>
  <c r="H7" i="4"/>
  <c r="I7" i="4"/>
  <c r="J7" i="4"/>
  <c r="K7" i="4"/>
  <c r="AE7" i="4" s="1"/>
  <c r="L7" i="4"/>
  <c r="M7" i="4"/>
  <c r="N7" i="4"/>
  <c r="O7" i="4"/>
  <c r="P7" i="4"/>
  <c r="Q7" i="4"/>
  <c r="AK7" i="4" s="1"/>
  <c r="R7" i="4"/>
  <c r="S7" i="4"/>
  <c r="AM7" i="4" s="1"/>
  <c r="T7" i="4"/>
  <c r="U7" i="4"/>
  <c r="AO7" i="4" s="1"/>
  <c r="V7" i="4"/>
  <c r="AP7" i="4" s="1"/>
  <c r="D8" i="4"/>
  <c r="E8" i="4"/>
  <c r="F8" i="4"/>
  <c r="G8" i="4"/>
  <c r="AA8" i="4" s="1"/>
  <c r="H8" i="4"/>
  <c r="AB8" i="4" s="1"/>
  <c r="I8" i="4"/>
  <c r="J8" i="4"/>
  <c r="K8" i="4"/>
  <c r="L8" i="4"/>
  <c r="M8" i="4"/>
  <c r="AG8" i="4" s="1"/>
  <c r="N8" i="4"/>
  <c r="AH8" i="4" s="1"/>
  <c r="O8" i="4"/>
  <c r="AI8" i="4" s="1"/>
  <c r="P8" i="4"/>
  <c r="AJ8" i="4" s="1"/>
  <c r="Q8" i="4"/>
  <c r="AK8" i="4" s="1"/>
  <c r="R8" i="4"/>
  <c r="AL8" i="4" s="1"/>
  <c r="S8" i="4"/>
  <c r="T8" i="4"/>
  <c r="U8" i="4"/>
  <c r="V8" i="4"/>
  <c r="D9" i="4"/>
  <c r="X9" i="4" s="1"/>
  <c r="E9" i="4"/>
  <c r="Y9" i="4" s="1"/>
  <c r="F9" i="4"/>
  <c r="G9" i="4"/>
  <c r="H9" i="4"/>
  <c r="I9" i="4"/>
  <c r="AC9" i="4" s="1"/>
  <c r="J9" i="4"/>
  <c r="AD9" i="4" s="1"/>
  <c r="K9" i="4"/>
  <c r="AE9" i="4" s="1"/>
  <c r="L9" i="4"/>
  <c r="AF9" i="4" s="1"/>
  <c r="M9" i="4"/>
  <c r="AG9" i="4" s="1"/>
  <c r="N9" i="4"/>
  <c r="AH9" i="4" s="1"/>
  <c r="O9" i="4"/>
  <c r="P9" i="4"/>
  <c r="Q9" i="4"/>
  <c r="R9" i="4"/>
  <c r="S9" i="4"/>
  <c r="AM9" i="4" s="1"/>
  <c r="T9" i="4"/>
  <c r="AN9" i="4" s="1"/>
  <c r="U9" i="4"/>
  <c r="AO9" i="4" s="1"/>
  <c r="V9" i="4"/>
  <c r="D10" i="4"/>
  <c r="E10" i="4"/>
  <c r="Y10" i="4" s="1"/>
  <c r="F10" i="4"/>
  <c r="Z10" i="4" s="1"/>
  <c r="G10" i="4"/>
  <c r="AA10" i="4" s="1"/>
  <c r="H10" i="4"/>
  <c r="AB10" i="4" s="1"/>
  <c r="I10" i="4"/>
  <c r="AC10" i="4" s="1"/>
  <c r="J10" i="4"/>
  <c r="AD10" i="4" s="1"/>
  <c r="K10" i="4"/>
  <c r="L10" i="4"/>
  <c r="M10" i="4"/>
  <c r="N10" i="4"/>
  <c r="O10" i="4"/>
  <c r="AI10" i="4" s="1"/>
  <c r="P10" i="4"/>
  <c r="AJ10" i="4" s="1"/>
  <c r="Q10" i="4"/>
  <c r="AK10" i="4" s="1"/>
  <c r="R10" i="4"/>
  <c r="AL10" i="4" s="1"/>
  <c r="S10" i="4"/>
  <c r="T10" i="4"/>
  <c r="U10" i="4"/>
  <c r="AO10" i="4" s="1"/>
  <c r="V10" i="4"/>
  <c r="AP10" i="4" s="1"/>
  <c r="D11" i="4"/>
  <c r="X11" i="4" s="1"/>
  <c r="E11" i="4"/>
  <c r="Y11" i="4" s="1"/>
  <c r="F11" i="4"/>
  <c r="Z11" i="4" s="1"/>
  <c r="G11" i="4"/>
  <c r="AA11" i="4" s="1"/>
  <c r="H11" i="4"/>
  <c r="I11" i="4"/>
  <c r="J11" i="4"/>
  <c r="K11" i="4"/>
  <c r="AE11" i="4" s="1"/>
  <c r="L11" i="4"/>
  <c r="AF11" i="4" s="1"/>
  <c r="M11" i="4"/>
  <c r="AG11" i="4" s="1"/>
  <c r="N11" i="4"/>
  <c r="AH11" i="4" s="1"/>
  <c r="O11" i="4"/>
  <c r="AI11" i="4" s="1"/>
  <c r="P11" i="4"/>
  <c r="Q11" i="4"/>
  <c r="AK11" i="4" s="1"/>
  <c r="R11" i="4"/>
  <c r="S11" i="4"/>
  <c r="AM11" i="4" s="1"/>
  <c r="T11" i="4"/>
  <c r="AN11" i="4" s="1"/>
  <c r="U11" i="4"/>
  <c r="AO11" i="4" s="1"/>
  <c r="V11" i="4"/>
  <c r="AP11" i="4" s="1"/>
  <c r="D12" i="4"/>
  <c r="X12" i="4" s="1"/>
  <c r="E12" i="4"/>
  <c r="F12" i="4"/>
  <c r="G12" i="4"/>
  <c r="AA12" i="4" s="1"/>
  <c r="H12" i="4"/>
  <c r="I12" i="4"/>
  <c r="J12" i="4"/>
  <c r="K12" i="4"/>
  <c r="L12" i="4"/>
  <c r="M12" i="4"/>
  <c r="N12" i="4"/>
  <c r="O12" i="4"/>
  <c r="AI12" i="4" s="1"/>
  <c r="P12" i="4"/>
  <c r="AJ12" i="4" s="1"/>
  <c r="Q12" i="4"/>
  <c r="AK12" i="4" s="1"/>
  <c r="R12" i="4"/>
  <c r="AL12" i="4" s="1"/>
  <c r="S12" i="4"/>
  <c r="AM12" i="4" s="1"/>
  <c r="T12" i="4"/>
  <c r="AN12" i="4" s="1"/>
  <c r="U12" i="4"/>
  <c r="V12" i="4"/>
  <c r="D13" i="4"/>
  <c r="E13" i="4"/>
  <c r="F13" i="4"/>
  <c r="G13" i="4"/>
  <c r="H13" i="4"/>
  <c r="I13" i="4"/>
  <c r="AC13" i="4" s="1"/>
  <c r="J13" i="4"/>
  <c r="K13" i="4"/>
  <c r="AE13" i="4" s="1"/>
  <c r="L13" i="4"/>
  <c r="AF13" i="4" s="1"/>
  <c r="M13" i="4"/>
  <c r="AG13" i="4" s="1"/>
  <c r="N13" i="4"/>
  <c r="AH13" i="4" s="1"/>
  <c r="O13" i="4"/>
  <c r="AI13" i="4" s="1"/>
  <c r="P13" i="4"/>
  <c r="AJ13" i="4" s="1"/>
  <c r="Q13" i="4"/>
  <c r="AK13" i="4" s="1"/>
  <c r="R13" i="4"/>
  <c r="S13" i="4"/>
  <c r="AM13" i="4" s="1"/>
  <c r="T13" i="4"/>
  <c r="U13" i="4"/>
  <c r="V13" i="4"/>
  <c r="D14" i="4"/>
  <c r="E14" i="4"/>
  <c r="Y14" i="4" s="1"/>
  <c r="F14" i="4"/>
  <c r="Z14" i="4" s="1"/>
  <c r="G14" i="4"/>
  <c r="AA14" i="4" s="1"/>
  <c r="H14" i="4"/>
  <c r="AB14" i="4" s="1"/>
  <c r="I14" i="4"/>
  <c r="AC14" i="4" s="1"/>
  <c r="J14" i="4"/>
  <c r="AD14" i="4" s="1"/>
  <c r="K14" i="4"/>
  <c r="AE14" i="4" s="1"/>
  <c r="L14" i="4"/>
  <c r="AF14" i="4" s="1"/>
  <c r="M14" i="4"/>
  <c r="N14" i="4"/>
  <c r="AH14" i="4" s="1"/>
  <c r="O14" i="4"/>
  <c r="P14" i="4"/>
  <c r="Q14" i="4"/>
  <c r="R14" i="4"/>
  <c r="S14" i="4"/>
  <c r="T14" i="4"/>
  <c r="U14" i="4"/>
  <c r="AO14" i="4" s="1"/>
  <c r="V14" i="4"/>
  <c r="AP14" i="4" s="1"/>
  <c r="D15" i="4"/>
  <c r="E15" i="4"/>
  <c r="Y15" i="4" s="1"/>
  <c r="F15" i="4"/>
  <c r="Z15" i="4" s="1"/>
  <c r="G15" i="4"/>
  <c r="AA15" i="4" s="1"/>
  <c r="H15" i="4"/>
  <c r="AB15" i="4" s="1"/>
  <c r="I15" i="4"/>
  <c r="AC15" i="4" s="1"/>
  <c r="J15" i="4"/>
  <c r="K15" i="4"/>
  <c r="AE15" i="4" s="1"/>
  <c r="L15" i="4"/>
  <c r="M15" i="4"/>
  <c r="N15" i="4"/>
  <c r="O15" i="4"/>
  <c r="P15" i="4"/>
  <c r="Q15" i="4"/>
  <c r="AK15" i="4" s="1"/>
  <c r="R15" i="4"/>
  <c r="AL15" i="4" s="1"/>
  <c r="S15" i="4"/>
  <c r="AM15" i="4" s="1"/>
  <c r="T15" i="4"/>
  <c r="U15" i="4"/>
  <c r="AO15" i="4" s="1"/>
  <c r="V15" i="4"/>
  <c r="AP15" i="4" s="1"/>
  <c r="D16" i="4"/>
  <c r="X16" i="4" s="1"/>
  <c r="E16" i="4"/>
  <c r="Y16" i="4" s="1"/>
  <c r="F16" i="4"/>
  <c r="Z16" i="4" s="1"/>
  <c r="G16" i="4"/>
  <c r="AA16" i="4" s="1"/>
  <c r="H16" i="4"/>
  <c r="AB16" i="4" s="1"/>
  <c r="I16" i="4"/>
  <c r="J16" i="4"/>
  <c r="K16" i="4"/>
  <c r="L16" i="4"/>
  <c r="M16" i="4"/>
  <c r="AG16" i="4" s="1"/>
  <c r="N16" i="4"/>
  <c r="O16" i="4"/>
  <c r="AI16" i="4" s="1"/>
  <c r="P16" i="4"/>
  <c r="AJ16" i="4" s="1"/>
  <c r="Q16" i="4"/>
  <c r="AK16" i="4" s="1"/>
  <c r="R16" i="4"/>
  <c r="AL16" i="4" s="1"/>
  <c r="S16" i="4"/>
  <c r="AM16" i="4" s="1"/>
  <c r="T16" i="4"/>
  <c r="AN16" i="4" s="1"/>
  <c r="U16" i="4"/>
  <c r="AO16" i="4" s="1"/>
  <c r="V16" i="4"/>
  <c r="AP16" i="4" s="1"/>
  <c r="D17" i="4"/>
  <c r="X17" i="4" s="1"/>
  <c r="E17" i="4"/>
  <c r="Y17" i="4" s="1"/>
  <c r="F17" i="4"/>
  <c r="G17" i="4"/>
  <c r="H17" i="4"/>
  <c r="I17" i="4"/>
  <c r="J17" i="4"/>
  <c r="K17" i="4"/>
  <c r="AE17" i="4" s="1"/>
  <c r="L17" i="4"/>
  <c r="AF17" i="4" s="1"/>
  <c r="M17" i="4"/>
  <c r="AG17" i="4" s="1"/>
  <c r="N17" i="4"/>
  <c r="AH17" i="4" s="1"/>
  <c r="O17" i="4"/>
  <c r="AI17" i="4" s="1"/>
  <c r="P17" i="4"/>
  <c r="AJ17" i="4" s="1"/>
  <c r="Q17" i="4"/>
  <c r="AK17" i="4" s="1"/>
  <c r="R17" i="4"/>
  <c r="AL17" i="4" s="1"/>
  <c r="S17" i="4"/>
  <c r="AM17" i="4" s="1"/>
  <c r="T17" i="4"/>
  <c r="AN17" i="4" s="1"/>
  <c r="U17" i="4"/>
  <c r="AO17" i="4" s="1"/>
  <c r="V17" i="4"/>
  <c r="D18" i="4"/>
  <c r="E18" i="4"/>
  <c r="F18" i="4"/>
  <c r="G18" i="4"/>
  <c r="AA18" i="4" s="1"/>
  <c r="H18" i="4"/>
  <c r="AB18" i="4" s="1"/>
  <c r="I18" i="4"/>
  <c r="AC18" i="4" s="1"/>
  <c r="J18" i="4"/>
  <c r="AD18" i="4" s="1"/>
  <c r="K18" i="4"/>
  <c r="L18" i="4"/>
  <c r="M18" i="4"/>
  <c r="N18" i="4"/>
  <c r="O18" i="4"/>
  <c r="AI18" i="4" s="1"/>
  <c r="P18" i="4"/>
  <c r="AJ18" i="4" s="1"/>
  <c r="Q18" i="4"/>
  <c r="AK18" i="4" s="1"/>
  <c r="R18" i="4"/>
  <c r="AL18" i="4" s="1"/>
  <c r="S18" i="4"/>
  <c r="T18" i="4"/>
  <c r="U18" i="4"/>
  <c r="V18" i="4"/>
  <c r="D19" i="4"/>
  <c r="X19" i="4" s="1"/>
  <c r="E19" i="4"/>
  <c r="Y19" i="4" s="1"/>
  <c r="F19" i="4"/>
  <c r="Z19" i="4" s="1"/>
  <c r="G19" i="4"/>
  <c r="AA19" i="4" s="1"/>
  <c r="H19" i="4"/>
  <c r="I19" i="4"/>
  <c r="J19" i="4"/>
  <c r="K19" i="4"/>
  <c r="AE19" i="4" s="1"/>
  <c r="L19" i="4"/>
  <c r="AF19" i="4" s="1"/>
  <c r="M19" i="4"/>
  <c r="AG19" i="4" s="1"/>
  <c r="N19" i="4"/>
  <c r="O19" i="4"/>
  <c r="AI19" i="4" s="1"/>
  <c r="P19" i="4"/>
  <c r="Q19" i="4"/>
  <c r="R19" i="4"/>
  <c r="S19" i="4"/>
  <c r="AM19" i="4" s="1"/>
  <c r="T19" i="4"/>
  <c r="AN19" i="4" s="1"/>
  <c r="U19" i="4"/>
  <c r="AO19" i="4" s="1"/>
  <c r="V19" i="4"/>
  <c r="AP19" i="4" s="1"/>
  <c r="D20" i="4"/>
  <c r="X20" i="4" s="1"/>
  <c r="E20" i="4"/>
  <c r="F20" i="4"/>
  <c r="G20" i="4"/>
  <c r="AA20" i="4" s="1"/>
  <c r="H20" i="4"/>
  <c r="AB20" i="4" s="1"/>
  <c r="I20" i="4"/>
  <c r="AC20" i="4" s="1"/>
  <c r="J20" i="4"/>
  <c r="AD20" i="4" s="1"/>
  <c r="K20" i="4"/>
  <c r="L20" i="4"/>
  <c r="M20" i="4"/>
  <c r="N20" i="4"/>
  <c r="O20" i="4"/>
  <c r="AI20" i="4" s="1"/>
  <c r="P20" i="4"/>
  <c r="Q20" i="4"/>
  <c r="AK20" i="4" s="1"/>
  <c r="R20" i="4"/>
  <c r="AL20" i="4" s="1"/>
  <c r="S20" i="4"/>
  <c r="AM20" i="4" s="1"/>
  <c r="T20" i="4"/>
  <c r="AN20" i="4" s="1"/>
  <c r="U20" i="4"/>
  <c r="V20" i="4"/>
  <c r="D21" i="4"/>
  <c r="X21" i="4" s="1"/>
  <c r="E21" i="4"/>
  <c r="Y21" i="4" s="1"/>
  <c r="F21" i="4"/>
  <c r="Z21" i="4" s="1"/>
  <c r="G21" i="4"/>
  <c r="AA21" i="4" s="1"/>
  <c r="H21" i="4"/>
  <c r="I21" i="4"/>
  <c r="AC21" i="4" s="1"/>
  <c r="J21" i="4"/>
  <c r="K21" i="4"/>
  <c r="AE21" i="4" s="1"/>
  <c r="L21" i="4"/>
  <c r="M21" i="4"/>
  <c r="AG21" i="4" s="1"/>
  <c r="N21" i="4"/>
  <c r="AH21" i="4" s="1"/>
  <c r="O21" i="4"/>
  <c r="AI21" i="4" s="1"/>
  <c r="P21" i="4"/>
  <c r="AJ21" i="4" s="1"/>
  <c r="Q21" i="4"/>
  <c r="AK21" i="4" s="1"/>
  <c r="R21" i="4"/>
  <c r="S21" i="4"/>
  <c r="AM21" i="4" s="1"/>
  <c r="T21" i="4"/>
  <c r="AN21" i="4" s="1"/>
  <c r="U21" i="4"/>
  <c r="AO21" i="4" s="1"/>
  <c r="V21" i="4"/>
  <c r="AP21" i="4" s="1"/>
  <c r="D22" i="4"/>
  <c r="X22" i="4" s="1"/>
  <c r="E22" i="4"/>
  <c r="Y22" i="4" s="1"/>
  <c r="F22" i="4"/>
  <c r="Z22" i="4" s="1"/>
  <c r="G22" i="4"/>
  <c r="AA22" i="4" s="1"/>
  <c r="H22" i="4"/>
  <c r="AB22" i="4" s="1"/>
  <c r="I22" i="4"/>
  <c r="AC22" i="4" s="1"/>
  <c r="J22" i="4"/>
  <c r="AD22" i="4" s="1"/>
  <c r="K22" i="4"/>
  <c r="AE22" i="4" s="1"/>
  <c r="L22" i="4"/>
  <c r="AF22" i="4" s="1"/>
  <c r="M22" i="4"/>
  <c r="AG22" i="4" s="1"/>
  <c r="N22" i="4"/>
  <c r="AH22" i="4" s="1"/>
  <c r="O22" i="4"/>
  <c r="AI22" i="4" s="1"/>
  <c r="P22" i="4"/>
  <c r="AJ22" i="4" s="1"/>
  <c r="Q22" i="4"/>
  <c r="AK22" i="4" s="1"/>
  <c r="R22" i="4"/>
  <c r="AL22" i="4" s="1"/>
  <c r="S22" i="4"/>
  <c r="AM22" i="4" s="1"/>
  <c r="T22" i="4"/>
  <c r="AN22" i="4" s="1"/>
  <c r="U22" i="4"/>
  <c r="AO22" i="4" s="1"/>
  <c r="V22" i="4"/>
  <c r="AP22" i="4" s="1"/>
  <c r="E2" i="4"/>
  <c r="Y2" i="4" s="1"/>
  <c r="F2" i="4"/>
  <c r="Z2" i="4" s="1"/>
  <c r="G2" i="4"/>
  <c r="AA2" i="4" s="1"/>
  <c r="H2" i="4"/>
  <c r="AB2" i="4" s="1"/>
  <c r="I2" i="4"/>
  <c r="AC2" i="4" s="1"/>
  <c r="J2" i="4"/>
  <c r="AD2" i="4" s="1"/>
  <c r="K2" i="4"/>
  <c r="AE2" i="4" s="1"/>
  <c r="L2" i="4"/>
  <c r="AF2" i="4" s="1"/>
  <c r="M2" i="4"/>
  <c r="AG2" i="4" s="1"/>
  <c r="N2" i="4"/>
  <c r="AH2" i="4" s="1"/>
  <c r="O2" i="4"/>
  <c r="AI2" i="4" s="1"/>
  <c r="P2" i="4"/>
  <c r="AJ2" i="4" s="1"/>
  <c r="Q2" i="4"/>
  <c r="AK2" i="4" s="1"/>
  <c r="R2" i="4"/>
  <c r="AL2" i="4" s="1"/>
  <c r="S2" i="4"/>
  <c r="AM2" i="4" s="1"/>
  <c r="T2" i="4"/>
  <c r="AN2" i="4" s="1"/>
  <c r="U2" i="4"/>
  <c r="AO2" i="4" s="1"/>
  <c r="V2" i="4"/>
  <c r="AP2" i="4" s="1"/>
  <c r="D2" i="4"/>
  <c r="X2" i="4" s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C3" i="5"/>
  <c r="C2" i="5"/>
  <c r="B138" i="6"/>
  <c r="C138" i="6"/>
  <c r="D138" i="6"/>
  <c r="E138" i="6"/>
  <c r="U138" i="6" s="1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A139" i="6"/>
  <c r="A138" i="6"/>
  <c r="D44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  <c r="U139" i="6" l="1"/>
</calcChain>
</file>

<file path=xl/sharedStrings.xml><?xml version="1.0" encoding="utf-8"?>
<sst xmlns="http://schemas.openxmlformats.org/spreadsheetml/2006/main" count="267" uniqueCount="147">
  <si>
    <t>ID</t>
  </si>
  <si>
    <t>Node</t>
  </si>
  <si>
    <t>Q</t>
  </si>
  <si>
    <t>Prod_cost_t1</t>
  </si>
  <si>
    <t>Prod_cost_t2</t>
  </si>
  <si>
    <t>Prod_cap</t>
  </si>
  <si>
    <t>Max_cap</t>
  </si>
  <si>
    <t>Inv_cost_t1</t>
  </si>
  <si>
    <t>Inv_cost_t2</t>
  </si>
  <si>
    <t>From</t>
  </si>
  <si>
    <t>To</t>
  </si>
  <si>
    <t>Susceptance</t>
  </si>
  <si>
    <t>Capacity</t>
  </si>
  <si>
    <t>a</t>
  </si>
  <si>
    <t>t</t>
  </si>
  <si>
    <t>rho_o1</t>
  </si>
  <si>
    <t>rho_o2</t>
  </si>
  <si>
    <t>Load_t1_o1</t>
  </si>
  <si>
    <t>Load_t1_o2</t>
  </si>
  <si>
    <t>Load_t2_o1</t>
  </si>
  <si>
    <t>Load_t2_o2</t>
  </si>
  <si>
    <t>Load_t1_o3</t>
  </si>
  <si>
    <t>Load_t2_o3</t>
  </si>
  <si>
    <t>rho_o3</t>
  </si>
  <si>
    <t>%% bus data</t>
  </si>
  <si>
    <t>%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</si>
  <si>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</si>
  <si>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</si>
  <si>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</si>
  <si>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</si>
  <si>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</si>
  <si>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</si>
  <si>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</si>
  <si>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</si>
  <si>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</si>
  <si>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</si>
  <si>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</si>
  <si>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</si>
  <si>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</si>
  <si>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</t>
  </si>
  <si>
    <t>0.94;</t>
  </si>
  <si>
    <t>];</t>
  </si>
  <si>
    <t>%% generator data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</si>
  <si>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</si>
  <si>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</si>
  <si>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</si>
  <si>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</si>
  <si>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</si>
  <si>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</si>
  <si>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</si>
  <si>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</si>
  <si>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</si>
  <si>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</si>
  <si>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</si>
  <si>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</si>
  <si>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</si>
  <si>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</si>
  <si>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</si>
  <si>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</si>
  <si>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</si>
  <si>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</si>
  <si>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</si>
  <si>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</si>
  <si>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</si>
  <si>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mpc.gen = [</t>
  </si>
  <si>
    <t>0;</t>
  </si>
  <si>
    <t>%% branch data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</si>
  <si>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</si>
  <si>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</si>
  <si>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</si>
  <si>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</si>
  <si>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</si>
  <si>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</si>
  <si>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</si>
  <si>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</si>
  <si>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</si>
  <si>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</si>
  <si>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</si>
  <si>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</si>
  <si>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</t>
  </si>
  <si>
    <t>360;</t>
  </si>
  <si>
    <t>%%-----  OPF Data  -----%%</t>
  </si>
  <si>
    <t>%% generator cost data</t>
  </si>
  <si>
    <t>startup</t>
  </si>
  <si>
    <t>shutdown</t>
  </si>
  <si>
    <t>n</t>
  </si>
  <si>
    <t>x1</t>
  </si>
  <si>
    <t>y1</t>
  </si>
  <si>
    <t>...</t>
  </si>
  <si>
    <t>xn</t>
  </si>
  <si>
    <t>yn</t>
  </si>
  <si>
    <t>c(n-1)</t>
  </si>
  <si>
    <t>c0</t>
  </si>
  <si>
    <t>mpc.gencost = [</t>
  </si>
  <si>
    <t>0.2;</t>
  </si>
  <si>
    <t>Operating conditions</t>
  </si>
  <si>
    <t>rho_o4</t>
  </si>
  <si>
    <t>rho_o5</t>
  </si>
  <si>
    <t>rho_o6</t>
  </si>
  <si>
    <t>rho_o7</t>
  </si>
  <si>
    <t>rho_o8</t>
  </si>
  <si>
    <t>rho_o9</t>
  </si>
  <si>
    <t>rho_o10</t>
  </si>
  <si>
    <t>rho_o11</t>
  </si>
  <si>
    <t>rho_o12</t>
  </si>
  <si>
    <t>rho_o13</t>
  </si>
  <si>
    <t>rho_o14</t>
  </si>
  <si>
    <t>rho_o15</t>
  </si>
  <si>
    <t>rho_o16</t>
  </si>
  <si>
    <t>rho_o17</t>
  </si>
  <si>
    <t>rho_o18</t>
  </si>
  <si>
    <t>rho_o19</t>
  </si>
  <si>
    <t>rho_o20</t>
  </si>
  <si>
    <t>Load_t1_o4</t>
  </si>
  <si>
    <t>Load_t1_o5</t>
  </si>
  <si>
    <t>Load_t1_o6</t>
  </si>
  <si>
    <t>Load_t1_o7</t>
  </si>
  <si>
    <t>Load_t1_o8</t>
  </si>
  <si>
    <t>Load_t1_o9</t>
  </si>
  <si>
    <t>Load_t1_o10</t>
  </si>
  <si>
    <t>Load_t1_o11</t>
  </si>
  <si>
    <t>Load_t1_o12</t>
  </si>
  <si>
    <t>Load_t1_o13</t>
  </si>
  <si>
    <t>Load_t1_o14</t>
  </si>
  <si>
    <t>Load_t1_o15</t>
  </si>
  <si>
    <t>Load_t1_o16</t>
  </si>
  <si>
    <t>Load_t1_o17</t>
  </si>
  <si>
    <t>Load_t1_o18</t>
  </si>
  <si>
    <t>Load_t1_o19</t>
  </si>
  <si>
    <t>Load_t1_o20</t>
  </si>
  <si>
    <t>Load_t2_o4</t>
  </si>
  <si>
    <t>Load_t2_o5</t>
  </si>
  <si>
    <t>Load_t2_o6</t>
  </si>
  <si>
    <t>Load_t2_o7</t>
  </si>
  <si>
    <t>Load_t2_o8</t>
  </si>
  <si>
    <t>Load_t2_o9</t>
  </si>
  <si>
    <t>Load_t2_o10</t>
  </si>
  <si>
    <t>Load_t2_o11</t>
  </si>
  <si>
    <t>Load_t2_o12</t>
  </si>
  <si>
    <t>Load_t2_o13</t>
  </si>
  <si>
    <t>Load_t2_o14</t>
  </si>
  <si>
    <t>Load_t2_o15</t>
  </si>
  <si>
    <t>Load_t2_o16</t>
  </si>
  <si>
    <t>Load_t2_o17</t>
  </si>
  <si>
    <t>Load_t2_o18</t>
  </si>
  <si>
    <t>Load_t2_o19</t>
  </si>
  <si>
    <t>Load_t2_o20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</si>
</sst>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976D-F179-4F10-87F2-DC7468625A48}">
  <dimension ref="A1:H16"/>
  <sheetViews>
    <sheetView workbookViewId="0">
      <selection activeCell="L12" sqref="L12"/>
    </sheetView>
  </sheetViews>
  <sheetFormatPr defaultRowHeight="14.4" x14ac:dyDescent="0.55000000000000004"/>
  <cols>
    <col min="1" max="1" width="3" bestFit="1" customWidth="1"/>
    <col min="2" max="2" width="5.68359375" bestFit="1" customWidth="1"/>
    <col min="3" max="4" width="12.15625" bestFit="1" customWidth="1"/>
    <col min="5" max="6" width="12.578125" bestFit="1" customWidth="1"/>
    <col min="7" max="7" width="9.26171875" bestFit="1" customWidth="1"/>
    <col min="8" max="8" width="3" bestFit="1" customWidth="1"/>
  </cols>
  <sheetData>
    <row r="1" spans="1:8" x14ac:dyDescent="0.55000000000000004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8</v>
      </c>
      <c r="G1" t="s">
        <v>5</v>
      </c>
      <c r="H1" t="s">
        <v>2</v>
      </c>
    </row>
    <row r="2" spans="1:8" x14ac:dyDescent="0.55000000000000004">
      <c r="A2">
        <v>1</v>
      </c>
      <c r="B2">
        <v>5</v>
      </c>
      <c r="C2">
        <v>10</v>
      </c>
      <c r="D2">
        <v>10</v>
      </c>
      <c r="E2">
        <v>65000</v>
      </c>
      <c r="F2">
        <v>65000</v>
      </c>
      <c r="G2">
        <v>900</v>
      </c>
      <c r="H2">
        <v>10</v>
      </c>
    </row>
    <row r="3" spans="1:8" x14ac:dyDescent="0.55000000000000004">
      <c r="A3">
        <v>2</v>
      </c>
      <c r="B3">
        <v>8</v>
      </c>
      <c r="C3">
        <v>14</v>
      </c>
      <c r="D3">
        <v>14</v>
      </c>
      <c r="E3">
        <v>63000</v>
      </c>
      <c r="F3">
        <v>63000</v>
      </c>
      <c r="G3">
        <v>900</v>
      </c>
      <c r="H3">
        <v>10</v>
      </c>
    </row>
    <row r="4" spans="1:8" x14ac:dyDescent="0.55000000000000004">
      <c r="A4">
        <v>3</v>
      </c>
      <c r="B4">
        <v>9</v>
      </c>
      <c r="C4">
        <v>15</v>
      </c>
      <c r="D4">
        <v>15</v>
      </c>
      <c r="E4">
        <v>53000</v>
      </c>
      <c r="F4">
        <v>53000</v>
      </c>
      <c r="G4">
        <v>900</v>
      </c>
      <c r="H4">
        <v>10</v>
      </c>
    </row>
    <row r="5" spans="1:8" x14ac:dyDescent="0.55000000000000004">
      <c r="A5">
        <v>4</v>
      </c>
      <c r="B5">
        <v>11</v>
      </c>
      <c r="C5">
        <v>16</v>
      </c>
      <c r="D5">
        <v>16</v>
      </c>
      <c r="E5">
        <v>70000</v>
      </c>
      <c r="F5">
        <v>70000</v>
      </c>
      <c r="G5">
        <v>900</v>
      </c>
      <c r="H5">
        <v>10</v>
      </c>
    </row>
    <row r="6" spans="1:8" x14ac:dyDescent="0.55000000000000004">
      <c r="A6">
        <v>5</v>
      </c>
      <c r="B6">
        <v>16</v>
      </c>
      <c r="C6">
        <v>14</v>
      </c>
      <c r="D6">
        <v>14</v>
      </c>
      <c r="E6">
        <v>65000</v>
      </c>
      <c r="F6">
        <v>65000</v>
      </c>
      <c r="G6">
        <v>900</v>
      </c>
      <c r="H6">
        <v>10</v>
      </c>
    </row>
    <row r="7" spans="1:8" x14ac:dyDescent="0.55000000000000004">
      <c r="A7">
        <v>6</v>
      </c>
      <c r="B7">
        <v>17</v>
      </c>
      <c r="C7">
        <v>10</v>
      </c>
      <c r="D7">
        <v>10</v>
      </c>
      <c r="E7">
        <v>59000</v>
      </c>
      <c r="F7">
        <v>59000</v>
      </c>
      <c r="G7">
        <v>900</v>
      </c>
      <c r="H7">
        <v>10</v>
      </c>
    </row>
    <row r="8" spans="1:8" x14ac:dyDescent="0.55000000000000004">
      <c r="A8">
        <v>7</v>
      </c>
      <c r="B8">
        <v>20</v>
      </c>
      <c r="C8">
        <v>14</v>
      </c>
      <c r="D8">
        <v>14</v>
      </c>
      <c r="E8">
        <v>63000</v>
      </c>
      <c r="F8">
        <v>63000</v>
      </c>
      <c r="G8">
        <v>900</v>
      </c>
      <c r="H8">
        <v>10</v>
      </c>
    </row>
    <row r="9" spans="1:8" x14ac:dyDescent="0.55000000000000004">
      <c r="A9">
        <v>8</v>
      </c>
      <c r="B9">
        <v>23</v>
      </c>
      <c r="C9">
        <v>18</v>
      </c>
      <c r="D9">
        <v>18</v>
      </c>
      <c r="E9">
        <v>63000</v>
      </c>
      <c r="F9">
        <v>63000</v>
      </c>
      <c r="G9">
        <v>900</v>
      </c>
      <c r="H9">
        <v>10</v>
      </c>
    </row>
    <row r="10" spans="1:8" x14ac:dyDescent="0.55000000000000004">
      <c r="A10">
        <v>9</v>
      </c>
      <c r="B10">
        <v>24</v>
      </c>
      <c r="C10">
        <v>11</v>
      </c>
      <c r="D10">
        <v>11</v>
      </c>
      <c r="E10">
        <v>56000</v>
      </c>
      <c r="F10">
        <v>56000</v>
      </c>
      <c r="G10">
        <v>900</v>
      </c>
      <c r="H10">
        <v>10</v>
      </c>
    </row>
    <row r="11" spans="1:8" x14ac:dyDescent="0.55000000000000004">
      <c r="A11">
        <v>10</v>
      </c>
      <c r="B11">
        <v>25</v>
      </c>
      <c r="C11">
        <v>15</v>
      </c>
      <c r="D11">
        <v>15</v>
      </c>
      <c r="E11">
        <v>70000</v>
      </c>
      <c r="F11">
        <v>70000</v>
      </c>
      <c r="G11">
        <v>900</v>
      </c>
      <c r="H11">
        <v>10</v>
      </c>
    </row>
    <row r="12" spans="1:8" x14ac:dyDescent="0.55000000000000004">
      <c r="A12">
        <v>11</v>
      </c>
      <c r="B12">
        <v>33</v>
      </c>
      <c r="C12">
        <v>10</v>
      </c>
      <c r="D12">
        <v>10</v>
      </c>
      <c r="E12">
        <v>63000</v>
      </c>
      <c r="F12">
        <v>63000</v>
      </c>
      <c r="G12">
        <v>900</v>
      </c>
      <c r="H12">
        <v>10</v>
      </c>
    </row>
    <row r="13" spans="1:8" x14ac:dyDescent="0.55000000000000004">
      <c r="A13">
        <v>12</v>
      </c>
      <c r="B13">
        <v>34</v>
      </c>
      <c r="C13">
        <v>17</v>
      </c>
      <c r="D13">
        <v>17</v>
      </c>
      <c r="E13">
        <v>63000</v>
      </c>
      <c r="F13">
        <v>63000</v>
      </c>
      <c r="G13">
        <v>900</v>
      </c>
      <c r="H13">
        <v>10</v>
      </c>
    </row>
    <row r="14" spans="1:8" x14ac:dyDescent="0.55000000000000004">
      <c r="A14">
        <v>13</v>
      </c>
      <c r="B14">
        <v>35</v>
      </c>
      <c r="C14">
        <v>10</v>
      </c>
      <c r="D14">
        <v>10</v>
      </c>
      <c r="E14">
        <v>60000</v>
      </c>
      <c r="F14">
        <v>60000</v>
      </c>
      <c r="G14">
        <v>900</v>
      </c>
      <c r="H14">
        <v>10</v>
      </c>
    </row>
    <row r="15" spans="1:8" x14ac:dyDescent="0.55000000000000004">
      <c r="A15">
        <v>14</v>
      </c>
      <c r="B15">
        <v>36</v>
      </c>
      <c r="C15">
        <v>16</v>
      </c>
      <c r="D15">
        <v>16</v>
      </c>
      <c r="E15">
        <v>69000</v>
      </c>
      <c r="F15">
        <v>69000</v>
      </c>
      <c r="G15">
        <v>900</v>
      </c>
      <c r="H15">
        <v>10</v>
      </c>
    </row>
    <row r="16" spans="1:8" x14ac:dyDescent="0.55000000000000004">
      <c r="A16">
        <v>15</v>
      </c>
      <c r="B16">
        <v>37</v>
      </c>
      <c r="C16">
        <v>10</v>
      </c>
      <c r="D16">
        <v>8</v>
      </c>
      <c r="E16">
        <v>54000</v>
      </c>
      <c r="F16">
        <v>54000</v>
      </c>
      <c r="G16">
        <v>900</v>
      </c>
      <c r="H16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BB61-B2BE-41CD-BA70-E595AD358926}">
  <dimension ref="A1:E11"/>
  <sheetViews>
    <sheetView tabSelected="1" workbookViewId="0">
      <selection activeCell="E35" sqref="E35"/>
    </sheetView>
  </sheetViews>
  <sheetFormatPr defaultRowHeight="14.4" x14ac:dyDescent="0.55000000000000004"/>
  <cols>
    <col min="1" max="1" width="2.83984375" bestFit="1" customWidth="1"/>
    <col min="2" max="2" width="5.68359375" bestFit="1" customWidth="1"/>
    <col min="3" max="3" width="8.68359375" bestFit="1" customWidth="1"/>
    <col min="4" max="5" width="12.15625" bestFit="1" customWidth="1"/>
  </cols>
  <sheetData>
    <row r="1" spans="1:5" x14ac:dyDescent="0.55000000000000004">
      <c r="A1" t="s">
        <v>0</v>
      </c>
      <c r="B1" t="s">
        <v>1</v>
      </c>
      <c r="C1" t="s">
        <v>6</v>
      </c>
      <c r="D1" t="s">
        <v>3</v>
      </c>
      <c r="E1" t="s">
        <v>4</v>
      </c>
    </row>
    <row r="2" spans="1:5" x14ac:dyDescent="0.55000000000000004">
      <c r="A2">
        <v>1</v>
      </c>
      <c r="B2">
        <v>30</v>
      </c>
      <c r="C2">
        <v>1040</v>
      </c>
      <c r="D2" s="1">
        <v>10</v>
      </c>
      <c r="E2" s="1">
        <v>10</v>
      </c>
    </row>
    <row r="3" spans="1:5" x14ac:dyDescent="0.55000000000000004">
      <c r="A3">
        <v>2</v>
      </c>
      <c r="B3">
        <v>31</v>
      </c>
      <c r="C3">
        <v>646</v>
      </c>
      <c r="D3" s="1">
        <v>10</v>
      </c>
      <c r="E3" s="1">
        <v>10</v>
      </c>
    </row>
    <row r="4" spans="1:5" x14ac:dyDescent="0.55000000000000004">
      <c r="A4">
        <v>3</v>
      </c>
      <c r="B4">
        <v>32</v>
      </c>
      <c r="C4">
        <v>725</v>
      </c>
      <c r="D4" s="1">
        <v>10</v>
      </c>
      <c r="E4" s="1">
        <v>10</v>
      </c>
    </row>
    <row r="5" spans="1:5" x14ac:dyDescent="0.55000000000000004">
      <c r="A5">
        <v>4</v>
      </c>
      <c r="B5">
        <v>33</v>
      </c>
      <c r="C5">
        <v>652</v>
      </c>
      <c r="D5" s="1">
        <v>10</v>
      </c>
      <c r="E5" s="1">
        <v>10</v>
      </c>
    </row>
    <row r="6" spans="1:5" x14ac:dyDescent="0.55000000000000004">
      <c r="A6">
        <v>5</v>
      </c>
      <c r="B6">
        <v>34</v>
      </c>
      <c r="C6">
        <v>508</v>
      </c>
      <c r="D6" s="1">
        <v>10</v>
      </c>
      <c r="E6" s="1">
        <v>10</v>
      </c>
    </row>
    <row r="7" spans="1:5" x14ac:dyDescent="0.55000000000000004">
      <c r="A7">
        <v>6</v>
      </c>
      <c r="B7">
        <v>35</v>
      </c>
      <c r="C7">
        <v>687</v>
      </c>
      <c r="D7" s="1">
        <v>10</v>
      </c>
      <c r="E7" s="1">
        <v>10</v>
      </c>
    </row>
    <row r="8" spans="1:5" x14ac:dyDescent="0.55000000000000004">
      <c r="A8">
        <v>7</v>
      </c>
      <c r="B8">
        <v>36</v>
      </c>
      <c r="C8">
        <v>580</v>
      </c>
      <c r="D8" s="1">
        <v>10</v>
      </c>
      <c r="E8" s="1">
        <v>10</v>
      </c>
    </row>
    <row r="9" spans="1:5" x14ac:dyDescent="0.55000000000000004">
      <c r="A9">
        <v>8</v>
      </c>
      <c r="B9">
        <v>37</v>
      </c>
      <c r="C9">
        <v>564</v>
      </c>
      <c r="D9" s="1">
        <v>10</v>
      </c>
      <c r="E9" s="1">
        <v>10</v>
      </c>
    </row>
    <row r="10" spans="1:5" x14ac:dyDescent="0.55000000000000004">
      <c r="A10">
        <v>9</v>
      </c>
      <c r="B10">
        <v>38</v>
      </c>
      <c r="C10">
        <v>865</v>
      </c>
      <c r="D10" s="1">
        <v>10</v>
      </c>
      <c r="E10" s="1">
        <v>10</v>
      </c>
    </row>
    <row r="11" spans="1:5" x14ac:dyDescent="0.55000000000000004">
      <c r="A11">
        <v>10</v>
      </c>
      <c r="B11">
        <v>39</v>
      </c>
      <c r="C11">
        <v>1100</v>
      </c>
      <c r="D11" s="1">
        <v>10</v>
      </c>
      <c r="E11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2143-5A41-4DF7-AF25-4DED262BD3CF}">
  <dimension ref="A1:E47"/>
  <sheetViews>
    <sheetView workbookViewId="0">
      <selection activeCell="D15" sqref="D15"/>
    </sheetView>
  </sheetViews>
  <sheetFormatPr defaultRowHeight="14.4" x14ac:dyDescent="0.55000000000000004"/>
  <cols>
    <col min="1" max="1" width="4" bestFit="1" customWidth="1"/>
    <col min="2" max="2" width="5.578125" bestFit="1" customWidth="1"/>
    <col min="3" max="3" width="4" bestFit="1" customWidth="1"/>
    <col min="4" max="4" width="12.15625" bestFit="1" customWidth="1"/>
    <col min="5" max="5" width="8.578125" bestFit="1" customWidth="1"/>
  </cols>
  <sheetData>
    <row r="1" spans="1:5" x14ac:dyDescent="0.55000000000000004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55000000000000004">
      <c r="A2">
        <v>1</v>
      </c>
      <c r="B2" s="1">
        <v>1</v>
      </c>
      <c r="C2" s="1">
        <v>2</v>
      </c>
      <c r="D2" s="2">
        <f>1/(Sheet1!E64*(345000)^2/(100000000))*10000</f>
        <v>204.41840154008827</v>
      </c>
      <c r="E2" s="1">
        <v>600</v>
      </c>
    </row>
    <row r="3" spans="1:5" x14ac:dyDescent="0.55000000000000004">
      <c r="A3">
        <v>2</v>
      </c>
      <c r="B3" s="1">
        <v>1</v>
      </c>
      <c r="C3" s="1">
        <v>39</v>
      </c>
      <c r="D3" s="2">
        <f>1/(Sheet1!E65*(345000)^2/(100000000))*10000</f>
        <v>336.06385213190504</v>
      </c>
      <c r="E3" s="1">
        <v>1000</v>
      </c>
    </row>
    <row r="4" spans="1:5" x14ac:dyDescent="0.55000000000000004">
      <c r="A4">
        <v>3</v>
      </c>
      <c r="B4" s="1">
        <v>2</v>
      </c>
      <c r="C4" s="1">
        <v>3</v>
      </c>
      <c r="D4" s="2">
        <f>1/(Sheet1!E66*(345000)^2/(100000000))*10000</f>
        <v>556.3971061786508</v>
      </c>
      <c r="E4" s="1">
        <v>500</v>
      </c>
    </row>
    <row r="5" spans="1:5" x14ac:dyDescent="0.55000000000000004">
      <c r="A5">
        <v>4</v>
      </c>
      <c r="B5" s="1">
        <v>2</v>
      </c>
      <c r="C5" s="1">
        <v>25</v>
      </c>
      <c r="D5" s="2">
        <f>1/(Sheet1!E67*(345000)^2/(100000000))*10000</f>
        <v>976.92980270902638</v>
      </c>
      <c r="E5" s="1">
        <v>500</v>
      </c>
    </row>
    <row r="6" spans="1:5" x14ac:dyDescent="0.55000000000000004">
      <c r="A6">
        <v>5</v>
      </c>
      <c r="B6" s="1">
        <v>2</v>
      </c>
      <c r="C6" s="1">
        <v>30</v>
      </c>
      <c r="D6" s="2">
        <f>1/(Sheet1!E68*(345000)^2/(100000000))*10000</f>
        <v>464.17659134241035</v>
      </c>
      <c r="E6" s="1">
        <v>900</v>
      </c>
    </row>
    <row r="7" spans="1:5" x14ac:dyDescent="0.55000000000000004">
      <c r="A7">
        <v>6</v>
      </c>
      <c r="B7" s="1">
        <v>3</v>
      </c>
      <c r="C7" s="1">
        <v>4</v>
      </c>
      <c r="D7" s="2">
        <f>1/(Sheet1!E69*(345000)^2/(100000000))*10000</f>
        <v>394.4411409998886</v>
      </c>
      <c r="E7" s="1">
        <v>500</v>
      </c>
    </row>
    <row r="8" spans="1:5" x14ac:dyDescent="0.55000000000000004">
      <c r="A8">
        <v>7</v>
      </c>
      <c r="B8" s="1">
        <v>3</v>
      </c>
      <c r="C8" s="1">
        <v>18</v>
      </c>
      <c r="D8" s="2">
        <f>1/(Sheet1!E70*(345000)^2/(100000000))*10000</f>
        <v>631.69897017275389</v>
      </c>
      <c r="E8" s="1">
        <v>500</v>
      </c>
    </row>
    <row r="9" spans="1:5" x14ac:dyDescent="0.55000000000000004">
      <c r="A9">
        <v>8</v>
      </c>
      <c r="B9" s="1">
        <v>4</v>
      </c>
      <c r="C9" s="1">
        <v>5</v>
      </c>
      <c r="D9" s="2">
        <f>1/(Sheet1!E71*(345000)^2/(100000000))*10000</f>
        <v>656.37471119512713</v>
      </c>
      <c r="E9" s="1">
        <v>600</v>
      </c>
    </row>
    <row r="10" spans="1:5" x14ac:dyDescent="0.55000000000000004">
      <c r="A10">
        <v>9</v>
      </c>
      <c r="B10" s="1">
        <v>4</v>
      </c>
      <c r="C10" s="1">
        <v>14</v>
      </c>
      <c r="D10" s="2">
        <f>1/(Sheet1!E72*(345000)^2/(100000000))*10000</f>
        <v>651.28653513935103</v>
      </c>
      <c r="E10" s="1">
        <v>500</v>
      </c>
    </row>
    <row r="11" spans="1:5" x14ac:dyDescent="0.55000000000000004">
      <c r="A11">
        <v>10</v>
      </c>
      <c r="B11" s="1">
        <v>5</v>
      </c>
      <c r="C11" s="1">
        <v>6</v>
      </c>
      <c r="D11" s="2">
        <f>1/(Sheet1!E73*(345000)^2/(100000000))*10000</f>
        <v>3231.3831935760099</v>
      </c>
      <c r="E11" s="1">
        <v>1200</v>
      </c>
    </row>
    <row r="12" spans="1:5" x14ac:dyDescent="0.55000000000000004">
      <c r="A12">
        <v>11</v>
      </c>
      <c r="B12" s="1">
        <v>5</v>
      </c>
      <c r="C12" s="1">
        <v>8</v>
      </c>
      <c r="D12" s="2">
        <f>1/(Sheet1!E74*(345000)^2/(100000000))*10000</f>
        <v>750.14252708014521</v>
      </c>
      <c r="E12" s="1">
        <v>900</v>
      </c>
    </row>
    <row r="13" spans="1:5" x14ac:dyDescent="0.55000000000000004">
      <c r="A13">
        <v>12</v>
      </c>
      <c r="B13" s="1">
        <v>6</v>
      </c>
      <c r="C13" s="1">
        <v>7</v>
      </c>
      <c r="D13" s="2">
        <f>1/(Sheet1!E75*(345000)^2/(100000000))*10000</f>
        <v>913.2169894888724</v>
      </c>
      <c r="E13" s="1">
        <v>900</v>
      </c>
    </row>
    <row r="14" spans="1:5" x14ac:dyDescent="0.55000000000000004">
      <c r="A14">
        <v>13</v>
      </c>
      <c r="B14" s="1">
        <v>6</v>
      </c>
      <c r="C14" s="1">
        <v>11</v>
      </c>
      <c r="D14" s="2">
        <f>1/(Sheet1!E76*(345000)^2/(100000000))*10000</f>
        <v>1024.5849150362958</v>
      </c>
      <c r="E14" s="1">
        <v>480</v>
      </c>
    </row>
    <row r="15" spans="1:5" x14ac:dyDescent="0.55000000000000004">
      <c r="A15">
        <v>14</v>
      </c>
      <c r="B15" s="1">
        <v>6</v>
      </c>
      <c r="C15" s="1">
        <v>31</v>
      </c>
      <c r="D15" s="2">
        <f>1/(Sheet1!E77*(345000)^2/(100000000))*10000</f>
        <v>336.06385213190504</v>
      </c>
      <c r="E15" s="1">
        <v>1800</v>
      </c>
    </row>
    <row r="16" spans="1:5" x14ac:dyDescent="0.55000000000000004">
      <c r="A16">
        <v>15</v>
      </c>
      <c r="B16" s="1">
        <v>7</v>
      </c>
      <c r="C16" s="1">
        <v>8</v>
      </c>
      <c r="D16" s="2">
        <f>1/(Sheet1!E78*(345000)^2/(100000000))*10000</f>
        <v>1826.4339789777448</v>
      </c>
      <c r="E16" s="1">
        <v>900</v>
      </c>
    </row>
    <row r="17" spans="1:5" x14ac:dyDescent="0.55000000000000004">
      <c r="A17">
        <v>16</v>
      </c>
      <c r="B17" s="1">
        <v>8</v>
      </c>
      <c r="C17" s="1">
        <v>9</v>
      </c>
      <c r="D17" s="2">
        <f>1/(Sheet1!E79*(345000)^2/(100000000))*10000</f>
        <v>231.44893397514122</v>
      </c>
      <c r="E17" s="1">
        <v>900</v>
      </c>
    </row>
    <row r="18" spans="1:5" x14ac:dyDescent="0.55000000000000004">
      <c r="A18">
        <v>17</v>
      </c>
      <c r="B18" s="1">
        <v>9</v>
      </c>
      <c r="C18" s="1">
        <v>39</v>
      </c>
      <c r="D18" s="2">
        <f>1/(Sheet1!E80*(345000)^2/(100000000))*10000</f>
        <v>336.06385213190504</v>
      </c>
      <c r="E18" s="1">
        <v>900</v>
      </c>
    </row>
    <row r="19" spans="1:5" x14ac:dyDescent="0.55000000000000004">
      <c r="A19">
        <v>18</v>
      </c>
      <c r="B19" s="1">
        <v>10</v>
      </c>
      <c r="C19" s="1">
        <v>11</v>
      </c>
      <c r="D19" s="2">
        <f>1/(Sheet1!E81*(345000)^2/(100000000))*10000</f>
        <v>1953.8596054180528</v>
      </c>
      <c r="E19" s="1">
        <v>600</v>
      </c>
    </row>
    <row r="20" spans="1:5" x14ac:dyDescent="0.55000000000000004">
      <c r="A20">
        <v>19</v>
      </c>
      <c r="B20" s="1">
        <v>10</v>
      </c>
      <c r="C20" s="1">
        <v>13</v>
      </c>
      <c r="D20" s="2">
        <f>1/(Sheet1!E82*(345000)^2/(100000000))*10000</f>
        <v>1953.8596054180528</v>
      </c>
      <c r="E20" s="1">
        <v>600</v>
      </c>
    </row>
    <row r="21" spans="1:5" x14ac:dyDescent="0.55000000000000004">
      <c r="A21">
        <v>20</v>
      </c>
      <c r="B21" s="1">
        <v>10</v>
      </c>
      <c r="C21" s="1">
        <v>32</v>
      </c>
      <c r="D21" s="2">
        <f>1/(Sheet1!E83*(345000)^2/(100000000))*10000</f>
        <v>420.07981516488132</v>
      </c>
      <c r="E21" s="1">
        <v>900</v>
      </c>
    </row>
    <row r="22" spans="1:5" x14ac:dyDescent="0.55000000000000004">
      <c r="A22">
        <v>21</v>
      </c>
      <c r="B22" s="1">
        <v>12</v>
      </c>
      <c r="C22" s="1">
        <v>11</v>
      </c>
      <c r="D22" s="2">
        <f>1/(Sheet1!E84*(345000)^2/(100000000))*10000</f>
        <v>193.14014490339372</v>
      </c>
      <c r="E22" s="1">
        <v>500</v>
      </c>
    </row>
    <row r="23" spans="1:5" x14ac:dyDescent="0.55000000000000004">
      <c r="A23">
        <v>22</v>
      </c>
      <c r="B23" s="1">
        <v>12</v>
      </c>
      <c r="C23" s="1">
        <v>13</v>
      </c>
      <c r="D23" s="2">
        <f>1/(Sheet1!E85*(345000)^2/(100000000))*10000</f>
        <v>193.14014490339372</v>
      </c>
      <c r="E23" s="1">
        <v>500</v>
      </c>
    </row>
    <row r="24" spans="1:5" x14ac:dyDescent="0.55000000000000004">
      <c r="A24">
        <v>23</v>
      </c>
      <c r="B24" s="1">
        <v>13</v>
      </c>
      <c r="C24" s="1">
        <v>14</v>
      </c>
      <c r="D24" s="2">
        <f>1/(Sheet1!E86*(345000)^2/(100000000))*10000</f>
        <v>831.84121814827984</v>
      </c>
      <c r="E24" s="1">
        <v>600</v>
      </c>
    </row>
    <row r="25" spans="1:5" x14ac:dyDescent="0.55000000000000004">
      <c r="A25">
        <v>24</v>
      </c>
      <c r="B25" s="1">
        <v>14</v>
      </c>
      <c r="C25" s="1">
        <v>15</v>
      </c>
      <c r="D25" s="2">
        <f>1/(Sheet1!E87*(345000)^2/(100000000))*10000</f>
        <v>387.17033655749429</v>
      </c>
      <c r="E25" s="1">
        <v>600</v>
      </c>
    </row>
    <row r="26" spans="1:5" x14ac:dyDescent="0.55000000000000004">
      <c r="A26">
        <v>25</v>
      </c>
      <c r="B26" s="1">
        <v>15</v>
      </c>
      <c r="C26" s="1">
        <v>16</v>
      </c>
      <c r="D26" s="2">
        <f>1/(Sheet1!E88*(345000)^2/(100000000))*10000</f>
        <v>893.7868407763433</v>
      </c>
      <c r="E26" s="1">
        <v>600</v>
      </c>
    </row>
    <row r="27" spans="1:5" x14ac:dyDescent="0.55000000000000004">
      <c r="A27">
        <v>26</v>
      </c>
      <c r="B27" s="1">
        <v>16</v>
      </c>
      <c r="C27" s="1">
        <v>17</v>
      </c>
      <c r="D27" s="2">
        <f>1/(Sheet1!E89*(345000)^2/(100000000))*10000</f>
        <v>943.99958464018277</v>
      </c>
      <c r="E27" s="1">
        <v>600</v>
      </c>
    </row>
    <row r="28" spans="1:5" x14ac:dyDescent="0.55000000000000004">
      <c r="A28">
        <v>27</v>
      </c>
      <c r="B28" s="1">
        <v>16</v>
      </c>
      <c r="C28" s="1">
        <v>19</v>
      </c>
      <c r="D28" s="2">
        <f>1/(Sheet1!E90*(345000)^2/(100000000))*10000</f>
        <v>430.85109247680134</v>
      </c>
      <c r="E28" s="1">
        <v>600</v>
      </c>
    </row>
    <row r="29" spans="1:5" x14ac:dyDescent="0.55000000000000004">
      <c r="A29">
        <v>28</v>
      </c>
      <c r="B29" s="1">
        <v>16</v>
      </c>
      <c r="C29" s="1">
        <v>21</v>
      </c>
      <c r="D29" s="2">
        <f>1/(Sheet1!E91*(345000)^2/(100000000))*10000</f>
        <v>622.34046691093533</v>
      </c>
      <c r="E29" s="1">
        <v>600</v>
      </c>
    </row>
    <row r="30" spans="1:5" x14ac:dyDescent="0.55000000000000004">
      <c r="A30">
        <v>29</v>
      </c>
      <c r="B30" s="1">
        <v>16</v>
      </c>
      <c r="C30" s="1">
        <v>24</v>
      </c>
      <c r="D30" s="2">
        <f>1/(Sheet1!E92*(345000)^2/(100000000))*10000</f>
        <v>1423.9993734402756</v>
      </c>
      <c r="E30" s="1">
        <v>600</v>
      </c>
    </row>
    <row r="31" spans="1:5" x14ac:dyDescent="0.55000000000000004">
      <c r="A31">
        <v>30</v>
      </c>
      <c r="B31" s="1">
        <v>17</v>
      </c>
      <c r="C31" s="1">
        <v>18</v>
      </c>
      <c r="D31" s="2">
        <f>1/(Sheet1!E93*(345000)^2/(100000000))*10000</f>
        <v>1024.5849150362958</v>
      </c>
      <c r="E31" s="1">
        <v>600</v>
      </c>
    </row>
    <row r="32" spans="1:5" x14ac:dyDescent="0.55000000000000004">
      <c r="A32">
        <v>31</v>
      </c>
      <c r="B32" s="1">
        <v>17</v>
      </c>
      <c r="C32" s="1">
        <v>27</v>
      </c>
      <c r="D32" s="2">
        <f>1/(Sheet1!E94*(345000)^2/(100000000))*10000</f>
        <v>485.64140481489164</v>
      </c>
      <c r="E32" s="1">
        <v>600</v>
      </c>
    </row>
    <row r="33" spans="1:5" x14ac:dyDescent="0.55000000000000004">
      <c r="A33">
        <v>32</v>
      </c>
      <c r="B33" s="1">
        <v>19</v>
      </c>
      <c r="C33" s="1">
        <v>20</v>
      </c>
      <c r="D33" s="2">
        <f>1/(Sheet1!E95*(345000)^2/(100000000))*10000</f>
        <v>608.81132632591493</v>
      </c>
      <c r="E33" s="1">
        <v>900</v>
      </c>
    </row>
    <row r="34" spans="1:5" x14ac:dyDescent="0.55000000000000004">
      <c r="A34">
        <v>33</v>
      </c>
      <c r="B34" s="1">
        <v>19</v>
      </c>
      <c r="C34" s="1">
        <v>33</v>
      </c>
      <c r="D34" s="2">
        <f>1/(Sheet1!E96*(345000)^2/(100000000))*10000</f>
        <v>591.6617114998329</v>
      </c>
      <c r="E34" s="1">
        <v>900</v>
      </c>
    </row>
    <row r="35" spans="1:5" x14ac:dyDescent="0.55000000000000004">
      <c r="A35">
        <v>34</v>
      </c>
      <c r="B35" s="1">
        <v>20</v>
      </c>
      <c r="C35" s="1">
        <v>34</v>
      </c>
      <c r="D35" s="2">
        <f>1/(Sheet1!E97*(345000)^2/(100000000))*10000</f>
        <v>466.75535018320147</v>
      </c>
      <c r="E35" s="1">
        <v>900</v>
      </c>
    </row>
    <row r="36" spans="1:5" x14ac:dyDescent="0.55000000000000004">
      <c r="A36">
        <v>35</v>
      </c>
      <c r="B36" s="1">
        <v>21</v>
      </c>
      <c r="C36" s="1">
        <v>22</v>
      </c>
      <c r="D36" s="2">
        <f>1/(Sheet1!E98*(345000)^2/(100000000))*10000</f>
        <v>600.11402166411619</v>
      </c>
      <c r="E36" s="1">
        <v>900</v>
      </c>
    </row>
    <row r="37" spans="1:5" x14ac:dyDescent="0.55000000000000004">
      <c r="A37">
        <v>36</v>
      </c>
      <c r="B37" s="1">
        <v>22</v>
      </c>
      <c r="C37" s="1">
        <v>23</v>
      </c>
      <c r="D37" s="2">
        <f>1/(Sheet1!E99*(345000)^2/(100000000))*10000</f>
        <v>875.16628159350284</v>
      </c>
      <c r="E37" s="1">
        <v>600</v>
      </c>
    </row>
    <row r="38" spans="1:5" x14ac:dyDescent="0.55000000000000004">
      <c r="A38">
        <v>37</v>
      </c>
      <c r="B38" s="1">
        <v>22</v>
      </c>
      <c r="C38" s="1">
        <v>35</v>
      </c>
      <c r="D38" s="2">
        <f>1/(Sheet1!E100*(345000)^2/(100000000))*10000</f>
        <v>587.52421701382002</v>
      </c>
      <c r="E38" s="1">
        <v>900</v>
      </c>
    </row>
    <row r="39" spans="1:5" x14ac:dyDescent="0.55000000000000004">
      <c r="A39">
        <v>38</v>
      </c>
      <c r="B39" s="1">
        <v>23</v>
      </c>
      <c r="C39" s="1">
        <v>24</v>
      </c>
      <c r="D39" s="2">
        <f>1/(Sheet1!E101*(345000)^2/(100000000))*10000</f>
        <v>240.04560866564645</v>
      </c>
      <c r="E39" s="1">
        <v>600</v>
      </c>
    </row>
    <row r="40" spans="1:5" x14ac:dyDescent="0.55000000000000004">
      <c r="A40">
        <v>39</v>
      </c>
      <c r="B40" s="1">
        <v>23</v>
      </c>
      <c r="C40" s="1">
        <v>36</v>
      </c>
      <c r="D40" s="2">
        <f>1/(Sheet1!E102*(345000)^2/(100000000))*10000</f>
        <v>308.88221703300098</v>
      </c>
      <c r="E40" s="1">
        <v>900</v>
      </c>
    </row>
    <row r="41" spans="1:5" x14ac:dyDescent="0.55000000000000004">
      <c r="A41">
        <v>40</v>
      </c>
      <c r="B41" s="1">
        <v>25</v>
      </c>
      <c r="C41" s="1">
        <v>26</v>
      </c>
      <c r="D41" s="2">
        <f>1/(Sheet1!E103*(345000)^2/(100000000))*10000</f>
        <v>260.1113406593692</v>
      </c>
      <c r="E41" s="1">
        <v>600</v>
      </c>
    </row>
    <row r="42" spans="1:5" x14ac:dyDescent="0.55000000000000004">
      <c r="A42">
        <v>41</v>
      </c>
      <c r="B42" s="1">
        <v>25</v>
      </c>
      <c r="C42" s="1">
        <v>37</v>
      </c>
      <c r="D42" s="2">
        <f>1/(Sheet1!E104*(345000)^2/(100000000))*10000</f>
        <v>362.13777169386321</v>
      </c>
      <c r="E42" s="1">
        <v>900</v>
      </c>
    </row>
    <row r="43" spans="1:5" x14ac:dyDescent="0.55000000000000004">
      <c r="A43">
        <v>42</v>
      </c>
      <c r="B43" s="1">
        <v>26</v>
      </c>
      <c r="C43" s="1">
        <v>27</v>
      </c>
      <c r="D43" s="2">
        <f>1/(Sheet1!E105*(345000)^2/(100000000))*10000</f>
        <v>571.53716348963451</v>
      </c>
      <c r="E43" s="1">
        <v>600</v>
      </c>
    </row>
    <row r="44" spans="1:5" x14ac:dyDescent="0.55000000000000004">
      <c r="A44">
        <v>43</v>
      </c>
      <c r="B44" s="1">
        <v>26</v>
      </c>
      <c r="C44" s="1">
        <v>28</v>
      </c>
      <c r="D44" s="2">
        <f>1/(Sheet1!E106*(345000)^2/(100000000))*10000</f>
        <v>177.24886715817777</v>
      </c>
      <c r="E44" s="1">
        <v>600</v>
      </c>
    </row>
    <row r="45" spans="1:5" x14ac:dyDescent="0.55000000000000004">
      <c r="A45">
        <v>44</v>
      </c>
      <c r="B45" s="1">
        <v>26</v>
      </c>
      <c r="C45" s="1">
        <v>29</v>
      </c>
      <c r="D45" s="2">
        <f>1/(Sheet1!E107*(345000)^2/(100000000))*10000</f>
        <v>134.42554085276203</v>
      </c>
      <c r="E45" s="1">
        <v>600</v>
      </c>
    </row>
    <row r="46" spans="1:5" x14ac:dyDescent="0.55000000000000004">
      <c r="A46">
        <v>45</v>
      </c>
      <c r="B46" s="1">
        <v>28</v>
      </c>
      <c r="C46" s="1">
        <v>29</v>
      </c>
      <c r="D46" s="2">
        <f>1/(Sheet1!E108*(345000)^2/(100000000))*10000</f>
        <v>556.3971061786508</v>
      </c>
      <c r="E46" s="1">
        <v>600</v>
      </c>
    </row>
    <row r="47" spans="1:5" x14ac:dyDescent="0.55000000000000004">
      <c r="A47">
        <v>46</v>
      </c>
      <c r="B47" s="1">
        <v>29</v>
      </c>
      <c r="C47" s="1">
        <v>38</v>
      </c>
      <c r="D47" s="2">
        <f>1/(Sheet1!E109*(345000)^2/(100000000))*10000</f>
        <v>538.56386559600162</v>
      </c>
      <c r="E47" s="1">
        <v>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7225-FF00-46AF-9A5A-D05CF10EA1EE}">
  <dimension ref="A1:AP22"/>
  <sheetViews>
    <sheetView zoomScaleNormal="100" workbookViewId="0">
      <selection activeCell="G12" sqref="G12"/>
    </sheetView>
  </sheetViews>
  <sheetFormatPr defaultRowHeight="14.4" x14ac:dyDescent="0.55000000000000004"/>
  <cols>
    <col min="1" max="1" width="4" bestFit="1" customWidth="1"/>
    <col min="2" max="2" width="5.68359375" bestFit="1" customWidth="1"/>
    <col min="3" max="4" width="10.68359375" bestFit="1" customWidth="1"/>
    <col min="5" max="22" width="10.68359375" customWidth="1"/>
    <col min="23" max="25" width="10.68359375" bestFit="1" customWidth="1"/>
  </cols>
  <sheetData>
    <row r="1" spans="1:42" x14ac:dyDescent="0.55000000000000004">
      <c r="A1" t="s">
        <v>0</v>
      </c>
      <c r="B1" t="s">
        <v>1</v>
      </c>
      <c r="C1" t="s">
        <v>17</v>
      </c>
      <c r="D1" t="s">
        <v>18</v>
      </c>
      <c r="E1" t="s">
        <v>21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19</v>
      </c>
      <c r="X1" t="s">
        <v>20</v>
      </c>
      <c r="Y1" t="s">
        <v>22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</row>
    <row r="2" spans="1:42" x14ac:dyDescent="0.55000000000000004">
      <c r="A2" s="1">
        <v>1</v>
      </c>
      <c r="B2" s="1">
        <v>9</v>
      </c>
      <c r="C2" s="2">
        <v>6.5</v>
      </c>
      <c r="D2" s="2">
        <f>$C2*Sheet1!B$132</f>
        <v>6.617</v>
      </c>
      <c r="E2" s="2">
        <f>$C2*Sheet1!C$132</f>
        <v>6.6560000000000006</v>
      </c>
      <c r="F2" s="2">
        <f>$C2*Sheet1!D$132</f>
        <v>6.6820000000000004</v>
      </c>
      <c r="G2" s="2">
        <f>$C2*Sheet1!E$132</f>
        <v>6.8054999999999994</v>
      </c>
      <c r="H2" s="2">
        <f>$C2*Sheet1!F$132</f>
        <v>6.8640000000000008</v>
      </c>
      <c r="I2" s="2">
        <f>$C2*Sheet1!G$132</f>
        <v>6.9550000000000001</v>
      </c>
      <c r="J2" s="2">
        <f>$C2*Sheet1!H$132</f>
        <v>7.1044999999999998</v>
      </c>
      <c r="K2" s="2">
        <f>$C2*Sheet1!I$132</f>
        <v>7.1564999999999994</v>
      </c>
      <c r="L2" s="2">
        <f>$C2*Sheet1!J$132</f>
        <v>7.1564999999999994</v>
      </c>
      <c r="M2" s="2">
        <f>$C2*Sheet1!K$132</f>
        <v>7.1695000000000002</v>
      </c>
      <c r="N2" s="2">
        <f>$C2*Sheet1!L$132</f>
        <v>7.2344999999999997</v>
      </c>
      <c r="O2" s="2">
        <f>$C2*Sheet1!M$132</f>
        <v>7.5919999999999996</v>
      </c>
      <c r="P2" s="2">
        <f>$C2*Sheet1!N$132</f>
        <v>7.6245000000000003</v>
      </c>
      <c r="Q2" s="2">
        <f>$C2*Sheet1!O$132</f>
        <v>7.6245000000000003</v>
      </c>
      <c r="R2" s="2">
        <f>$C2*Sheet1!P$132</f>
        <v>7.6309999999999993</v>
      </c>
      <c r="S2" s="2">
        <f>$C2*Sheet1!Q$132</f>
        <v>7.7349999999999994</v>
      </c>
      <c r="T2" s="2">
        <f>$C2*Sheet1!R$132</f>
        <v>7.8455000000000004</v>
      </c>
      <c r="U2" s="2">
        <f>$C2*Sheet1!S$132</f>
        <v>7.8715000000000002</v>
      </c>
      <c r="V2" s="2">
        <f>$C2*Sheet1!T$132</f>
        <v>7.9950000000000001</v>
      </c>
      <c r="W2" s="2">
        <f>C2*Sheet1!A$133</f>
        <v>6.5259999999999998</v>
      </c>
      <c r="X2" s="2">
        <f>D2*Sheet1!B$133</f>
        <v>6.6434680000000004</v>
      </c>
      <c r="Y2" s="2">
        <f>E2*Sheet1!C$133</f>
        <v>6.7425280000000001</v>
      </c>
      <c r="Z2" s="2">
        <f>F2*Sheet1!D$133</f>
        <v>6.8356859999999999</v>
      </c>
      <c r="AA2" s="2">
        <f>G2*Sheet1!E$133</f>
        <v>7.0845254999999989</v>
      </c>
      <c r="AB2" s="2">
        <f>H2*Sheet1!F$133</f>
        <v>7.1591520000000006</v>
      </c>
      <c r="AC2" s="2">
        <f>I2*Sheet1!G$133</f>
        <v>7.2818849999999999</v>
      </c>
      <c r="AD2" s="2">
        <f>J2*Sheet1!H$133</f>
        <v>7.4455160000000005</v>
      </c>
      <c r="AE2" s="2">
        <f>K2*Sheet1!I$133</f>
        <v>7.9866539999999997</v>
      </c>
      <c r="AF2" s="2">
        <f>L2*Sheet1!J$133</f>
        <v>8.0582189999999994</v>
      </c>
      <c r="AG2" s="2">
        <f>M2*Sheet1!K$133</f>
        <v>8.1087045</v>
      </c>
      <c r="AH2" s="2">
        <f>N2*Sheet1!L$133</f>
        <v>8.2762679999999982</v>
      </c>
      <c r="AI2" s="2">
        <f>O2*Sheet1!M$133</f>
        <v>8.7535759999999989</v>
      </c>
      <c r="AJ2" s="2">
        <f>P2*Sheet1!N$133</f>
        <v>8.8215465000000002</v>
      </c>
      <c r="AK2" s="2">
        <f>Q2*Sheet1!O$133</f>
        <v>9.0579059999999991</v>
      </c>
      <c r="AL2" s="2">
        <f>R2*Sheet1!P$133</f>
        <v>9.1877239999999993</v>
      </c>
      <c r="AM2" s="2">
        <f>S2*Sheet1!Q$133</f>
        <v>9.3129399999999993</v>
      </c>
      <c r="AN2" s="2">
        <f>T2*Sheet1!R$133</f>
        <v>9.493055</v>
      </c>
      <c r="AO2" s="2">
        <f>U2*Sheet1!S$133</f>
        <v>9.5402579999999997</v>
      </c>
      <c r="AP2" s="2">
        <f>V2*Sheet1!T$133</f>
        <v>9.7778850000000013</v>
      </c>
    </row>
    <row r="3" spans="1:42" x14ac:dyDescent="0.55000000000000004">
      <c r="A3" s="1">
        <v>2</v>
      </c>
      <c r="B3" s="1">
        <v>12</v>
      </c>
      <c r="C3" s="2">
        <v>8.5299999999999994</v>
      </c>
      <c r="D3" s="2">
        <f>$C3*Sheet1!B$132</f>
        <v>8.6835399999999989</v>
      </c>
      <c r="E3" s="2">
        <f>$C3*Sheet1!C$132</f>
        <v>8.7347199999999994</v>
      </c>
      <c r="F3" s="2">
        <f>$C3*Sheet1!D$132</f>
        <v>8.7688399999999991</v>
      </c>
      <c r="G3" s="2">
        <f>$C3*Sheet1!E$132</f>
        <v>8.930909999999999</v>
      </c>
      <c r="H3" s="2">
        <f>$C3*Sheet1!F$132</f>
        <v>9.0076800000000006</v>
      </c>
      <c r="I3" s="2">
        <f>$C3*Sheet1!G$132</f>
        <v>9.1271000000000004</v>
      </c>
      <c r="J3" s="2">
        <f>$C3*Sheet1!H$132</f>
        <v>9.3232899999999983</v>
      </c>
      <c r="K3" s="2">
        <f>$C3*Sheet1!I$132</f>
        <v>9.3915299999999995</v>
      </c>
      <c r="L3" s="2">
        <f>$C3*Sheet1!J$132</f>
        <v>9.3915299999999995</v>
      </c>
      <c r="M3" s="2">
        <f>$C3*Sheet1!K$132</f>
        <v>9.4085899999999985</v>
      </c>
      <c r="N3" s="2">
        <f>$C3*Sheet1!L$132</f>
        <v>9.4938899999999986</v>
      </c>
      <c r="O3" s="2">
        <f>$C3*Sheet1!M$132</f>
        <v>9.9630399999999995</v>
      </c>
      <c r="P3" s="2">
        <f>$C3*Sheet1!N$132</f>
        <v>10.00569</v>
      </c>
      <c r="Q3" s="2">
        <f>$C3*Sheet1!O$132</f>
        <v>10.00569</v>
      </c>
      <c r="R3" s="2">
        <f>$C3*Sheet1!P$132</f>
        <v>10.014219999999998</v>
      </c>
      <c r="S3" s="2">
        <f>$C3*Sheet1!Q$132</f>
        <v>10.150699999999999</v>
      </c>
      <c r="T3" s="2">
        <f>$C3*Sheet1!R$132</f>
        <v>10.29571</v>
      </c>
      <c r="U3" s="2">
        <f>$C3*Sheet1!S$132</f>
        <v>10.329829999999999</v>
      </c>
      <c r="V3" s="2">
        <f>$C3*Sheet1!T$132</f>
        <v>10.491899999999999</v>
      </c>
      <c r="W3" s="2">
        <f>C3*Sheet1!A$133</f>
        <v>8.5641199999999991</v>
      </c>
      <c r="X3" s="2">
        <f>D3*Sheet1!B$133</f>
        <v>8.7182741599999982</v>
      </c>
      <c r="Y3" s="2">
        <f>E3*Sheet1!C$133</f>
        <v>8.8482713599999983</v>
      </c>
      <c r="Z3" s="2">
        <f>F3*Sheet1!D$133</f>
        <v>8.9705233199999981</v>
      </c>
      <c r="AA3" s="2">
        <f>G3*Sheet1!E$133</f>
        <v>9.2970773099999988</v>
      </c>
      <c r="AB3" s="2">
        <f>H3*Sheet1!F$133</f>
        <v>9.3950102399999995</v>
      </c>
      <c r="AC3" s="2">
        <f>I3*Sheet1!G$133</f>
        <v>9.5560737000000007</v>
      </c>
      <c r="AD3" s="2">
        <f>J3*Sheet1!H$133</f>
        <v>9.7708079199999993</v>
      </c>
      <c r="AE3" s="2">
        <f>K3*Sheet1!I$133</f>
        <v>10.480947480000001</v>
      </c>
      <c r="AF3" s="2">
        <f>L3*Sheet1!J$133</f>
        <v>10.574862779999998</v>
      </c>
      <c r="AG3" s="2">
        <f>M3*Sheet1!K$133</f>
        <v>10.641115289999998</v>
      </c>
      <c r="AH3" s="2">
        <f>N3*Sheet1!L$133</f>
        <v>10.861010159999998</v>
      </c>
      <c r="AI3" s="2">
        <f>O3*Sheet1!M$133</f>
        <v>11.487385119999999</v>
      </c>
      <c r="AJ3" s="2">
        <f>P3*Sheet1!N$133</f>
        <v>11.57658333</v>
      </c>
      <c r="AK3" s="2">
        <f>Q3*Sheet1!O$133</f>
        <v>11.886759719999999</v>
      </c>
      <c r="AL3" s="2">
        <f>R3*Sheet1!P$133</f>
        <v>12.057120879999998</v>
      </c>
      <c r="AM3" s="2">
        <f>S3*Sheet1!Q$133</f>
        <v>12.221442799999998</v>
      </c>
      <c r="AN3" s="2">
        <f>T3*Sheet1!R$133</f>
        <v>12.457809099999999</v>
      </c>
      <c r="AO3" s="2">
        <f>U3*Sheet1!S$133</f>
        <v>12.519753959999999</v>
      </c>
      <c r="AP3" s="2">
        <f>V3*Sheet1!T$133</f>
        <v>12.831593700000001</v>
      </c>
    </row>
    <row r="4" spans="1:42" x14ac:dyDescent="0.55000000000000004">
      <c r="A4" s="1">
        <v>3</v>
      </c>
      <c r="B4" s="1">
        <v>31</v>
      </c>
      <c r="C4" s="2">
        <v>9.1999999999999993</v>
      </c>
      <c r="D4" s="2">
        <f>$C4*Sheet1!B$132</f>
        <v>9.3655999999999988</v>
      </c>
      <c r="E4" s="2">
        <f>$C4*Sheet1!C$132</f>
        <v>9.4207999999999998</v>
      </c>
      <c r="F4" s="2">
        <f>$C4*Sheet1!D$132</f>
        <v>9.4575999999999993</v>
      </c>
      <c r="G4" s="2">
        <f>$C4*Sheet1!E$132</f>
        <v>9.6323999999999987</v>
      </c>
      <c r="H4" s="2">
        <f>$C4*Sheet1!F$132</f>
        <v>9.7151999999999994</v>
      </c>
      <c r="I4" s="2">
        <f>$C4*Sheet1!G$132</f>
        <v>9.8439999999999994</v>
      </c>
      <c r="J4" s="2">
        <f>$C4*Sheet1!H$132</f>
        <v>10.055599999999998</v>
      </c>
      <c r="K4" s="2">
        <f>$C4*Sheet1!I$132</f>
        <v>10.129199999999999</v>
      </c>
      <c r="L4" s="2">
        <f>$C4*Sheet1!J$132</f>
        <v>10.129199999999999</v>
      </c>
      <c r="M4" s="2">
        <f>$C4*Sheet1!K$132</f>
        <v>10.147599999999999</v>
      </c>
      <c r="N4" s="2">
        <f>$C4*Sheet1!L$132</f>
        <v>10.239599999999999</v>
      </c>
      <c r="O4" s="2">
        <f>$C4*Sheet1!M$132</f>
        <v>10.745599999999998</v>
      </c>
      <c r="P4" s="2">
        <f>$C4*Sheet1!N$132</f>
        <v>10.791599999999999</v>
      </c>
      <c r="Q4" s="2">
        <f>$C4*Sheet1!O$132</f>
        <v>10.791599999999999</v>
      </c>
      <c r="R4" s="2">
        <f>$C4*Sheet1!P$132</f>
        <v>10.800799999999999</v>
      </c>
      <c r="S4" s="2">
        <f>$C4*Sheet1!Q$132</f>
        <v>10.947999999999999</v>
      </c>
      <c r="T4" s="2">
        <f>$C4*Sheet1!R$132</f>
        <v>11.1044</v>
      </c>
      <c r="U4" s="2">
        <f>$C4*Sheet1!S$132</f>
        <v>11.1412</v>
      </c>
      <c r="V4" s="2">
        <f>$C4*Sheet1!T$132</f>
        <v>11.315999999999999</v>
      </c>
      <c r="W4" s="2">
        <f>C4*Sheet1!A$133</f>
        <v>9.2367999999999988</v>
      </c>
      <c r="X4" s="2">
        <f>D4*Sheet1!B$133</f>
        <v>9.4030623999999996</v>
      </c>
      <c r="Y4" s="2">
        <f>E4*Sheet1!C$133</f>
        <v>9.543270399999999</v>
      </c>
      <c r="Z4" s="2">
        <f>F4*Sheet1!D$133</f>
        <v>9.675124799999999</v>
      </c>
      <c r="AA4" s="2">
        <f>G4*Sheet1!E$133</f>
        <v>10.027328399999998</v>
      </c>
      <c r="AB4" s="2">
        <f>H4*Sheet1!F$133</f>
        <v>10.132953599999999</v>
      </c>
      <c r="AC4" s="2">
        <f>I4*Sheet1!G$133</f>
        <v>10.306667999999998</v>
      </c>
      <c r="AD4" s="2">
        <f>J4*Sheet1!H$133</f>
        <v>10.538268799999999</v>
      </c>
      <c r="AE4" s="2">
        <f>K4*Sheet1!I$133</f>
        <v>11.304187199999999</v>
      </c>
      <c r="AF4" s="2">
        <f>L4*Sheet1!J$133</f>
        <v>11.405479199999998</v>
      </c>
      <c r="AG4" s="2">
        <f>M4*Sheet1!K$133</f>
        <v>11.476935599999999</v>
      </c>
      <c r="AH4" s="2">
        <f>N4*Sheet1!L$133</f>
        <v>11.714102399999998</v>
      </c>
      <c r="AI4" s="2">
        <f>O4*Sheet1!M$133</f>
        <v>12.389676799999998</v>
      </c>
      <c r="AJ4" s="2">
        <f>P4*Sheet1!N$133</f>
        <v>12.4858812</v>
      </c>
      <c r="AK4" s="2">
        <f>Q4*Sheet1!O$133</f>
        <v>12.820420799999999</v>
      </c>
      <c r="AL4" s="2">
        <f>R4*Sheet1!P$133</f>
        <v>13.004163199999999</v>
      </c>
      <c r="AM4" s="2">
        <f>S4*Sheet1!Q$133</f>
        <v>13.181391999999997</v>
      </c>
      <c r="AN4" s="2">
        <f>T4*Sheet1!R$133</f>
        <v>13.436323999999999</v>
      </c>
      <c r="AO4" s="2">
        <f>U4*Sheet1!S$133</f>
        <v>13.503134399999999</v>
      </c>
      <c r="AP4" s="2">
        <f>V4*Sheet1!T$133</f>
        <v>13.839468</v>
      </c>
    </row>
    <row r="5" spans="1:42" x14ac:dyDescent="0.55000000000000004">
      <c r="A5" s="1">
        <v>4</v>
      </c>
      <c r="B5" s="1">
        <v>1</v>
      </c>
      <c r="C5" s="2">
        <v>97.6</v>
      </c>
      <c r="D5" s="2">
        <f>$C5*Sheet1!B$132</f>
        <v>99.356799999999993</v>
      </c>
      <c r="E5" s="2">
        <f>$C5*Sheet1!C$132</f>
        <v>99.942399999999992</v>
      </c>
      <c r="F5" s="2">
        <f>$C5*Sheet1!D$132</f>
        <v>100.33279999999999</v>
      </c>
      <c r="G5" s="2">
        <f>$C5*Sheet1!E$132</f>
        <v>102.18719999999999</v>
      </c>
      <c r="H5" s="2">
        <f>$C5*Sheet1!F$132</f>
        <v>103.0656</v>
      </c>
      <c r="I5" s="2">
        <f>$C5*Sheet1!G$132</f>
        <v>104.432</v>
      </c>
      <c r="J5" s="2">
        <f>$C5*Sheet1!H$132</f>
        <v>106.67679999999999</v>
      </c>
      <c r="K5" s="2">
        <f>$C5*Sheet1!I$132</f>
        <v>107.45759999999999</v>
      </c>
      <c r="L5" s="2">
        <f>$C5*Sheet1!J$132</f>
        <v>107.45759999999999</v>
      </c>
      <c r="M5" s="2">
        <f>$C5*Sheet1!K$132</f>
        <v>107.65279999999998</v>
      </c>
      <c r="N5" s="2">
        <f>$C5*Sheet1!L$132</f>
        <v>108.6288</v>
      </c>
      <c r="O5" s="2">
        <f>$C5*Sheet1!M$132</f>
        <v>113.99679999999999</v>
      </c>
      <c r="P5" s="2">
        <f>$C5*Sheet1!N$132</f>
        <v>114.48479999999999</v>
      </c>
      <c r="Q5" s="2">
        <f>$C5*Sheet1!O$132</f>
        <v>114.48479999999999</v>
      </c>
      <c r="R5" s="2">
        <f>$C5*Sheet1!P$132</f>
        <v>114.58239999999999</v>
      </c>
      <c r="S5" s="2">
        <f>$C5*Sheet1!Q$132</f>
        <v>116.14399999999999</v>
      </c>
      <c r="T5" s="2">
        <f>$C5*Sheet1!R$132</f>
        <v>117.8032</v>
      </c>
      <c r="U5" s="2">
        <f>$C5*Sheet1!S$132</f>
        <v>118.1936</v>
      </c>
      <c r="V5" s="2">
        <f>$C5*Sheet1!T$132</f>
        <v>120.04799999999999</v>
      </c>
      <c r="W5" s="2">
        <f>C5*Sheet1!A$133</f>
        <v>97.990399999999994</v>
      </c>
      <c r="X5" s="2">
        <f>D5*Sheet1!B$133</f>
        <v>99.754227199999988</v>
      </c>
      <c r="Y5" s="2">
        <f>E5*Sheet1!C$133</f>
        <v>101.24165119999998</v>
      </c>
      <c r="Z5" s="2">
        <f>F5*Sheet1!D$133</f>
        <v>102.64045439999998</v>
      </c>
      <c r="AA5" s="2">
        <f>G5*Sheet1!E$133</f>
        <v>106.37687519999999</v>
      </c>
      <c r="AB5" s="2">
        <f>H5*Sheet1!F$133</f>
        <v>107.4974208</v>
      </c>
      <c r="AC5" s="2">
        <f>I5*Sheet1!G$133</f>
        <v>109.34030399999999</v>
      </c>
      <c r="AD5" s="2">
        <f>J5*Sheet1!H$133</f>
        <v>111.79728639999999</v>
      </c>
      <c r="AE5" s="2">
        <f>K5*Sheet1!I$133</f>
        <v>119.92268159999999</v>
      </c>
      <c r="AF5" s="2">
        <f>L5*Sheet1!J$133</f>
        <v>120.99725759999997</v>
      </c>
      <c r="AG5" s="2">
        <f>M5*Sheet1!K$133</f>
        <v>121.75531679999999</v>
      </c>
      <c r="AH5" s="2">
        <f>N5*Sheet1!L$133</f>
        <v>124.27134719999999</v>
      </c>
      <c r="AI5" s="2">
        <f>O5*Sheet1!M$133</f>
        <v>131.43831040000001</v>
      </c>
      <c r="AJ5" s="2">
        <f>P5*Sheet1!N$133</f>
        <v>132.45891359999999</v>
      </c>
      <c r="AK5" s="2">
        <f>Q5*Sheet1!O$133</f>
        <v>136.00794239999999</v>
      </c>
      <c r="AL5" s="2">
        <f>R5*Sheet1!P$133</f>
        <v>137.9572096</v>
      </c>
      <c r="AM5" s="2">
        <f>S5*Sheet1!Q$133</f>
        <v>139.83737599999998</v>
      </c>
      <c r="AN5" s="2">
        <f>T5*Sheet1!R$133</f>
        <v>142.54187200000001</v>
      </c>
      <c r="AO5" s="2">
        <f>U5*Sheet1!S$133</f>
        <v>143.25064320000001</v>
      </c>
      <c r="AP5" s="2">
        <f>V5*Sheet1!T$133</f>
        <v>146.818704</v>
      </c>
    </row>
    <row r="6" spans="1:42" x14ac:dyDescent="0.55000000000000004">
      <c r="A6" s="1">
        <v>5</v>
      </c>
      <c r="B6" s="1">
        <v>26</v>
      </c>
      <c r="C6" s="2">
        <v>139</v>
      </c>
      <c r="D6" s="2">
        <f>$C6*Sheet1!B$132</f>
        <v>141.50200000000001</v>
      </c>
      <c r="E6" s="2">
        <f>$C6*Sheet1!C$132</f>
        <v>142.33600000000001</v>
      </c>
      <c r="F6" s="2">
        <f>$C6*Sheet1!D$132</f>
        <v>142.892</v>
      </c>
      <c r="G6" s="2">
        <f>$C6*Sheet1!E$132</f>
        <v>145.53299999999999</v>
      </c>
      <c r="H6" s="2">
        <f>$C6*Sheet1!F$132</f>
        <v>146.78400000000002</v>
      </c>
      <c r="I6" s="2">
        <f>$C6*Sheet1!G$132</f>
        <v>148.73000000000002</v>
      </c>
      <c r="J6" s="2">
        <f>$C6*Sheet1!H$132</f>
        <v>151.92699999999999</v>
      </c>
      <c r="K6" s="2">
        <f>$C6*Sheet1!I$132</f>
        <v>153.03899999999999</v>
      </c>
      <c r="L6" s="2">
        <f>$C6*Sheet1!J$132</f>
        <v>153.03899999999999</v>
      </c>
      <c r="M6" s="2">
        <f>$C6*Sheet1!K$132</f>
        <v>153.31700000000001</v>
      </c>
      <c r="N6" s="2">
        <f>$C6*Sheet1!L$132</f>
        <v>154.70699999999999</v>
      </c>
      <c r="O6" s="2">
        <f>$C6*Sheet1!M$132</f>
        <v>162.352</v>
      </c>
      <c r="P6" s="2">
        <f>$C6*Sheet1!N$132</f>
        <v>163.047</v>
      </c>
      <c r="Q6" s="2">
        <f>$C6*Sheet1!O$132</f>
        <v>163.047</v>
      </c>
      <c r="R6" s="2">
        <f>$C6*Sheet1!P$132</f>
        <v>163.18599999999998</v>
      </c>
      <c r="S6" s="2">
        <f>$C6*Sheet1!Q$132</f>
        <v>165.41</v>
      </c>
      <c r="T6" s="2">
        <f>$C6*Sheet1!R$132</f>
        <v>167.773</v>
      </c>
      <c r="U6" s="2">
        <f>$C6*Sheet1!S$132</f>
        <v>168.32900000000001</v>
      </c>
      <c r="V6" s="2">
        <f>$C6*Sheet1!T$132</f>
        <v>170.97</v>
      </c>
      <c r="W6" s="2">
        <f>C6*Sheet1!A$133</f>
        <v>139.55600000000001</v>
      </c>
      <c r="X6" s="2">
        <f>D6*Sheet1!B$133</f>
        <v>142.06800800000002</v>
      </c>
      <c r="Y6" s="2">
        <f>E6*Sheet1!C$133</f>
        <v>144.18636799999999</v>
      </c>
      <c r="Z6" s="2">
        <f>F6*Sheet1!D$133</f>
        <v>146.17851599999997</v>
      </c>
      <c r="AA6" s="2">
        <f>G6*Sheet1!E$133</f>
        <v>151.49985299999997</v>
      </c>
      <c r="AB6" s="2">
        <f>H6*Sheet1!F$133</f>
        <v>153.09571200000002</v>
      </c>
      <c r="AC6" s="2">
        <f>I6*Sheet1!G$133</f>
        <v>155.72031000000001</v>
      </c>
      <c r="AD6" s="2">
        <f>J6*Sheet1!H$133</f>
        <v>159.21949599999999</v>
      </c>
      <c r="AE6" s="2">
        <f>K6*Sheet1!I$133</f>
        <v>170.79152400000001</v>
      </c>
      <c r="AF6" s="2">
        <f>L6*Sheet1!J$133</f>
        <v>172.32191399999996</v>
      </c>
      <c r="AG6" s="2">
        <f>M6*Sheet1!K$133</f>
        <v>173.40152700000002</v>
      </c>
      <c r="AH6" s="2">
        <f>N6*Sheet1!L$133</f>
        <v>176.98480799999999</v>
      </c>
      <c r="AI6" s="2">
        <f>O6*Sheet1!M$133</f>
        <v>187.191856</v>
      </c>
      <c r="AJ6" s="2">
        <f>P6*Sheet1!N$133</f>
        <v>188.64537899999999</v>
      </c>
      <c r="AK6" s="2">
        <f>Q6*Sheet1!O$133</f>
        <v>193.69983599999998</v>
      </c>
      <c r="AL6" s="2">
        <f>R6*Sheet1!P$133</f>
        <v>196.47594399999997</v>
      </c>
      <c r="AM6" s="2">
        <f>S6*Sheet1!Q$133</f>
        <v>199.15364</v>
      </c>
      <c r="AN6" s="2">
        <f>T6*Sheet1!R$133</f>
        <v>203.00532999999999</v>
      </c>
      <c r="AO6" s="2">
        <f>U6*Sheet1!S$133</f>
        <v>204.014748</v>
      </c>
      <c r="AP6" s="2">
        <f>V6*Sheet1!T$133</f>
        <v>209.09631000000002</v>
      </c>
    </row>
    <row r="7" spans="1:42" x14ac:dyDescent="0.55000000000000004">
      <c r="A7" s="1">
        <v>6</v>
      </c>
      <c r="B7" s="1">
        <v>18</v>
      </c>
      <c r="C7" s="2">
        <v>158</v>
      </c>
      <c r="D7" s="2">
        <f>$C7*Sheet1!B$132</f>
        <v>160.84399999999999</v>
      </c>
      <c r="E7" s="2">
        <f>$C7*Sheet1!C$132</f>
        <v>161.792</v>
      </c>
      <c r="F7" s="2">
        <f>$C7*Sheet1!D$132</f>
        <v>162.42400000000001</v>
      </c>
      <c r="G7" s="2">
        <f>$C7*Sheet1!E$132</f>
        <v>165.42599999999999</v>
      </c>
      <c r="H7" s="2">
        <f>$C7*Sheet1!F$132</f>
        <v>166.84800000000001</v>
      </c>
      <c r="I7" s="2">
        <f>$C7*Sheet1!G$132</f>
        <v>169.06</v>
      </c>
      <c r="J7" s="2">
        <f>$C7*Sheet1!H$132</f>
        <v>172.69399999999999</v>
      </c>
      <c r="K7" s="2">
        <f>$C7*Sheet1!I$132</f>
        <v>173.958</v>
      </c>
      <c r="L7" s="2">
        <f>$C7*Sheet1!J$132</f>
        <v>173.958</v>
      </c>
      <c r="M7" s="2">
        <f>$C7*Sheet1!K$132</f>
        <v>174.274</v>
      </c>
      <c r="N7" s="2">
        <f>$C7*Sheet1!L$132</f>
        <v>175.85399999999998</v>
      </c>
      <c r="O7" s="2">
        <f>$C7*Sheet1!M$132</f>
        <v>184.54399999999998</v>
      </c>
      <c r="P7" s="2">
        <f>$C7*Sheet1!N$132</f>
        <v>185.334</v>
      </c>
      <c r="Q7" s="2">
        <f>$C7*Sheet1!O$132</f>
        <v>185.334</v>
      </c>
      <c r="R7" s="2">
        <f>$C7*Sheet1!P$132</f>
        <v>185.49199999999999</v>
      </c>
      <c r="S7" s="2">
        <f>$C7*Sheet1!Q$132</f>
        <v>188.01999999999998</v>
      </c>
      <c r="T7" s="2">
        <f>$C7*Sheet1!R$132</f>
        <v>190.70600000000002</v>
      </c>
      <c r="U7" s="2">
        <f>$C7*Sheet1!S$132</f>
        <v>191.33800000000002</v>
      </c>
      <c r="V7" s="2">
        <f>$C7*Sheet1!T$132</f>
        <v>194.34</v>
      </c>
      <c r="W7" s="2">
        <f>C7*Sheet1!A$133</f>
        <v>158.63200000000001</v>
      </c>
      <c r="X7" s="2">
        <f>D7*Sheet1!B$133</f>
        <v>161.48737599999998</v>
      </c>
      <c r="Y7" s="2">
        <f>E7*Sheet1!C$133</f>
        <v>163.89529599999997</v>
      </c>
      <c r="Z7" s="2">
        <f>F7*Sheet1!D$133</f>
        <v>166.159752</v>
      </c>
      <c r="AA7" s="2">
        <f>G7*Sheet1!E$133</f>
        <v>172.20846599999999</v>
      </c>
      <c r="AB7" s="2">
        <f>H7*Sheet1!F$133</f>
        <v>174.02246400000001</v>
      </c>
      <c r="AC7" s="2">
        <f>I7*Sheet1!G$133</f>
        <v>177.00582</v>
      </c>
      <c r="AD7" s="2">
        <f>J7*Sheet1!H$133</f>
        <v>180.98331199999998</v>
      </c>
      <c r="AE7" s="2">
        <f>K7*Sheet1!I$133</f>
        <v>194.13712800000002</v>
      </c>
      <c r="AF7" s="2">
        <f>L7*Sheet1!J$133</f>
        <v>195.87670799999998</v>
      </c>
      <c r="AG7" s="2">
        <f>M7*Sheet1!K$133</f>
        <v>197.103894</v>
      </c>
      <c r="AH7" s="2">
        <f>N7*Sheet1!L$133</f>
        <v>201.17697599999997</v>
      </c>
      <c r="AI7" s="2">
        <f>O7*Sheet1!M$133</f>
        <v>212.77923199999998</v>
      </c>
      <c r="AJ7" s="2">
        <f>P7*Sheet1!N$133</f>
        <v>214.43143800000001</v>
      </c>
      <c r="AK7" s="2">
        <f>Q7*Sheet1!O$133</f>
        <v>220.17679200000001</v>
      </c>
      <c r="AL7" s="2">
        <f>R7*Sheet1!P$133</f>
        <v>223.33236799999997</v>
      </c>
      <c r="AM7" s="2">
        <f>S7*Sheet1!Q$133</f>
        <v>226.37607999999997</v>
      </c>
      <c r="AN7" s="2">
        <f>T7*Sheet1!R$133</f>
        <v>230.75426000000002</v>
      </c>
      <c r="AO7" s="2">
        <f>U7*Sheet1!S$133</f>
        <v>231.90165600000003</v>
      </c>
      <c r="AP7" s="2">
        <f>V7*Sheet1!T$133</f>
        <v>237.67782000000003</v>
      </c>
    </row>
    <row r="8" spans="1:42" x14ac:dyDescent="0.55000000000000004">
      <c r="A8" s="1">
        <v>7</v>
      </c>
      <c r="B8" s="1">
        <v>28</v>
      </c>
      <c r="C8" s="2">
        <v>206</v>
      </c>
      <c r="D8" s="2">
        <f>$C8*Sheet1!B$132</f>
        <v>209.708</v>
      </c>
      <c r="E8" s="2">
        <f>$C8*Sheet1!C$132</f>
        <v>210.94400000000002</v>
      </c>
      <c r="F8" s="2">
        <f>$C8*Sheet1!D$132</f>
        <v>211.768</v>
      </c>
      <c r="G8" s="2">
        <f>$C8*Sheet1!E$132</f>
        <v>215.68199999999999</v>
      </c>
      <c r="H8" s="2">
        <f>$C8*Sheet1!F$132</f>
        <v>217.536</v>
      </c>
      <c r="I8" s="2">
        <f>$C8*Sheet1!G$132</f>
        <v>220.42000000000002</v>
      </c>
      <c r="J8" s="2">
        <f>$C8*Sheet1!H$132</f>
        <v>225.15799999999999</v>
      </c>
      <c r="K8" s="2">
        <f>$C8*Sheet1!I$132</f>
        <v>226.80599999999998</v>
      </c>
      <c r="L8" s="2">
        <f>$C8*Sheet1!J$132</f>
        <v>226.80599999999998</v>
      </c>
      <c r="M8" s="2">
        <f>$C8*Sheet1!K$132</f>
        <v>227.21799999999999</v>
      </c>
      <c r="N8" s="2">
        <f>$C8*Sheet1!L$132</f>
        <v>229.27799999999999</v>
      </c>
      <c r="O8" s="2">
        <f>$C8*Sheet1!M$132</f>
        <v>240.60799999999998</v>
      </c>
      <c r="P8" s="2">
        <f>$C8*Sheet1!N$132</f>
        <v>241.63800000000001</v>
      </c>
      <c r="Q8" s="2">
        <f>$C8*Sheet1!O$132</f>
        <v>241.63800000000001</v>
      </c>
      <c r="R8" s="2">
        <f>$C8*Sheet1!P$132</f>
        <v>241.84399999999999</v>
      </c>
      <c r="S8" s="2">
        <f>$C8*Sheet1!Q$132</f>
        <v>245.14</v>
      </c>
      <c r="T8" s="2">
        <f>$C8*Sheet1!R$132</f>
        <v>248.64200000000002</v>
      </c>
      <c r="U8" s="2">
        <f>$C8*Sheet1!S$132</f>
        <v>249.46600000000001</v>
      </c>
      <c r="V8" s="2">
        <f>$C8*Sheet1!T$132</f>
        <v>253.38</v>
      </c>
      <c r="W8" s="2">
        <f>C8*Sheet1!A$133</f>
        <v>206.82400000000001</v>
      </c>
      <c r="X8" s="2">
        <f>D8*Sheet1!B$133</f>
        <v>210.54683199999999</v>
      </c>
      <c r="Y8" s="2">
        <f>E8*Sheet1!C$133</f>
        <v>213.686272</v>
      </c>
      <c r="Z8" s="2">
        <f>F8*Sheet1!D$133</f>
        <v>216.63866399999998</v>
      </c>
      <c r="AA8" s="2">
        <f>G8*Sheet1!E$133</f>
        <v>224.52496199999996</v>
      </c>
      <c r="AB8" s="2">
        <f>H8*Sheet1!F$133</f>
        <v>226.89004799999998</v>
      </c>
      <c r="AC8" s="2">
        <f>I8*Sheet1!G$133</f>
        <v>230.77974</v>
      </c>
      <c r="AD8" s="2">
        <f>J8*Sheet1!H$133</f>
        <v>235.96558400000001</v>
      </c>
      <c r="AE8" s="2">
        <f>K8*Sheet1!I$133</f>
        <v>253.11549600000001</v>
      </c>
      <c r="AF8" s="2">
        <f>L8*Sheet1!J$133</f>
        <v>255.38355599999997</v>
      </c>
      <c r="AG8" s="2">
        <f>M8*Sheet1!K$133</f>
        <v>256.98355800000002</v>
      </c>
      <c r="AH8" s="2">
        <f>N8*Sheet1!L$133</f>
        <v>262.29403199999996</v>
      </c>
      <c r="AI8" s="2">
        <f>O8*Sheet1!M$133</f>
        <v>277.42102399999999</v>
      </c>
      <c r="AJ8" s="2">
        <f>P8*Sheet1!N$133</f>
        <v>279.57516600000002</v>
      </c>
      <c r="AK8" s="2">
        <f>Q8*Sheet1!O$133</f>
        <v>287.065944</v>
      </c>
      <c r="AL8" s="2">
        <f>R8*Sheet1!P$133</f>
        <v>291.18017599999996</v>
      </c>
      <c r="AM8" s="2">
        <f>S8*Sheet1!Q$133</f>
        <v>295.14855999999997</v>
      </c>
      <c r="AN8" s="2">
        <f>T8*Sheet1!R$133</f>
        <v>300.85682000000003</v>
      </c>
      <c r="AO8" s="2">
        <f>U8*Sheet1!S$133</f>
        <v>302.35279200000002</v>
      </c>
      <c r="AP8" s="2">
        <f>V8*Sheet1!T$133</f>
        <v>309.88373999999999</v>
      </c>
    </row>
    <row r="9" spans="1:42" x14ac:dyDescent="0.55000000000000004">
      <c r="A9" s="1">
        <v>8</v>
      </c>
      <c r="B9" s="1">
        <v>25</v>
      </c>
      <c r="C9" s="2">
        <v>224</v>
      </c>
      <c r="D9" s="2">
        <f>$C9*Sheet1!B$132</f>
        <v>228.03200000000001</v>
      </c>
      <c r="E9" s="2">
        <f>$C9*Sheet1!C$132</f>
        <v>229.376</v>
      </c>
      <c r="F9" s="2">
        <f>$C9*Sheet1!D$132</f>
        <v>230.27199999999999</v>
      </c>
      <c r="G9" s="2">
        <f>$C9*Sheet1!E$132</f>
        <v>234.52799999999999</v>
      </c>
      <c r="H9" s="2">
        <f>$C9*Sheet1!F$132</f>
        <v>236.54400000000001</v>
      </c>
      <c r="I9" s="2">
        <f>$C9*Sheet1!G$132</f>
        <v>239.68</v>
      </c>
      <c r="J9" s="2">
        <f>$C9*Sheet1!H$132</f>
        <v>244.83199999999999</v>
      </c>
      <c r="K9" s="2">
        <f>$C9*Sheet1!I$132</f>
        <v>246.624</v>
      </c>
      <c r="L9" s="2">
        <f>$C9*Sheet1!J$132</f>
        <v>246.624</v>
      </c>
      <c r="M9" s="2">
        <f>$C9*Sheet1!K$132</f>
        <v>247.072</v>
      </c>
      <c r="N9" s="2">
        <f>$C9*Sheet1!L$132</f>
        <v>249.31200000000001</v>
      </c>
      <c r="O9" s="2">
        <f>$C9*Sheet1!M$132</f>
        <v>261.63200000000001</v>
      </c>
      <c r="P9" s="2">
        <f>$C9*Sheet1!N$132</f>
        <v>262.75200000000001</v>
      </c>
      <c r="Q9" s="2">
        <f>$C9*Sheet1!O$132</f>
        <v>262.75200000000001</v>
      </c>
      <c r="R9" s="2">
        <f>$C9*Sheet1!P$132</f>
        <v>262.976</v>
      </c>
      <c r="S9" s="2">
        <f>$C9*Sheet1!Q$132</f>
        <v>266.56</v>
      </c>
      <c r="T9" s="2">
        <f>$C9*Sheet1!R$132</f>
        <v>270.36799999999999</v>
      </c>
      <c r="U9" s="2">
        <f>$C9*Sheet1!S$132</f>
        <v>271.26400000000001</v>
      </c>
      <c r="V9" s="2">
        <f>$C9*Sheet1!T$132</f>
        <v>275.52</v>
      </c>
      <c r="W9" s="2">
        <f>C9*Sheet1!A$133</f>
        <v>224.89600000000002</v>
      </c>
      <c r="X9" s="2">
        <f>D9*Sheet1!B$133</f>
        <v>228.94412800000001</v>
      </c>
      <c r="Y9" s="2">
        <f>E9*Sheet1!C$133</f>
        <v>232.35788799999997</v>
      </c>
      <c r="Z9" s="2">
        <f>F9*Sheet1!D$133</f>
        <v>235.56825599999996</v>
      </c>
      <c r="AA9" s="2">
        <f>G9*Sheet1!E$133</f>
        <v>244.14364799999998</v>
      </c>
      <c r="AB9" s="2">
        <f>H9*Sheet1!F$133</f>
        <v>246.71539200000001</v>
      </c>
      <c r="AC9" s="2">
        <f>I9*Sheet1!G$133</f>
        <v>250.94495999999998</v>
      </c>
      <c r="AD9" s="2">
        <f>J9*Sheet1!H$133</f>
        <v>256.58393599999999</v>
      </c>
      <c r="AE9" s="2">
        <f>K9*Sheet1!I$133</f>
        <v>275.23238400000002</v>
      </c>
      <c r="AF9" s="2">
        <f>L9*Sheet1!J$133</f>
        <v>277.698624</v>
      </c>
      <c r="AG9" s="2">
        <f>M9*Sheet1!K$133</f>
        <v>279.43843199999998</v>
      </c>
      <c r="AH9" s="2">
        <f>N9*Sheet1!L$133</f>
        <v>285.21292799999998</v>
      </c>
      <c r="AI9" s="2">
        <f>O9*Sheet1!M$133</f>
        <v>301.66169600000001</v>
      </c>
      <c r="AJ9" s="2">
        <f>P9*Sheet1!N$133</f>
        <v>304.00406400000003</v>
      </c>
      <c r="AK9" s="2">
        <f>Q9*Sheet1!O$133</f>
        <v>312.14937600000002</v>
      </c>
      <c r="AL9" s="2">
        <f>R9*Sheet1!P$133</f>
        <v>316.62310400000001</v>
      </c>
      <c r="AM9" s="2">
        <f>S9*Sheet1!Q$133</f>
        <v>320.93824000000001</v>
      </c>
      <c r="AN9" s="2">
        <f>T9*Sheet1!R$133</f>
        <v>327.14527999999996</v>
      </c>
      <c r="AO9" s="2">
        <f>U9*Sheet1!S$133</f>
        <v>328.77196800000002</v>
      </c>
      <c r="AP9" s="2">
        <f>V9*Sheet1!T$133</f>
        <v>336.96096</v>
      </c>
    </row>
    <row r="10" spans="1:42" x14ac:dyDescent="0.55000000000000004">
      <c r="A10" s="1">
        <v>9</v>
      </c>
      <c r="B10" s="1">
        <v>7</v>
      </c>
      <c r="C10" s="2">
        <v>233.8</v>
      </c>
      <c r="D10" s="2">
        <f>$C10*Sheet1!B$132</f>
        <v>238.00840000000002</v>
      </c>
      <c r="E10" s="2">
        <f>$C10*Sheet1!C$132</f>
        <v>239.41120000000001</v>
      </c>
      <c r="F10" s="2">
        <f>$C10*Sheet1!D$132</f>
        <v>240.34640000000002</v>
      </c>
      <c r="G10" s="2">
        <f>$C10*Sheet1!E$132</f>
        <v>244.7886</v>
      </c>
      <c r="H10" s="2">
        <f>$C10*Sheet1!F$132</f>
        <v>246.89280000000002</v>
      </c>
      <c r="I10" s="2">
        <f>$C10*Sheet1!G$132</f>
        <v>250.16600000000003</v>
      </c>
      <c r="J10" s="2">
        <f>$C10*Sheet1!H$132</f>
        <v>255.54340000000002</v>
      </c>
      <c r="K10" s="2">
        <f>$C10*Sheet1!I$132</f>
        <v>257.41379999999998</v>
      </c>
      <c r="L10" s="2">
        <f>$C10*Sheet1!J$132</f>
        <v>257.41379999999998</v>
      </c>
      <c r="M10" s="2">
        <f>$C10*Sheet1!K$132</f>
        <v>257.88139999999999</v>
      </c>
      <c r="N10" s="2">
        <f>$C10*Sheet1!L$132</f>
        <v>260.21940000000001</v>
      </c>
      <c r="O10" s="2">
        <f>$C10*Sheet1!M$132</f>
        <v>273.07839999999999</v>
      </c>
      <c r="P10" s="2">
        <f>$C10*Sheet1!N$132</f>
        <v>274.24740000000003</v>
      </c>
      <c r="Q10" s="2">
        <f>$C10*Sheet1!O$132</f>
        <v>274.24740000000003</v>
      </c>
      <c r="R10" s="2">
        <f>$C10*Sheet1!P$132</f>
        <v>274.4812</v>
      </c>
      <c r="S10" s="2">
        <f>$C10*Sheet1!Q$132</f>
        <v>278.22199999999998</v>
      </c>
      <c r="T10" s="2">
        <f>$C10*Sheet1!R$132</f>
        <v>282.19660000000005</v>
      </c>
      <c r="U10" s="2">
        <f>$C10*Sheet1!S$132</f>
        <v>283.13180000000006</v>
      </c>
      <c r="V10" s="2">
        <f>$C10*Sheet1!T$132</f>
        <v>287.57400000000001</v>
      </c>
      <c r="W10" s="2">
        <f>C10*Sheet1!A$133</f>
        <v>234.73520000000002</v>
      </c>
      <c r="X10" s="2">
        <f>D10*Sheet1!B$133</f>
        <v>238.96043360000002</v>
      </c>
      <c r="Y10" s="2">
        <f>E10*Sheet1!C$133</f>
        <v>242.52354559999998</v>
      </c>
      <c r="Z10" s="2">
        <f>F10*Sheet1!D$133</f>
        <v>245.87436719999999</v>
      </c>
      <c r="AA10" s="2">
        <f>G10*Sheet1!E$133</f>
        <v>254.82493259999998</v>
      </c>
      <c r="AB10" s="2">
        <f>H10*Sheet1!F$133</f>
        <v>257.50919040000002</v>
      </c>
      <c r="AC10" s="2">
        <f>I10*Sheet1!G$133</f>
        <v>261.92380200000002</v>
      </c>
      <c r="AD10" s="2">
        <f>J10*Sheet1!H$133</f>
        <v>267.80948320000005</v>
      </c>
      <c r="AE10" s="2">
        <f>K10*Sheet1!I$133</f>
        <v>287.2738008</v>
      </c>
      <c r="AF10" s="2">
        <f>L10*Sheet1!J$133</f>
        <v>289.84793879999995</v>
      </c>
      <c r="AG10" s="2">
        <f>M10*Sheet1!K$133</f>
        <v>291.66386339999997</v>
      </c>
      <c r="AH10" s="2">
        <f>N10*Sheet1!L$133</f>
        <v>297.69099359999996</v>
      </c>
      <c r="AI10" s="2">
        <f>O10*Sheet1!M$133</f>
        <v>314.85939519999999</v>
      </c>
      <c r="AJ10" s="2">
        <f>P10*Sheet1!N$133</f>
        <v>317.30424180000006</v>
      </c>
      <c r="AK10" s="2">
        <f>Q10*Sheet1!O$133</f>
        <v>325.80591120000003</v>
      </c>
      <c r="AL10" s="2">
        <f>R10*Sheet1!P$133</f>
        <v>330.47536479999997</v>
      </c>
      <c r="AM10" s="2">
        <f>S10*Sheet1!Q$133</f>
        <v>334.97928799999994</v>
      </c>
      <c r="AN10" s="2">
        <f>T10*Sheet1!R$133</f>
        <v>341.45788600000003</v>
      </c>
      <c r="AO10" s="2">
        <f>U10*Sheet1!S$133</f>
        <v>343.15574160000006</v>
      </c>
      <c r="AP10" s="2">
        <f>V10*Sheet1!T$133</f>
        <v>351.70300200000003</v>
      </c>
    </row>
    <row r="11" spans="1:42" x14ac:dyDescent="0.55000000000000004">
      <c r="A11" s="1">
        <v>10</v>
      </c>
      <c r="B11" s="1">
        <v>23</v>
      </c>
      <c r="C11" s="2">
        <v>247.5</v>
      </c>
      <c r="D11" s="2">
        <f>$C11*Sheet1!B$132</f>
        <v>251.95500000000001</v>
      </c>
      <c r="E11" s="2">
        <f>$C11*Sheet1!C$132</f>
        <v>253.44</v>
      </c>
      <c r="F11" s="2">
        <f>$C11*Sheet1!D$132</f>
        <v>254.43</v>
      </c>
      <c r="G11" s="2">
        <f>$C11*Sheet1!E$132</f>
        <v>259.13249999999999</v>
      </c>
      <c r="H11" s="2">
        <f>$C11*Sheet1!F$132</f>
        <v>261.36</v>
      </c>
      <c r="I11" s="2">
        <f>$C11*Sheet1!G$132</f>
        <v>264.82499999999999</v>
      </c>
      <c r="J11" s="2">
        <f>$C11*Sheet1!H$132</f>
        <v>270.51749999999998</v>
      </c>
      <c r="K11" s="2">
        <f>$C11*Sheet1!I$132</f>
        <v>272.4975</v>
      </c>
      <c r="L11" s="2">
        <f>$C11*Sheet1!J$132</f>
        <v>272.4975</v>
      </c>
      <c r="M11" s="2">
        <f>$C11*Sheet1!K$132</f>
        <v>272.99250000000001</v>
      </c>
      <c r="N11" s="2">
        <f>$C11*Sheet1!L$132</f>
        <v>275.46749999999997</v>
      </c>
      <c r="O11" s="2">
        <f>$C11*Sheet1!M$132</f>
        <v>289.08</v>
      </c>
      <c r="P11" s="2">
        <f>$C11*Sheet1!N$132</f>
        <v>290.3175</v>
      </c>
      <c r="Q11" s="2">
        <f>$C11*Sheet1!O$132</f>
        <v>290.3175</v>
      </c>
      <c r="R11" s="2">
        <f>$C11*Sheet1!P$132</f>
        <v>290.565</v>
      </c>
      <c r="S11" s="2">
        <f>$C11*Sheet1!Q$132</f>
        <v>294.52499999999998</v>
      </c>
      <c r="T11" s="2">
        <f>$C11*Sheet1!R$132</f>
        <v>298.73250000000002</v>
      </c>
      <c r="U11" s="2">
        <f>$C11*Sheet1!S$132</f>
        <v>299.72250000000003</v>
      </c>
      <c r="V11" s="2">
        <f>$C11*Sheet1!T$132</f>
        <v>304.42500000000001</v>
      </c>
      <c r="W11" s="2">
        <f>C11*Sheet1!A$133</f>
        <v>248.49</v>
      </c>
      <c r="X11" s="2">
        <f>D11*Sheet1!B$133</f>
        <v>252.96282000000002</v>
      </c>
      <c r="Y11" s="2">
        <f>E11*Sheet1!C$133</f>
        <v>256.73471999999998</v>
      </c>
      <c r="Z11" s="2">
        <f>F11*Sheet1!D$133</f>
        <v>260.28188999999998</v>
      </c>
      <c r="AA11" s="2">
        <f>G11*Sheet1!E$133</f>
        <v>269.75693249999995</v>
      </c>
      <c r="AB11" s="2">
        <f>H11*Sheet1!F$133</f>
        <v>272.59848</v>
      </c>
      <c r="AC11" s="2">
        <f>I11*Sheet1!G$133</f>
        <v>277.27177499999999</v>
      </c>
      <c r="AD11" s="2">
        <f>J11*Sheet1!H$133</f>
        <v>283.50234</v>
      </c>
      <c r="AE11" s="2">
        <f>K11*Sheet1!I$133</f>
        <v>304.10721000000001</v>
      </c>
      <c r="AF11" s="2">
        <f>L11*Sheet1!J$133</f>
        <v>306.83218499999998</v>
      </c>
      <c r="AG11" s="2">
        <f>M11*Sheet1!K$133</f>
        <v>308.75451750000002</v>
      </c>
      <c r="AH11" s="2">
        <f>N11*Sheet1!L$133</f>
        <v>315.13481999999993</v>
      </c>
      <c r="AI11" s="2">
        <f>O11*Sheet1!M$133</f>
        <v>333.30923999999999</v>
      </c>
      <c r="AJ11" s="2">
        <f>P11*Sheet1!N$133</f>
        <v>335.89734750000002</v>
      </c>
      <c r="AK11" s="2">
        <f>Q11*Sheet1!O$133</f>
        <v>344.89718999999997</v>
      </c>
      <c r="AL11" s="2">
        <f>R11*Sheet1!P$133</f>
        <v>349.84026</v>
      </c>
      <c r="AM11" s="2">
        <f>S11*Sheet1!Q$133</f>
        <v>354.60809999999998</v>
      </c>
      <c r="AN11" s="2">
        <f>T11*Sheet1!R$133</f>
        <v>361.46632499999998</v>
      </c>
      <c r="AO11" s="2">
        <f>U11*Sheet1!S$133</f>
        <v>363.26367000000005</v>
      </c>
      <c r="AP11" s="2">
        <f>V11*Sheet1!T$133</f>
        <v>372.31177500000007</v>
      </c>
    </row>
    <row r="12" spans="1:42" x14ac:dyDescent="0.55000000000000004">
      <c r="A12" s="1">
        <v>11</v>
      </c>
      <c r="B12" s="1">
        <v>21</v>
      </c>
      <c r="C12" s="2">
        <v>274</v>
      </c>
      <c r="D12" s="2">
        <f>$C12*Sheet1!B$132</f>
        <v>278.93200000000002</v>
      </c>
      <c r="E12" s="2">
        <f>$C12*Sheet1!C$132</f>
        <v>280.57600000000002</v>
      </c>
      <c r="F12" s="2">
        <f>$C12*Sheet1!D$132</f>
        <v>281.67200000000003</v>
      </c>
      <c r="G12" s="2">
        <f>$C12*Sheet1!E$132</f>
        <v>286.87799999999999</v>
      </c>
      <c r="H12" s="2">
        <f>$C12*Sheet1!F$132</f>
        <v>289.34399999999999</v>
      </c>
      <c r="I12" s="2">
        <f>$C12*Sheet1!G$132</f>
        <v>293.18</v>
      </c>
      <c r="J12" s="2">
        <f>$C12*Sheet1!H$132</f>
        <v>299.48199999999997</v>
      </c>
      <c r="K12" s="2">
        <f>$C12*Sheet1!I$132</f>
        <v>301.67399999999998</v>
      </c>
      <c r="L12" s="2">
        <f>$C12*Sheet1!J$132</f>
        <v>301.67399999999998</v>
      </c>
      <c r="M12" s="2">
        <f>$C12*Sheet1!K$132</f>
        <v>302.22199999999998</v>
      </c>
      <c r="N12" s="2">
        <f>$C12*Sheet1!L$132</f>
        <v>304.96199999999999</v>
      </c>
      <c r="O12" s="2">
        <f>$C12*Sheet1!M$132</f>
        <v>320.03199999999998</v>
      </c>
      <c r="P12" s="2">
        <f>$C12*Sheet1!N$132</f>
        <v>321.40199999999999</v>
      </c>
      <c r="Q12" s="2">
        <f>$C12*Sheet1!O$132</f>
        <v>321.40199999999999</v>
      </c>
      <c r="R12" s="2">
        <f>$C12*Sheet1!P$132</f>
        <v>321.67599999999999</v>
      </c>
      <c r="S12" s="2">
        <f>$C12*Sheet1!Q$132</f>
        <v>326.06</v>
      </c>
      <c r="T12" s="2">
        <f>$C12*Sheet1!R$132</f>
        <v>330.71800000000002</v>
      </c>
      <c r="U12" s="2">
        <f>$C12*Sheet1!S$132</f>
        <v>331.81400000000002</v>
      </c>
      <c r="V12" s="2">
        <f>$C12*Sheet1!T$132</f>
        <v>337.02</v>
      </c>
      <c r="W12" s="2">
        <f>C12*Sheet1!A$133</f>
        <v>275.096</v>
      </c>
      <c r="X12" s="2">
        <f>D12*Sheet1!B$133</f>
        <v>280.04772800000001</v>
      </c>
      <c r="Y12" s="2">
        <f>E12*Sheet1!C$133</f>
        <v>284.22348799999997</v>
      </c>
      <c r="Z12" s="2">
        <f>F12*Sheet1!D$133</f>
        <v>288.15045600000002</v>
      </c>
      <c r="AA12" s="2">
        <f>G12*Sheet1!E$133</f>
        <v>298.63999799999999</v>
      </c>
      <c r="AB12" s="2">
        <f>H12*Sheet1!F$133</f>
        <v>301.78579199999996</v>
      </c>
      <c r="AC12" s="2">
        <f>I12*Sheet1!G$133</f>
        <v>306.95945999999998</v>
      </c>
      <c r="AD12" s="2">
        <f>J12*Sheet1!H$133</f>
        <v>313.85713599999997</v>
      </c>
      <c r="AE12" s="2">
        <f>K12*Sheet1!I$133</f>
        <v>336.668184</v>
      </c>
      <c r="AF12" s="2">
        <f>L12*Sheet1!J$133</f>
        <v>339.68492399999997</v>
      </c>
      <c r="AG12" s="2">
        <f>M12*Sheet1!K$133</f>
        <v>341.81308199999995</v>
      </c>
      <c r="AH12" s="2">
        <f>N12*Sheet1!L$133</f>
        <v>348.87652799999995</v>
      </c>
      <c r="AI12" s="2">
        <f>O12*Sheet1!M$133</f>
        <v>368.99689599999999</v>
      </c>
      <c r="AJ12" s="2">
        <f>P12*Sheet1!N$133</f>
        <v>371.86211400000002</v>
      </c>
      <c r="AK12" s="2">
        <f>Q12*Sheet1!O$133</f>
        <v>381.82557599999996</v>
      </c>
      <c r="AL12" s="2">
        <f>R12*Sheet1!P$133</f>
        <v>387.29790399999996</v>
      </c>
      <c r="AM12" s="2">
        <f>S12*Sheet1!Q$133</f>
        <v>392.57623999999998</v>
      </c>
      <c r="AN12" s="2">
        <f>T12*Sheet1!R$133</f>
        <v>400.16878000000003</v>
      </c>
      <c r="AO12" s="2">
        <f>U12*Sheet1!S$133</f>
        <v>402.158568</v>
      </c>
      <c r="AP12" s="2">
        <f>V12*Sheet1!T$133</f>
        <v>412.17545999999999</v>
      </c>
    </row>
    <row r="13" spans="1:42" x14ac:dyDescent="0.55000000000000004">
      <c r="A13" s="1">
        <v>12</v>
      </c>
      <c r="B13" s="1">
        <v>27</v>
      </c>
      <c r="C13" s="2">
        <v>281</v>
      </c>
      <c r="D13" s="2">
        <f>$C13*Sheet1!B$132</f>
        <v>286.05799999999999</v>
      </c>
      <c r="E13" s="2">
        <f>$C13*Sheet1!C$132</f>
        <v>287.74400000000003</v>
      </c>
      <c r="F13" s="2">
        <f>$C13*Sheet1!D$132</f>
        <v>288.86799999999999</v>
      </c>
      <c r="G13" s="2">
        <f>$C13*Sheet1!E$132</f>
        <v>294.20699999999999</v>
      </c>
      <c r="H13" s="2">
        <f>$C13*Sheet1!F$132</f>
        <v>296.73599999999999</v>
      </c>
      <c r="I13" s="2">
        <f>$C13*Sheet1!G$132</f>
        <v>300.67</v>
      </c>
      <c r="J13" s="2">
        <f>$C13*Sheet1!H$132</f>
        <v>307.13299999999998</v>
      </c>
      <c r="K13" s="2">
        <f>$C13*Sheet1!I$132</f>
        <v>309.38099999999997</v>
      </c>
      <c r="L13" s="2">
        <f>$C13*Sheet1!J$132</f>
        <v>309.38099999999997</v>
      </c>
      <c r="M13" s="2">
        <f>$C13*Sheet1!K$132</f>
        <v>309.94299999999998</v>
      </c>
      <c r="N13" s="2">
        <f>$C13*Sheet1!L$132</f>
        <v>312.75299999999999</v>
      </c>
      <c r="O13" s="2">
        <f>$C13*Sheet1!M$132</f>
        <v>328.20799999999997</v>
      </c>
      <c r="P13" s="2">
        <f>$C13*Sheet1!N$132</f>
        <v>329.613</v>
      </c>
      <c r="Q13" s="2">
        <f>$C13*Sheet1!O$132</f>
        <v>329.613</v>
      </c>
      <c r="R13" s="2">
        <f>$C13*Sheet1!P$132</f>
        <v>329.89400000000001</v>
      </c>
      <c r="S13" s="2">
        <f>$C13*Sheet1!Q$132</f>
        <v>334.39</v>
      </c>
      <c r="T13" s="2">
        <f>$C13*Sheet1!R$132</f>
        <v>339.16700000000003</v>
      </c>
      <c r="U13" s="2">
        <f>$C13*Sheet1!S$132</f>
        <v>340.291</v>
      </c>
      <c r="V13" s="2">
        <f>$C13*Sheet1!T$132</f>
        <v>345.63</v>
      </c>
      <c r="W13" s="2">
        <f>C13*Sheet1!A$133</f>
        <v>282.12400000000002</v>
      </c>
      <c r="X13" s="2">
        <f>D13*Sheet1!B$133</f>
        <v>287.20223199999998</v>
      </c>
      <c r="Y13" s="2">
        <f>E13*Sheet1!C$133</f>
        <v>291.48467199999999</v>
      </c>
      <c r="Z13" s="2">
        <f>F13*Sheet1!D$133</f>
        <v>295.51196399999998</v>
      </c>
      <c r="AA13" s="2">
        <f>G13*Sheet1!E$133</f>
        <v>306.26948699999997</v>
      </c>
      <c r="AB13" s="2">
        <f>H13*Sheet1!F$133</f>
        <v>309.49564799999996</v>
      </c>
      <c r="AC13" s="2">
        <f>I13*Sheet1!G$133</f>
        <v>314.80149</v>
      </c>
      <c r="AD13" s="2">
        <f>J13*Sheet1!H$133</f>
        <v>321.875384</v>
      </c>
      <c r="AE13" s="2">
        <f>K13*Sheet1!I$133</f>
        <v>345.26919600000002</v>
      </c>
      <c r="AF13" s="2">
        <f>L13*Sheet1!J$133</f>
        <v>348.36300599999993</v>
      </c>
      <c r="AG13" s="2">
        <f>M13*Sheet1!K$133</f>
        <v>350.54553299999998</v>
      </c>
      <c r="AH13" s="2">
        <f>N13*Sheet1!L$133</f>
        <v>357.78943199999998</v>
      </c>
      <c r="AI13" s="2">
        <f>O13*Sheet1!M$133</f>
        <v>378.42382399999997</v>
      </c>
      <c r="AJ13" s="2">
        <f>P13*Sheet1!N$133</f>
        <v>381.36224099999998</v>
      </c>
      <c r="AK13" s="2">
        <f>Q13*Sheet1!O$133</f>
        <v>391.58024399999999</v>
      </c>
      <c r="AL13" s="2">
        <f>R13*Sheet1!P$133</f>
        <v>397.19237599999997</v>
      </c>
      <c r="AM13" s="2">
        <f>S13*Sheet1!Q$133</f>
        <v>402.60555999999997</v>
      </c>
      <c r="AN13" s="2">
        <f>T13*Sheet1!R$133</f>
        <v>410.39207000000005</v>
      </c>
      <c r="AO13" s="2">
        <f>U13*Sheet1!S$133</f>
        <v>412.43269199999997</v>
      </c>
      <c r="AP13" s="2">
        <f>V13*Sheet1!T$133</f>
        <v>422.70549</v>
      </c>
    </row>
    <row r="14" spans="1:42" x14ac:dyDescent="0.55000000000000004">
      <c r="A14" s="1">
        <v>13</v>
      </c>
      <c r="B14" s="1">
        <v>29</v>
      </c>
      <c r="C14" s="2">
        <v>283.5</v>
      </c>
      <c r="D14" s="2">
        <f>$C14*Sheet1!B$132</f>
        <v>288.60300000000001</v>
      </c>
      <c r="E14" s="2">
        <f>$C14*Sheet1!C$132</f>
        <v>290.30400000000003</v>
      </c>
      <c r="F14" s="2">
        <f>$C14*Sheet1!D$132</f>
        <v>291.43799999999999</v>
      </c>
      <c r="G14" s="2">
        <f>$C14*Sheet1!E$132</f>
        <v>296.8245</v>
      </c>
      <c r="H14" s="2">
        <f>$C14*Sheet1!F$132</f>
        <v>299.37600000000003</v>
      </c>
      <c r="I14" s="2">
        <f>$C14*Sheet1!G$132</f>
        <v>303.34500000000003</v>
      </c>
      <c r="J14" s="2">
        <f>$C14*Sheet1!H$132</f>
        <v>309.8655</v>
      </c>
      <c r="K14" s="2">
        <f>$C14*Sheet1!I$132</f>
        <v>312.13349999999997</v>
      </c>
      <c r="L14" s="2">
        <f>$C14*Sheet1!J$132</f>
        <v>312.13349999999997</v>
      </c>
      <c r="M14" s="2">
        <f>$C14*Sheet1!K$132</f>
        <v>312.70049999999998</v>
      </c>
      <c r="N14" s="2">
        <f>$C14*Sheet1!L$132</f>
        <v>315.53550000000001</v>
      </c>
      <c r="O14" s="2">
        <f>$C14*Sheet1!M$132</f>
        <v>331.12799999999999</v>
      </c>
      <c r="P14" s="2">
        <f>$C14*Sheet1!N$132</f>
        <v>332.5455</v>
      </c>
      <c r="Q14" s="2">
        <f>$C14*Sheet1!O$132</f>
        <v>332.5455</v>
      </c>
      <c r="R14" s="2">
        <f>$C14*Sheet1!P$132</f>
        <v>332.82900000000001</v>
      </c>
      <c r="S14" s="2">
        <f>$C14*Sheet1!Q$132</f>
        <v>337.36500000000001</v>
      </c>
      <c r="T14" s="2">
        <f>$C14*Sheet1!R$132</f>
        <v>342.18450000000001</v>
      </c>
      <c r="U14" s="2">
        <f>$C14*Sheet1!S$132</f>
        <v>343.31850000000003</v>
      </c>
      <c r="V14" s="2">
        <f>$C14*Sheet1!T$132</f>
        <v>348.70499999999998</v>
      </c>
      <c r="W14" s="2">
        <f>C14*Sheet1!A$133</f>
        <v>284.63400000000001</v>
      </c>
      <c r="X14" s="2">
        <f>D14*Sheet1!B$133</f>
        <v>289.75741199999999</v>
      </c>
      <c r="Y14" s="2">
        <f>E14*Sheet1!C$133</f>
        <v>294.07795199999998</v>
      </c>
      <c r="Z14" s="2">
        <f>F14*Sheet1!D$133</f>
        <v>298.14107399999995</v>
      </c>
      <c r="AA14" s="2">
        <f>G14*Sheet1!E$133</f>
        <v>308.9943045</v>
      </c>
      <c r="AB14" s="2">
        <f>H14*Sheet1!F$133</f>
        <v>312.249168</v>
      </c>
      <c r="AC14" s="2">
        <f>I14*Sheet1!G$133</f>
        <v>317.602215</v>
      </c>
      <c r="AD14" s="2">
        <f>J14*Sheet1!H$133</f>
        <v>324.73904400000004</v>
      </c>
      <c r="AE14" s="2">
        <f>K14*Sheet1!I$133</f>
        <v>348.34098599999999</v>
      </c>
      <c r="AF14" s="2">
        <f>L14*Sheet1!J$133</f>
        <v>351.46232099999992</v>
      </c>
      <c r="AG14" s="2">
        <f>M14*Sheet1!K$133</f>
        <v>353.6642655</v>
      </c>
      <c r="AH14" s="2">
        <f>N14*Sheet1!L$133</f>
        <v>360.97261199999997</v>
      </c>
      <c r="AI14" s="2">
        <f>O14*Sheet1!M$133</f>
        <v>381.79058399999997</v>
      </c>
      <c r="AJ14" s="2">
        <f>P14*Sheet1!N$133</f>
        <v>384.75514350000003</v>
      </c>
      <c r="AK14" s="2">
        <f>Q14*Sheet1!O$133</f>
        <v>395.064054</v>
      </c>
      <c r="AL14" s="2">
        <f>R14*Sheet1!P$133</f>
        <v>400.72611599999999</v>
      </c>
      <c r="AM14" s="2">
        <f>S14*Sheet1!Q$133</f>
        <v>406.18745999999999</v>
      </c>
      <c r="AN14" s="2">
        <f>T14*Sheet1!R$133</f>
        <v>414.04324500000001</v>
      </c>
      <c r="AO14" s="2">
        <f>U14*Sheet1!S$133</f>
        <v>416.10202200000003</v>
      </c>
      <c r="AP14" s="2">
        <f>V14*Sheet1!T$133</f>
        <v>426.46621500000003</v>
      </c>
    </row>
    <row r="15" spans="1:42" x14ac:dyDescent="0.55000000000000004">
      <c r="A15" s="1">
        <v>14</v>
      </c>
      <c r="B15" s="1">
        <v>24</v>
      </c>
      <c r="C15" s="2">
        <v>308.60000000000002</v>
      </c>
      <c r="D15" s="2">
        <f>$C15*Sheet1!B$132</f>
        <v>314.15480000000002</v>
      </c>
      <c r="E15" s="2">
        <f>$C15*Sheet1!C$132</f>
        <v>316.00640000000004</v>
      </c>
      <c r="F15" s="2">
        <f>$C15*Sheet1!D$132</f>
        <v>317.24080000000004</v>
      </c>
      <c r="G15" s="2">
        <f>$C15*Sheet1!E$132</f>
        <v>323.10419999999999</v>
      </c>
      <c r="H15" s="2">
        <f>$C15*Sheet1!F$132</f>
        <v>325.88160000000005</v>
      </c>
      <c r="I15" s="2">
        <f>$C15*Sheet1!G$132</f>
        <v>330.20200000000006</v>
      </c>
      <c r="J15" s="2">
        <f>$C15*Sheet1!H$132</f>
        <v>337.2998</v>
      </c>
      <c r="K15" s="2">
        <f>$C15*Sheet1!I$132</f>
        <v>339.76859999999999</v>
      </c>
      <c r="L15" s="2">
        <f>$C15*Sheet1!J$132</f>
        <v>339.76859999999999</v>
      </c>
      <c r="M15" s="2">
        <f>$C15*Sheet1!K$132</f>
        <v>340.38580000000002</v>
      </c>
      <c r="N15" s="2">
        <f>$C15*Sheet1!L$132</f>
        <v>343.47180000000003</v>
      </c>
      <c r="O15" s="2">
        <f>$C15*Sheet1!M$132</f>
        <v>360.44479999999999</v>
      </c>
      <c r="P15" s="2">
        <f>$C15*Sheet1!N$132</f>
        <v>361.98780000000005</v>
      </c>
      <c r="Q15" s="2">
        <f>$C15*Sheet1!O$132</f>
        <v>361.98780000000005</v>
      </c>
      <c r="R15" s="2">
        <f>$C15*Sheet1!P$132</f>
        <v>362.29640000000001</v>
      </c>
      <c r="S15" s="2">
        <f>$C15*Sheet1!Q$132</f>
        <v>367.23400000000004</v>
      </c>
      <c r="T15" s="2">
        <f>$C15*Sheet1!R$132</f>
        <v>372.48020000000002</v>
      </c>
      <c r="U15" s="2">
        <f>$C15*Sheet1!S$132</f>
        <v>373.71460000000008</v>
      </c>
      <c r="V15" s="2">
        <f>$C15*Sheet1!T$132</f>
        <v>379.57800000000003</v>
      </c>
      <c r="W15" s="2">
        <f>C15*Sheet1!A$133</f>
        <v>309.83440000000002</v>
      </c>
      <c r="X15" s="2">
        <f>D15*Sheet1!B$133</f>
        <v>315.41141920000001</v>
      </c>
      <c r="Y15" s="2">
        <f>E15*Sheet1!C$133</f>
        <v>320.1144832</v>
      </c>
      <c r="Z15" s="2">
        <f>F15*Sheet1!D$133</f>
        <v>324.53733840000001</v>
      </c>
      <c r="AA15" s="2">
        <f>G15*Sheet1!E$133</f>
        <v>336.35147219999999</v>
      </c>
      <c r="AB15" s="2">
        <f>H15*Sheet1!F$133</f>
        <v>339.89450880000004</v>
      </c>
      <c r="AC15" s="2">
        <f>I15*Sheet1!G$133</f>
        <v>345.72149400000001</v>
      </c>
      <c r="AD15" s="2">
        <f>J15*Sheet1!H$133</f>
        <v>353.49019040000002</v>
      </c>
      <c r="AE15" s="2">
        <f>K15*Sheet1!I$133</f>
        <v>379.18175760000003</v>
      </c>
      <c r="AF15" s="2">
        <f>L15*Sheet1!J$133</f>
        <v>382.57944359999993</v>
      </c>
      <c r="AG15" s="2">
        <f>M15*Sheet1!K$133</f>
        <v>384.97633980000001</v>
      </c>
      <c r="AH15" s="2">
        <f>N15*Sheet1!L$133</f>
        <v>392.93173919999998</v>
      </c>
      <c r="AI15" s="2">
        <f>O15*Sheet1!M$133</f>
        <v>415.59285440000002</v>
      </c>
      <c r="AJ15" s="2">
        <f>P15*Sheet1!N$133</f>
        <v>418.81988460000008</v>
      </c>
      <c r="AK15" s="2">
        <f>Q15*Sheet1!O$133</f>
        <v>430.04150640000006</v>
      </c>
      <c r="AL15" s="2">
        <f>R15*Sheet1!P$133</f>
        <v>436.20486560000001</v>
      </c>
      <c r="AM15" s="2">
        <f>S15*Sheet1!Q$133</f>
        <v>442.14973600000002</v>
      </c>
      <c r="AN15" s="2">
        <f>T15*Sheet1!R$133</f>
        <v>450.70104200000003</v>
      </c>
      <c r="AO15" s="2">
        <f>U15*Sheet1!S$133</f>
        <v>452.9420952000001</v>
      </c>
      <c r="AP15" s="2">
        <f>V15*Sheet1!T$133</f>
        <v>464.22389400000009</v>
      </c>
    </row>
    <row r="16" spans="1:42" x14ac:dyDescent="0.55000000000000004">
      <c r="A16" s="1">
        <v>15</v>
      </c>
      <c r="B16" s="1">
        <v>15</v>
      </c>
      <c r="C16" s="2">
        <v>320</v>
      </c>
      <c r="D16" s="2">
        <f>$C16*Sheet1!B$132</f>
        <v>325.76</v>
      </c>
      <c r="E16" s="2">
        <f>$C16*Sheet1!C$132</f>
        <v>327.68</v>
      </c>
      <c r="F16" s="2">
        <f>$C16*Sheet1!D$132</f>
        <v>328.96000000000004</v>
      </c>
      <c r="G16" s="2">
        <f>$C16*Sheet1!E$132</f>
        <v>335.03999999999996</v>
      </c>
      <c r="H16" s="2">
        <f>$C16*Sheet1!F$132</f>
        <v>337.92</v>
      </c>
      <c r="I16" s="2">
        <f>$C16*Sheet1!G$132</f>
        <v>342.40000000000003</v>
      </c>
      <c r="J16" s="2">
        <f>$C16*Sheet1!H$132</f>
        <v>349.76</v>
      </c>
      <c r="K16" s="2">
        <f>$C16*Sheet1!I$132</f>
        <v>352.32</v>
      </c>
      <c r="L16" s="2">
        <f>$C16*Sheet1!J$132</f>
        <v>352.32</v>
      </c>
      <c r="M16" s="2">
        <f>$C16*Sheet1!K$132</f>
        <v>352.96</v>
      </c>
      <c r="N16" s="2">
        <f>$C16*Sheet1!L$132</f>
        <v>356.15999999999997</v>
      </c>
      <c r="O16" s="2">
        <f>$C16*Sheet1!M$132</f>
        <v>373.76</v>
      </c>
      <c r="P16" s="2">
        <f>$C16*Sheet1!N$132</f>
        <v>375.36</v>
      </c>
      <c r="Q16" s="2">
        <f>$C16*Sheet1!O$132</f>
        <v>375.36</v>
      </c>
      <c r="R16" s="2">
        <f>$C16*Sheet1!P$132</f>
        <v>375.67999999999995</v>
      </c>
      <c r="S16" s="2">
        <f>$C16*Sheet1!Q$132</f>
        <v>380.79999999999995</v>
      </c>
      <c r="T16" s="2">
        <f>$C16*Sheet1!R$132</f>
        <v>386.24</v>
      </c>
      <c r="U16" s="2">
        <f>$C16*Sheet1!S$132</f>
        <v>387.52000000000004</v>
      </c>
      <c r="V16" s="2">
        <f>$C16*Sheet1!T$132</f>
        <v>393.6</v>
      </c>
      <c r="W16" s="2">
        <f>C16*Sheet1!A$133</f>
        <v>321.27999999999997</v>
      </c>
      <c r="X16" s="2">
        <f>D16*Sheet1!B$133</f>
        <v>327.06304</v>
      </c>
      <c r="Y16" s="2">
        <f>E16*Sheet1!C$133</f>
        <v>331.93983999999995</v>
      </c>
      <c r="Z16" s="2">
        <f>F16*Sheet1!D$133</f>
        <v>336.52607999999998</v>
      </c>
      <c r="AA16" s="2">
        <f>G16*Sheet1!E$133</f>
        <v>348.77663999999993</v>
      </c>
      <c r="AB16" s="2">
        <f>H16*Sheet1!F$133</f>
        <v>352.45056</v>
      </c>
      <c r="AC16" s="2">
        <f>I16*Sheet1!G$133</f>
        <v>358.49279999999999</v>
      </c>
      <c r="AD16" s="2">
        <f>J16*Sheet1!H$133</f>
        <v>366.54847999999998</v>
      </c>
      <c r="AE16" s="2">
        <f>K16*Sheet1!I$133</f>
        <v>393.18912</v>
      </c>
      <c r="AF16" s="2">
        <f>L16*Sheet1!J$133</f>
        <v>396.71231999999998</v>
      </c>
      <c r="AG16" s="2">
        <f>M16*Sheet1!K$133</f>
        <v>399.19775999999996</v>
      </c>
      <c r="AH16" s="2">
        <f>N16*Sheet1!L$133</f>
        <v>407.4470399999999</v>
      </c>
      <c r="AI16" s="2">
        <f>O16*Sheet1!M$133</f>
        <v>430.94528000000003</v>
      </c>
      <c r="AJ16" s="2">
        <f>P16*Sheet1!N$133</f>
        <v>434.29152000000005</v>
      </c>
      <c r="AK16" s="2">
        <f>Q16*Sheet1!O$133</f>
        <v>445.92768000000001</v>
      </c>
      <c r="AL16" s="2">
        <f>R16*Sheet1!P$133</f>
        <v>452.31871999999993</v>
      </c>
      <c r="AM16" s="2">
        <f>S16*Sheet1!Q$133</f>
        <v>458.48319999999995</v>
      </c>
      <c r="AN16" s="2">
        <f>T16*Sheet1!R$133</f>
        <v>467.35039999999998</v>
      </c>
      <c r="AO16" s="2">
        <f>U16*Sheet1!S$133</f>
        <v>469.67424000000005</v>
      </c>
      <c r="AP16" s="2">
        <f>V16*Sheet1!T$133</f>
        <v>481.37280000000004</v>
      </c>
    </row>
    <row r="17" spans="1:42" x14ac:dyDescent="0.55000000000000004">
      <c r="A17" s="1">
        <v>16</v>
      </c>
      <c r="B17" s="1">
        <v>3</v>
      </c>
      <c r="C17" s="2">
        <v>322</v>
      </c>
      <c r="D17" s="2">
        <f>$C17*Sheet1!B$132</f>
        <v>327.79599999999999</v>
      </c>
      <c r="E17" s="2">
        <f>$C17*Sheet1!C$132</f>
        <v>329.72800000000001</v>
      </c>
      <c r="F17" s="2">
        <f>$C17*Sheet1!D$132</f>
        <v>331.01600000000002</v>
      </c>
      <c r="G17" s="2">
        <f>$C17*Sheet1!E$132</f>
        <v>337.13399999999996</v>
      </c>
      <c r="H17" s="2">
        <f>$C17*Sheet1!F$132</f>
        <v>340.03200000000004</v>
      </c>
      <c r="I17" s="2">
        <f>$C17*Sheet1!G$132</f>
        <v>344.54</v>
      </c>
      <c r="J17" s="2">
        <f>$C17*Sheet1!H$132</f>
        <v>351.94599999999997</v>
      </c>
      <c r="K17" s="2">
        <f>$C17*Sheet1!I$132</f>
        <v>354.52199999999999</v>
      </c>
      <c r="L17" s="2">
        <f>$C17*Sheet1!J$132</f>
        <v>354.52199999999999</v>
      </c>
      <c r="M17" s="2">
        <f>$C17*Sheet1!K$132</f>
        <v>355.166</v>
      </c>
      <c r="N17" s="2">
        <f>$C17*Sheet1!L$132</f>
        <v>358.38600000000002</v>
      </c>
      <c r="O17" s="2">
        <f>$C17*Sheet1!M$132</f>
        <v>376.096</v>
      </c>
      <c r="P17" s="2">
        <f>$C17*Sheet1!N$132</f>
        <v>377.70600000000002</v>
      </c>
      <c r="Q17" s="2">
        <f>$C17*Sheet1!O$132</f>
        <v>377.70600000000002</v>
      </c>
      <c r="R17" s="2">
        <f>$C17*Sheet1!P$132</f>
        <v>378.02799999999996</v>
      </c>
      <c r="S17" s="2">
        <f>$C17*Sheet1!Q$132</f>
        <v>383.18</v>
      </c>
      <c r="T17" s="2">
        <f>$C17*Sheet1!R$132</f>
        <v>388.654</v>
      </c>
      <c r="U17" s="2">
        <f>$C17*Sheet1!S$132</f>
        <v>389.94200000000001</v>
      </c>
      <c r="V17" s="2">
        <f>$C17*Sheet1!T$132</f>
        <v>396.06</v>
      </c>
      <c r="W17" s="2">
        <f>C17*Sheet1!A$133</f>
        <v>323.28800000000001</v>
      </c>
      <c r="X17" s="2">
        <f>D17*Sheet1!B$133</f>
        <v>329.10718400000002</v>
      </c>
      <c r="Y17" s="2">
        <f>E17*Sheet1!C$133</f>
        <v>334.01446399999998</v>
      </c>
      <c r="Z17" s="2">
        <f>F17*Sheet1!D$133</f>
        <v>338.629368</v>
      </c>
      <c r="AA17" s="2">
        <f>G17*Sheet1!E$133</f>
        <v>350.95649399999991</v>
      </c>
      <c r="AB17" s="2">
        <f>H17*Sheet1!F$133</f>
        <v>354.65337600000004</v>
      </c>
      <c r="AC17" s="2">
        <f>I17*Sheet1!G$133</f>
        <v>360.73338000000001</v>
      </c>
      <c r="AD17" s="2">
        <f>J17*Sheet1!H$133</f>
        <v>368.83940799999999</v>
      </c>
      <c r="AE17" s="2">
        <f>K17*Sheet1!I$133</f>
        <v>395.64655200000004</v>
      </c>
      <c r="AF17" s="2">
        <f>L17*Sheet1!J$133</f>
        <v>399.19177199999996</v>
      </c>
      <c r="AG17" s="2">
        <f>M17*Sheet1!K$133</f>
        <v>401.692746</v>
      </c>
      <c r="AH17" s="2">
        <f>N17*Sheet1!L$133</f>
        <v>409.993584</v>
      </c>
      <c r="AI17" s="2">
        <f>O17*Sheet1!M$133</f>
        <v>433.638688</v>
      </c>
      <c r="AJ17" s="2">
        <f>P17*Sheet1!N$133</f>
        <v>437.00584200000003</v>
      </c>
      <c r="AK17" s="2">
        <f>Q17*Sheet1!O$133</f>
        <v>448.71472799999998</v>
      </c>
      <c r="AL17" s="2">
        <f>R17*Sheet1!P$133</f>
        <v>455.14571199999995</v>
      </c>
      <c r="AM17" s="2">
        <f>S17*Sheet1!Q$133</f>
        <v>461.34872000000001</v>
      </c>
      <c r="AN17" s="2">
        <f>T17*Sheet1!R$133</f>
        <v>470.27134000000001</v>
      </c>
      <c r="AO17" s="2">
        <f>U17*Sheet1!S$133</f>
        <v>472.60970400000002</v>
      </c>
      <c r="AP17" s="2">
        <f>V17*Sheet1!T$133</f>
        <v>484.38138000000004</v>
      </c>
    </row>
    <row r="18" spans="1:42" x14ac:dyDescent="0.55000000000000004">
      <c r="A18" s="1">
        <v>17</v>
      </c>
      <c r="B18" s="1">
        <v>16</v>
      </c>
      <c r="C18" s="2">
        <v>329</v>
      </c>
      <c r="D18" s="2">
        <f>$C18*Sheet1!B$132</f>
        <v>334.92200000000003</v>
      </c>
      <c r="E18" s="2">
        <f>$C18*Sheet1!C$132</f>
        <v>336.89600000000002</v>
      </c>
      <c r="F18" s="2">
        <f>$C18*Sheet1!D$132</f>
        <v>338.21199999999999</v>
      </c>
      <c r="G18" s="2">
        <f>$C18*Sheet1!E$132</f>
        <v>344.46299999999997</v>
      </c>
      <c r="H18" s="2">
        <f>$C18*Sheet1!F$132</f>
        <v>347.42400000000004</v>
      </c>
      <c r="I18" s="2">
        <f>$C18*Sheet1!G$132</f>
        <v>352.03000000000003</v>
      </c>
      <c r="J18" s="2">
        <f>$C18*Sheet1!H$132</f>
        <v>359.59699999999998</v>
      </c>
      <c r="K18" s="2">
        <f>$C18*Sheet1!I$132</f>
        <v>362.22899999999998</v>
      </c>
      <c r="L18" s="2">
        <f>$C18*Sheet1!J$132</f>
        <v>362.22899999999998</v>
      </c>
      <c r="M18" s="2">
        <f>$C18*Sheet1!K$132</f>
        <v>362.887</v>
      </c>
      <c r="N18" s="2">
        <f>$C18*Sheet1!L$132</f>
        <v>366.17700000000002</v>
      </c>
      <c r="O18" s="2">
        <f>$C18*Sheet1!M$132</f>
        <v>384.27199999999999</v>
      </c>
      <c r="P18" s="2">
        <f>$C18*Sheet1!N$132</f>
        <v>385.91700000000003</v>
      </c>
      <c r="Q18" s="2">
        <f>$C18*Sheet1!O$132</f>
        <v>385.91700000000003</v>
      </c>
      <c r="R18" s="2">
        <f>$C18*Sheet1!P$132</f>
        <v>386.24599999999998</v>
      </c>
      <c r="S18" s="2">
        <f>$C18*Sheet1!Q$132</f>
        <v>391.51</v>
      </c>
      <c r="T18" s="2">
        <f>$C18*Sheet1!R$132</f>
        <v>397.10300000000001</v>
      </c>
      <c r="U18" s="2">
        <f>$C18*Sheet1!S$132</f>
        <v>398.41900000000004</v>
      </c>
      <c r="V18" s="2">
        <f>$C18*Sheet1!T$132</f>
        <v>404.67</v>
      </c>
      <c r="W18" s="2">
        <f>C18*Sheet1!A$133</f>
        <v>330.31599999999997</v>
      </c>
      <c r="X18" s="2">
        <f>D18*Sheet1!B$133</f>
        <v>336.26168800000005</v>
      </c>
      <c r="Y18" s="2">
        <f>E18*Sheet1!C$133</f>
        <v>341.27564799999999</v>
      </c>
      <c r="Z18" s="2">
        <f>F18*Sheet1!D$133</f>
        <v>345.99087599999996</v>
      </c>
      <c r="AA18" s="2">
        <f>G18*Sheet1!E$133</f>
        <v>358.58598299999994</v>
      </c>
      <c r="AB18" s="2">
        <f>H18*Sheet1!F$133</f>
        <v>362.36323200000004</v>
      </c>
      <c r="AC18" s="2">
        <f>I18*Sheet1!G$133</f>
        <v>368.57541000000003</v>
      </c>
      <c r="AD18" s="2">
        <f>J18*Sheet1!H$133</f>
        <v>376.85765600000002</v>
      </c>
      <c r="AE18" s="2">
        <f>K18*Sheet1!I$133</f>
        <v>404.24756400000001</v>
      </c>
      <c r="AF18" s="2">
        <f>L18*Sheet1!J$133</f>
        <v>407.86985399999992</v>
      </c>
      <c r="AG18" s="2">
        <f>M18*Sheet1!K$133</f>
        <v>410.42519700000003</v>
      </c>
      <c r="AH18" s="2">
        <f>N18*Sheet1!L$133</f>
        <v>418.90648799999997</v>
      </c>
      <c r="AI18" s="2">
        <f>O18*Sheet1!M$133</f>
        <v>443.06561599999998</v>
      </c>
      <c r="AJ18" s="2">
        <f>P18*Sheet1!N$133</f>
        <v>446.50596900000005</v>
      </c>
      <c r="AK18" s="2">
        <f>Q18*Sheet1!O$133</f>
        <v>458.46939600000002</v>
      </c>
      <c r="AL18" s="2">
        <f>R18*Sheet1!P$133</f>
        <v>465.04018399999995</v>
      </c>
      <c r="AM18" s="2">
        <f>S18*Sheet1!Q$133</f>
        <v>471.37804</v>
      </c>
      <c r="AN18" s="2">
        <f>T18*Sheet1!R$133</f>
        <v>480.49462999999997</v>
      </c>
      <c r="AO18" s="2">
        <f>U18*Sheet1!S$133</f>
        <v>482.88382800000005</v>
      </c>
      <c r="AP18" s="2">
        <f>V18*Sheet1!T$133</f>
        <v>494.91141000000005</v>
      </c>
    </row>
    <row r="19" spans="1:42" x14ac:dyDescent="0.55000000000000004">
      <c r="A19" s="1">
        <v>18</v>
      </c>
      <c r="B19" s="1">
        <v>4</v>
      </c>
      <c r="C19" s="2">
        <v>500</v>
      </c>
      <c r="D19" s="2">
        <f>$C19*Sheet1!B$132</f>
        <v>509</v>
      </c>
      <c r="E19" s="2">
        <f>$C19*Sheet1!C$132</f>
        <v>512</v>
      </c>
      <c r="F19" s="2">
        <f>$C19*Sheet1!D$132</f>
        <v>514</v>
      </c>
      <c r="G19" s="2">
        <f>$C19*Sheet1!E$132</f>
        <v>523.5</v>
      </c>
      <c r="H19" s="2">
        <f>$C19*Sheet1!F$132</f>
        <v>528</v>
      </c>
      <c r="I19" s="2">
        <f>$C19*Sheet1!G$132</f>
        <v>535</v>
      </c>
      <c r="J19" s="2">
        <f>$C19*Sheet1!H$132</f>
        <v>546.5</v>
      </c>
      <c r="K19" s="2">
        <f>$C19*Sheet1!I$132</f>
        <v>550.5</v>
      </c>
      <c r="L19" s="2">
        <f>$C19*Sheet1!J$132</f>
        <v>550.5</v>
      </c>
      <c r="M19" s="2">
        <f>$C19*Sheet1!K$132</f>
        <v>551.5</v>
      </c>
      <c r="N19" s="2">
        <f>$C19*Sheet1!L$132</f>
        <v>556.5</v>
      </c>
      <c r="O19" s="2">
        <f>$C19*Sheet1!M$132</f>
        <v>584</v>
      </c>
      <c r="P19" s="2">
        <f>$C19*Sheet1!N$132</f>
        <v>586.5</v>
      </c>
      <c r="Q19" s="2">
        <f>$C19*Sheet1!O$132</f>
        <v>586.5</v>
      </c>
      <c r="R19" s="2">
        <f>$C19*Sheet1!P$132</f>
        <v>587</v>
      </c>
      <c r="S19" s="2">
        <f>$C19*Sheet1!Q$132</f>
        <v>595</v>
      </c>
      <c r="T19" s="2">
        <f>$C19*Sheet1!R$132</f>
        <v>603.5</v>
      </c>
      <c r="U19" s="2">
        <f>$C19*Sheet1!S$132</f>
        <v>605.5</v>
      </c>
      <c r="V19" s="2">
        <f>$C19*Sheet1!T$132</f>
        <v>615</v>
      </c>
      <c r="W19" s="2">
        <f>C19*Sheet1!A$133</f>
        <v>502</v>
      </c>
      <c r="X19" s="2">
        <f>D19*Sheet1!B$133</f>
        <v>511.036</v>
      </c>
      <c r="Y19" s="2">
        <f>E19*Sheet1!C$133</f>
        <v>518.65599999999995</v>
      </c>
      <c r="Z19" s="2">
        <f>F19*Sheet1!D$133</f>
        <v>525.822</v>
      </c>
      <c r="AA19" s="2">
        <f>G19*Sheet1!E$133</f>
        <v>544.96349999999995</v>
      </c>
      <c r="AB19" s="2">
        <f>H19*Sheet1!F$133</f>
        <v>550.70399999999995</v>
      </c>
      <c r="AC19" s="2">
        <f>I19*Sheet1!G$133</f>
        <v>560.14499999999998</v>
      </c>
      <c r="AD19" s="2">
        <f>J19*Sheet1!H$133</f>
        <v>572.73199999999997</v>
      </c>
      <c r="AE19" s="2">
        <f>K19*Sheet1!I$133</f>
        <v>614.35800000000006</v>
      </c>
      <c r="AF19" s="2">
        <f>L19*Sheet1!J$133</f>
        <v>619.86299999999994</v>
      </c>
      <c r="AG19" s="2">
        <f>M19*Sheet1!K$133</f>
        <v>623.74649999999997</v>
      </c>
      <c r="AH19" s="2">
        <f>N19*Sheet1!L$133</f>
        <v>636.63599999999997</v>
      </c>
      <c r="AI19" s="2">
        <f>O19*Sheet1!M$133</f>
        <v>673.35199999999998</v>
      </c>
      <c r="AJ19" s="2">
        <f>P19*Sheet1!N$133</f>
        <v>678.58050000000003</v>
      </c>
      <c r="AK19" s="2">
        <f>Q19*Sheet1!O$133</f>
        <v>696.76199999999994</v>
      </c>
      <c r="AL19" s="2">
        <f>R19*Sheet1!P$133</f>
        <v>706.74799999999993</v>
      </c>
      <c r="AM19" s="2">
        <f>S19*Sheet1!Q$133</f>
        <v>716.38</v>
      </c>
      <c r="AN19" s="2">
        <f>T19*Sheet1!R$133</f>
        <v>730.23500000000001</v>
      </c>
      <c r="AO19" s="2">
        <f>U19*Sheet1!S$133</f>
        <v>733.86599999999999</v>
      </c>
      <c r="AP19" s="2">
        <f>V19*Sheet1!T$133</f>
        <v>752.1450000000001</v>
      </c>
    </row>
    <row r="20" spans="1:42" x14ac:dyDescent="0.55000000000000004">
      <c r="A20" s="1">
        <v>19</v>
      </c>
      <c r="B20" s="1">
        <v>8</v>
      </c>
      <c r="C20" s="2">
        <v>522</v>
      </c>
      <c r="D20" s="2">
        <f>$C20*Sheet1!B$132</f>
        <v>531.39599999999996</v>
      </c>
      <c r="E20" s="2">
        <f>$C20*Sheet1!C$132</f>
        <v>534.52800000000002</v>
      </c>
      <c r="F20" s="2">
        <f>$C20*Sheet1!D$132</f>
        <v>536.61599999999999</v>
      </c>
      <c r="G20" s="2">
        <f>$C20*Sheet1!E$132</f>
        <v>546.53399999999999</v>
      </c>
      <c r="H20" s="2">
        <f>$C20*Sheet1!F$132</f>
        <v>551.23199999999997</v>
      </c>
      <c r="I20" s="2">
        <f>$C20*Sheet1!G$132</f>
        <v>558.54000000000008</v>
      </c>
      <c r="J20" s="2">
        <f>$C20*Sheet1!H$132</f>
        <v>570.54599999999994</v>
      </c>
      <c r="K20" s="2">
        <f>$C20*Sheet1!I$132</f>
        <v>574.72199999999998</v>
      </c>
      <c r="L20" s="2">
        <f>$C20*Sheet1!J$132</f>
        <v>574.72199999999998</v>
      </c>
      <c r="M20" s="2">
        <f>$C20*Sheet1!K$132</f>
        <v>575.76599999999996</v>
      </c>
      <c r="N20" s="2">
        <f>$C20*Sheet1!L$132</f>
        <v>580.98599999999999</v>
      </c>
      <c r="O20" s="2">
        <f>$C20*Sheet1!M$132</f>
        <v>609.69599999999991</v>
      </c>
      <c r="P20" s="2">
        <f>$C20*Sheet1!N$132</f>
        <v>612.30600000000004</v>
      </c>
      <c r="Q20" s="2">
        <f>$C20*Sheet1!O$132</f>
        <v>612.30600000000004</v>
      </c>
      <c r="R20" s="2">
        <f>$C20*Sheet1!P$132</f>
        <v>612.82799999999997</v>
      </c>
      <c r="S20" s="2">
        <f>$C20*Sheet1!Q$132</f>
        <v>621.17999999999995</v>
      </c>
      <c r="T20" s="2">
        <f>$C20*Sheet1!R$132</f>
        <v>630.05400000000009</v>
      </c>
      <c r="U20" s="2">
        <f>$C20*Sheet1!S$132</f>
        <v>632.14200000000005</v>
      </c>
      <c r="V20" s="2">
        <f>$C20*Sheet1!T$132</f>
        <v>642.05999999999995</v>
      </c>
      <c r="W20" s="2">
        <f>C20*Sheet1!A$133</f>
        <v>524.08799999999997</v>
      </c>
      <c r="X20" s="2">
        <f>D20*Sheet1!B$133</f>
        <v>533.52158399999996</v>
      </c>
      <c r="Y20" s="2">
        <f>E20*Sheet1!C$133</f>
        <v>541.47686399999998</v>
      </c>
      <c r="Z20" s="2">
        <f>F20*Sheet1!D$133</f>
        <v>548.95816799999989</v>
      </c>
      <c r="AA20" s="2">
        <f>G20*Sheet1!E$133</f>
        <v>568.94189399999993</v>
      </c>
      <c r="AB20" s="2">
        <f>H20*Sheet1!F$133</f>
        <v>574.93497599999989</v>
      </c>
      <c r="AC20" s="2">
        <f>I20*Sheet1!G$133</f>
        <v>584.79138</v>
      </c>
      <c r="AD20" s="2">
        <f>J20*Sheet1!H$133</f>
        <v>597.93220799999995</v>
      </c>
      <c r="AE20" s="2">
        <f>K20*Sheet1!I$133</f>
        <v>641.38975200000004</v>
      </c>
      <c r="AF20" s="2">
        <f>L20*Sheet1!J$133</f>
        <v>647.1369719999999</v>
      </c>
      <c r="AG20" s="2">
        <f>M20*Sheet1!K$133</f>
        <v>651.19134599999995</v>
      </c>
      <c r="AH20" s="2">
        <f>N20*Sheet1!L$133</f>
        <v>664.64798399999995</v>
      </c>
      <c r="AI20" s="2">
        <f>O20*Sheet1!M$133</f>
        <v>702.97948799999995</v>
      </c>
      <c r="AJ20" s="2">
        <f>P20*Sheet1!N$133</f>
        <v>708.43804200000011</v>
      </c>
      <c r="AK20" s="2">
        <f>Q20*Sheet1!O$133</f>
        <v>727.41952800000001</v>
      </c>
      <c r="AL20" s="2">
        <f>R20*Sheet1!P$133</f>
        <v>737.84491199999991</v>
      </c>
      <c r="AM20" s="2">
        <f>S20*Sheet1!Q$133</f>
        <v>747.90071999999986</v>
      </c>
      <c r="AN20" s="2">
        <f>T20*Sheet1!R$133</f>
        <v>762.36534000000006</v>
      </c>
      <c r="AO20" s="2">
        <f>U20*Sheet1!S$133</f>
        <v>766.15610400000003</v>
      </c>
      <c r="AP20" s="2">
        <f>V20*Sheet1!T$133</f>
        <v>785.23937999999998</v>
      </c>
    </row>
    <row r="21" spans="1:42" x14ac:dyDescent="0.55000000000000004">
      <c r="A21" s="1">
        <v>20</v>
      </c>
      <c r="B21" s="1">
        <v>20</v>
      </c>
      <c r="C21" s="2">
        <v>680</v>
      </c>
      <c r="D21" s="2">
        <f>$C21*Sheet1!B$132</f>
        <v>692.24</v>
      </c>
      <c r="E21" s="2">
        <f>$C21*Sheet1!C$132</f>
        <v>696.32</v>
      </c>
      <c r="F21" s="2">
        <f>$C21*Sheet1!D$132</f>
        <v>699.04</v>
      </c>
      <c r="G21" s="2">
        <f>$C21*Sheet1!E$132</f>
        <v>711.95999999999992</v>
      </c>
      <c r="H21" s="2">
        <f>$C21*Sheet1!F$132</f>
        <v>718.08</v>
      </c>
      <c r="I21" s="2">
        <f>$C21*Sheet1!G$132</f>
        <v>727.6</v>
      </c>
      <c r="J21" s="2">
        <f>$C21*Sheet1!H$132</f>
        <v>743.24</v>
      </c>
      <c r="K21" s="2">
        <f>$C21*Sheet1!I$132</f>
        <v>748.68</v>
      </c>
      <c r="L21" s="2">
        <f>$C21*Sheet1!J$132</f>
        <v>748.68</v>
      </c>
      <c r="M21" s="2">
        <f>$C21*Sheet1!K$132</f>
        <v>750.04</v>
      </c>
      <c r="N21" s="2">
        <f>$C21*Sheet1!L$132</f>
        <v>756.84</v>
      </c>
      <c r="O21" s="2">
        <f>$C21*Sheet1!M$132</f>
        <v>794.2399999999999</v>
      </c>
      <c r="P21" s="2">
        <f>$C21*Sheet1!N$132</f>
        <v>797.64</v>
      </c>
      <c r="Q21" s="2">
        <f>$C21*Sheet1!O$132</f>
        <v>797.64</v>
      </c>
      <c r="R21" s="2">
        <f>$C21*Sheet1!P$132</f>
        <v>798.31999999999994</v>
      </c>
      <c r="S21" s="2">
        <f>$C21*Sheet1!Q$132</f>
        <v>809.19999999999993</v>
      </c>
      <c r="T21" s="2">
        <f>$C21*Sheet1!R$132</f>
        <v>820.7600000000001</v>
      </c>
      <c r="U21" s="2">
        <f>$C21*Sheet1!S$132</f>
        <v>823.48</v>
      </c>
      <c r="V21" s="2">
        <f>$C21*Sheet1!T$132</f>
        <v>836.4</v>
      </c>
      <c r="W21" s="2">
        <f>C21*Sheet1!A$133</f>
        <v>682.72</v>
      </c>
      <c r="X21" s="2">
        <f>D21*Sheet1!B$133</f>
        <v>695.00896</v>
      </c>
      <c r="Y21" s="2">
        <f>E21*Sheet1!C$133</f>
        <v>705.37216000000001</v>
      </c>
      <c r="Z21" s="2">
        <f>F21*Sheet1!D$133</f>
        <v>715.11791999999991</v>
      </c>
      <c r="AA21" s="2">
        <f>G21*Sheet1!E$133</f>
        <v>741.15035999999986</v>
      </c>
      <c r="AB21" s="2">
        <f>H21*Sheet1!F$133</f>
        <v>748.95744000000002</v>
      </c>
      <c r="AC21" s="2">
        <f>I21*Sheet1!G$133</f>
        <v>761.79719999999998</v>
      </c>
      <c r="AD21" s="2">
        <f>J21*Sheet1!H$133</f>
        <v>778.91552000000001</v>
      </c>
      <c r="AE21" s="2">
        <f>K21*Sheet1!I$133</f>
        <v>835.52688000000001</v>
      </c>
      <c r="AF21" s="2">
        <f>L21*Sheet1!J$133</f>
        <v>843.01367999999991</v>
      </c>
      <c r="AG21" s="2">
        <f>M21*Sheet1!K$133</f>
        <v>848.29523999999992</v>
      </c>
      <c r="AH21" s="2">
        <f>N21*Sheet1!L$133</f>
        <v>865.82495999999992</v>
      </c>
      <c r="AI21" s="2">
        <f>O21*Sheet1!M$133</f>
        <v>915.75871999999993</v>
      </c>
      <c r="AJ21" s="2">
        <f>P21*Sheet1!N$133</f>
        <v>922.86947999999995</v>
      </c>
      <c r="AK21" s="2">
        <f>Q21*Sheet1!O$133</f>
        <v>947.59631999999999</v>
      </c>
      <c r="AL21" s="2">
        <f>R21*Sheet1!P$133</f>
        <v>961.17727999999988</v>
      </c>
      <c r="AM21" s="2">
        <f>S21*Sheet1!Q$133</f>
        <v>974.27679999999987</v>
      </c>
      <c r="AN21" s="2">
        <f>T21*Sheet1!R$133</f>
        <v>993.1196000000001</v>
      </c>
      <c r="AO21" s="2">
        <f>U21*Sheet1!S$133</f>
        <v>998.05776000000003</v>
      </c>
      <c r="AP21" s="2">
        <f>V21*Sheet1!T$133</f>
        <v>1022.9172000000001</v>
      </c>
    </row>
    <row r="22" spans="1:42" x14ac:dyDescent="0.55000000000000004">
      <c r="A22" s="1">
        <v>21</v>
      </c>
      <c r="B22" s="1">
        <v>39</v>
      </c>
      <c r="C22" s="2">
        <v>1104</v>
      </c>
      <c r="D22" s="2">
        <f>$C22*Sheet1!B$132</f>
        <v>1123.8720000000001</v>
      </c>
      <c r="E22" s="2">
        <f>$C22*Sheet1!C$132</f>
        <v>1130.4960000000001</v>
      </c>
      <c r="F22" s="2">
        <f>$C22*Sheet1!D$132</f>
        <v>1134.912</v>
      </c>
      <c r="G22" s="2">
        <f>$C22*Sheet1!E$132</f>
        <v>1155.8879999999999</v>
      </c>
      <c r="H22" s="2">
        <f>$C22*Sheet1!F$132</f>
        <v>1165.8240000000001</v>
      </c>
      <c r="I22" s="2">
        <f>$C22*Sheet1!G$132</f>
        <v>1181.28</v>
      </c>
      <c r="J22" s="2">
        <f>$C22*Sheet1!H$132</f>
        <v>1206.672</v>
      </c>
      <c r="K22" s="2">
        <f>$C22*Sheet1!I$132</f>
        <v>1215.5039999999999</v>
      </c>
      <c r="L22" s="2">
        <f>$C22*Sheet1!J$132</f>
        <v>1215.5039999999999</v>
      </c>
      <c r="M22" s="2">
        <f>$C22*Sheet1!K$132</f>
        <v>1217.712</v>
      </c>
      <c r="N22" s="2">
        <f>$C22*Sheet1!L$132</f>
        <v>1228.752</v>
      </c>
      <c r="O22" s="2">
        <f>$C22*Sheet1!M$132</f>
        <v>1289.472</v>
      </c>
      <c r="P22" s="2">
        <f>$C22*Sheet1!N$132</f>
        <v>1294.992</v>
      </c>
      <c r="Q22" s="2">
        <f>$C22*Sheet1!O$132</f>
        <v>1294.992</v>
      </c>
      <c r="R22" s="2">
        <f>$C22*Sheet1!P$132</f>
        <v>1296.096</v>
      </c>
      <c r="S22" s="2">
        <f>$C22*Sheet1!Q$132</f>
        <v>1313.76</v>
      </c>
      <c r="T22" s="2">
        <f>$C22*Sheet1!R$132</f>
        <v>1332.528</v>
      </c>
      <c r="U22" s="2">
        <f>$C22*Sheet1!S$132</f>
        <v>1336.9440000000002</v>
      </c>
      <c r="V22" s="2">
        <f>$C22*Sheet1!T$132</f>
        <v>1357.92</v>
      </c>
      <c r="W22" s="2">
        <f>C22*Sheet1!A$133</f>
        <v>1108.4159999999999</v>
      </c>
      <c r="X22" s="2">
        <f>D22*Sheet1!B$133</f>
        <v>1128.3674880000001</v>
      </c>
      <c r="Y22" s="2">
        <f>E22*Sheet1!C$133</f>
        <v>1145.192448</v>
      </c>
      <c r="Z22" s="2">
        <f>F22*Sheet1!D$133</f>
        <v>1161.0149759999999</v>
      </c>
      <c r="AA22" s="2">
        <f>G22*Sheet1!E$133</f>
        <v>1203.2794079999999</v>
      </c>
      <c r="AB22" s="2">
        <f>H22*Sheet1!F$133</f>
        <v>1215.954432</v>
      </c>
      <c r="AC22" s="2">
        <f>I22*Sheet1!G$133</f>
        <v>1236.8001599999998</v>
      </c>
      <c r="AD22" s="2">
        <f>J22*Sheet1!H$133</f>
        <v>1264.5922560000001</v>
      </c>
      <c r="AE22" s="2">
        <f>K22*Sheet1!I$133</f>
        <v>1356.5024639999999</v>
      </c>
      <c r="AF22" s="2">
        <f>L22*Sheet1!J$133</f>
        <v>1368.6575039999998</v>
      </c>
      <c r="AG22" s="2">
        <f>M22*Sheet1!K$133</f>
        <v>1377.232272</v>
      </c>
      <c r="AH22" s="2">
        <f>N22*Sheet1!L$133</f>
        <v>1405.6922879999997</v>
      </c>
      <c r="AI22" s="2">
        <f>O22*Sheet1!M$133</f>
        <v>1486.7612160000001</v>
      </c>
      <c r="AJ22" s="2">
        <f>P22*Sheet1!N$133</f>
        <v>1498.305744</v>
      </c>
      <c r="AK22" s="2">
        <f>Q22*Sheet1!O$133</f>
        <v>1538.4504959999999</v>
      </c>
      <c r="AL22" s="2">
        <f>R22*Sheet1!P$133</f>
        <v>1560.4995839999999</v>
      </c>
      <c r="AM22" s="2">
        <f>S22*Sheet1!Q$133</f>
        <v>1581.76704</v>
      </c>
      <c r="AN22" s="2">
        <f>T22*Sheet1!R$133</f>
        <v>1612.35888</v>
      </c>
      <c r="AO22" s="2">
        <f>U22*Sheet1!S$133</f>
        <v>1620.3761280000001</v>
      </c>
      <c r="AP22" s="2">
        <f>V22*Sheet1!T$133</f>
        <v>1660.7361600000002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359E-1A2D-4672-B6D6-30C1E767833F}">
  <dimension ref="A1:V3"/>
  <sheetViews>
    <sheetView workbookViewId="0">
      <selection activeCell="F8" sqref="F8"/>
    </sheetView>
  </sheetViews>
  <sheetFormatPr defaultRowHeight="14.4" x14ac:dyDescent="0.55000000000000004"/>
  <sheetData>
    <row r="1" spans="1:22" x14ac:dyDescent="0.55000000000000004">
      <c r="A1" t="s">
        <v>14</v>
      </c>
      <c r="B1" t="s">
        <v>13</v>
      </c>
      <c r="C1" t="s">
        <v>15</v>
      </c>
      <c r="D1" t="s">
        <v>16</v>
      </c>
      <c r="E1" t="s">
        <v>23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</row>
    <row r="2" spans="1:22" x14ac:dyDescent="0.55000000000000004">
      <c r="A2">
        <v>1</v>
      </c>
      <c r="B2">
        <v>0.2</v>
      </c>
      <c r="C2">
        <f>Sheet1!A138</f>
        <v>315</v>
      </c>
      <c r="D2">
        <f>Sheet1!B138</f>
        <v>105</v>
      </c>
      <c r="E2">
        <f>Sheet1!C138</f>
        <v>490</v>
      </c>
      <c r="F2">
        <f>Sheet1!D138</f>
        <v>779</v>
      </c>
      <c r="G2">
        <f>Sheet1!E138</f>
        <v>700</v>
      </c>
      <c r="H2">
        <f>Sheet1!F138</f>
        <v>411</v>
      </c>
      <c r="I2">
        <f>Sheet1!G138</f>
        <v>70</v>
      </c>
      <c r="J2">
        <f>Sheet1!H138</f>
        <v>814</v>
      </c>
      <c r="K2">
        <f>Sheet1!I138</f>
        <v>613</v>
      </c>
      <c r="L2">
        <f>Sheet1!J138</f>
        <v>586</v>
      </c>
      <c r="M2">
        <f>Sheet1!K138</f>
        <v>166</v>
      </c>
      <c r="N2">
        <f>Sheet1!L138</f>
        <v>88</v>
      </c>
      <c r="O2">
        <f>Sheet1!M138</f>
        <v>254</v>
      </c>
      <c r="P2">
        <f>Sheet1!N138</f>
        <v>481</v>
      </c>
      <c r="Q2">
        <f>Sheet1!O138</f>
        <v>866</v>
      </c>
      <c r="R2">
        <f>Sheet1!P138</f>
        <v>298</v>
      </c>
      <c r="S2">
        <f>Sheet1!Q138</f>
        <v>455</v>
      </c>
      <c r="T2">
        <f>Sheet1!R138</f>
        <v>53</v>
      </c>
      <c r="U2">
        <f>Sheet1!S138</f>
        <v>411</v>
      </c>
      <c r="V2">
        <f>Sheet1!T138</f>
        <v>805</v>
      </c>
    </row>
    <row r="3" spans="1:22" x14ac:dyDescent="0.55000000000000004">
      <c r="A3">
        <v>2</v>
      </c>
      <c r="B3">
        <v>0.1</v>
      </c>
      <c r="C3">
        <f>Sheet1!A139</f>
        <v>351</v>
      </c>
      <c r="D3">
        <f>Sheet1!B139</f>
        <v>330</v>
      </c>
      <c r="E3">
        <f>Sheet1!C139</f>
        <v>330</v>
      </c>
      <c r="F3">
        <f>Sheet1!D139</f>
        <v>681</v>
      </c>
      <c r="G3">
        <f>Sheet1!E139</f>
        <v>419</v>
      </c>
      <c r="H3">
        <f>Sheet1!F139</f>
        <v>598</v>
      </c>
      <c r="I3">
        <f>Sheet1!G139</f>
        <v>248</v>
      </c>
      <c r="J3">
        <f>Sheet1!H139</f>
        <v>206</v>
      </c>
      <c r="K3">
        <f>Sheet1!I139</f>
        <v>7</v>
      </c>
      <c r="L3">
        <f>Sheet1!J139</f>
        <v>598</v>
      </c>
      <c r="M3">
        <f>Sheet1!K139</f>
        <v>378</v>
      </c>
      <c r="N3">
        <f>Sheet1!L139</f>
        <v>275</v>
      </c>
      <c r="O3">
        <f>Sheet1!M139</f>
        <v>646</v>
      </c>
      <c r="P3">
        <f>Sheet1!N139</f>
        <v>550</v>
      </c>
      <c r="Q3">
        <f>Sheet1!O139</f>
        <v>440</v>
      </c>
      <c r="R3">
        <f>Sheet1!P139</f>
        <v>268</v>
      </c>
      <c r="S3">
        <f>Sheet1!Q139</f>
        <v>688</v>
      </c>
      <c r="T3">
        <f>Sheet1!R139</f>
        <v>523</v>
      </c>
      <c r="U3">
        <f>Sheet1!S139</f>
        <v>578</v>
      </c>
      <c r="V3">
        <f>Sheet1!T139</f>
        <v>646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D681-110B-4DF7-B019-806360008527}">
  <dimension ref="A1:V139"/>
  <sheetViews>
    <sheetView topLeftCell="A123" workbookViewId="0">
      <selection activeCell="F148" sqref="F148"/>
    </sheetView>
  </sheetViews>
  <sheetFormatPr defaultRowHeight="14.4" x14ac:dyDescent="0.55000000000000004"/>
  <sheetData>
    <row r="1" spans="1:14" x14ac:dyDescent="0.55000000000000004">
      <c r="A1" s="1"/>
    </row>
    <row r="2" spans="1:14" x14ac:dyDescent="0.55000000000000004">
      <c r="A2" s="1" t="s">
        <v>24</v>
      </c>
    </row>
    <row r="3" spans="1:14" x14ac:dyDescent="0.55000000000000004">
      <c r="A3" s="1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</row>
    <row r="4" spans="1:14" x14ac:dyDescent="0.55000000000000004">
      <c r="A4" s="1" t="s">
        <v>39</v>
      </c>
    </row>
    <row r="5" spans="1:14" x14ac:dyDescent="0.55000000000000004">
      <c r="B5" s="1">
        <v>1</v>
      </c>
      <c r="C5" s="1">
        <v>1</v>
      </c>
      <c r="D5" s="1">
        <v>97.6</v>
      </c>
      <c r="E5" s="1">
        <v>44.2</v>
      </c>
      <c r="F5" s="1">
        <v>0</v>
      </c>
      <c r="G5" s="1">
        <v>0</v>
      </c>
      <c r="H5" s="1">
        <v>2</v>
      </c>
      <c r="I5" s="1">
        <v>1.0393836000000001</v>
      </c>
      <c r="J5" s="1">
        <v>-13.536602</v>
      </c>
      <c r="K5" s="1">
        <v>345</v>
      </c>
      <c r="L5" s="1">
        <v>1</v>
      </c>
      <c r="M5" s="1">
        <v>1.06</v>
      </c>
      <c r="N5" s="1" t="s">
        <v>40</v>
      </c>
    </row>
    <row r="6" spans="1:14" x14ac:dyDescent="0.55000000000000004">
      <c r="B6" s="1">
        <v>2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1.0484941000000001</v>
      </c>
      <c r="J6" s="1">
        <v>-9.7852665999999999</v>
      </c>
      <c r="K6" s="1">
        <v>345</v>
      </c>
      <c r="L6" s="1">
        <v>1</v>
      </c>
      <c r="M6" s="1">
        <v>1.06</v>
      </c>
      <c r="N6" s="1" t="s">
        <v>40</v>
      </c>
    </row>
    <row r="7" spans="1:14" x14ac:dyDescent="0.55000000000000004">
      <c r="B7" s="1">
        <v>3</v>
      </c>
      <c r="C7" s="1">
        <v>1</v>
      </c>
      <c r="D7" s="1">
        <v>322</v>
      </c>
      <c r="E7" s="1">
        <v>2.4</v>
      </c>
      <c r="F7" s="1">
        <v>0</v>
      </c>
      <c r="G7" s="1">
        <v>0</v>
      </c>
      <c r="H7" s="1">
        <v>2</v>
      </c>
      <c r="I7" s="1">
        <v>1.0307077</v>
      </c>
      <c r="J7" s="1">
        <v>-12.276384</v>
      </c>
      <c r="K7" s="1">
        <v>345</v>
      </c>
      <c r="L7" s="1">
        <v>1</v>
      </c>
      <c r="M7" s="1">
        <v>1.06</v>
      </c>
      <c r="N7" s="1" t="s">
        <v>40</v>
      </c>
    </row>
    <row r="8" spans="1:14" x14ac:dyDescent="0.55000000000000004">
      <c r="B8" s="1">
        <v>4</v>
      </c>
      <c r="C8" s="1">
        <v>1</v>
      </c>
      <c r="D8" s="1">
        <v>500</v>
      </c>
      <c r="E8" s="1">
        <v>184</v>
      </c>
      <c r="F8" s="1">
        <v>0</v>
      </c>
      <c r="G8" s="1">
        <v>0</v>
      </c>
      <c r="H8" s="1">
        <v>1</v>
      </c>
      <c r="I8" s="1">
        <v>1.0044599999999999</v>
      </c>
      <c r="J8" s="1">
        <v>-12.626734000000001</v>
      </c>
      <c r="K8" s="1">
        <v>345</v>
      </c>
      <c r="L8" s="1">
        <v>1</v>
      </c>
      <c r="M8" s="1">
        <v>1.06</v>
      </c>
      <c r="N8" s="1" t="s">
        <v>40</v>
      </c>
    </row>
    <row r="9" spans="1:14" x14ac:dyDescent="0.55000000000000004">
      <c r="B9" s="1">
        <v>5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1.0060062999999999</v>
      </c>
      <c r="J9" s="1">
        <v>-11.192339</v>
      </c>
      <c r="K9" s="1">
        <v>345</v>
      </c>
      <c r="L9" s="1">
        <v>1</v>
      </c>
      <c r="M9" s="1">
        <v>1.06</v>
      </c>
      <c r="N9" s="1" t="s">
        <v>40</v>
      </c>
    </row>
    <row r="10" spans="1:14" x14ac:dyDescent="0.55000000000000004">
      <c r="B10" s="1">
        <v>6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1.0082256000000001</v>
      </c>
      <c r="J10" s="1">
        <v>-10.408329999999999</v>
      </c>
      <c r="K10" s="1">
        <v>345</v>
      </c>
      <c r="L10" s="1">
        <v>1</v>
      </c>
      <c r="M10" s="1">
        <v>1.06</v>
      </c>
      <c r="N10" s="1" t="s">
        <v>40</v>
      </c>
    </row>
    <row r="11" spans="1:14" x14ac:dyDescent="0.55000000000000004">
      <c r="B11" s="1">
        <v>7</v>
      </c>
      <c r="C11" s="1">
        <v>1</v>
      </c>
      <c r="D11" s="1">
        <v>233.8</v>
      </c>
      <c r="E11" s="1">
        <v>84</v>
      </c>
      <c r="F11" s="1">
        <v>0</v>
      </c>
      <c r="G11" s="1">
        <v>0</v>
      </c>
      <c r="H11" s="1">
        <v>1</v>
      </c>
      <c r="I11" s="1">
        <v>0.99839728000000005</v>
      </c>
      <c r="J11" s="1">
        <v>-12.755625999999999</v>
      </c>
      <c r="K11" s="1">
        <v>345</v>
      </c>
      <c r="L11" s="1">
        <v>1</v>
      </c>
      <c r="M11" s="1">
        <v>1.06</v>
      </c>
      <c r="N11" s="1" t="s">
        <v>40</v>
      </c>
    </row>
    <row r="12" spans="1:14" x14ac:dyDescent="0.55000000000000004">
      <c r="B12" s="1">
        <v>8</v>
      </c>
      <c r="C12" s="1">
        <v>1</v>
      </c>
      <c r="D12" s="1">
        <v>522</v>
      </c>
      <c r="E12" s="1">
        <v>176.6</v>
      </c>
      <c r="F12" s="1">
        <v>0</v>
      </c>
      <c r="G12" s="1">
        <v>0</v>
      </c>
      <c r="H12" s="1">
        <v>1</v>
      </c>
      <c r="I12" s="1">
        <v>0.99787232000000003</v>
      </c>
      <c r="J12" s="1">
        <v>-13.335844</v>
      </c>
      <c r="K12" s="1">
        <v>345</v>
      </c>
      <c r="L12" s="1">
        <v>1</v>
      </c>
      <c r="M12" s="1">
        <v>1.06</v>
      </c>
      <c r="N12" s="1" t="s">
        <v>40</v>
      </c>
    </row>
    <row r="13" spans="1:14" x14ac:dyDescent="0.55000000000000004">
      <c r="B13" s="1">
        <v>9</v>
      </c>
      <c r="C13" s="1">
        <v>1</v>
      </c>
      <c r="D13" s="1">
        <v>6.5</v>
      </c>
      <c r="E13" s="1">
        <v>-66.599999999999994</v>
      </c>
      <c r="F13" s="1">
        <v>0</v>
      </c>
      <c r="G13" s="1">
        <v>0</v>
      </c>
      <c r="H13" s="1">
        <v>1</v>
      </c>
      <c r="I13" s="1">
        <v>1.038332</v>
      </c>
      <c r="J13" s="1">
        <v>-14.178442</v>
      </c>
      <c r="K13" s="1">
        <v>345</v>
      </c>
      <c r="L13" s="1">
        <v>1</v>
      </c>
      <c r="M13" s="1">
        <v>1.06</v>
      </c>
      <c r="N13" s="1" t="s">
        <v>40</v>
      </c>
    </row>
    <row r="14" spans="1:14" x14ac:dyDescent="0.55000000000000004">
      <c r="B14" s="1">
        <v>10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1.0178430999999999</v>
      </c>
      <c r="J14" s="1">
        <v>-8.1708750000000006</v>
      </c>
      <c r="K14" s="1">
        <v>345</v>
      </c>
      <c r="L14" s="1">
        <v>1</v>
      </c>
      <c r="M14" s="1">
        <v>1.06</v>
      </c>
      <c r="N14" s="1" t="s">
        <v>40</v>
      </c>
    </row>
    <row r="15" spans="1:14" x14ac:dyDescent="0.55000000000000004">
      <c r="B15" s="1">
        <v>11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1.0133858</v>
      </c>
      <c r="J15" s="1">
        <v>-8.9369662999999999</v>
      </c>
      <c r="K15" s="1">
        <v>345</v>
      </c>
      <c r="L15" s="1">
        <v>1</v>
      </c>
      <c r="M15" s="1">
        <v>1.06</v>
      </c>
      <c r="N15" s="1" t="s">
        <v>40</v>
      </c>
    </row>
    <row r="16" spans="1:14" x14ac:dyDescent="0.55000000000000004">
      <c r="B16" s="1">
        <v>12</v>
      </c>
      <c r="C16" s="1">
        <v>1</v>
      </c>
      <c r="D16" s="1">
        <v>8.5299999999999994</v>
      </c>
      <c r="E16" s="1">
        <v>88</v>
      </c>
      <c r="F16" s="1">
        <v>0</v>
      </c>
      <c r="G16" s="1">
        <v>0</v>
      </c>
      <c r="H16" s="1">
        <v>1</v>
      </c>
      <c r="I16" s="1">
        <v>1.000815</v>
      </c>
      <c r="J16" s="1">
        <v>-8.9988235999999997</v>
      </c>
      <c r="K16" s="1">
        <v>345</v>
      </c>
      <c r="L16" s="1">
        <v>1</v>
      </c>
      <c r="M16" s="1">
        <v>1.06</v>
      </c>
      <c r="N16" s="1" t="s">
        <v>40</v>
      </c>
    </row>
    <row r="17" spans="2:14" x14ac:dyDescent="0.55000000000000004">
      <c r="B17" s="1">
        <v>13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1.014923</v>
      </c>
      <c r="J17" s="1">
        <v>-8.9299271999999998</v>
      </c>
      <c r="K17" s="1">
        <v>345</v>
      </c>
      <c r="L17" s="1">
        <v>1</v>
      </c>
      <c r="M17" s="1">
        <v>1.06</v>
      </c>
      <c r="N17" s="1" t="s">
        <v>40</v>
      </c>
    </row>
    <row r="18" spans="2:14" x14ac:dyDescent="0.55000000000000004">
      <c r="B18" s="1">
        <v>14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1.012319</v>
      </c>
      <c r="J18" s="1">
        <v>-10.715294999999999</v>
      </c>
      <c r="K18" s="1">
        <v>345</v>
      </c>
      <c r="L18" s="1">
        <v>1</v>
      </c>
      <c r="M18" s="1">
        <v>1.06</v>
      </c>
      <c r="N18" s="1" t="s">
        <v>40</v>
      </c>
    </row>
    <row r="19" spans="2:14" x14ac:dyDescent="0.55000000000000004">
      <c r="B19" s="1">
        <v>15</v>
      </c>
      <c r="C19" s="1">
        <v>1</v>
      </c>
      <c r="D19" s="1">
        <v>320</v>
      </c>
      <c r="E19" s="1">
        <v>153</v>
      </c>
      <c r="F19" s="1">
        <v>0</v>
      </c>
      <c r="G19" s="1">
        <v>0</v>
      </c>
      <c r="H19" s="1">
        <v>3</v>
      </c>
      <c r="I19" s="1">
        <v>1.0161853999999999</v>
      </c>
      <c r="J19" s="1">
        <v>-11.345399</v>
      </c>
      <c r="K19" s="1">
        <v>345</v>
      </c>
      <c r="L19" s="1">
        <v>1</v>
      </c>
      <c r="M19" s="1">
        <v>1.06</v>
      </c>
      <c r="N19" s="1" t="s">
        <v>40</v>
      </c>
    </row>
    <row r="20" spans="2:14" x14ac:dyDescent="0.55000000000000004">
      <c r="B20" s="1">
        <v>16</v>
      </c>
      <c r="C20" s="1">
        <v>1</v>
      </c>
      <c r="D20" s="1">
        <v>329</v>
      </c>
      <c r="E20" s="1">
        <v>32.299999999999997</v>
      </c>
      <c r="F20" s="1">
        <v>0</v>
      </c>
      <c r="G20" s="1">
        <v>0</v>
      </c>
      <c r="H20" s="1">
        <v>3</v>
      </c>
      <c r="I20" s="1">
        <v>1.0325203000000001</v>
      </c>
      <c r="J20" s="1">
        <v>-10.033348</v>
      </c>
      <c r="K20" s="1">
        <v>345</v>
      </c>
      <c r="L20" s="1">
        <v>1</v>
      </c>
      <c r="M20" s="1">
        <v>1.06</v>
      </c>
      <c r="N20" s="1" t="s">
        <v>40</v>
      </c>
    </row>
    <row r="21" spans="2:14" x14ac:dyDescent="0.55000000000000004">
      <c r="B21" s="1">
        <v>17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1.0342365</v>
      </c>
      <c r="J21" s="1">
        <v>-11.116436</v>
      </c>
      <c r="K21" s="1">
        <v>345</v>
      </c>
      <c r="L21" s="1">
        <v>1</v>
      </c>
      <c r="M21" s="1">
        <v>1.06</v>
      </c>
      <c r="N21" s="1" t="s">
        <v>40</v>
      </c>
    </row>
    <row r="22" spans="2:14" x14ac:dyDescent="0.55000000000000004">
      <c r="B22" s="1">
        <v>18</v>
      </c>
      <c r="C22" s="1">
        <v>1</v>
      </c>
      <c r="D22" s="1">
        <v>158</v>
      </c>
      <c r="E22" s="1">
        <v>30</v>
      </c>
      <c r="F22" s="1">
        <v>0</v>
      </c>
      <c r="G22" s="1">
        <v>0</v>
      </c>
      <c r="H22" s="1">
        <v>2</v>
      </c>
      <c r="I22" s="1">
        <v>1.0315726000000001</v>
      </c>
      <c r="J22" s="1">
        <v>-11.986167999999999</v>
      </c>
      <c r="K22" s="1">
        <v>345</v>
      </c>
      <c r="L22" s="1">
        <v>1</v>
      </c>
      <c r="M22" s="1">
        <v>1.06</v>
      </c>
      <c r="N22" s="1" t="s">
        <v>40</v>
      </c>
    </row>
    <row r="23" spans="2:14" x14ac:dyDescent="0.55000000000000004">
      <c r="B23" s="1">
        <v>19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3</v>
      </c>
      <c r="I23" s="1">
        <v>1.0501068</v>
      </c>
      <c r="J23" s="1">
        <v>-5.4100729000000003</v>
      </c>
      <c r="K23" s="1">
        <v>345</v>
      </c>
      <c r="L23" s="1">
        <v>1</v>
      </c>
      <c r="M23" s="1">
        <v>1.06</v>
      </c>
      <c r="N23" s="1" t="s">
        <v>40</v>
      </c>
    </row>
    <row r="24" spans="2:14" x14ac:dyDescent="0.55000000000000004">
      <c r="B24" s="1">
        <v>20</v>
      </c>
      <c r="C24" s="1">
        <v>1</v>
      </c>
      <c r="D24" s="1">
        <v>680</v>
      </c>
      <c r="E24" s="1">
        <v>103</v>
      </c>
      <c r="F24" s="1">
        <v>0</v>
      </c>
      <c r="G24" s="1">
        <v>0</v>
      </c>
      <c r="H24" s="1">
        <v>3</v>
      </c>
      <c r="I24" s="1">
        <v>0.99101054</v>
      </c>
      <c r="J24" s="1">
        <v>-6.8211782999999997</v>
      </c>
      <c r="K24" s="1">
        <v>345</v>
      </c>
      <c r="L24" s="1">
        <v>1</v>
      </c>
      <c r="M24" s="1">
        <v>1.06</v>
      </c>
      <c r="N24" s="1" t="s">
        <v>40</v>
      </c>
    </row>
    <row r="25" spans="2:14" x14ac:dyDescent="0.55000000000000004">
      <c r="B25" s="1">
        <v>21</v>
      </c>
      <c r="C25" s="1">
        <v>1</v>
      </c>
      <c r="D25" s="1">
        <v>274</v>
      </c>
      <c r="E25" s="1">
        <v>115</v>
      </c>
      <c r="F25" s="1">
        <v>0</v>
      </c>
      <c r="G25" s="1">
        <v>0</v>
      </c>
      <c r="H25" s="1">
        <v>3</v>
      </c>
      <c r="I25" s="1">
        <v>1.0323192000000001</v>
      </c>
      <c r="J25" s="1">
        <v>-7.6287460999999999</v>
      </c>
      <c r="K25" s="1">
        <v>345</v>
      </c>
      <c r="L25" s="1">
        <v>1</v>
      </c>
      <c r="M25" s="1">
        <v>1.06</v>
      </c>
      <c r="N25" s="1" t="s">
        <v>40</v>
      </c>
    </row>
    <row r="26" spans="2:14" x14ac:dyDescent="0.55000000000000004">
      <c r="B26" s="1">
        <v>22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1.0501427000000001</v>
      </c>
      <c r="J26" s="1">
        <v>-3.1831198999999999</v>
      </c>
      <c r="K26" s="1">
        <v>345</v>
      </c>
      <c r="L26" s="1">
        <v>1</v>
      </c>
      <c r="M26" s="1">
        <v>1.06</v>
      </c>
      <c r="N26" s="1" t="s">
        <v>40</v>
      </c>
    </row>
    <row r="27" spans="2:14" x14ac:dyDescent="0.55000000000000004">
      <c r="B27" s="1">
        <v>23</v>
      </c>
      <c r="C27" s="1">
        <v>1</v>
      </c>
      <c r="D27" s="1">
        <v>247.5</v>
      </c>
      <c r="E27" s="1">
        <v>84.6</v>
      </c>
      <c r="F27" s="1">
        <v>0</v>
      </c>
      <c r="G27" s="1">
        <v>0</v>
      </c>
      <c r="H27" s="1">
        <v>3</v>
      </c>
      <c r="I27" s="1">
        <v>1.0451451</v>
      </c>
      <c r="J27" s="1">
        <v>-3.3812763000000001</v>
      </c>
      <c r="K27" s="1">
        <v>345</v>
      </c>
      <c r="L27" s="1">
        <v>1</v>
      </c>
      <c r="M27" s="1">
        <v>1.06</v>
      </c>
      <c r="N27" s="1" t="s">
        <v>40</v>
      </c>
    </row>
    <row r="28" spans="2:14" x14ac:dyDescent="0.55000000000000004">
      <c r="B28" s="1">
        <v>24</v>
      </c>
      <c r="C28" s="1">
        <v>1</v>
      </c>
      <c r="D28" s="1">
        <v>308.60000000000002</v>
      </c>
      <c r="E28" s="1">
        <v>-92.2</v>
      </c>
      <c r="F28" s="1">
        <v>0</v>
      </c>
      <c r="G28" s="1">
        <v>0</v>
      </c>
      <c r="H28" s="1">
        <v>3</v>
      </c>
      <c r="I28" s="1">
        <v>1.038001</v>
      </c>
      <c r="J28" s="1">
        <v>-9.9137585000000001</v>
      </c>
      <c r="K28" s="1">
        <v>345</v>
      </c>
      <c r="L28" s="1">
        <v>1</v>
      </c>
      <c r="M28" s="1">
        <v>1.06</v>
      </c>
      <c r="N28" s="1" t="s">
        <v>40</v>
      </c>
    </row>
    <row r="29" spans="2:14" x14ac:dyDescent="0.55000000000000004">
      <c r="B29" s="1">
        <v>25</v>
      </c>
      <c r="C29" s="1">
        <v>1</v>
      </c>
      <c r="D29" s="1">
        <v>224</v>
      </c>
      <c r="E29" s="1">
        <v>47.2</v>
      </c>
      <c r="F29" s="1">
        <v>0</v>
      </c>
      <c r="G29" s="1">
        <v>0</v>
      </c>
      <c r="H29" s="1">
        <v>2</v>
      </c>
      <c r="I29" s="1">
        <v>1.0576827</v>
      </c>
      <c r="J29" s="1">
        <v>-8.3692354000000009</v>
      </c>
      <c r="K29" s="1">
        <v>345</v>
      </c>
      <c r="L29" s="1">
        <v>1</v>
      </c>
      <c r="M29" s="1">
        <v>1.06</v>
      </c>
      <c r="N29" s="1" t="s">
        <v>40</v>
      </c>
    </row>
    <row r="30" spans="2:14" x14ac:dyDescent="0.55000000000000004">
      <c r="B30" s="1">
        <v>26</v>
      </c>
      <c r="C30" s="1">
        <v>1</v>
      </c>
      <c r="D30" s="1">
        <v>139</v>
      </c>
      <c r="E30" s="1">
        <v>17</v>
      </c>
      <c r="F30" s="1">
        <v>0</v>
      </c>
      <c r="G30" s="1">
        <v>0</v>
      </c>
      <c r="H30" s="1">
        <v>2</v>
      </c>
      <c r="I30" s="1">
        <v>1.0525613</v>
      </c>
      <c r="J30" s="1">
        <v>-9.4387696000000005</v>
      </c>
      <c r="K30" s="1">
        <v>345</v>
      </c>
      <c r="L30" s="1">
        <v>1</v>
      </c>
      <c r="M30" s="1">
        <v>1.06</v>
      </c>
      <c r="N30" s="1" t="s">
        <v>40</v>
      </c>
    </row>
    <row r="31" spans="2:14" x14ac:dyDescent="0.55000000000000004">
      <c r="B31" s="1">
        <v>27</v>
      </c>
      <c r="C31" s="1">
        <v>1</v>
      </c>
      <c r="D31" s="1">
        <v>281</v>
      </c>
      <c r="E31" s="1">
        <v>75.5</v>
      </c>
      <c r="F31" s="1">
        <v>0</v>
      </c>
      <c r="G31" s="1">
        <v>0</v>
      </c>
      <c r="H31" s="1">
        <v>2</v>
      </c>
      <c r="I31" s="1">
        <v>1.0383449</v>
      </c>
      <c r="J31" s="1">
        <v>-11.362152</v>
      </c>
      <c r="K31" s="1">
        <v>345</v>
      </c>
      <c r="L31" s="1">
        <v>1</v>
      </c>
      <c r="M31" s="1">
        <v>1.06</v>
      </c>
      <c r="N31" s="1" t="s">
        <v>40</v>
      </c>
    </row>
    <row r="32" spans="2:14" x14ac:dyDescent="0.55000000000000004">
      <c r="B32" s="1">
        <v>28</v>
      </c>
      <c r="C32" s="1">
        <v>1</v>
      </c>
      <c r="D32" s="1">
        <v>206</v>
      </c>
      <c r="E32" s="1">
        <v>27.6</v>
      </c>
      <c r="F32" s="1">
        <v>0</v>
      </c>
      <c r="G32" s="1">
        <v>0</v>
      </c>
      <c r="H32" s="1">
        <v>3</v>
      </c>
      <c r="I32" s="1">
        <v>1.0503737</v>
      </c>
      <c r="J32" s="1">
        <v>-5.9283592000000001</v>
      </c>
      <c r="K32" s="1">
        <v>345</v>
      </c>
      <c r="L32" s="1">
        <v>1</v>
      </c>
      <c r="M32" s="1">
        <v>1.06</v>
      </c>
      <c r="N32" s="1" t="s">
        <v>40</v>
      </c>
    </row>
    <row r="33" spans="1:22" x14ac:dyDescent="0.55000000000000004">
      <c r="B33" s="1">
        <v>29</v>
      </c>
      <c r="C33" s="1">
        <v>1</v>
      </c>
      <c r="D33" s="1">
        <v>283.5</v>
      </c>
      <c r="E33" s="1">
        <v>26.9</v>
      </c>
      <c r="F33" s="1">
        <v>0</v>
      </c>
      <c r="G33" s="1">
        <v>0</v>
      </c>
      <c r="H33" s="1">
        <v>3</v>
      </c>
      <c r="I33" s="1">
        <v>1.0501149000000001</v>
      </c>
      <c r="J33" s="1">
        <v>-3.1698740999999999</v>
      </c>
      <c r="K33" s="1">
        <v>345</v>
      </c>
      <c r="L33" s="1">
        <v>1</v>
      </c>
      <c r="M33" s="1">
        <v>1.06</v>
      </c>
      <c r="N33" s="1" t="s">
        <v>40</v>
      </c>
    </row>
    <row r="34" spans="1:22" x14ac:dyDescent="0.55000000000000004">
      <c r="B34" s="1">
        <v>30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1.0499000000000001</v>
      </c>
      <c r="J34" s="1">
        <v>-7.3704745999999997</v>
      </c>
      <c r="K34" s="1">
        <v>345</v>
      </c>
      <c r="L34" s="1">
        <v>1</v>
      </c>
      <c r="M34" s="1">
        <v>1.06</v>
      </c>
      <c r="N34" s="1" t="s">
        <v>40</v>
      </c>
    </row>
    <row r="35" spans="1:22" x14ac:dyDescent="0.55000000000000004">
      <c r="B35" s="1">
        <v>31</v>
      </c>
      <c r="C35" s="1">
        <v>3</v>
      </c>
      <c r="D35" s="1">
        <v>9.1999999999999993</v>
      </c>
      <c r="E35" s="1">
        <v>4.5999999999999996</v>
      </c>
      <c r="F35" s="1">
        <v>0</v>
      </c>
      <c r="G35" s="1">
        <v>0</v>
      </c>
      <c r="H35" s="1">
        <v>1</v>
      </c>
      <c r="I35" s="1">
        <v>0.98199999999999998</v>
      </c>
      <c r="J35" s="1">
        <v>0</v>
      </c>
      <c r="K35" s="1">
        <v>345</v>
      </c>
      <c r="L35" s="1">
        <v>1</v>
      </c>
      <c r="M35" s="1">
        <v>1.06</v>
      </c>
      <c r="N35" s="1" t="s">
        <v>40</v>
      </c>
    </row>
    <row r="36" spans="1:22" x14ac:dyDescent="0.55000000000000004">
      <c r="B36" s="1">
        <v>32</v>
      </c>
      <c r="C36" s="1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0.98409999999999997</v>
      </c>
      <c r="J36" s="1">
        <v>-0.1884374</v>
      </c>
      <c r="K36" s="1">
        <v>345</v>
      </c>
      <c r="L36" s="1">
        <v>1</v>
      </c>
      <c r="M36" s="1">
        <v>1.06</v>
      </c>
      <c r="N36" s="1" t="s">
        <v>40</v>
      </c>
    </row>
    <row r="37" spans="1:22" x14ac:dyDescent="0.55000000000000004">
      <c r="B37" s="1">
        <v>33</v>
      </c>
      <c r="C37" s="1">
        <v>2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0.99719999999999998</v>
      </c>
      <c r="J37" s="1">
        <v>-0.19317445</v>
      </c>
      <c r="K37" s="1">
        <v>345</v>
      </c>
      <c r="L37" s="1">
        <v>1</v>
      </c>
      <c r="M37" s="1">
        <v>1.06</v>
      </c>
      <c r="N37" s="1" t="s">
        <v>40</v>
      </c>
    </row>
    <row r="38" spans="1:22" x14ac:dyDescent="0.55000000000000004">
      <c r="B38" s="1">
        <v>34</v>
      </c>
      <c r="C38" s="1">
        <v>2</v>
      </c>
      <c r="D38" s="1">
        <v>0</v>
      </c>
      <c r="E38" s="1">
        <v>0</v>
      </c>
      <c r="F38" s="1">
        <v>0</v>
      </c>
      <c r="G38" s="1">
        <v>0</v>
      </c>
      <c r="H38" s="1">
        <v>3</v>
      </c>
      <c r="I38" s="1">
        <v>1.0123</v>
      </c>
      <c r="J38" s="1">
        <v>-1.631119</v>
      </c>
      <c r="K38" s="1">
        <v>345</v>
      </c>
      <c r="L38" s="1">
        <v>1</v>
      </c>
      <c r="M38" s="1">
        <v>1.06</v>
      </c>
      <c r="N38" s="1" t="s">
        <v>40</v>
      </c>
    </row>
    <row r="39" spans="1:22" x14ac:dyDescent="0.55000000000000004">
      <c r="B39" s="1">
        <v>35</v>
      </c>
      <c r="C39" s="1">
        <v>2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1.0494000000000001</v>
      </c>
      <c r="J39" s="1">
        <v>1.7765069</v>
      </c>
      <c r="K39" s="1">
        <v>345</v>
      </c>
      <c r="L39" s="1">
        <v>1</v>
      </c>
      <c r="M39" s="1">
        <v>1.06</v>
      </c>
      <c r="N39" s="1" t="s">
        <v>40</v>
      </c>
    </row>
    <row r="40" spans="1:22" x14ac:dyDescent="0.55000000000000004">
      <c r="B40" s="1">
        <v>36</v>
      </c>
      <c r="C40" s="1">
        <v>2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1.0636000000000001</v>
      </c>
      <c r="J40" s="1">
        <v>4.4684374</v>
      </c>
      <c r="K40" s="1">
        <v>345</v>
      </c>
      <c r="L40" s="1">
        <v>1</v>
      </c>
      <c r="M40" s="1">
        <v>1.06</v>
      </c>
      <c r="N40" s="1" t="s">
        <v>40</v>
      </c>
    </row>
    <row r="41" spans="1:22" x14ac:dyDescent="0.55000000000000004">
      <c r="B41" s="1">
        <v>37</v>
      </c>
      <c r="C41" s="1">
        <v>2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1.0275000000000001</v>
      </c>
      <c r="J41" s="1">
        <v>-1.5828987999999999</v>
      </c>
      <c r="K41" s="1">
        <v>345</v>
      </c>
      <c r="L41" s="1">
        <v>1</v>
      </c>
      <c r="M41" s="1">
        <v>1.06</v>
      </c>
      <c r="N41" s="1" t="s">
        <v>40</v>
      </c>
    </row>
    <row r="42" spans="1:22" x14ac:dyDescent="0.55000000000000004">
      <c r="B42" s="1">
        <v>38</v>
      </c>
      <c r="C42" s="1">
        <v>2</v>
      </c>
      <c r="D42" s="1">
        <v>0</v>
      </c>
      <c r="E42" s="1">
        <v>0</v>
      </c>
      <c r="F42" s="1">
        <v>0</v>
      </c>
      <c r="G42" s="1">
        <v>0</v>
      </c>
      <c r="H42" s="1">
        <v>3</v>
      </c>
      <c r="I42" s="1">
        <v>1.0265</v>
      </c>
      <c r="J42" s="1">
        <v>3.8928177000000002</v>
      </c>
      <c r="K42" s="1">
        <v>345</v>
      </c>
      <c r="L42" s="1">
        <v>1</v>
      </c>
      <c r="M42" s="1">
        <v>1.06</v>
      </c>
      <c r="N42" s="1" t="s">
        <v>40</v>
      </c>
    </row>
    <row r="43" spans="1:22" x14ac:dyDescent="0.55000000000000004">
      <c r="B43" s="1">
        <v>39</v>
      </c>
      <c r="C43" s="1">
        <v>2</v>
      </c>
      <c r="D43" s="1">
        <v>1104</v>
      </c>
      <c r="E43" s="1">
        <v>250</v>
      </c>
      <c r="F43" s="1">
        <v>0</v>
      </c>
      <c r="G43" s="1">
        <v>0</v>
      </c>
      <c r="H43" s="1">
        <v>1</v>
      </c>
      <c r="I43" s="1">
        <v>1.03</v>
      </c>
      <c r="J43" s="1">
        <v>-14.535256</v>
      </c>
      <c r="K43" s="1">
        <v>345</v>
      </c>
      <c r="L43" s="1">
        <v>1</v>
      </c>
      <c r="M43" s="1">
        <v>1.06</v>
      </c>
      <c r="N43" s="1" t="s">
        <v>40</v>
      </c>
    </row>
    <row r="44" spans="1:22" x14ac:dyDescent="0.55000000000000004">
      <c r="A44" s="1" t="s">
        <v>41</v>
      </c>
      <c r="D44">
        <f>SUM(D5:D43)</f>
        <v>6254.2300000000005</v>
      </c>
    </row>
    <row r="45" spans="1:22" x14ac:dyDescent="0.55000000000000004">
      <c r="A45" s="1"/>
    </row>
    <row r="46" spans="1:22" x14ac:dyDescent="0.55000000000000004">
      <c r="A46" s="1" t="s">
        <v>42</v>
      </c>
    </row>
    <row r="47" spans="1:22" x14ac:dyDescent="0.55000000000000004">
      <c r="A47" s="1" t="s">
        <v>25</v>
      </c>
      <c r="B47" s="1" t="s">
        <v>43</v>
      </c>
      <c r="C47" s="1" t="s">
        <v>44</v>
      </c>
      <c r="D47" s="1" t="s">
        <v>45</v>
      </c>
      <c r="E47" s="1" t="s">
        <v>46</v>
      </c>
      <c r="F47" s="1" t="s">
        <v>47</v>
      </c>
      <c r="G47" s="1" t="s">
        <v>48</v>
      </c>
      <c r="H47" s="1" t="s">
        <v>49</v>
      </c>
      <c r="I47" s="1" t="s">
        <v>50</v>
      </c>
      <c r="J47" s="1" t="s">
        <v>51</v>
      </c>
      <c r="K47" s="1" t="s">
        <v>52</v>
      </c>
      <c r="L47" s="1" t="s">
        <v>53</v>
      </c>
      <c r="M47" s="1" t="s">
        <v>54</v>
      </c>
      <c r="N47" s="1" t="s">
        <v>55</v>
      </c>
      <c r="O47" s="1" t="s">
        <v>56</v>
      </c>
      <c r="P47" s="1" t="s">
        <v>57</v>
      </c>
      <c r="Q47" s="1" t="s">
        <v>58</v>
      </c>
      <c r="R47" s="1" t="s">
        <v>59</v>
      </c>
      <c r="S47" s="1" t="s">
        <v>60</v>
      </c>
      <c r="T47" s="1" t="s">
        <v>61</v>
      </c>
      <c r="U47" s="1" t="s">
        <v>62</v>
      </c>
      <c r="V47" s="1" t="s">
        <v>63</v>
      </c>
    </row>
    <row r="48" spans="1:22" x14ac:dyDescent="0.55000000000000004">
      <c r="A48" s="1" t="s">
        <v>64</v>
      </c>
    </row>
    <row r="49" spans="1:22" x14ac:dyDescent="0.55000000000000004">
      <c r="B49" s="1">
        <v>30</v>
      </c>
      <c r="C49" s="1">
        <v>250</v>
      </c>
      <c r="D49" s="1">
        <v>161.762</v>
      </c>
      <c r="E49" s="1">
        <v>400</v>
      </c>
      <c r="F49" s="1">
        <v>140</v>
      </c>
      <c r="G49" s="1">
        <v>1.0499000000000001</v>
      </c>
      <c r="H49" s="1">
        <v>100</v>
      </c>
      <c r="I49" s="1">
        <v>1</v>
      </c>
      <c r="J49" s="1">
        <v>1040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 t="s">
        <v>65</v>
      </c>
    </row>
    <row r="50" spans="1:22" x14ac:dyDescent="0.55000000000000004">
      <c r="B50" s="1">
        <v>31</v>
      </c>
      <c r="C50" s="1">
        <v>677.87099999999998</v>
      </c>
      <c r="D50" s="1">
        <v>221.57400000000001</v>
      </c>
      <c r="E50" s="1">
        <v>300</v>
      </c>
      <c r="F50" s="1">
        <v>-100</v>
      </c>
      <c r="G50" s="1">
        <v>0.98199999999999998</v>
      </c>
      <c r="H50" s="1">
        <v>100</v>
      </c>
      <c r="I50" s="1">
        <v>1</v>
      </c>
      <c r="J50" s="1">
        <v>646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 t="s">
        <v>65</v>
      </c>
    </row>
    <row r="51" spans="1:22" x14ac:dyDescent="0.55000000000000004">
      <c r="B51" s="1">
        <v>32</v>
      </c>
      <c r="C51" s="1">
        <v>650</v>
      </c>
      <c r="D51" s="1">
        <v>206.965</v>
      </c>
      <c r="E51" s="1">
        <v>300</v>
      </c>
      <c r="F51" s="1">
        <v>150</v>
      </c>
      <c r="G51" s="1">
        <v>0.98409999999999997</v>
      </c>
      <c r="H51" s="1">
        <v>100</v>
      </c>
      <c r="I51" s="1">
        <v>1</v>
      </c>
      <c r="J51" s="1">
        <v>725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 t="s">
        <v>65</v>
      </c>
    </row>
    <row r="52" spans="1:22" x14ac:dyDescent="0.55000000000000004">
      <c r="B52" s="1">
        <v>33</v>
      </c>
      <c r="C52" s="1">
        <v>632</v>
      </c>
      <c r="D52" s="1">
        <v>108.29300000000001</v>
      </c>
      <c r="E52" s="1">
        <v>250</v>
      </c>
      <c r="F52" s="1">
        <v>0</v>
      </c>
      <c r="G52" s="1">
        <v>0.99719999999999998</v>
      </c>
      <c r="H52" s="1">
        <v>100</v>
      </c>
      <c r="I52" s="1">
        <v>1</v>
      </c>
      <c r="J52" s="1">
        <v>652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 t="s">
        <v>65</v>
      </c>
    </row>
    <row r="53" spans="1:22" x14ac:dyDescent="0.55000000000000004">
      <c r="B53" s="1">
        <v>34</v>
      </c>
      <c r="C53" s="1">
        <v>508</v>
      </c>
      <c r="D53" s="1">
        <v>166.68799999999999</v>
      </c>
      <c r="E53" s="1">
        <v>167</v>
      </c>
      <c r="F53" s="1">
        <v>0</v>
      </c>
      <c r="G53" s="1">
        <v>1.0123</v>
      </c>
      <c r="H53" s="1">
        <v>100</v>
      </c>
      <c r="I53" s="1">
        <v>1</v>
      </c>
      <c r="J53" s="1">
        <v>508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 t="s">
        <v>65</v>
      </c>
    </row>
    <row r="54" spans="1:22" x14ac:dyDescent="0.55000000000000004">
      <c r="B54" s="1">
        <v>35</v>
      </c>
      <c r="C54" s="1">
        <v>650</v>
      </c>
      <c r="D54" s="1">
        <v>210.661</v>
      </c>
      <c r="E54" s="1">
        <v>300</v>
      </c>
      <c r="F54" s="1">
        <v>-100</v>
      </c>
      <c r="G54" s="1">
        <v>1.0494000000000001</v>
      </c>
      <c r="H54" s="1">
        <v>100</v>
      </c>
      <c r="I54" s="1">
        <v>1</v>
      </c>
      <c r="J54" s="1">
        <v>687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 t="s">
        <v>65</v>
      </c>
    </row>
    <row r="55" spans="1:22" x14ac:dyDescent="0.55000000000000004">
      <c r="B55" s="1">
        <v>36</v>
      </c>
      <c r="C55" s="1">
        <v>560</v>
      </c>
      <c r="D55" s="1">
        <v>100.16500000000001</v>
      </c>
      <c r="E55" s="1">
        <v>240</v>
      </c>
      <c r="F55" s="1">
        <v>0</v>
      </c>
      <c r="G55" s="1">
        <v>1.0636000000000001</v>
      </c>
      <c r="H55" s="1">
        <v>100</v>
      </c>
      <c r="I55" s="1">
        <v>1</v>
      </c>
      <c r="J55" s="1">
        <v>580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 t="s">
        <v>65</v>
      </c>
    </row>
    <row r="56" spans="1:22" x14ac:dyDescent="0.55000000000000004">
      <c r="B56" s="1">
        <v>37</v>
      </c>
      <c r="C56" s="1">
        <v>540</v>
      </c>
      <c r="D56" s="1">
        <v>-1.3694500000000001</v>
      </c>
      <c r="E56" s="1">
        <v>250</v>
      </c>
      <c r="F56" s="1">
        <v>0</v>
      </c>
      <c r="G56" s="1">
        <v>1.0275000000000001</v>
      </c>
      <c r="H56" s="1">
        <v>100</v>
      </c>
      <c r="I56" s="1">
        <v>1</v>
      </c>
      <c r="J56" s="1">
        <v>564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 t="s">
        <v>65</v>
      </c>
    </row>
    <row r="57" spans="1:22" x14ac:dyDescent="0.55000000000000004">
      <c r="B57" s="1">
        <v>38</v>
      </c>
      <c r="C57" s="1">
        <v>830</v>
      </c>
      <c r="D57" s="1">
        <v>21.732700000000001</v>
      </c>
      <c r="E57" s="1">
        <v>300</v>
      </c>
      <c r="F57" s="1">
        <v>-150</v>
      </c>
      <c r="G57" s="1">
        <v>1.0265</v>
      </c>
      <c r="H57" s="1">
        <v>100</v>
      </c>
      <c r="I57" s="1">
        <v>1</v>
      </c>
      <c r="J57" s="1">
        <v>865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 t="s">
        <v>65</v>
      </c>
    </row>
    <row r="58" spans="1:22" x14ac:dyDescent="0.55000000000000004">
      <c r="B58" s="1">
        <v>39</v>
      </c>
      <c r="C58" s="1">
        <v>1000</v>
      </c>
      <c r="D58" s="1">
        <v>78.467399999999998</v>
      </c>
      <c r="E58" s="1">
        <v>300</v>
      </c>
      <c r="F58" s="1">
        <v>-100</v>
      </c>
      <c r="G58" s="1">
        <v>1.03</v>
      </c>
      <c r="H58" s="1">
        <v>100</v>
      </c>
      <c r="I58" s="1">
        <v>1</v>
      </c>
      <c r="J58" s="1">
        <v>1100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 t="s">
        <v>65</v>
      </c>
    </row>
    <row r="59" spans="1:22" x14ac:dyDescent="0.55000000000000004">
      <c r="A59" s="1" t="s">
        <v>41</v>
      </c>
    </row>
    <row r="60" spans="1:22" x14ac:dyDescent="0.55000000000000004">
      <c r="A60" s="1"/>
    </row>
    <row r="61" spans="1:22" x14ac:dyDescent="0.55000000000000004">
      <c r="A61" s="1" t="s">
        <v>66</v>
      </c>
    </row>
    <row r="62" spans="1:22" x14ac:dyDescent="0.55000000000000004">
      <c r="A62" s="1" t="s">
        <v>25</v>
      </c>
      <c r="B62" s="1" t="s">
        <v>67</v>
      </c>
      <c r="C62" s="1" t="s">
        <v>68</v>
      </c>
      <c r="D62" s="1" t="s">
        <v>69</v>
      </c>
      <c r="E62" s="1" t="s">
        <v>70</v>
      </c>
      <c r="F62" s="1" t="s">
        <v>71</v>
      </c>
      <c r="G62" s="1" t="s">
        <v>72</v>
      </c>
      <c r="H62" s="1" t="s">
        <v>73</v>
      </c>
      <c r="I62" s="1" t="s">
        <v>74</v>
      </c>
      <c r="J62" s="1" t="s">
        <v>75</v>
      </c>
      <c r="K62" s="1" t="s">
        <v>76</v>
      </c>
      <c r="L62" s="1" t="s">
        <v>50</v>
      </c>
      <c r="M62" s="1" t="s">
        <v>77</v>
      </c>
      <c r="N62" s="1" t="s">
        <v>78</v>
      </c>
    </row>
    <row r="63" spans="1:22" x14ac:dyDescent="0.55000000000000004">
      <c r="A63" s="1" t="s">
        <v>79</v>
      </c>
    </row>
    <row r="64" spans="1:22" x14ac:dyDescent="0.55000000000000004">
      <c r="B64" s="1">
        <v>1</v>
      </c>
      <c r="C64" s="1">
        <v>2</v>
      </c>
      <c r="D64" s="1">
        <v>3.5000000000000001E-3</v>
      </c>
      <c r="E64" s="1">
        <v>4.1099999999999998E-2</v>
      </c>
      <c r="F64" s="1">
        <v>0.69869999999999999</v>
      </c>
      <c r="G64" s="1">
        <v>600</v>
      </c>
      <c r="H64" s="1">
        <v>600</v>
      </c>
      <c r="I64" s="1">
        <v>600</v>
      </c>
      <c r="J64" s="1">
        <v>0</v>
      </c>
      <c r="K64" s="1">
        <v>0</v>
      </c>
      <c r="L64" s="1">
        <v>1</v>
      </c>
      <c r="M64" s="1">
        <v>-360</v>
      </c>
      <c r="N64" s="1" t="s">
        <v>80</v>
      </c>
      <c r="P64" s="2">
        <v>243.30900243309003</v>
      </c>
    </row>
    <row r="65" spans="2:16" x14ac:dyDescent="0.55000000000000004">
      <c r="B65" s="1">
        <v>1</v>
      </c>
      <c r="C65" s="1">
        <v>39</v>
      </c>
      <c r="D65" s="1">
        <v>1E-3</v>
      </c>
      <c r="E65" s="1">
        <v>2.5000000000000001E-2</v>
      </c>
      <c r="F65" s="1">
        <v>0.75</v>
      </c>
      <c r="G65" s="1">
        <v>1000</v>
      </c>
      <c r="H65" s="1">
        <v>1000</v>
      </c>
      <c r="I65" s="1">
        <v>1000</v>
      </c>
      <c r="J65" s="1">
        <v>0</v>
      </c>
      <c r="K65" s="1">
        <v>0</v>
      </c>
      <c r="L65" s="1">
        <v>1</v>
      </c>
      <c r="M65" s="1">
        <v>-360</v>
      </c>
      <c r="N65" s="1" t="s">
        <v>80</v>
      </c>
      <c r="P65" s="2">
        <v>400</v>
      </c>
    </row>
    <row r="66" spans="2:16" x14ac:dyDescent="0.55000000000000004">
      <c r="B66" s="1">
        <v>2</v>
      </c>
      <c r="C66" s="1">
        <v>3</v>
      </c>
      <c r="D66" s="1">
        <v>1.2999999999999999E-3</v>
      </c>
      <c r="E66" s="1">
        <v>1.5100000000000001E-2</v>
      </c>
      <c r="F66" s="1">
        <v>0.25719999999999998</v>
      </c>
      <c r="G66" s="1">
        <v>500</v>
      </c>
      <c r="H66" s="1">
        <v>500</v>
      </c>
      <c r="I66" s="1">
        <v>500</v>
      </c>
      <c r="J66" s="1">
        <v>0</v>
      </c>
      <c r="K66" s="1">
        <v>0</v>
      </c>
      <c r="L66" s="1">
        <v>1</v>
      </c>
      <c r="M66" s="1">
        <v>-360</v>
      </c>
      <c r="N66" s="1" t="s">
        <v>80</v>
      </c>
      <c r="P66" s="2">
        <v>662.25165562913901</v>
      </c>
    </row>
    <row r="67" spans="2:16" x14ac:dyDescent="0.55000000000000004">
      <c r="B67" s="1">
        <v>2</v>
      </c>
      <c r="C67" s="1">
        <v>25</v>
      </c>
      <c r="D67" s="1">
        <v>7.0000000000000001E-3</v>
      </c>
      <c r="E67" s="1">
        <v>8.6E-3</v>
      </c>
      <c r="F67" s="1">
        <v>0.14599999999999999</v>
      </c>
      <c r="G67" s="1">
        <v>500</v>
      </c>
      <c r="H67" s="1">
        <v>500</v>
      </c>
      <c r="I67" s="1">
        <v>500</v>
      </c>
      <c r="J67" s="1">
        <v>0</v>
      </c>
      <c r="K67" s="1">
        <v>0</v>
      </c>
      <c r="L67" s="1">
        <v>1</v>
      </c>
      <c r="M67" s="1">
        <v>-360</v>
      </c>
      <c r="N67" s="1" t="s">
        <v>80</v>
      </c>
      <c r="P67" s="2">
        <v>1162.7906976744184</v>
      </c>
    </row>
    <row r="68" spans="2:16" x14ac:dyDescent="0.55000000000000004">
      <c r="B68" s="1">
        <v>2</v>
      </c>
      <c r="C68" s="1">
        <v>30</v>
      </c>
      <c r="D68" s="1">
        <v>0</v>
      </c>
      <c r="E68" s="1">
        <v>1.8100000000000002E-2</v>
      </c>
      <c r="F68" s="1">
        <v>0</v>
      </c>
      <c r="G68" s="1">
        <v>900</v>
      </c>
      <c r="H68" s="1">
        <v>900</v>
      </c>
      <c r="I68" s="1">
        <v>2500</v>
      </c>
      <c r="J68" s="1">
        <v>1.0249999999999999</v>
      </c>
      <c r="K68" s="1">
        <v>0</v>
      </c>
      <c r="L68" s="1">
        <v>1</v>
      </c>
      <c r="M68" s="1">
        <v>-360</v>
      </c>
      <c r="N68" s="1" t="s">
        <v>80</v>
      </c>
      <c r="P68" s="2">
        <v>552.48618784530379</v>
      </c>
    </row>
    <row r="69" spans="2:16" x14ac:dyDescent="0.55000000000000004">
      <c r="B69" s="1">
        <v>3</v>
      </c>
      <c r="C69" s="1">
        <v>4</v>
      </c>
      <c r="D69" s="1">
        <v>1.2999999999999999E-3</v>
      </c>
      <c r="E69" s="1">
        <v>2.1299999999999999E-2</v>
      </c>
      <c r="F69" s="1">
        <v>0.22140000000000001</v>
      </c>
      <c r="G69" s="1">
        <v>500</v>
      </c>
      <c r="H69" s="1">
        <v>500</v>
      </c>
      <c r="I69" s="1">
        <v>500</v>
      </c>
      <c r="J69" s="1">
        <v>0</v>
      </c>
      <c r="K69" s="1">
        <v>0</v>
      </c>
      <c r="L69" s="1">
        <v>1</v>
      </c>
      <c r="M69" s="1">
        <v>-360</v>
      </c>
      <c r="N69" s="1" t="s">
        <v>80</v>
      </c>
      <c r="P69" s="2">
        <v>469.48356807511738</v>
      </c>
    </row>
    <row r="70" spans="2:16" x14ac:dyDescent="0.55000000000000004">
      <c r="B70" s="1">
        <v>3</v>
      </c>
      <c r="C70" s="1">
        <v>18</v>
      </c>
      <c r="D70" s="1">
        <v>1.1000000000000001E-3</v>
      </c>
      <c r="E70" s="1">
        <v>1.3299999999999999E-2</v>
      </c>
      <c r="F70" s="1">
        <v>0.21379999999999999</v>
      </c>
      <c r="G70" s="1">
        <v>500</v>
      </c>
      <c r="H70" s="1">
        <v>500</v>
      </c>
      <c r="I70" s="1">
        <v>500</v>
      </c>
      <c r="J70" s="1">
        <v>0</v>
      </c>
      <c r="K70" s="1">
        <v>0</v>
      </c>
      <c r="L70" s="1">
        <v>1</v>
      </c>
      <c r="M70" s="1">
        <v>-360</v>
      </c>
      <c r="N70" s="1" t="s">
        <v>80</v>
      </c>
      <c r="P70" s="2">
        <v>751.87969924812035</v>
      </c>
    </row>
    <row r="71" spans="2:16" x14ac:dyDescent="0.55000000000000004">
      <c r="B71" s="1">
        <v>4</v>
      </c>
      <c r="C71" s="1">
        <v>5</v>
      </c>
      <c r="D71" s="1">
        <v>8.0000000000000004E-4</v>
      </c>
      <c r="E71" s="1">
        <v>1.2800000000000001E-2</v>
      </c>
      <c r="F71" s="1">
        <v>0.13420000000000001</v>
      </c>
      <c r="G71" s="1">
        <v>600</v>
      </c>
      <c r="H71" s="1">
        <v>600</v>
      </c>
      <c r="I71" s="1">
        <v>600</v>
      </c>
      <c r="J71" s="1">
        <v>0</v>
      </c>
      <c r="K71" s="1">
        <v>0</v>
      </c>
      <c r="L71" s="1">
        <v>1</v>
      </c>
      <c r="M71" s="1">
        <v>-360</v>
      </c>
      <c r="N71" s="1" t="s">
        <v>80</v>
      </c>
      <c r="P71" s="2">
        <v>781.25</v>
      </c>
    </row>
    <row r="72" spans="2:16" x14ac:dyDescent="0.55000000000000004">
      <c r="B72" s="1">
        <v>4</v>
      </c>
      <c r="C72" s="1">
        <v>14</v>
      </c>
      <c r="D72" s="1">
        <v>8.0000000000000004E-4</v>
      </c>
      <c r="E72" s="1">
        <v>1.29E-2</v>
      </c>
      <c r="F72" s="1">
        <v>0.13819999999999999</v>
      </c>
      <c r="G72" s="1">
        <v>500</v>
      </c>
      <c r="H72" s="1">
        <v>500</v>
      </c>
      <c r="I72" s="1">
        <v>500</v>
      </c>
      <c r="J72" s="1">
        <v>0</v>
      </c>
      <c r="K72" s="1">
        <v>0</v>
      </c>
      <c r="L72" s="1">
        <v>1</v>
      </c>
      <c r="M72" s="1">
        <v>-360</v>
      </c>
      <c r="N72" s="1" t="s">
        <v>80</v>
      </c>
      <c r="P72" s="2">
        <v>775.19379844961236</v>
      </c>
    </row>
    <row r="73" spans="2:16" x14ac:dyDescent="0.55000000000000004">
      <c r="B73" s="1">
        <v>5</v>
      </c>
      <c r="C73" s="1">
        <v>6</v>
      </c>
      <c r="D73" s="1">
        <v>2.0000000000000001E-4</v>
      </c>
      <c r="E73" s="1">
        <v>2.5999999999999999E-3</v>
      </c>
      <c r="F73" s="1">
        <v>4.3400000000000001E-2</v>
      </c>
      <c r="G73" s="1">
        <v>1200</v>
      </c>
      <c r="H73" s="1">
        <v>1200</v>
      </c>
      <c r="I73" s="1">
        <v>1200</v>
      </c>
      <c r="J73" s="1">
        <v>0</v>
      </c>
      <c r="K73" s="1">
        <v>0</v>
      </c>
      <c r="L73" s="1">
        <v>1</v>
      </c>
      <c r="M73" s="1">
        <v>-360</v>
      </c>
      <c r="N73" s="1" t="s">
        <v>80</v>
      </c>
      <c r="P73" s="2">
        <v>3846.1538461538466</v>
      </c>
    </row>
    <row r="74" spans="2:16" x14ac:dyDescent="0.55000000000000004">
      <c r="B74" s="1">
        <v>5</v>
      </c>
      <c r="C74" s="1">
        <v>8</v>
      </c>
      <c r="D74" s="1">
        <v>8.0000000000000004E-4</v>
      </c>
      <c r="E74" s="1">
        <v>1.12E-2</v>
      </c>
      <c r="F74" s="1">
        <v>0.14760000000000001</v>
      </c>
      <c r="G74" s="1">
        <v>900</v>
      </c>
      <c r="H74" s="1">
        <v>900</v>
      </c>
      <c r="I74" s="1">
        <v>900</v>
      </c>
      <c r="J74" s="1">
        <v>0</v>
      </c>
      <c r="K74" s="1">
        <v>0</v>
      </c>
      <c r="L74" s="1">
        <v>1</v>
      </c>
      <c r="M74" s="1">
        <v>-360</v>
      </c>
      <c r="N74" s="1" t="s">
        <v>80</v>
      </c>
      <c r="P74" s="2">
        <v>892.85714285714289</v>
      </c>
    </row>
    <row r="75" spans="2:16" x14ac:dyDescent="0.55000000000000004">
      <c r="B75" s="1">
        <v>6</v>
      </c>
      <c r="C75" s="1">
        <v>7</v>
      </c>
      <c r="D75" s="1">
        <v>5.9999999999999995E-4</v>
      </c>
      <c r="E75" s="1">
        <v>9.1999999999999998E-3</v>
      </c>
      <c r="F75" s="1">
        <v>0.113</v>
      </c>
      <c r="G75" s="1">
        <v>900</v>
      </c>
      <c r="H75" s="1">
        <v>900</v>
      </c>
      <c r="I75" s="1">
        <v>900</v>
      </c>
      <c r="J75" s="1">
        <v>0</v>
      </c>
      <c r="K75" s="1">
        <v>0</v>
      </c>
      <c r="L75" s="1">
        <v>1</v>
      </c>
      <c r="M75" s="1">
        <v>-360</v>
      </c>
      <c r="N75" s="1" t="s">
        <v>80</v>
      </c>
      <c r="P75" s="2">
        <v>1086.9565217391305</v>
      </c>
    </row>
    <row r="76" spans="2:16" x14ac:dyDescent="0.55000000000000004">
      <c r="B76" s="1">
        <v>6</v>
      </c>
      <c r="C76" s="1">
        <v>11</v>
      </c>
      <c r="D76" s="1">
        <v>6.9999999999999999E-4</v>
      </c>
      <c r="E76" s="1">
        <v>8.2000000000000007E-3</v>
      </c>
      <c r="F76" s="1">
        <v>0.1389</v>
      </c>
      <c r="G76" s="1">
        <v>480</v>
      </c>
      <c r="H76" s="1">
        <v>480</v>
      </c>
      <c r="I76" s="1">
        <v>480</v>
      </c>
      <c r="J76" s="1">
        <v>0</v>
      </c>
      <c r="K76" s="1">
        <v>0</v>
      </c>
      <c r="L76" s="1">
        <v>1</v>
      </c>
      <c r="M76" s="1">
        <v>-360</v>
      </c>
      <c r="N76" s="1" t="s">
        <v>80</v>
      </c>
      <c r="P76" s="2">
        <v>1219.5121951219512</v>
      </c>
    </row>
    <row r="77" spans="2:16" x14ac:dyDescent="0.55000000000000004">
      <c r="B77" s="1">
        <v>6</v>
      </c>
      <c r="C77" s="1">
        <v>31</v>
      </c>
      <c r="D77" s="1">
        <v>0</v>
      </c>
      <c r="E77" s="1">
        <v>2.5000000000000001E-2</v>
      </c>
      <c r="F77" s="1">
        <v>0</v>
      </c>
      <c r="G77" s="1">
        <v>1800</v>
      </c>
      <c r="H77" s="1">
        <v>1800</v>
      </c>
      <c r="I77" s="1">
        <v>1800</v>
      </c>
      <c r="J77" s="1">
        <v>1.07</v>
      </c>
      <c r="K77" s="1">
        <v>0</v>
      </c>
      <c r="L77" s="1">
        <v>1</v>
      </c>
      <c r="M77" s="1">
        <v>-360</v>
      </c>
      <c r="N77" s="1" t="s">
        <v>80</v>
      </c>
      <c r="P77" s="2">
        <v>400</v>
      </c>
    </row>
    <row r="78" spans="2:16" x14ac:dyDescent="0.55000000000000004">
      <c r="B78" s="1">
        <v>7</v>
      </c>
      <c r="C78" s="1">
        <v>8</v>
      </c>
      <c r="D78" s="1">
        <v>4.0000000000000002E-4</v>
      </c>
      <c r="E78" s="1">
        <v>4.5999999999999999E-3</v>
      </c>
      <c r="F78" s="1">
        <v>7.8E-2</v>
      </c>
      <c r="G78" s="1">
        <v>900</v>
      </c>
      <c r="H78" s="1">
        <v>900</v>
      </c>
      <c r="I78" s="1">
        <v>900</v>
      </c>
      <c r="J78" s="1">
        <v>0</v>
      </c>
      <c r="K78" s="1">
        <v>0</v>
      </c>
      <c r="L78" s="1">
        <v>1</v>
      </c>
      <c r="M78" s="1">
        <v>-360</v>
      </c>
      <c r="N78" s="1" t="s">
        <v>80</v>
      </c>
      <c r="P78" s="2">
        <v>2173.913043478261</v>
      </c>
    </row>
    <row r="79" spans="2:16" x14ac:dyDescent="0.55000000000000004">
      <c r="B79" s="1">
        <v>8</v>
      </c>
      <c r="C79" s="1">
        <v>9</v>
      </c>
      <c r="D79" s="1">
        <v>2.3E-3</v>
      </c>
      <c r="E79" s="1">
        <v>3.6299999999999999E-2</v>
      </c>
      <c r="F79" s="1">
        <v>0.38040000000000002</v>
      </c>
      <c r="G79" s="1">
        <v>900</v>
      </c>
      <c r="H79" s="1">
        <v>900</v>
      </c>
      <c r="I79" s="1">
        <v>900</v>
      </c>
      <c r="J79" s="1">
        <v>0</v>
      </c>
      <c r="K79" s="1">
        <v>0</v>
      </c>
      <c r="L79" s="1">
        <v>1</v>
      </c>
      <c r="M79" s="1">
        <v>-360</v>
      </c>
      <c r="N79" s="1" t="s">
        <v>80</v>
      </c>
      <c r="P79" s="2">
        <v>275.48209366391183</v>
      </c>
    </row>
    <row r="80" spans="2:16" x14ac:dyDescent="0.55000000000000004">
      <c r="B80" s="1">
        <v>9</v>
      </c>
      <c r="C80" s="1">
        <v>39</v>
      </c>
      <c r="D80" s="1">
        <v>1E-3</v>
      </c>
      <c r="E80" s="1">
        <v>2.5000000000000001E-2</v>
      </c>
      <c r="F80" s="1">
        <v>1.2</v>
      </c>
      <c r="G80" s="1">
        <v>900</v>
      </c>
      <c r="H80" s="1">
        <v>900</v>
      </c>
      <c r="I80" s="1">
        <v>900</v>
      </c>
      <c r="J80" s="1">
        <v>0</v>
      </c>
      <c r="K80" s="1">
        <v>0</v>
      </c>
      <c r="L80" s="1">
        <v>1</v>
      </c>
      <c r="M80" s="1">
        <v>-360</v>
      </c>
      <c r="N80" s="1" t="s">
        <v>80</v>
      </c>
      <c r="P80" s="2">
        <v>400</v>
      </c>
    </row>
    <row r="81" spans="2:16" x14ac:dyDescent="0.55000000000000004">
      <c r="B81" s="1">
        <v>10</v>
      </c>
      <c r="C81" s="1">
        <v>11</v>
      </c>
      <c r="D81" s="1">
        <v>4.0000000000000002E-4</v>
      </c>
      <c r="E81" s="1">
        <v>4.3E-3</v>
      </c>
      <c r="F81" s="1">
        <v>7.2900000000000006E-2</v>
      </c>
      <c r="G81" s="1">
        <v>600</v>
      </c>
      <c r="H81" s="1">
        <v>600</v>
      </c>
      <c r="I81" s="1">
        <v>600</v>
      </c>
      <c r="J81" s="1">
        <v>0</v>
      </c>
      <c r="K81" s="1">
        <v>0</v>
      </c>
      <c r="L81" s="1">
        <v>1</v>
      </c>
      <c r="M81" s="1">
        <v>-360</v>
      </c>
      <c r="N81" s="1" t="s">
        <v>80</v>
      </c>
      <c r="P81" s="2">
        <v>2325.5813953488368</v>
      </c>
    </row>
    <row r="82" spans="2:16" x14ac:dyDescent="0.55000000000000004">
      <c r="B82" s="1">
        <v>10</v>
      </c>
      <c r="C82" s="1">
        <v>13</v>
      </c>
      <c r="D82" s="1">
        <v>4.0000000000000002E-4</v>
      </c>
      <c r="E82" s="1">
        <v>4.3E-3</v>
      </c>
      <c r="F82" s="1">
        <v>7.2900000000000006E-2</v>
      </c>
      <c r="G82" s="1">
        <v>600</v>
      </c>
      <c r="H82" s="1">
        <v>600</v>
      </c>
      <c r="I82" s="1">
        <v>600</v>
      </c>
      <c r="J82" s="1">
        <v>0</v>
      </c>
      <c r="K82" s="1">
        <v>0</v>
      </c>
      <c r="L82" s="1">
        <v>1</v>
      </c>
      <c r="M82" s="1">
        <v>-360</v>
      </c>
      <c r="N82" s="1" t="s">
        <v>80</v>
      </c>
      <c r="P82" s="2">
        <v>2325.5813953488368</v>
      </c>
    </row>
    <row r="83" spans="2:16" x14ac:dyDescent="0.55000000000000004">
      <c r="B83" s="1">
        <v>10</v>
      </c>
      <c r="C83" s="1">
        <v>32</v>
      </c>
      <c r="D83" s="1">
        <v>0</v>
      </c>
      <c r="E83" s="1">
        <v>0.02</v>
      </c>
      <c r="F83" s="1">
        <v>0</v>
      </c>
      <c r="G83" s="1">
        <v>900</v>
      </c>
      <c r="H83" s="1">
        <v>900</v>
      </c>
      <c r="I83" s="1">
        <v>2500</v>
      </c>
      <c r="J83" s="1">
        <v>1.07</v>
      </c>
      <c r="K83" s="1">
        <v>0</v>
      </c>
      <c r="L83" s="1">
        <v>1</v>
      </c>
      <c r="M83" s="1">
        <v>-360</v>
      </c>
      <c r="N83" s="1" t="s">
        <v>80</v>
      </c>
      <c r="P83" s="2">
        <v>500</v>
      </c>
    </row>
    <row r="84" spans="2:16" x14ac:dyDescent="0.55000000000000004">
      <c r="B84" s="1">
        <v>12</v>
      </c>
      <c r="C84" s="1">
        <v>11</v>
      </c>
      <c r="D84" s="1">
        <v>1.6000000000000001E-3</v>
      </c>
      <c r="E84" s="1">
        <v>4.3499999999999997E-2</v>
      </c>
      <c r="F84" s="1">
        <v>0</v>
      </c>
      <c r="G84" s="1">
        <v>500</v>
      </c>
      <c r="H84" s="1">
        <v>500</v>
      </c>
      <c r="I84" s="1">
        <v>500</v>
      </c>
      <c r="J84" s="1">
        <v>1.006</v>
      </c>
      <c r="K84" s="1">
        <v>0</v>
      </c>
      <c r="L84" s="1">
        <v>1</v>
      </c>
      <c r="M84" s="1">
        <v>-360</v>
      </c>
      <c r="N84" s="1" t="s">
        <v>80</v>
      </c>
      <c r="P84" s="2">
        <v>229.88505747126439</v>
      </c>
    </row>
    <row r="85" spans="2:16" x14ac:dyDescent="0.55000000000000004">
      <c r="B85" s="1">
        <v>12</v>
      </c>
      <c r="C85" s="1">
        <v>13</v>
      </c>
      <c r="D85" s="1">
        <v>1.6000000000000001E-3</v>
      </c>
      <c r="E85" s="1">
        <v>4.3499999999999997E-2</v>
      </c>
      <c r="F85" s="1">
        <v>0</v>
      </c>
      <c r="G85" s="1">
        <v>500</v>
      </c>
      <c r="H85" s="1">
        <v>500</v>
      </c>
      <c r="I85" s="1">
        <v>500</v>
      </c>
      <c r="J85" s="1">
        <v>1.006</v>
      </c>
      <c r="K85" s="1">
        <v>0</v>
      </c>
      <c r="L85" s="1">
        <v>1</v>
      </c>
      <c r="M85" s="1">
        <v>-360</v>
      </c>
      <c r="N85" s="1" t="s">
        <v>80</v>
      </c>
      <c r="P85" s="2">
        <v>229.88505747126439</v>
      </c>
    </row>
    <row r="86" spans="2:16" x14ac:dyDescent="0.55000000000000004">
      <c r="B86" s="1">
        <v>13</v>
      </c>
      <c r="C86" s="1">
        <v>14</v>
      </c>
      <c r="D86" s="1">
        <v>8.9999999999999998E-4</v>
      </c>
      <c r="E86" s="1">
        <v>1.01E-2</v>
      </c>
      <c r="F86" s="1">
        <v>0.17230000000000001</v>
      </c>
      <c r="G86" s="1">
        <v>600</v>
      </c>
      <c r="H86" s="1">
        <v>600</v>
      </c>
      <c r="I86" s="1">
        <v>600</v>
      </c>
      <c r="J86" s="1">
        <v>0</v>
      </c>
      <c r="K86" s="1">
        <v>0</v>
      </c>
      <c r="L86" s="1">
        <v>1</v>
      </c>
      <c r="M86" s="1">
        <v>-360</v>
      </c>
      <c r="N86" s="1" t="s">
        <v>80</v>
      </c>
      <c r="P86" s="2">
        <v>990.09900990099015</v>
      </c>
    </row>
    <row r="87" spans="2:16" x14ac:dyDescent="0.55000000000000004">
      <c r="B87" s="1">
        <v>14</v>
      </c>
      <c r="C87" s="1">
        <v>15</v>
      </c>
      <c r="D87" s="1">
        <v>1.8E-3</v>
      </c>
      <c r="E87" s="1">
        <v>2.1700000000000001E-2</v>
      </c>
      <c r="F87" s="1">
        <v>0.36599999999999999</v>
      </c>
      <c r="G87" s="1">
        <v>600</v>
      </c>
      <c r="H87" s="1">
        <v>600</v>
      </c>
      <c r="I87" s="1">
        <v>600</v>
      </c>
      <c r="J87" s="1">
        <v>0</v>
      </c>
      <c r="K87" s="1">
        <v>0</v>
      </c>
      <c r="L87" s="1">
        <v>1</v>
      </c>
      <c r="M87" s="1">
        <v>-360</v>
      </c>
      <c r="N87" s="1" t="s">
        <v>80</v>
      </c>
      <c r="P87" s="2">
        <v>460.82949308755758</v>
      </c>
    </row>
    <row r="88" spans="2:16" x14ac:dyDescent="0.55000000000000004">
      <c r="B88" s="1">
        <v>15</v>
      </c>
      <c r="C88" s="1">
        <v>16</v>
      </c>
      <c r="D88" s="1">
        <v>8.9999999999999998E-4</v>
      </c>
      <c r="E88" s="1">
        <v>9.4000000000000004E-3</v>
      </c>
      <c r="F88" s="1">
        <v>0.17100000000000001</v>
      </c>
      <c r="G88" s="1">
        <v>600</v>
      </c>
      <c r="H88" s="1">
        <v>600</v>
      </c>
      <c r="I88" s="1">
        <v>600</v>
      </c>
      <c r="J88" s="1">
        <v>0</v>
      </c>
      <c r="K88" s="1">
        <v>0</v>
      </c>
      <c r="L88" s="1">
        <v>1</v>
      </c>
      <c r="M88" s="1">
        <v>-360</v>
      </c>
      <c r="N88" s="1" t="s">
        <v>80</v>
      </c>
      <c r="P88" s="2">
        <v>1063.8297872340424</v>
      </c>
    </row>
    <row r="89" spans="2:16" x14ac:dyDescent="0.55000000000000004">
      <c r="B89" s="1">
        <v>16</v>
      </c>
      <c r="C89" s="1">
        <v>17</v>
      </c>
      <c r="D89" s="1">
        <v>6.9999999999999999E-4</v>
      </c>
      <c r="E89" s="1">
        <v>8.8999999999999999E-3</v>
      </c>
      <c r="F89" s="1">
        <v>0.13420000000000001</v>
      </c>
      <c r="G89" s="1">
        <v>600</v>
      </c>
      <c r="H89" s="1">
        <v>600</v>
      </c>
      <c r="I89" s="1">
        <v>600</v>
      </c>
      <c r="J89" s="1">
        <v>0</v>
      </c>
      <c r="K89" s="1">
        <v>0</v>
      </c>
      <c r="L89" s="1">
        <v>1</v>
      </c>
      <c r="M89" s="1">
        <v>-360</v>
      </c>
      <c r="N89" s="1" t="s">
        <v>80</v>
      </c>
      <c r="P89" s="2">
        <v>1123.5955056179776</v>
      </c>
    </row>
    <row r="90" spans="2:16" x14ac:dyDescent="0.55000000000000004">
      <c r="B90" s="1">
        <v>16</v>
      </c>
      <c r="C90" s="1">
        <v>19</v>
      </c>
      <c r="D90" s="1">
        <v>1.6000000000000001E-3</v>
      </c>
      <c r="E90" s="1">
        <v>1.95E-2</v>
      </c>
      <c r="F90" s="1">
        <v>0.30399999999999999</v>
      </c>
      <c r="G90" s="1">
        <v>600</v>
      </c>
      <c r="H90" s="1">
        <v>600</v>
      </c>
      <c r="I90" s="1">
        <v>2500</v>
      </c>
      <c r="J90" s="1">
        <v>0</v>
      </c>
      <c r="K90" s="1">
        <v>0</v>
      </c>
      <c r="L90" s="1">
        <v>1</v>
      </c>
      <c r="M90" s="1">
        <v>-360</v>
      </c>
      <c r="N90" s="1" t="s">
        <v>80</v>
      </c>
      <c r="P90" s="2">
        <v>512.82051282051282</v>
      </c>
    </row>
    <row r="91" spans="2:16" x14ac:dyDescent="0.55000000000000004">
      <c r="B91" s="1">
        <v>16</v>
      </c>
      <c r="C91" s="1">
        <v>21</v>
      </c>
      <c r="D91" s="1">
        <v>8.0000000000000004E-4</v>
      </c>
      <c r="E91" s="1">
        <v>1.35E-2</v>
      </c>
      <c r="F91" s="1">
        <v>0.25480000000000003</v>
      </c>
      <c r="G91" s="1">
        <v>600</v>
      </c>
      <c r="H91" s="1">
        <v>600</v>
      </c>
      <c r="I91" s="1">
        <v>600</v>
      </c>
      <c r="J91" s="1">
        <v>0</v>
      </c>
      <c r="K91" s="1">
        <v>0</v>
      </c>
      <c r="L91" s="1">
        <v>1</v>
      </c>
      <c r="M91" s="1">
        <v>-360</v>
      </c>
      <c r="N91" s="1" t="s">
        <v>80</v>
      </c>
      <c r="P91" s="2">
        <v>740.74074074074076</v>
      </c>
    </row>
    <row r="92" spans="2:16" x14ac:dyDescent="0.55000000000000004">
      <c r="B92" s="1">
        <v>16</v>
      </c>
      <c r="C92" s="1">
        <v>24</v>
      </c>
      <c r="D92" s="1">
        <v>2.9999999999999997E-4</v>
      </c>
      <c r="E92" s="1">
        <v>5.8999999999999999E-3</v>
      </c>
      <c r="F92" s="1">
        <v>6.8000000000000005E-2</v>
      </c>
      <c r="G92" s="1">
        <v>600</v>
      </c>
      <c r="H92" s="1">
        <v>600</v>
      </c>
      <c r="I92" s="1">
        <v>600</v>
      </c>
      <c r="J92" s="1">
        <v>0</v>
      </c>
      <c r="K92" s="1">
        <v>0</v>
      </c>
      <c r="L92" s="1">
        <v>1</v>
      </c>
      <c r="M92" s="1">
        <v>-360</v>
      </c>
      <c r="N92" s="1" t="s">
        <v>80</v>
      </c>
      <c r="P92" s="2">
        <v>1694.9152542372883</v>
      </c>
    </row>
    <row r="93" spans="2:16" x14ac:dyDescent="0.55000000000000004">
      <c r="B93" s="1">
        <v>17</v>
      </c>
      <c r="C93" s="1">
        <v>18</v>
      </c>
      <c r="D93" s="1">
        <v>6.9999999999999999E-4</v>
      </c>
      <c r="E93" s="1">
        <v>8.2000000000000007E-3</v>
      </c>
      <c r="F93" s="1">
        <v>0.13189999999999999</v>
      </c>
      <c r="G93" s="1">
        <v>600</v>
      </c>
      <c r="H93" s="1">
        <v>600</v>
      </c>
      <c r="I93" s="1">
        <v>600</v>
      </c>
      <c r="J93" s="1">
        <v>0</v>
      </c>
      <c r="K93" s="1">
        <v>0</v>
      </c>
      <c r="L93" s="1">
        <v>1</v>
      </c>
      <c r="M93" s="1">
        <v>-360</v>
      </c>
      <c r="N93" s="1" t="s">
        <v>80</v>
      </c>
      <c r="P93" s="2">
        <v>1219.5121951219512</v>
      </c>
    </row>
    <row r="94" spans="2:16" x14ac:dyDescent="0.55000000000000004">
      <c r="B94" s="1">
        <v>17</v>
      </c>
      <c r="C94" s="1">
        <v>27</v>
      </c>
      <c r="D94" s="1">
        <v>1.2999999999999999E-3</v>
      </c>
      <c r="E94" s="1">
        <v>1.7299999999999999E-2</v>
      </c>
      <c r="F94" s="1">
        <v>0.3216</v>
      </c>
      <c r="G94" s="1">
        <v>600</v>
      </c>
      <c r="H94" s="1">
        <v>600</v>
      </c>
      <c r="I94" s="1">
        <v>600</v>
      </c>
      <c r="J94" s="1">
        <v>0</v>
      </c>
      <c r="K94" s="1">
        <v>0</v>
      </c>
      <c r="L94" s="1">
        <v>1</v>
      </c>
      <c r="M94" s="1">
        <v>-360</v>
      </c>
      <c r="N94" s="1" t="s">
        <v>80</v>
      </c>
      <c r="P94" s="2">
        <v>578.03468208092488</v>
      </c>
    </row>
    <row r="95" spans="2:16" x14ac:dyDescent="0.55000000000000004">
      <c r="B95" s="1">
        <v>19</v>
      </c>
      <c r="C95" s="1">
        <v>20</v>
      </c>
      <c r="D95" s="1">
        <v>6.9999999999999999E-4</v>
      </c>
      <c r="E95" s="1">
        <v>1.38E-2</v>
      </c>
      <c r="F95" s="1">
        <v>0</v>
      </c>
      <c r="G95" s="1">
        <v>900</v>
      </c>
      <c r="H95" s="1">
        <v>900</v>
      </c>
      <c r="I95" s="1">
        <v>2500</v>
      </c>
      <c r="J95" s="1">
        <v>1.06</v>
      </c>
      <c r="K95" s="1">
        <v>0</v>
      </c>
      <c r="L95" s="1">
        <v>1</v>
      </c>
      <c r="M95" s="1">
        <v>-360</v>
      </c>
      <c r="N95" s="1" t="s">
        <v>80</v>
      </c>
      <c r="P95" s="2">
        <v>724.63768115942025</v>
      </c>
    </row>
    <row r="96" spans="2:16" x14ac:dyDescent="0.55000000000000004">
      <c r="B96" s="1">
        <v>19</v>
      </c>
      <c r="C96" s="1">
        <v>33</v>
      </c>
      <c r="D96" s="1">
        <v>6.9999999999999999E-4</v>
      </c>
      <c r="E96" s="1">
        <v>1.4200000000000001E-2</v>
      </c>
      <c r="F96" s="1">
        <v>0</v>
      </c>
      <c r="G96" s="1">
        <v>900</v>
      </c>
      <c r="H96" s="1">
        <v>900</v>
      </c>
      <c r="I96" s="1">
        <v>2500</v>
      </c>
      <c r="J96" s="1">
        <v>1.07</v>
      </c>
      <c r="K96" s="1">
        <v>0</v>
      </c>
      <c r="L96" s="1">
        <v>1</v>
      </c>
      <c r="M96" s="1">
        <v>-360</v>
      </c>
      <c r="N96" s="1" t="s">
        <v>80</v>
      </c>
      <c r="P96" s="2">
        <v>704.22535211267598</v>
      </c>
    </row>
    <row r="97" spans="1:16" x14ac:dyDescent="0.55000000000000004">
      <c r="B97" s="1">
        <v>20</v>
      </c>
      <c r="C97" s="1">
        <v>34</v>
      </c>
      <c r="D97" s="1">
        <v>8.9999999999999998E-4</v>
      </c>
      <c r="E97" s="1">
        <v>1.7999999999999999E-2</v>
      </c>
      <c r="F97" s="1">
        <v>0</v>
      </c>
      <c r="G97" s="1">
        <v>900</v>
      </c>
      <c r="H97" s="1">
        <v>900</v>
      </c>
      <c r="I97" s="1">
        <v>2500</v>
      </c>
      <c r="J97" s="1">
        <v>1.0089999999999999</v>
      </c>
      <c r="K97" s="1">
        <v>0</v>
      </c>
      <c r="L97" s="1">
        <v>1</v>
      </c>
      <c r="M97" s="1">
        <v>-360</v>
      </c>
      <c r="N97" s="1" t="s">
        <v>80</v>
      </c>
      <c r="P97" s="2">
        <v>555.55555555555554</v>
      </c>
    </row>
    <row r="98" spans="1:16" x14ac:dyDescent="0.55000000000000004">
      <c r="B98" s="1">
        <v>21</v>
      </c>
      <c r="C98" s="1">
        <v>22</v>
      </c>
      <c r="D98" s="1">
        <v>8.0000000000000004E-4</v>
      </c>
      <c r="E98" s="1">
        <v>1.4E-2</v>
      </c>
      <c r="F98" s="1">
        <v>0.25650000000000001</v>
      </c>
      <c r="G98" s="1">
        <v>900</v>
      </c>
      <c r="H98" s="1">
        <v>900</v>
      </c>
      <c r="I98" s="1">
        <v>900</v>
      </c>
      <c r="J98" s="1">
        <v>0</v>
      </c>
      <c r="K98" s="1">
        <v>0</v>
      </c>
      <c r="L98" s="1">
        <v>1</v>
      </c>
      <c r="M98" s="1">
        <v>-360</v>
      </c>
      <c r="N98" s="1" t="s">
        <v>80</v>
      </c>
      <c r="P98" s="2">
        <v>714.28571428571433</v>
      </c>
    </row>
    <row r="99" spans="1:16" x14ac:dyDescent="0.55000000000000004">
      <c r="B99" s="1">
        <v>22</v>
      </c>
      <c r="C99" s="1">
        <v>23</v>
      </c>
      <c r="D99" s="1">
        <v>5.9999999999999995E-4</v>
      </c>
      <c r="E99" s="1">
        <v>9.5999999999999992E-3</v>
      </c>
      <c r="F99" s="1">
        <v>0.18459999999999999</v>
      </c>
      <c r="G99" s="1">
        <v>600</v>
      </c>
      <c r="H99" s="1">
        <v>600</v>
      </c>
      <c r="I99" s="1">
        <v>600</v>
      </c>
      <c r="J99" s="1">
        <v>0</v>
      </c>
      <c r="K99" s="1">
        <v>0</v>
      </c>
      <c r="L99" s="1">
        <v>1</v>
      </c>
      <c r="M99" s="1">
        <v>-360</v>
      </c>
      <c r="N99" s="1" t="s">
        <v>80</v>
      </c>
      <c r="P99" s="2">
        <v>1041.6666666666667</v>
      </c>
    </row>
    <row r="100" spans="1:16" x14ac:dyDescent="0.55000000000000004">
      <c r="B100" s="1">
        <v>22</v>
      </c>
      <c r="C100" s="1">
        <v>35</v>
      </c>
      <c r="D100" s="1">
        <v>0</v>
      </c>
      <c r="E100" s="1">
        <v>1.43E-2</v>
      </c>
      <c r="F100" s="1">
        <v>0</v>
      </c>
      <c r="G100" s="1">
        <v>900</v>
      </c>
      <c r="H100" s="1">
        <v>900</v>
      </c>
      <c r="I100" s="1">
        <v>2500</v>
      </c>
      <c r="J100" s="1">
        <v>1.0249999999999999</v>
      </c>
      <c r="K100" s="1">
        <v>0</v>
      </c>
      <c r="L100" s="1">
        <v>1</v>
      </c>
      <c r="M100" s="1">
        <v>-360</v>
      </c>
      <c r="N100" s="1" t="s">
        <v>80</v>
      </c>
      <c r="P100" s="2">
        <v>699.30069930069931</v>
      </c>
    </row>
    <row r="101" spans="1:16" x14ac:dyDescent="0.55000000000000004">
      <c r="B101" s="1">
        <v>23</v>
      </c>
      <c r="C101" s="1">
        <v>24</v>
      </c>
      <c r="D101" s="1">
        <v>2.2000000000000001E-3</v>
      </c>
      <c r="E101" s="1">
        <v>3.5000000000000003E-2</v>
      </c>
      <c r="F101" s="1">
        <v>0.36099999999999999</v>
      </c>
      <c r="G101" s="1">
        <v>600</v>
      </c>
      <c r="H101" s="1">
        <v>600</v>
      </c>
      <c r="I101" s="1">
        <v>600</v>
      </c>
      <c r="J101" s="1">
        <v>0</v>
      </c>
      <c r="K101" s="1">
        <v>0</v>
      </c>
      <c r="L101" s="1">
        <v>1</v>
      </c>
      <c r="M101" s="1">
        <v>-360</v>
      </c>
      <c r="N101" s="1" t="s">
        <v>80</v>
      </c>
      <c r="P101" s="2">
        <v>285.71428571428567</v>
      </c>
    </row>
    <row r="102" spans="1:16" x14ac:dyDescent="0.55000000000000004">
      <c r="B102" s="1">
        <v>23</v>
      </c>
      <c r="C102" s="1">
        <v>36</v>
      </c>
      <c r="D102" s="1">
        <v>5.0000000000000001E-4</v>
      </c>
      <c r="E102" s="1">
        <v>2.7199999999999998E-2</v>
      </c>
      <c r="F102" s="1">
        <v>0</v>
      </c>
      <c r="G102" s="1">
        <v>900</v>
      </c>
      <c r="H102" s="1">
        <v>900</v>
      </c>
      <c r="I102" s="1">
        <v>2500</v>
      </c>
      <c r="J102" s="1">
        <v>1</v>
      </c>
      <c r="K102" s="1">
        <v>0</v>
      </c>
      <c r="L102" s="1">
        <v>1</v>
      </c>
      <c r="M102" s="1">
        <v>-360</v>
      </c>
      <c r="N102" s="1" t="s">
        <v>80</v>
      </c>
      <c r="P102" s="2">
        <v>367.64705882352939</v>
      </c>
    </row>
    <row r="103" spans="1:16" x14ac:dyDescent="0.55000000000000004">
      <c r="B103" s="1">
        <v>25</v>
      </c>
      <c r="C103" s="1">
        <v>26</v>
      </c>
      <c r="D103" s="1">
        <v>3.2000000000000002E-3</v>
      </c>
      <c r="E103" s="1">
        <v>3.2300000000000002E-2</v>
      </c>
      <c r="F103" s="1">
        <v>0.53100000000000003</v>
      </c>
      <c r="G103" s="1">
        <v>600</v>
      </c>
      <c r="H103" s="1">
        <v>600</v>
      </c>
      <c r="I103" s="1">
        <v>600</v>
      </c>
      <c r="J103" s="1">
        <v>0</v>
      </c>
      <c r="K103" s="1">
        <v>0</v>
      </c>
      <c r="L103" s="1">
        <v>1</v>
      </c>
      <c r="M103" s="1">
        <v>-360</v>
      </c>
      <c r="N103" s="1" t="s">
        <v>80</v>
      </c>
      <c r="P103" s="2">
        <v>309.59752321981421</v>
      </c>
    </row>
    <row r="104" spans="1:16" x14ac:dyDescent="0.55000000000000004">
      <c r="B104" s="1">
        <v>25</v>
      </c>
      <c r="C104" s="1">
        <v>37</v>
      </c>
      <c r="D104" s="1">
        <v>5.9999999999999995E-4</v>
      </c>
      <c r="E104" s="1">
        <v>2.3199999999999998E-2</v>
      </c>
      <c r="F104" s="1">
        <v>0</v>
      </c>
      <c r="G104" s="1">
        <v>900</v>
      </c>
      <c r="H104" s="1">
        <v>900</v>
      </c>
      <c r="I104" s="1">
        <v>2500</v>
      </c>
      <c r="J104" s="1">
        <v>1.0249999999999999</v>
      </c>
      <c r="K104" s="1">
        <v>0</v>
      </c>
      <c r="L104" s="1">
        <v>1</v>
      </c>
      <c r="M104" s="1">
        <v>-360</v>
      </c>
      <c r="N104" s="1" t="s">
        <v>80</v>
      </c>
      <c r="P104" s="2">
        <v>431.0344827586207</v>
      </c>
    </row>
    <row r="105" spans="1:16" x14ac:dyDescent="0.55000000000000004">
      <c r="B105" s="1">
        <v>26</v>
      </c>
      <c r="C105" s="1">
        <v>27</v>
      </c>
      <c r="D105" s="1">
        <v>1.4E-3</v>
      </c>
      <c r="E105" s="1">
        <v>1.47E-2</v>
      </c>
      <c r="F105" s="1">
        <v>0.23960000000000001</v>
      </c>
      <c r="G105" s="1">
        <v>600</v>
      </c>
      <c r="H105" s="1">
        <v>600</v>
      </c>
      <c r="I105" s="1">
        <v>600</v>
      </c>
      <c r="J105" s="1">
        <v>0</v>
      </c>
      <c r="K105" s="1">
        <v>0</v>
      </c>
      <c r="L105" s="1">
        <v>1</v>
      </c>
      <c r="M105" s="1">
        <v>-360</v>
      </c>
      <c r="N105" s="1" t="s">
        <v>80</v>
      </c>
      <c r="P105" s="2">
        <v>680.27210884353747</v>
      </c>
    </row>
    <row r="106" spans="1:16" x14ac:dyDescent="0.55000000000000004">
      <c r="B106" s="1">
        <v>26</v>
      </c>
      <c r="C106" s="1">
        <v>28</v>
      </c>
      <c r="D106" s="1">
        <v>4.3E-3</v>
      </c>
      <c r="E106" s="1">
        <v>4.7399999999999998E-2</v>
      </c>
      <c r="F106" s="1">
        <v>0.7802</v>
      </c>
      <c r="G106" s="1">
        <v>600</v>
      </c>
      <c r="H106" s="1">
        <v>600</v>
      </c>
      <c r="I106" s="1">
        <v>600</v>
      </c>
      <c r="J106" s="1">
        <v>0</v>
      </c>
      <c r="K106" s="1">
        <v>0</v>
      </c>
      <c r="L106" s="1">
        <v>1</v>
      </c>
      <c r="M106" s="1">
        <v>-360</v>
      </c>
      <c r="N106" s="1" t="s">
        <v>80</v>
      </c>
      <c r="P106" s="2">
        <v>210.9704641350211</v>
      </c>
    </row>
    <row r="107" spans="1:16" x14ac:dyDescent="0.55000000000000004">
      <c r="B107" s="1">
        <v>26</v>
      </c>
      <c r="C107" s="1">
        <v>29</v>
      </c>
      <c r="D107" s="1">
        <v>5.7000000000000002E-3</v>
      </c>
      <c r="E107" s="1">
        <v>6.25E-2</v>
      </c>
      <c r="F107" s="1">
        <v>1.0289999999999999</v>
      </c>
      <c r="G107" s="1">
        <v>600</v>
      </c>
      <c r="H107" s="1">
        <v>600</v>
      </c>
      <c r="I107" s="1">
        <v>600</v>
      </c>
      <c r="J107" s="1">
        <v>0</v>
      </c>
      <c r="K107" s="1">
        <v>0</v>
      </c>
      <c r="L107" s="1">
        <v>1</v>
      </c>
      <c r="M107" s="1">
        <v>-360</v>
      </c>
      <c r="N107" s="1" t="s">
        <v>80</v>
      </c>
      <c r="P107" s="2">
        <v>160</v>
      </c>
    </row>
    <row r="108" spans="1:16" x14ac:dyDescent="0.55000000000000004">
      <c r="B108" s="1">
        <v>28</v>
      </c>
      <c r="C108" s="1">
        <v>29</v>
      </c>
      <c r="D108" s="1">
        <v>1.4E-3</v>
      </c>
      <c r="E108" s="1">
        <v>1.5100000000000001E-2</v>
      </c>
      <c r="F108" s="1">
        <v>0.249</v>
      </c>
      <c r="G108" s="1">
        <v>600</v>
      </c>
      <c r="H108" s="1">
        <v>600</v>
      </c>
      <c r="I108" s="1">
        <v>600</v>
      </c>
      <c r="J108" s="1">
        <v>0</v>
      </c>
      <c r="K108" s="1">
        <v>0</v>
      </c>
      <c r="L108" s="1">
        <v>1</v>
      </c>
      <c r="M108" s="1">
        <v>-360</v>
      </c>
      <c r="N108" s="1" t="s">
        <v>80</v>
      </c>
      <c r="P108" s="2">
        <v>662.25165562913901</v>
      </c>
    </row>
    <row r="109" spans="1:16" x14ac:dyDescent="0.55000000000000004">
      <c r="B109" s="1">
        <v>29</v>
      </c>
      <c r="C109" s="1">
        <v>38</v>
      </c>
      <c r="D109" s="1">
        <v>8.0000000000000004E-4</v>
      </c>
      <c r="E109" s="1">
        <v>1.5599999999999999E-2</v>
      </c>
      <c r="F109" s="1">
        <v>0</v>
      </c>
      <c r="G109" s="1">
        <v>1200</v>
      </c>
      <c r="H109" s="1">
        <v>1200</v>
      </c>
      <c r="I109" s="1">
        <v>2500</v>
      </c>
      <c r="J109" s="1">
        <v>1.0249999999999999</v>
      </c>
      <c r="K109" s="1">
        <v>0</v>
      </c>
      <c r="L109" s="1">
        <v>1</v>
      </c>
      <c r="M109" s="1">
        <v>-360</v>
      </c>
      <c r="N109" s="1" t="s">
        <v>80</v>
      </c>
      <c r="P109" s="2">
        <v>641.02564102564099</v>
      </c>
    </row>
    <row r="110" spans="1:16" x14ac:dyDescent="0.55000000000000004">
      <c r="A110" s="1" t="s">
        <v>41</v>
      </c>
    </row>
    <row r="111" spans="1:16" x14ac:dyDescent="0.55000000000000004">
      <c r="A111" s="1"/>
    </row>
    <row r="112" spans="1:16" x14ac:dyDescent="0.55000000000000004">
      <c r="A112" s="1" t="s">
        <v>81</v>
      </c>
    </row>
    <row r="113" spans="1:10" x14ac:dyDescent="0.55000000000000004">
      <c r="A113" s="1" t="s">
        <v>82</v>
      </c>
    </row>
    <row r="114" spans="1:10" x14ac:dyDescent="0.55000000000000004">
      <c r="A114" s="1" t="s">
        <v>25</v>
      </c>
      <c r="B114" s="1">
        <v>1</v>
      </c>
      <c r="C114" s="1" t="s">
        <v>83</v>
      </c>
      <c r="D114" s="1" t="s">
        <v>84</v>
      </c>
      <c r="E114" s="1" t="s">
        <v>85</v>
      </c>
      <c r="F114" s="1" t="s">
        <v>86</v>
      </c>
      <c r="G114" s="1" t="s">
        <v>87</v>
      </c>
      <c r="H114" s="1" t="s">
        <v>88</v>
      </c>
      <c r="I114" s="1" t="s">
        <v>89</v>
      </c>
      <c r="J114" s="1" t="s">
        <v>90</v>
      </c>
    </row>
    <row r="115" spans="1:10" x14ac:dyDescent="0.55000000000000004">
      <c r="A115" s="1" t="s">
        <v>25</v>
      </c>
      <c r="B115" s="1">
        <v>2</v>
      </c>
      <c r="C115" s="1" t="s">
        <v>83</v>
      </c>
      <c r="D115" s="1" t="s">
        <v>84</v>
      </c>
      <c r="E115" s="1" t="s">
        <v>85</v>
      </c>
      <c r="F115" s="1" t="s">
        <v>91</v>
      </c>
      <c r="G115" s="1" t="s">
        <v>88</v>
      </c>
      <c r="H115" s="1" t="s">
        <v>92</v>
      </c>
    </row>
    <row r="116" spans="1:10" x14ac:dyDescent="0.55000000000000004">
      <c r="A116" s="1" t="s">
        <v>93</v>
      </c>
    </row>
    <row r="117" spans="1:10" x14ac:dyDescent="0.55000000000000004">
      <c r="B117" s="1">
        <v>2</v>
      </c>
      <c r="C117" s="1">
        <v>0</v>
      </c>
      <c r="D117" s="1">
        <v>0</v>
      </c>
      <c r="E117" s="1">
        <v>3</v>
      </c>
      <c r="F117" s="1">
        <v>0.01</v>
      </c>
      <c r="G117" s="1">
        <v>0.3</v>
      </c>
      <c r="H117" s="1" t="s">
        <v>94</v>
      </c>
    </row>
    <row r="118" spans="1:10" x14ac:dyDescent="0.55000000000000004">
      <c r="B118" s="1">
        <v>2</v>
      </c>
      <c r="C118" s="1">
        <v>0</v>
      </c>
      <c r="D118" s="1">
        <v>0</v>
      </c>
      <c r="E118" s="1">
        <v>3</v>
      </c>
      <c r="F118" s="1">
        <v>0.01</v>
      </c>
      <c r="G118" s="1">
        <v>0.3</v>
      </c>
      <c r="H118" s="1" t="s">
        <v>94</v>
      </c>
    </row>
    <row r="119" spans="1:10" x14ac:dyDescent="0.55000000000000004">
      <c r="B119" s="1">
        <v>2</v>
      </c>
      <c r="C119" s="1">
        <v>0</v>
      </c>
      <c r="D119" s="1">
        <v>0</v>
      </c>
      <c r="E119" s="1">
        <v>3</v>
      </c>
      <c r="F119" s="1">
        <v>0.01</v>
      </c>
      <c r="G119" s="1">
        <v>0.3</v>
      </c>
      <c r="H119" s="1" t="s">
        <v>94</v>
      </c>
    </row>
    <row r="120" spans="1:10" x14ac:dyDescent="0.55000000000000004">
      <c r="B120" s="1">
        <v>2</v>
      </c>
      <c r="C120" s="1">
        <v>0</v>
      </c>
      <c r="D120" s="1">
        <v>0</v>
      </c>
      <c r="E120" s="1">
        <v>3</v>
      </c>
      <c r="F120" s="1">
        <v>0.01</v>
      </c>
      <c r="G120" s="1">
        <v>0.3</v>
      </c>
      <c r="H120" s="1" t="s">
        <v>94</v>
      </c>
    </row>
    <row r="121" spans="1:10" x14ac:dyDescent="0.55000000000000004">
      <c r="B121" s="1">
        <v>2</v>
      </c>
      <c r="C121" s="1">
        <v>0</v>
      </c>
      <c r="D121" s="1">
        <v>0</v>
      </c>
      <c r="E121" s="1">
        <v>3</v>
      </c>
      <c r="F121" s="1">
        <v>0.01</v>
      </c>
      <c r="G121" s="1">
        <v>0.3</v>
      </c>
      <c r="H121" s="1" t="s">
        <v>94</v>
      </c>
    </row>
    <row r="122" spans="1:10" x14ac:dyDescent="0.55000000000000004">
      <c r="B122" s="1">
        <v>2</v>
      </c>
      <c r="C122" s="1">
        <v>0</v>
      </c>
      <c r="D122" s="1">
        <v>0</v>
      </c>
      <c r="E122" s="1">
        <v>3</v>
      </c>
      <c r="F122" s="1">
        <v>0.01</v>
      </c>
      <c r="G122" s="1">
        <v>0.3</v>
      </c>
      <c r="H122" s="1" t="s">
        <v>94</v>
      </c>
    </row>
    <row r="123" spans="1:10" x14ac:dyDescent="0.55000000000000004">
      <c r="B123" s="1">
        <v>2</v>
      </c>
      <c r="C123" s="1">
        <v>0</v>
      </c>
      <c r="D123" s="1">
        <v>0</v>
      </c>
      <c r="E123" s="1">
        <v>3</v>
      </c>
      <c r="F123" s="1">
        <v>0.01</v>
      </c>
      <c r="G123" s="1">
        <v>0.3</v>
      </c>
      <c r="H123" s="1" t="s">
        <v>94</v>
      </c>
    </row>
    <row r="124" spans="1:10" x14ac:dyDescent="0.55000000000000004">
      <c r="B124" s="1">
        <v>2</v>
      </c>
      <c r="C124" s="1">
        <v>0</v>
      </c>
      <c r="D124" s="1">
        <v>0</v>
      </c>
      <c r="E124" s="1">
        <v>3</v>
      </c>
      <c r="F124" s="1">
        <v>0.01</v>
      </c>
      <c r="G124" s="1">
        <v>0.3</v>
      </c>
      <c r="H124" s="1" t="s">
        <v>94</v>
      </c>
    </row>
    <row r="125" spans="1:10" x14ac:dyDescent="0.55000000000000004">
      <c r="B125" s="1">
        <v>2</v>
      </c>
      <c r="C125" s="1">
        <v>0</v>
      </c>
      <c r="D125" s="1">
        <v>0</v>
      </c>
      <c r="E125" s="1">
        <v>3</v>
      </c>
      <c r="F125" s="1">
        <v>0.01</v>
      </c>
      <c r="G125" s="1">
        <v>0.3</v>
      </c>
      <c r="H125" s="1" t="s">
        <v>94</v>
      </c>
    </row>
    <row r="126" spans="1:10" x14ac:dyDescent="0.55000000000000004">
      <c r="B126" s="1">
        <v>2</v>
      </c>
      <c r="C126" s="1">
        <v>0</v>
      </c>
      <c r="D126" s="1">
        <v>0</v>
      </c>
      <c r="E126" s="1">
        <v>3</v>
      </c>
      <c r="F126" s="1">
        <v>0.01</v>
      </c>
      <c r="G126" s="1">
        <v>0.3</v>
      </c>
      <c r="H126" s="1" t="s">
        <v>94</v>
      </c>
    </row>
    <row r="127" spans="1:10" x14ac:dyDescent="0.55000000000000004">
      <c r="A127" s="1" t="s">
        <v>41</v>
      </c>
    </row>
    <row r="130" spans="1:21" x14ac:dyDescent="0.55000000000000004">
      <c r="A130" t="s">
        <v>95</v>
      </c>
    </row>
    <row r="131" spans="1:21" x14ac:dyDescent="0.55000000000000004">
      <c r="A131">
        <v>1</v>
      </c>
      <c r="B131">
        <v>2</v>
      </c>
      <c r="C131">
        <v>3</v>
      </c>
      <c r="D131">
        <v>4</v>
      </c>
      <c r="E131">
        <v>5</v>
      </c>
      <c r="F131">
        <v>6</v>
      </c>
      <c r="G131">
        <v>7</v>
      </c>
      <c r="H131">
        <v>8</v>
      </c>
      <c r="I131">
        <v>9</v>
      </c>
      <c r="J131">
        <v>10</v>
      </c>
      <c r="K131">
        <v>11</v>
      </c>
      <c r="L131">
        <v>12</v>
      </c>
      <c r="M131">
        <v>13</v>
      </c>
      <c r="N131">
        <v>14</v>
      </c>
      <c r="O131">
        <v>15</v>
      </c>
      <c r="P131">
        <v>16</v>
      </c>
      <c r="Q131">
        <v>17</v>
      </c>
      <c r="R131">
        <v>18</v>
      </c>
      <c r="S131">
        <v>19</v>
      </c>
      <c r="T131">
        <v>20</v>
      </c>
    </row>
    <row r="132" spans="1:21" x14ac:dyDescent="0.55000000000000004">
      <c r="A132">
        <v>1.01</v>
      </c>
      <c r="B132">
        <v>1.018</v>
      </c>
      <c r="C132">
        <v>1.024</v>
      </c>
      <c r="D132">
        <v>1.028</v>
      </c>
      <c r="E132">
        <v>1.0469999999999999</v>
      </c>
      <c r="F132">
        <v>1.056</v>
      </c>
      <c r="G132">
        <v>1.07</v>
      </c>
      <c r="H132">
        <v>1.093</v>
      </c>
      <c r="I132">
        <v>1.101</v>
      </c>
      <c r="J132">
        <v>1.101</v>
      </c>
      <c r="K132">
        <v>1.103</v>
      </c>
      <c r="L132">
        <v>1.113</v>
      </c>
      <c r="M132">
        <v>1.1679999999999999</v>
      </c>
      <c r="N132">
        <v>1.173</v>
      </c>
      <c r="O132">
        <v>1.173</v>
      </c>
      <c r="P132">
        <v>1.1739999999999999</v>
      </c>
      <c r="Q132">
        <v>1.19</v>
      </c>
      <c r="R132">
        <v>1.2070000000000001</v>
      </c>
      <c r="S132">
        <v>1.2110000000000001</v>
      </c>
      <c r="T132">
        <v>1.23</v>
      </c>
    </row>
    <row r="133" spans="1:21" x14ac:dyDescent="0.55000000000000004">
      <c r="A133">
        <v>1.004</v>
      </c>
      <c r="B133">
        <v>1.004</v>
      </c>
      <c r="C133">
        <v>1.0129999999999999</v>
      </c>
      <c r="D133">
        <v>1.0229999999999999</v>
      </c>
      <c r="E133">
        <v>1.0409999999999999</v>
      </c>
      <c r="F133">
        <v>1.0429999999999999</v>
      </c>
      <c r="G133">
        <v>1.0469999999999999</v>
      </c>
      <c r="H133">
        <v>1.048</v>
      </c>
      <c r="I133">
        <v>1.1160000000000001</v>
      </c>
      <c r="J133">
        <v>1.1259999999999999</v>
      </c>
      <c r="K133">
        <v>1.131</v>
      </c>
      <c r="L133">
        <v>1.1439999999999999</v>
      </c>
      <c r="M133">
        <v>1.153</v>
      </c>
      <c r="N133">
        <v>1.157</v>
      </c>
      <c r="O133">
        <v>1.1879999999999999</v>
      </c>
      <c r="P133">
        <v>1.204</v>
      </c>
      <c r="Q133">
        <v>1.204</v>
      </c>
      <c r="R133">
        <v>1.21</v>
      </c>
      <c r="S133">
        <v>1.212</v>
      </c>
      <c r="T133">
        <v>1.2230000000000001</v>
      </c>
    </row>
    <row r="135" spans="1:21" x14ac:dyDescent="0.55000000000000004">
      <c r="A135">
        <v>36</v>
      </c>
      <c r="B135">
        <v>12</v>
      </c>
      <c r="C135">
        <v>56</v>
      </c>
      <c r="D135">
        <v>89</v>
      </c>
      <c r="E135">
        <v>80</v>
      </c>
      <c r="F135">
        <v>47</v>
      </c>
      <c r="G135">
        <v>8</v>
      </c>
      <c r="H135">
        <v>93</v>
      </c>
      <c r="I135">
        <v>70</v>
      </c>
      <c r="J135">
        <v>67</v>
      </c>
      <c r="K135">
        <v>19</v>
      </c>
      <c r="L135">
        <v>10</v>
      </c>
      <c r="M135">
        <v>29</v>
      </c>
      <c r="N135">
        <v>55</v>
      </c>
      <c r="O135">
        <v>99</v>
      </c>
      <c r="P135">
        <v>34</v>
      </c>
      <c r="Q135">
        <v>52</v>
      </c>
      <c r="R135">
        <v>6</v>
      </c>
      <c r="S135">
        <v>47</v>
      </c>
      <c r="T135">
        <v>92</v>
      </c>
    </row>
    <row r="136" spans="1:21" x14ac:dyDescent="0.55000000000000004">
      <c r="A136">
        <v>51</v>
      </c>
      <c r="B136">
        <v>48</v>
      </c>
      <c r="C136">
        <v>48</v>
      </c>
      <c r="D136">
        <v>99</v>
      </c>
      <c r="E136">
        <v>61</v>
      </c>
      <c r="F136">
        <v>87</v>
      </c>
      <c r="G136">
        <v>36</v>
      </c>
      <c r="H136">
        <v>30</v>
      </c>
      <c r="I136">
        <v>1</v>
      </c>
      <c r="J136">
        <v>87</v>
      </c>
      <c r="K136">
        <v>55</v>
      </c>
      <c r="L136">
        <v>40</v>
      </c>
      <c r="M136">
        <v>94</v>
      </c>
      <c r="N136">
        <v>80</v>
      </c>
      <c r="O136">
        <v>64</v>
      </c>
      <c r="P136">
        <v>39</v>
      </c>
      <c r="Q136">
        <v>100</v>
      </c>
      <c r="R136">
        <v>76</v>
      </c>
      <c r="S136">
        <v>84</v>
      </c>
      <c r="T136">
        <v>94</v>
      </c>
    </row>
    <row r="138" spans="1:21" x14ac:dyDescent="0.55000000000000004">
      <c r="A138">
        <f>ROUND(8760*A135/(SUM($A$135:$T$135)),0)</f>
        <v>315</v>
      </c>
      <c r="B138">
        <f t="shared" ref="B138:T138" si="0">ROUND(8760*B135/(SUM($A$135:$T$135)),0)</f>
        <v>105</v>
      </c>
      <c r="C138">
        <f t="shared" si="0"/>
        <v>490</v>
      </c>
      <c r="D138">
        <f t="shared" si="0"/>
        <v>779</v>
      </c>
      <c r="E138">
        <f t="shared" si="0"/>
        <v>700</v>
      </c>
      <c r="F138">
        <f t="shared" si="0"/>
        <v>411</v>
      </c>
      <c r="G138">
        <f t="shared" si="0"/>
        <v>70</v>
      </c>
      <c r="H138">
        <f t="shared" si="0"/>
        <v>814</v>
      </c>
      <c r="I138">
        <f t="shared" si="0"/>
        <v>613</v>
      </c>
      <c r="J138">
        <f t="shared" si="0"/>
        <v>586</v>
      </c>
      <c r="K138">
        <f t="shared" si="0"/>
        <v>166</v>
      </c>
      <c r="L138">
        <f t="shared" si="0"/>
        <v>88</v>
      </c>
      <c r="M138">
        <f t="shared" si="0"/>
        <v>254</v>
      </c>
      <c r="N138">
        <f t="shared" si="0"/>
        <v>481</v>
      </c>
      <c r="O138">
        <f t="shared" si="0"/>
        <v>866</v>
      </c>
      <c r="P138">
        <f t="shared" si="0"/>
        <v>298</v>
      </c>
      <c r="Q138">
        <f t="shared" si="0"/>
        <v>455</v>
      </c>
      <c r="R138">
        <f t="shared" si="0"/>
        <v>53</v>
      </c>
      <c r="S138">
        <f t="shared" si="0"/>
        <v>411</v>
      </c>
      <c r="T138">
        <f t="shared" si="0"/>
        <v>805</v>
      </c>
      <c r="U138">
        <f>SUM(A138:T138)</f>
        <v>8760</v>
      </c>
    </row>
    <row r="139" spans="1:21" x14ac:dyDescent="0.55000000000000004">
      <c r="A139">
        <f>ROUND(8760*A136/(SUM($A$136:$T$136)),0)</f>
        <v>351</v>
      </c>
      <c r="B139">
        <f t="shared" ref="B139:T139" si="1">ROUND(8760*B136/(SUM($A$136:$T$136)),0)</f>
        <v>330</v>
      </c>
      <c r="C139">
        <f t="shared" si="1"/>
        <v>330</v>
      </c>
      <c r="D139">
        <f t="shared" si="1"/>
        <v>681</v>
      </c>
      <c r="E139">
        <f t="shared" si="1"/>
        <v>419</v>
      </c>
      <c r="F139">
        <f t="shared" si="1"/>
        <v>598</v>
      </c>
      <c r="G139">
        <f t="shared" si="1"/>
        <v>248</v>
      </c>
      <c r="H139">
        <f t="shared" si="1"/>
        <v>206</v>
      </c>
      <c r="I139">
        <f t="shared" si="1"/>
        <v>7</v>
      </c>
      <c r="J139">
        <f t="shared" si="1"/>
        <v>598</v>
      </c>
      <c r="K139">
        <f t="shared" si="1"/>
        <v>378</v>
      </c>
      <c r="L139">
        <f t="shared" si="1"/>
        <v>275</v>
      </c>
      <c r="M139">
        <f t="shared" si="1"/>
        <v>646</v>
      </c>
      <c r="N139">
        <f t="shared" si="1"/>
        <v>550</v>
      </c>
      <c r="O139">
        <f t="shared" si="1"/>
        <v>440</v>
      </c>
      <c r="P139">
        <f t="shared" si="1"/>
        <v>268</v>
      </c>
      <c r="Q139">
        <f t="shared" si="1"/>
        <v>688</v>
      </c>
      <c r="R139">
        <f t="shared" si="1"/>
        <v>523</v>
      </c>
      <c r="S139">
        <f t="shared" si="1"/>
        <v>578</v>
      </c>
      <c r="T139">
        <f t="shared" si="1"/>
        <v>646</v>
      </c>
      <c r="U139">
        <f>SUM(A139:T139)</f>
        <v>8760</v>
      </c>
    </row>
  </sheetData>
  <sortState xmlns:xlrd2="http://schemas.microsoft.com/office/spreadsheetml/2017/richdata2" ref="B136:B155">
    <sortCondition ref="B136:B1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cand</vt:lpstr>
      <vt:lpstr>exist</vt:lpstr>
      <vt:lpstr>lines</vt:lpstr>
      <vt:lpstr>demand</vt:lpstr>
      <vt:lpstr>economic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2025-01-07T20:21:48Z</dcterms:created>
  <dcterms:modified xsi:type="dcterms:W3CDTF">2025-01-15T04:30:33Z</dcterms:modified>
</cp:coreProperties>
</file>