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yang/Desktop/ECON323-Project/"/>
    </mc:Choice>
  </mc:AlternateContent>
  <xr:revisionPtr revIDLastSave="0" documentId="13_ncr:1_{603FB200-751C-E940-94FA-C8EDA0A2CAB2}" xr6:coauthVersionLast="45" xr6:coauthVersionMax="45" xr10:uidLastSave="{00000000-0000-0000-0000-000000000000}"/>
  <bookViews>
    <workbookView xWindow="1020" yWindow="460" windowWidth="24240" windowHeight="13000" xr2:uid="{EEFD0D86-3E81-8B49-A38D-4CDA1920FE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<sst xmlns="http://schemas.openxmlformats.org/spreadsheetml/2006/main" count="37" uniqueCount="28">
  <si>
    <t>province</t>
  </si>
  <si>
    <t>Consumer Price Index</t>
  </si>
  <si>
    <t>National</t>
  </si>
  <si>
    <t>NL</t>
  </si>
  <si>
    <t>PE</t>
  </si>
  <si>
    <t>NS</t>
  </si>
  <si>
    <t>NB</t>
  </si>
  <si>
    <t>QC</t>
  </si>
  <si>
    <t>ON</t>
  </si>
  <si>
    <t>MB</t>
  </si>
  <si>
    <t>SK</t>
  </si>
  <si>
    <t>AB</t>
  </si>
  <si>
    <t>BC</t>
  </si>
  <si>
    <t>Consumer Price Index growth rate</t>
  </si>
  <si>
    <t>NU</t>
  </si>
  <si>
    <t>YT</t>
  </si>
  <si>
    <t>NT</t>
  </si>
  <si>
    <t>Annual Employment Rate</t>
  </si>
  <si>
    <t>NaN</t>
  </si>
  <si>
    <t>Health and Personal Care Rate</t>
  </si>
  <si>
    <t>Health Care Goods Change Rate</t>
  </si>
  <si>
    <t>Health Care Services Change Rate</t>
  </si>
  <si>
    <t>Personal care supplies and equipment Change Rate</t>
  </si>
  <si>
    <t>Relative importance(%)</t>
  </si>
  <si>
    <t xml:space="preserve"> Gross Domestic Product</t>
  </si>
  <si>
    <t>Employement</t>
  </si>
  <si>
    <t>Population Growth Rate</t>
  </si>
  <si>
    <t>GDP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</si>
</sst>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333333"/>
      <name val="Calibri"/>
      <family val="2"/>
    </font>
    <font>
      <sz val="18"/>
      <color rgb="FFE8E6E3"/>
      <name val="Georgia"/>
      <family val="1"/>
    </font>
    <font>
      <sz val="14"/>
      <color rgb="FFD3CFCA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D77F0-BB96-804E-B5AB-A93C2AF8CE12}">
  <dimension ref="A1:N16"/>
  <sheetViews>
    <sheetView tabSelected="1" workbookViewId="0">
      <selection activeCell="J19" sqref="J19"/>
    </sheetView>
  </sheetViews>
  <sheetFormatPr baseColWidth="10" defaultRowHeight="16" x14ac:dyDescent="0.2"/>
  <cols>
    <col min="10" max="10" width="11.83203125" bestFit="1" customWidth="1"/>
    <col min="11" max="11" width="11.83203125" customWidth="1"/>
  </cols>
  <sheetData>
    <row r="1" spans="1:14" ht="23" x14ac:dyDescent="0.25">
      <c r="A1" t="s">
        <v>0</v>
      </c>
      <c r="B1" t="s">
        <v>23</v>
      </c>
      <c r="C1" t="s">
        <v>1</v>
      </c>
      <c r="D1" t="s">
        <v>13</v>
      </c>
      <c r="E1" t="s">
        <v>25</v>
      </c>
      <c r="F1" t="s">
        <v>17</v>
      </c>
      <c r="G1" t="s">
        <v>19</v>
      </c>
      <c r="H1" t="s">
        <v>20</v>
      </c>
      <c r="I1" t="s">
        <v>21</v>
      </c>
      <c r="J1" t="s">
        <v>22</v>
      </c>
      <c r="K1" t="s">
        <v>24</v>
      </c>
      <c r="L1" s="5" t="s">
        <v>27</v>
      </c>
      <c r="M1" t="s">
        <v>26</v>
      </c>
      <c r="N1" s="3"/>
    </row>
    <row r="2" spans="1:14" x14ac:dyDescent="0.2">
      <c r="A2" t="s">
        <v>2</v>
      </c>
      <c r="B2">
        <v>100</v>
      </c>
      <c r="C2">
        <v>139.6</v>
      </c>
      <c r="D2">
        <v>2.2000000000000002</v>
      </c>
      <c r="E2">
        <f>18231.6*1000</f>
        <v>18231600</v>
      </c>
      <c r="F2">
        <v>-1.2998000000000001</v>
      </c>
      <c r="G2">
        <v>1.5</v>
      </c>
      <c r="H2">
        <v>-0.8</v>
      </c>
      <c r="I2">
        <v>3.2</v>
      </c>
      <c r="J2">
        <v>-1.7</v>
      </c>
      <c r="K2" s="1">
        <v>1926695</v>
      </c>
      <c r="L2" s="6">
        <v>61466</v>
      </c>
      <c r="M2" s="2">
        <v>1.0900000000000001</v>
      </c>
    </row>
    <row r="3" spans="1:14" x14ac:dyDescent="0.2">
      <c r="A3" t="s">
        <v>3</v>
      </c>
      <c r="B3">
        <v>1.31</v>
      </c>
      <c r="C3">
        <v>142.9</v>
      </c>
      <c r="D3">
        <v>2.7</v>
      </c>
      <c r="E3">
        <f>204.9*1000</f>
        <v>204900</v>
      </c>
      <c r="F3">
        <v>-3.1206999999999998</v>
      </c>
      <c r="G3">
        <v>2.2000000000000002</v>
      </c>
      <c r="H3">
        <v>-1.1000000000000001</v>
      </c>
      <c r="I3">
        <v>5.6</v>
      </c>
      <c r="J3">
        <v>2.9</v>
      </c>
      <c r="K3" s="1">
        <v>29474</v>
      </c>
      <c r="L3" s="6">
        <v>67527</v>
      </c>
      <c r="M3" s="2">
        <v>-0.26</v>
      </c>
    </row>
    <row r="4" spans="1:14" x14ac:dyDescent="0.2">
      <c r="A4" t="s">
        <v>4</v>
      </c>
      <c r="B4">
        <v>0.33</v>
      </c>
      <c r="C4">
        <v>142.1</v>
      </c>
      <c r="D4">
        <v>3.3</v>
      </c>
      <c r="E4">
        <f>73.7*1000</f>
        <v>73700</v>
      </c>
      <c r="F4">
        <v>-2.8986000000000001</v>
      </c>
      <c r="G4">
        <v>1.4</v>
      </c>
      <c r="H4">
        <v>0.2</v>
      </c>
      <c r="I4">
        <v>3.3</v>
      </c>
      <c r="J4">
        <v>-5</v>
      </c>
      <c r="K4" s="1">
        <v>6273</v>
      </c>
      <c r="L4" s="6">
        <v>48039</v>
      </c>
      <c r="M4" s="2">
        <v>1.49</v>
      </c>
    </row>
    <row r="5" spans="1:14" x14ac:dyDescent="0.2">
      <c r="A5" t="s">
        <v>5</v>
      </c>
      <c r="B5">
        <v>2.31</v>
      </c>
      <c r="C5">
        <v>141.80000000000001</v>
      </c>
      <c r="D5">
        <v>2.8</v>
      </c>
      <c r="E5">
        <f>452.5*1000</f>
        <v>452500</v>
      </c>
      <c r="F5">
        <v>1.8227</v>
      </c>
      <c r="G5">
        <v>1.4</v>
      </c>
      <c r="H5">
        <v>-1.7</v>
      </c>
      <c r="I5">
        <v>2.1</v>
      </c>
      <c r="J5">
        <v>0</v>
      </c>
      <c r="K5" s="1">
        <v>38844</v>
      </c>
      <c r="L5" s="6">
        <v>47837</v>
      </c>
      <c r="M5" s="2">
        <v>0.99</v>
      </c>
    </row>
    <row r="6" spans="1:14" x14ac:dyDescent="0.2">
      <c r="A6" t="s">
        <v>6</v>
      </c>
      <c r="B6">
        <v>1.76</v>
      </c>
      <c r="C6">
        <v>139.19999999999999</v>
      </c>
      <c r="D6">
        <v>1.9</v>
      </c>
      <c r="E6">
        <f>345.9*1000</f>
        <v>345900</v>
      </c>
      <c r="F6">
        <v>-5.7790000000000001E-2</v>
      </c>
      <c r="G6">
        <v>1.3</v>
      </c>
      <c r="H6">
        <v>0.9</v>
      </c>
      <c r="I6">
        <v>3.8</v>
      </c>
      <c r="J6">
        <v>-1.9</v>
      </c>
      <c r="K6" s="1">
        <v>31882</v>
      </c>
      <c r="L6" s="6">
        <v>49218</v>
      </c>
      <c r="M6" s="2">
        <v>0.59</v>
      </c>
    </row>
    <row r="7" spans="1:14" ht="18" x14ac:dyDescent="0.2">
      <c r="A7" t="s">
        <v>7</v>
      </c>
      <c r="B7">
        <v>20.72</v>
      </c>
      <c r="C7">
        <v>135.4</v>
      </c>
      <c r="D7">
        <v>2.2000000000000002</v>
      </c>
      <c r="E7">
        <f>4102.5*1000</f>
        <v>4102500</v>
      </c>
      <c r="F7">
        <v>-1.81179</v>
      </c>
      <c r="G7">
        <v>3.1</v>
      </c>
      <c r="H7">
        <v>-0.3</v>
      </c>
      <c r="I7">
        <v>5.0999999999999996</v>
      </c>
      <c r="J7">
        <v>-0.8</v>
      </c>
      <c r="K7" s="1">
        <v>383850</v>
      </c>
      <c r="L7" s="6">
        <v>60707</v>
      </c>
      <c r="M7" s="2">
        <v>0.85</v>
      </c>
      <c r="N7" s="4"/>
    </row>
    <row r="8" spans="1:14" x14ac:dyDescent="0.2">
      <c r="A8" t="s">
        <v>8</v>
      </c>
      <c r="B8">
        <v>39.83</v>
      </c>
      <c r="C8">
        <v>141</v>
      </c>
      <c r="D8">
        <v>2.2000000000000002</v>
      </c>
      <c r="E8">
        <f>7105.6*1000</f>
        <v>7105600</v>
      </c>
      <c r="F8">
        <v>-1.94574</v>
      </c>
      <c r="G8">
        <v>0.3</v>
      </c>
      <c r="H8">
        <v>-1.1000000000000001</v>
      </c>
      <c r="I8">
        <v>2.2999999999999998</v>
      </c>
      <c r="J8">
        <v>-4.9000000000000004</v>
      </c>
      <c r="K8" s="1">
        <v>743601</v>
      </c>
      <c r="L8" s="6">
        <v>61315</v>
      </c>
      <c r="M8" s="2">
        <v>1.29</v>
      </c>
    </row>
    <row r="9" spans="1:14" x14ac:dyDescent="0.2">
      <c r="A9" t="s">
        <v>9</v>
      </c>
      <c r="B9">
        <v>3.16</v>
      </c>
      <c r="C9">
        <v>139.6</v>
      </c>
      <c r="D9">
        <v>1.6</v>
      </c>
      <c r="E9">
        <f>635.5*1000</f>
        <v>635500</v>
      </c>
      <c r="F9">
        <v>-1.6862600000000001</v>
      </c>
      <c r="G9">
        <v>1.6</v>
      </c>
      <c r="H9">
        <v>-0.5</v>
      </c>
      <c r="I9">
        <v>2.9</v>
      </c>
      <c r="J9">
        <v>0.1</v>
      </c>
      <c r="K9" s="1">
        <v>61547</v>
      </c>
      <c r="L9" s="6">
        <v>53897</v>
      </c>
      <c r="M9" s="2">
        <v>0.71</v>
      </c>
    </row>
    <row r="10" spans="1:14" x14ac:dyDescent="0.2">
      <c r="A10" t="s">
        <v>10</v>
      </c>
      <c r="B10">
        <v>2.98</v>
      </c>
      <c r="C10">
        <v>143.30000000000001</v>
      </c>
      <c r="D10">
        <v>2.4</v>
      </c>
      <c r="E10">
        <f>539.7*1000</f>
        <v>539700</v>
      </c>
      <c r="F10">
        <v>-2.9491100000000001</v>
      </c>
      <c r="G10">
        <v>0.7</v>
      </c>
      <c r="H10">
        <v>-0.5</v>
      </c>
      <c r="I10">
        <v>2.1</v>
      </c>
      <c r="J10">
        <v>0.2</v>
      </c>
      <c r="K10" s="1">
        <v>69137</v>
      </c>
      <c r="L10" s="6">
        <v>70730</v>
      </c>
      <c r="M10" s="2">
        <v>0.54</v>
      </c>
    </row>
    <row r="11" spans="1:14" x14ac:dyDescent="0.2">
      <c r="A11" t="s">
        <v>11</v>
      </c>
      <c r="B11">
        <v>12.15</v>
      </c>
      <c r="C11">
        <v>146.9</v>
      </c>
      <c r="D11">
        <v>1.9</v>
      </c>
      <c r="E11">
        <f>2176.1*1000</f>
        <v>2176100</v>
      </c>
      <c r="F11">
        <v>-1.22106</v>
      </c>
      <c r="G11">
        <v>1</v>
      </c>
      <c r="H11">
        <v>-1.3</v>
      </c>
      <c r="I11">
        <v>2.6</v>
      </c>
      <c r="J11">
        <v>2.4</v>
      </c>
      <c r="K11" s="1">
        <v>294238</v>
      </c>
      <c r="L11" s="6">
        <v>80905</v>
      </c>
      <c r="M11" s="2">
        <v>1.37</v>
      </c>
    </row>
    <row r="12" spans="1:14" x14ac:dyDescent="0.2">
      <c r="A12" t="s">
        <v>12</v>
      </c>
      <c r="B12">
        <v>15.27</v>
      </c>
      <c r="C12">
        <v>134.9</v>
      </c>
      <c r="D12">
        <v>2</v>
      </c>
      <c r="E12">
        <f>2595.1*1000</f>
        <v>2595100</v>
      </c>
      <c r="F12">
        <v>1.2326900000000001</v>
      </c>
      <c r="G12">
        <v>2.2999999999999998</v>
      </c>
      <c r="H12">
        <v>-1</v>
      </c>
      <c r="I12">
        <v>2.8</v>
      </c>
      <c r="J12">
        <v>-0.1</v>
      </c>
      <c r="K12" s="1">
        <v>257697</v>
      </c>
      <c r="L12" s="6">
        <v>60707</v>
      </c>
      <c r="M12" s="2">
        <v>1.1100000000000001</v>
      </c>
    </row>
    <row r="13" spans="1:14" x14ac:dyDescent="0.2">
      <c r="A13" t="s">
        <v>15</v>
      </c>
      <c r="B13">
        <v>0.08</v>
      </c>
      <c r="C13">
        <v>135.1</v>
      </c>
      <c r="D13">
        <v>1.1000000000000001</v>
      </c>
      <c r="E13" t="s">
        <v>18</v>
      </c>
      <c r="F13" t="s">
        <v>18</v>
      </c>
      <c r="G13">
        <v>0.5</v>
      </c>
      <c r="H13">
        <v>-2.7</v>
      </c>
      <c r="I13">
        <v>4.0999999999999996</v>
      </c>
      <c r="J13">
        <v>-5.4</v>
      </c>
      <c r="K13" s="1">
        <v>2632</v>
      </c>
      <c r="L13" s="6">
        <v>76114</v>
      </c>
      <c r="M13" s="2">
        <v>1.38</v>
      </c>
    </row>
    <row r="14" spans="1:14" x14ac:dyDescent="0.2">
      <c r="A14" t="s">
        <v>16</v>
      </c>
      <c r="B14">
        <v>7.0000000000000007E-2</v>
      </c>
      <c r="C14">
        <v>140</v>
      </c>
      <c r="D14">
        <v>-0.1</v>
      </c>
      <c r="E14" t="s">
        <v>18</v>
      </c>
      <c r="F14" t="s">
        <v>18</v>
      </c>
      <c r="G14">
        <v>-2.4</v>
      </c>
      <c r="H14">
        <v>-1.8</v>
      </c>
      <c r="I14">
        <v>1.8</v>
      </c>
      <c r="J14">
        <v>-13.8</v>
      </c>
      <c r="K14" s="1">
        <v>3787</v>
      </c>
      <c r="L14" s="6">
        <v>100871</v>
      </c>
      <c r="M14" s="2">
        <v>0.28999999999999998</v>
      </c>
    </row>
    <row r="15" spans="1:14" x14ac:dyDescent="0.2">
      <c r="A15" t="s">
        <v>14</v>
      </c>
      <c r="B15">
        <v>0.03</v>
      </c>
      <c r="C15">
        <v>132.69999999999999</v>
      </c>
      <c r="D15">
        <v>-0.5</v>
      </c>
      <c r="E15" t="s">
        <v>18</v>
      </c>
      <c r="F15" t="s">
        <v>18</v>
      </c>
      <c r="G15" t="s">
        <v>18</v>
      </c>
      <c r="H15" t="s">
        <v>18</v>
      </c>
      <c r="I15" t="s">
        <v>18</v>
      </c>
      <c r="J15" t="s">
        <v>18</v>
      </c>
      <c r="K15" s="1">
        <v>3076</v>
      </c>
      <c r="L15" s="6">
        <v>95535</v>
      </c>
      <c r="M15" s="2">
        <v>1.9</v>
      </c>
    </row>
    <row r="16" spans="1:14" x14ac:dyDescent="0.2">
      <c r="L1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Mingyang Ye</dc:creator>
  <cp:lastModifiedBy>Mingyang Ye</cp:lastModifiedBy>
  <dcterms:created xsi:type="dcterms:W3CDTF">2021-04-28T19:56:18Z</dcterms:created>
  <dcterms:modified xsi:type="dcterms:W3CDTF">2021-04-29T15:43:22Z</dcterms:modified>
</cp:coreProperties>
</file>