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J3" i="1"/>
  <c r="J4" i="1"/>
  <c r="J5" i="1"/>
  <c r="J6" i="1"/>
  <c r="J7" i="1"/>
  <c r="J8" i="1"/>
  <c r="J9" i="1"/>
  <c r="J10" i="1"/>
  <c r="J11" i="1"/>
  <c r="J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<sst xmlns="http://schemas.openxmlformats.org/spreadsheetml/2006/main" count="30" uniqueCount="30">
  <si>
    <t>No</t>
  </si>
  <si>
    <t>NIM</t>
  </si>
  <si>
    <t>Nama</t>
  </si>
  <si>
    <t>Tugas</t>
  </si>
  <si>
    <t>UTS</t>
  </si>
  <si>
    <t>UAS</t>
  </si>
  <si>
    <t>NA</t>
  </si>
  <si>
    <t>Predikat</t>
  </si>
  <si>
    <t>Keterangan</t>
  </si>
  <si>
    <t>15.03.058</t>
  </si>
  <si>
    <t>19.03.001</t>
  </si>
  <si>
    <t>19.03.002</t>
  </si>
  <si>
    <t>19.03.003</t>
  </si>
  <si>
    <t>19.03.004</t>
  </si>
  <si>
    <t>19.03.005</t>
  </si>
  <si>
    <t>19.03.006</t>
  </si>
  <si>
    <t>19.03.009</t>
  </si>
  <si>
    <t>19.03.010</t>
  </si>
  <si>
    <t>19.03.011</t>
  </si>
  <si>
    <t>Zalma Ramdhiani Belasna</t>
  </si>
  <si>
    <t>Anggi Nabila Nugraha</t>
  </si>
  <si>
    <t>Anisa Dillah</t>
  </si>
  <si>
    <t>Astrid Juliarizky Putri S</t>
  </si>
  <si>
    <t>Audrey Indira Eka Putri</t>
  </si>
  <si>
    <t>Devira Octaviani</t>
  </si>
  <si>
    <t>Dewi Anggraeni</t>
  </si>
  <si>
    <t>Isye Eka Nurfitriani</t>
  </si>
  <si>
    <t>Lulu Khamila Puteri Luki</t>
  </si>
  <si>
    <t>Israini Octaviani</t>
  </si>
  <si>
    <t>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</si>
</sst>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I1" sqref="I1"/>
    </sheetView>
  </sheetViews>
  <sheetFormatPr defaultRowHeight="15" x14ac:dyDescent="0.25"/>
  <cols>
    <col min="2" max="2" width="16.85546875" customWidth="1"/>
    <col min="3" max="3" width="25.5703125" customWidth="1"/>
    <col min="9" max="9" width="13" customWidth="1"/>
    <col min="10" max="10" width="16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29</v>
      </c>
      <c r="J1" s="1" t="s">
        <v>8</v>
      </c>
    </row>
    <row r="2" spans="1:10" x14ac:dyDescent="0.25">
      <c r="A2" s="2">
        <v>1</v>
      </c>
      <c r="B2" s="2" t="s">
        <v>9</v>
      </c>
      <c r="C2" s="3" t="s">
        <v>19</v>
      </c>
      <c r="D2" s="2">
        <v>100</v>
      </c>
      <c r="E2" s="2">
        <v>65</v>
      </c>
      <c r="F2" s="2">
        <v>60</v>
      </c>
      <c r="G2" s="2">
        <f>(D2*20%)+(E2*30%)+(F2*50%)</f>
        <v>69.5</v>
      </c>
      <c r="H2" s="2" t="str">
        <f>IF(G2&gt;=85,"A",IF(G2&gt;=70,"B",IF(G2&gt;=55,"C",IF(G2&gt;=40,"D","E"))))</f>
        <v>C</v>
      </c>
      <c r="I2" s="2" t="str">
        <f>IF(G2&gt;=85,"Sangat Baik",IF(G2&gt;=70,"Baik",IF(G2&gt;=55,"Cukup Baik",IF(G2&gt;=40,"Kurang Baik","Sangat Kurang"))))</f>
        <v>Cukup Baik</v>
      </c>
      <c r="J2" s="2" t="str">
        <f>IF(G2&gt;=55,"LULUS","TIDAK LULUS")</f>
        <v>LULUS</v>
      </c>
    </row>
    <row r="3" spans="1:10" x14ac:dyDescent="0.25">
      <c r="A3" s="2">
        <v>2</v>
      </c>
      <c r="B3" s="2" t="s">
        <v>10</v>
      </c>
      <c r="C3" s="3" t="s">
        <v>20</v>
      </c>
      <c r="D3" s="2">
        <v>100</v>
      </c>
      <c r="E3" s="2">
        <v>60</v>
      </c>
      <c r="F3" s="2">
        <v>66</v>
      </c>
      <c r="G3" s="2">
        <f t="shared" ref="G3:G11" si="0">(D3*20%)+(E3*30%)+(F3*50%)</f>
        <v>71</v>
      </c>
      <c r="H3" s="2" t="str">
        <f t="shared" ref="H3:H11" si="1">IF(G3&gt;=85,"A",IF(G3&gt;=70,"B",IF(G3&gt;=55,"C",IF(G3&gt;=40,"D","E"))))</f>
        <v>B</v>
      </c>
      <c r="I3" s="2" t="str">
        <f t="shared" ref="I3:I11" si="2">IF(G3&gt;=85,"Sangat Baik",IF(G3&gt;=70,"Baik",IF(G3&gt;=55,"Cukup Baik",IF(G3&gt;=40,"Kurang Baik","Sangat Kurang"))))</f>
        <v>Baik</v>
      </c>
      <c r="J3" s="2" t="str">
        <f t="shared" ref="I3:J11" si="3">IF(G3&gt;=55,"LULUS","TIDAK LULUS")</f>
        <v>LULUS</v>
      </c>
    </row>
    <row r="4" spans="1:10" x14ac:dyDescent="0.25">
      <c r="A4" s="2">
        <v>3</v>
      </c>
      <c r="B4" s="2" t="s">
        <v>11</v>
      </c>
      <c r="C4" s="3" t="s">
        <v>21</v>
      </c>
      <c r="D4" s="2">
        <v>80.77</v>
      </c>
      <c r="E4" s="2">
        <v>75</v>
      </c>
      <c r="F4" s="2">
        <v>74</v>
      </c>
      <c r="G4" s="2">
        <f t="shared" si="0"/>
        <v>75.653999999999996</v>
      </c>
      <c r="H4" s="2" t="str">
        <f t="shared" si="1"/>
        <v>B</v>
      </c>
      <c r="I4" s="2" t="str">
        <f t="shared" si="2"/>
        <v>Baik</v>
      </c>
      <c r="J4" s="2" t="str">
        <f t="shared" si="3"/>
        <v>LULUS</v>
      </c>
    </row>
    <row r="5" spans="1:10" x14ac:dyDescent="0.25">
      <c r="A5" s="2">
        <v>4</v>
      </c>
      <c r="B5" s="2" t="s">
        <v>12</v>
      </c>
      <c r="C5" s="3" t="s">
        <v>22</v>
      </c>
      <c r="D5" s="2">
        <v>100</v>
      </c>
      <c r="E5" s="2">
        <v>65</v>
      </c>
      <c r="F5" s="2">
        <v>52</v>
      </c>
      <c r="G5" s="2">
        <f t="shared" si="0"/>
        <v>65.5</v>
      </c>
      <c r="H5" s="2" t="str">
        <f t="shared" si="1"/>
        <v>C</v>
      </c>
      <c r="I5" s="2" t="str">
        <f t="shared" si="2"/>
        <v>Cukup Baik</v>
      </c>
      <c r="J5" s="2" t="str">
        <f t="shared" si="3"/>
        <v>LULUS</v>
      </c>
    </row>
    <row r="6" spans="1:10" x14ac:dyDescent="0.25">
      <c r="A6" s="2">
        <v>5</v>
      </c>
      <c r="B6" s="2" t="s">
        <v>13</v>
      </c>
      <c r="C6" s="3" t="s">
        <v>23</v>
      </c>
      <c r="D6" s="2">
        <v>88.46</v>
      </c>
      <c r="E6" s="2">
        <v>60</v>
      </c>
      <c r="F6" s="2">
        <v>60</v>
      </c>
      <c r="G6" s="2">
        <f t="shared" si="0"/>
        <v>65.692000000000007</v>
      </c>
      <c r="H6" s="2" t="str">
        <f t="shared" si="1"/>
        <v>C</v>
      </c>
      <c r="I6" s="2" t="str">
        <f t="shared" si="2"/>
        <v>Cukup Baik</v>
      </c>
      <c r="J6" s="2" t="str">
        <f t="shared" si="3"/>
        <v>LULUS</v>
      </c>
    </row>
    <row r="7" spans="1:10" x14ac:dyDescent="0.25">
      <c r="A7" s="2">
        <v>6</v>
      </c>
      <c r="B7" s="2" t="s">
        <v>14</v>
      </c>
      <c r="C7" s="3" t="s">
        <v>24</v>
      </c>
      <c r="D7" s="2">
        <v>92.31</v>
      </c>
      <c r="E7" s="2">
        <v>65</v>
      </c>
      <c r="F7" s="2">
        <v>62</v>
      </c>
      <c r="G7" s="2">
        <f t="shared" si="0"/>
        <v>68.962000000000003</v>
      </c>
      <c r="H7" s="2" t="str">
        <f t="shared" si="1"/>
        <v>C</v>
      </c>
      <c r="I7" s="2" t="str">
        <f t="shared" si="2"/>
        <v>Cukup Baik</v>
      </c>
      <c r="J7" s="2" t="str">
        <f t="shared" si="3"/>
        <v>LULUS</v>
      </c>
    </row>
    <row r="8" spans="1:10" x14ac:dyDescent="0.25">
      <c r="A8" s="2">
        <v>7</v>
      </c>
      <c r="B8" s="2" t="s">
        <v>15</v>
      </c>
      <c r="C8" s="3" t="s">
        <v>25</v>
      </c>
      <c r="D8" s="2">
        <v>92.31</v>
      </c>
      <c r="E8" s="2">
        <v>75</v>
      </c>
      <c r="F8" s="2">
        <v>66</v>
      </c>
      <c r="G8" s="2">
        <f t="shared" si="0"/>
        <v>73.962000000000003</v>
      </c>
      <c r="H8" s="2" t="str">
        <f t="shared" si="1"/>
        <v>B</v>
      </c>
      <c r="I8" s="2" t="str">
        <f t="shared" si="2"/>
        <v>Baik</v>
      </c>
      <c r="J8" s="2" t="str">
        <f t="shared" si="3"/>
        <v>LULUS</v>
      </c>
    </row>
    <row r="9" spans="1:10" x14ac:dyDescent="0.25">
      <c r="A9" s="2">
        <v>8</v>
      </c>
      <c r="B9" s="2" t="s">
        <v>16</v>
      </c>
      <c r="C9" s="3" t="s">
        <v>28</v>
      </c>
      <c r="D9" s="2">
        <v>100</v>
      </c>
      <c r="E9" s="2">
        <v>65</v>
      </c>
      <c r="F9" s="2">
        <v>54</v>
      </c>
      <c r="G9" s="2">
        <f t="shared" si="0"/>
        <v>66.5</v>
      </c>
      <c r="H9" s="2" t="str">
        <f t="shared" si="1"/>
        <v>C</v>
      </c>
      <c r="I9" s="2" t="str">
        <f t="shared" si="2"/>
        <v>Cukup Baik</v>
      </c>
      <c r="J9" s="2" t="str">
        <f t="shared" si="3"/>
        <v>LULUS</v>
      </c>
    </row>
    <row r="10" spans="1:10" x14ac:dyDescent="0.25">
      <c r="A10" s="2">
        <v>9</v>
      </c>
      <c r="B10" s="2" t="s">
        <v>17</v>
      </c>
      <c r="C10" s="3" t="s">
        <v>26</v>
      </c>
      <c r="D10" s="2">
        <v>96.15</v>
      </c>
      <c r="E10" s="2">
        <v>65</v>
      </c>
      <c r="F10" s="2">
        <v>48</v>
      </c>
      <c r="G10" s="2">
        <f t="shared" si="0"/>
        <v>62.730000000000004</v>
      </c>
      <c r="H10" s="2" t="str">
        <f t="shared" si="1"/>
        <v>C</v>
      </c>
      <c r="I10" s="2" t="str">
        <f t="shared" si="2"/>
        <v>Cukup Baik</v>
      </c>
      <c r="J10" s="2" t="str">
        <f t="shared" si="3"/>
        <v>LULUS</v>
      </c>
    </row>
    <row r="11" spans="1:10" x14ac:dyDescent="0.25">
      <c r="A11" s="2">
        <v>10</v>
      </c>
      <c r="B11" s="2" t="s">
        <v>18</v>
      </c>
      <c r="C11" s="3" t="s">
        <v>27</v>
      </c>
      <c r="D11" s="2">
        <v>88.46</v>
      </c>
      <c r="E11" s="2">
        <v>65</v>
      </c>
      <c r="F11" s="2">
        <v>50</v>
      </c>
      <c r="G11" s="2">
        <f t="shared" si="0"/>
        <v>62.192</v>
      </c>
      <c r="H11" s="2" t="str">
        <f t="shared" si="1"/>
        <v>C</v>
      </c>
      <c r="I11" s="2" t="str">
        <f t="shared" si="2"/>
        <v>Cukup Baik</v>
      </c>
      <c r="J11" s="2" t="str">
        <f t="shared" si="3"/>
        <v>LULUS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2022-10-05T12:46:56Z</dcterms:created>
  <dcterms:modified xsi:type="dcterms:W3CDTF">2022-10-05T15:21:44Z</dcterms:modified>
</cp:coreProperties>
</file>