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70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  <c r="I3" i="1" s="1"/>
  <c r="G4" i="1"/>
  <c r="I4" i="1" s="1"/>
  <c r="G5" i="1"/>
  <c r="I5" i="1" s="1"/>
  <c r="G6" i="1"/>
  <c r="H6" i="1" s="1"/>
  <c r="G7" i="1"/>
  <c r="H7" i="1" s="1"/>
  <c r="G8" i="1"/>
  <c r="I8" i="1" s="1"/>
  <c r="G9" i="1"/>
  <c r="I9" i="1" s="1"/>
  <c r="G10" i="1"/>
  <c r="H10" i="1" s="1"/>
  <c r="G11" i="1"/>
  <c r="H11" i="1" s="1"/>
  <c r="G2" i="1"/>
  <c r="I2" i="1" s="1"/>
  <c r="H4" i="1" l="1"/>
  <c r="H5" i="1"/>
  <c r="H2" i="1"/>
  <c r="H9" i="1"/>
  <c r="H8" i="1"/>
  <c r="I6" i="1"/>
  <c r="I11" i="1"/>
  <c r="I7" i="1"/>
  <c r="I10" i="1"/>
  <c r="H3" i="1"/>
</calcChain>
</file>

<file path=xl/sharedStrings.xml><?xml version="1.0" encoding="utf-8"?>
<sst xmlns="http://schemas.openxmlformats.org/spreadsheetml/2006/main" count="61" uniqueCount="52">
  <si>
    <t xml:space="preserve">No </t>
  </si>
  <si>
    <t xml:space="preserve">NIM </t>
  </si>
  <si>
    <t xml:space="preserve">Nama </t>
  </si>
  <si>
    <t xml:space="preserve">Tugas </t>
  </si>
  <si>
    <t xml:space="preserve">UTS </t>
  </si>
  <si>
    <t>UAS</t>
  </si>
  <si>
    <t xml:space="preserve">NA </t>
  </si>
  <si>
    <t xml:space="preserve">Perdikat </t>
  </si>
  <si>
    <t xml:space="preserve">Kategori </t>
  </si>
  <si>
    <t xml:space="preserve">Keterangan </t>
  </si>
  <si>
    <t>15.03.058</t>
  </si>
  <si>
    <t xml:space="preserve">Zalma Ramdhiani Belasna </t>
  </si>
  <si>
    <t>19.03.001</t>
  </si>
  <si>
    <t xml:space="preserve">Anggi Nabila Nugraha </t>
  </si>
  <si>
    <t>19.03.002</t>
  </si>
  <si>
    <t xml:space="preserve">Anisa Dillah </t>
  </si>
  <si>
    <t>19.03.003</t>
  </si>
  <si>
    <t>Astrid Juliarizky Putri S</t>
  </si>
  <si>
    <t>19.03.004</t>
  </si>
  <si>
    <t xml:space="preserve">Audrey Indira Eka Putri </t>
  </si>
  <si>
    <t>19.03.005</t>
  </si>
  <si>
    <t>Devira Octaviani</t>
  </si>
  <si>
    <t>19.03.006</t>
  </si>
  <si>
    <t xml:space="preserve">Dewi Anggraeni </t>
  </si>
  <si>
    <t>19.03.009</t>
  </si>
  <si>
    <t xml:space="preserve">Israii Octaviani </t>
  </si>
  <si>
    <t>19.03.010</t>
  </si>
  <si>
    <t>Isye Eka Nurfitriani</t>
  </si>
  <si>
    <t xml:space="preserve">19.03.011 </t>
  </si>
  <si>
    <t xml:space="preserve">Lulu Khamila Puteri Luki </t>
  </si>
  <si>
    <t xml:space="preserve">Nilai Akhir = Tugas+UTS+UAS </t>
  </si>
  <si>
    <t xml:space="preserve">*Bobot TUGAS 20% </t>
  </si>
  <si>
    <t>*Bobot UTS 30%</t>
  </si>
  <si>
    <t xml:space="preserve">*Bobot UAS 50% </t>
  </si>
  <si>
    <t xml:space="preserve">Lulus </t>
  </si>
  <si>
    <t>Nilai Lulus = Minimal C</t>
  </si>
  <si>
    <t xml:space="preserve">Nilai Huruf </t>
  </si>
  <si>
    <t>A</t>
  </si>
  <si>
    <t>B</t>
  </si>
  <si>
    <t>C</t>
  </si>
  <si>
    <t>D</t>
  </si>
  <si>
    <t>E</t>
  </si>
  <si>
    <t>70-84 =</t>
  </si>
  <si>
    <t>85-100 =</t>
  </si>
  <si>
    <t xml:space="preserve">55-69 = </t>
  </si>
  <si>
    <t>40-54 =</t>
  </si>
  <si>
    <t>0-39 =</t>
  </si>
  <si>
    <t xml:space="preserve">Sangat Baik </t>
  </si>
  <si>
    <t>Baik</t>
  </si>
  <si>
    <t>Cukup Baik</t>
  </si>
  <si>
    <t>Kurang Baik</t>
  </si>
  <si>
    <t xml:space="preserve">Sangat Kurang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</si>
</sst>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4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90" zoomScaleNormal="90" workbookViewId="0">
      <selection activeCell="I18" sqref="I18"/>
    </sheetView>
  </sheetViews>
  <sheetFormatPr defaultColWidth="9" defaultRowHeight="15"/>
  <cols>
    <col min="1" max="1" width="6.140625" customWidth="1"/>
    <col min="2" max="2" width="21.28515625" customWidth="1"/>
    <col min="3" max="3" width="30.7109375" customWidth="1"/>
    <col min="4" max="4" width="12.28515625" customWidth="1"/>
    <col min="5" max="5" width="10.28515625" customWidth="1"/>
    <col min="6" max="6" width="9.7109375" customWidth="1"/>
    <col min="7" max="7" width="17.140625" customWidth="1"/>
    <col min="8" max="8" width="13.28515625" customWidth="1"/>
    <col min="9" max="9" width="16.7109375" customWidth="1"/>
    <col min="10" max="10" width="16.42578125" customWidth="1"/>
  </cols>
  <sheetData>
    <row r="1" spans="1:11" ht="16.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9"/>
    </row>
    <row r="2" spans="1:11" ht="15.75">
      <c r="A2" s="4">
        <v>1</v>
      </c>
      <c r="B2" s="5" t="s">
        <v>10</v>
      </c>
      <c r="C2" s="4" t="s">
        <v>11</v>
      </c>
      <c r="D2" s="5">
        <v>100</v>
      </c>
      <c r="E2" s="5">
        <v>65</v>
      </c>
      <c r="F2" s="5">
        <v>60</v>
      </c>
      <c r="G2" s="5">
        <f>(D2*20%)+(E2*30%)+(F2*50%)</f>
        <v>69.5</v>
      </c>
      <c r="H2" s="5" t="str">
        <f>IF(G2&gt;=85,"A",IF(G2&gt;=70,"B",IF(G2&gt;=55,"C",IF(G2&gt;40,"D","E"))))</f>
        <v>C</v>
      </c>
      <c r="I2" s="5" t="str">
        <f>IF(G2&gt;=85,"Sangat Baik",IF(G2&gt;70,"Baik",IF(G2&gt;=55,"Cukup Baik",IF(G2&gt;=40,"Kurang Baik","Sangat Kurang"))))</f>
        <v>Cukup Baik</v>
      </c>
      <c r="J2" s="5" t="s">
        <v>34</v>
      </c>
    </row>
    <row r="3" spans="1:11" ht="15.75">
      <c r="A3" s="6">
        <v>2</v>
      </c>
      <c r="B3" s="7" t="s">
        <v>12</v>
      </c>
      <c r="C3" s="6" t="s">
        <v>13</v>
      </c>
      <c r="D3" s="7">
        <v>100</v>
      </c>
      <c r="E3" s="7">
        <v>60</v>
      </c>
      <c r="F3" s="7">
        <v>66</v>
      </c>
      <c r="G3" s="7">
        <f t="shared" ref="G3:G11" si="0">(D3*20%)+(E3*30%)+(F3*50%)</f>
        <v>71</v>
      </c>
      <c r="H3" s="7" t="str">
        <f t="shared" ref="H3:H11" si="1">IF(G3&gt;=85,"A",IF(G3&gt;=70,"B",IF(G3&gt;=55,"C",IF(G3&gt;40,"D","E"))))</f>
        <v>B</v>
      </c>
      <c r="I3" s="7" t="str">
        <f t="shared" ref="I3:I11" si="2">IF(G3&gt;=85,"Sangat Baik",IF(G3&gt;70,"Baik",IF(G3&gt;=55,"Cukup Baik",IF(G3&gt;=40,"Kurang Baik","Sangat Kurang"))))</f>
        <v>Baik</v>
      </c>
      <c r="J3" s="7" t="s">
        <v>34</v>
      </c>
    </row>
    <row r="4" spans="1:11" ht="15.75">
      <c r="A4" s="6">
        <v>3</v>
      </c>
      <c r="B4" s="7" t="s">
        <v>14</v>
      </c>
      <c r="C4" s="6" t="s">
        <v>15</v>
      </c>
      <c r="D4" s="7">
        <v>80.77</v>
      </c>
      <c r="E4" s="7">
        <v>75</v>
      </c>
      <c r="F4" s="7">
        <v>74</v>
      </c>
      <c r="G4" s="7">
        <f t="shared" si="0"/>
        <v>75.653999999999996</v>
      </c>
      <c r="H4" s="7" t="str">
        <f t="shared" si="1"/>
        <v>B</v>
      </c>
      <c r="I4" s="7" t="str">
        <f t="shared" si="2"/>
        <v>Baik</v>
      </c>
      <c r="J4" s="7" t="s">
        <v>34</v>
      </c>
    </row>
    <row r="5" spans="1:11" ht="15.75">
      <c r="A5" s="6">
        <v>4</v>
      </c>
      <c r="B5" s="7" t="s">
        <v>16</v>
      </c>
      <c r="C5" s="6" t="s">
        <v>17</v>
      </c>
      <c r="D5" s="7">
        <v>100</v>
      </c>
      <c r="E5" s="7">
        <v>65</v>
      </c>
      <c r="F5" s="7">
        <v>52</v>
      </c>
      <c r="G5" s="7">
        <f t="shared" si="0"/>
        <v>65.5</v>
      </c>
      <c r="H5" s="7" t="str">
        <f t="shared" si="1"/>
        <v>C</v>
      </c>
      <c r="I5" s="7" t="str">
        <f t="shared" si="2"/>
        <v>Cukup Baik</v>
      </c>
      <c r="J5" s="7" t="s">
        <v>34</v>
      </c>
    </row>
    <row r="6" spans="1:11" ht="15.75">
      <c r="A6" s="6">
        <v>5</v>
      </c>
      <c r="B6" s="7" t="s">
        <v>18</v>
      </c>
      <c r="C6" s="6" t="s">
        <v>19</v>
      </c>
      <c r="D6" s="7">
        <v>88.46</v>
      </c>
      <c r="E6" s="7">
        <v>60</v>
      </c>
      <c r="F6" s="7">
        <v>60</v>
      </c>
      <c r="G6" s="7">
        <f t="shared" si="0"/>
        <v>65.692000000000007</v>
      </c>
      <c r="H6" s="7" t="str">
        <f t="shared" si="1"/>
        <v>C</v>
      </c>
      <c r="I6" s="7" t="str">
        <f t="shared" si="2"/>
        <v>Cukup Baik</v>
      </c>
      <c r="J6" s="7" t="s">
        <v>34</v>
      </c>
    </row>
    <row r="7" spans="1:11" ht="15.75">
      <c r="A7" s="6">
        <v>6</v>
      </c>
      <c r="B7" s="7" t="s">
        <v>20</v>
      </c>
      <c r="C7" s="6" t="s">
        <v>21</v>
      </c>
      <c r="D7" s="7">
        <v>92.31</v>
      </c>
      <c r="E7" s="7">
        <v>65</v>
      </c>
      <c r="F7" s="7">
        <v>62</v>
      </c>
      <c r="G7" s="7">
        <f t="shared" si="0"/>
        <v>68.962000000000003</v>
      </c>
      <c r="H7" s="7" t="str">
        <f t="shared" si="1"/>
        <v>C</v>
      </c>
      <c r="I7" s="7" t="str">
        <f t="shared" si="2"/>
        <v>Cukup Baik</v>
      </c>
      <c r="J7" s="7" t="s">
        <v>34</v>
      </c>
    </row>
    <row r="8" spans="1:11" ht="15.75">
      <c r="A8" s="6">
        <v>7</v>
      </c>
      <c r="B8" s="7" t="s">
        <v>22</v>
      </c>
      <c r="C8" s="6" t="s">
        <v>23</v>
      </c>
      <c r="D8" s="7">
        <v>92.31</v>
      </c>
      <c r="E8" s="7">
        <v>75</v>
      </c>
      <c r="F8" s="7">
        <v>66</v>
      </c>
      <c r="G8" s="7">
        <f t="shared" si="0"/>
        <v>73.962000000000003</v>
      </c>
      <c r="H8" s="7" t="str">
        <f t="shared" si="1"/>
        <v>B</v>
      </c>
      <c r="I8" s="7" t="str">
        <f t="shared" si="2"/>
        <v>Baik</v>
      </c>
      <c r="J8" s="7" t="s">
        <v>34</v>
      </c>
    </row>
    <row r="9" spans="1:11" ht="15.75">
      <c r="A9" s="6">
        <v>8</v>
      </c>
      <c r="B9" s="7" t="s">
        <v>24</v>
      </c>
      <c r="C9" s="6" t="s">
        <v>25</v>
      </c>
      <c r="D9" s="7">
        <v>100</v>
      </c>
      <c r="E9" s="7">
        <v>65</v>
      </c>
      <c r="F9" s="7">
        <v>54</v>
      </c>
      <c r="G9" s="7">
        <f t="shared" si="0"/>
        <v>66.5</v>
      </c>
      <c r="H9" s="7" t="str">
        <f t="shared" si="1"/>
        <v>C</v>
      </c>
      <c r="I9" s="7" t="str">
        <f t="shared" si="2"/>
        <v>Cukup Baik</v>
      </c>
      <c r="J9" s="7" t="s">
        <v>34</v>
      </c>
    </row>
    <row r="10" spans="1:11" ht="15.75">
      <c r="A10" s="6">
        <v>9</v>
      </c>
      <c r="B10" s="7" t="s">
        <v>26</v>
      </c>
      <c r="C10" s="6" t="s">
        <v>27</v>
      </c>
      <c r="D10" s="8">
        <v>96.15</v>
      </c>
      <c r="E10" s="7">
        <v>65</v>
      </c>
      <c r="F10" s="7">
        <v>48</v>
      </c>
      <c r="G10" s="7">
        <f t="shared" si="0"/>
        <v>62.730000000000004</v>
      </c>
      <c r="H10" s="7" t="str">
        <f t="shared" si="1"/>
        <v>C</v>
      </c>
      <c r="I10" s="7" t="str">
        <f t="shared" si="2"/>
        <v>Cukup Baik</v>
      </c>
      <c r="J10" s="7" t="s">
        <v>34</v>
      </c>
    </row>
    <row r="11" spans="1:11" ht="15.75">
      <c r="A11" s="6">
        <v>10</v>
      </c>
      <c r="B11" s="7" t="s">
        <v>28</v>
      </c>
      <c r="C11" s="6" t="s">
        <v>29</v>
      </c>
      <c r="D11" s="7">
        <v>88.46</v>
      </c>
      <c r="E11" s="7">
        <v>65</v>
      </c>
      <c r="F11" s="7">
        <v>50</v>
      </c>
      <c r="G11" s="7">
        <f t="shared" si="0"/>
        <v>62.192</v>
      </c>
      <c r="H11" s="7" t="str">
        <f t="shared" si="1"/>
        <v>C</v>
      </c>
      <c r="I11" s="7" t="str">
        <f t="shared" si="2"/>
        <v>Cukup Baik</v>
      </c>
      <c r="J11" s="7" t="s">
        <v>34</v>
      </c>
    </row>
    <row r="14" spans="1:11" ht="15.75">
      <c r="A14" s="10"/>
      <c r="B14" s="11" t="s">
        <v>30</v>
      </c>
      <c r="C14" s="10"/>
      <c r="D14" s="12" t="s">
        <v>36</v>
      </c>
      <c r="E14" s="10" t="s">
        <v>43</v>
      </c>
      <c r="F14" s="11" t="s">
        <v>37</v>
      </c>
      <c r="G14" s="13" t="s">
        <v>47</v>
      </c>
    </row>
    <row r="15" spans="1:11" ht="15.75">
      <c r="A15" s="10"/>
      <c r="B15" s="11" t="s">
        <v>31</v>
      </c>
      <c r="C15" s="10"/>
      <c r="D15" s="10"/>
      <c r="E15" s="10" t="s">
        <v>42</v>
      </c>
      <c r="F15" s="11" t="s">
        <v>38</v>
      </c>
      <c r="G15" s="13" t="s">
        <v>48</v>
      </c>
    </row>
    <row r="16" spans="1:11" ht="15.75">
      <c r="A16" s="10"/>
      <c r="B16" s="11" t="s">
        <v>32</v>
      </c>
      <c r="C16" s="10"/>
      <c r="D16" s="10"/>
      <c r="E16" s="10" t="s">
        <v>44</v>
      </c>
      <c r="F16" s="11" t="s">
        <v>39</v>
      </c>
      <c r="G16" s="13" t="s">
        <v>49</v>
      </c>
    </row>
    <row r="17" spans="1:7" ht="15.75">
      <c r="A17" s="10"/>
      <c r="B17" s="11" t="s">
        <v>33</v>
      </c>
      <c r="C17" s="10"/>
      <c r="D17" s="10"/>
      <c r="E17" s="10" t="s">
        <v>45</v>
      </c>
      <c r="F17" s="11" t="s">
        <v>40</v>
      </c>
      <c r="G17" s="13" t="s">
        <v>50</v>
      </c>
    </row>
    <row r="18" spans="1:7" ht="15.75">
      <c r="A18" s="10"/>
      <c r="B18" s="10"/>
      <c r="C18" s="10"/>
      <c r="D18" s="10"/>
      <c r="E18" s="10" t="s">
        <v>46</v>
      </c>
      <c r="F18" s="11" t="s">
        <v>41</v>
      </c>
      <c r="G18" s="13" t="s">
        <v>51</v>
      </c>
    </row>
    <row r="20" spans="1:7" ht="15.75">
      <c r="B20" s="12" t="s">
        <v>35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2022-10-04T13:57:00Z</dcterms:created>
  <dcterms:modified xsi:type="dcterms:W3CDTF">2022-10-04T15:53:02Z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A677E66EE67C43EAAE0E4F4375E652BC</vt:lpwstr>
  </property>
  <property fmtid="{D5CDD505-2E9C-101B-9397-08002B2CF9AE}" pid="3" name="KSOProductBuildVer">
    <vt:lpwstr>1033-11.2.0.11341</vt:lpwstr>
  </property>
</Properties>
</file>