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D2273155-3B56-49F5-8E95-3502C6166D5D}" xr6:coauthVersionLast="47" xr6:coauthVersionMax="47" xr10:uidLastSave="{00000000-0000-0000-0000-000000000000}"/>
  <bookViews>
    <workbookView xWindow="-108" yWindow="-108" windowWidth="23256" windowHeight="12576" xr2:uid="{B35E7F3F-26C8-4A39-9CB5-0B837AAE47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3" i="1" l="1"/>
  <c r="I4" i="1"/>
  <c r="I5" i="1"/>
  <c r="I6" i="1"/>
  <c r="I7" i="1"/>
  <c r="I8" i="1"/>
  <c r="I9" i="1"/>
  <c r="I10" i="1"/>
  <c r="I11" i="1"/>
  <c r="I12" i="1"/>
  <c r="I3" i="1"/>
  <c r="H4" i="1"/>
  <c r="H5" i="1"/>
  <c r="H6" i="1"/>
  <c r="H7" i="1"/>
  <c r="H8" i="1"/>
  <c r="H9" i="1"/>
  <c r="K9" i="1" s="1"/>
  <c r="H10" i="1"/>
  <c r="H11" i="1"/>
  <c r="H12" i="1"/>
  <c r="H3" i="1"/>
  <c r="K4" i="1"/>
  <c r="K5" i="1"/>
  <c r="K6" i="1"/>
  <c r="K7" i="1"/>
  <c r="K8" i="1"/>
  <c r="K12" i="1"/>
  <c r="J4" i="1"/>
  <c r="J5" i="1"/>
  <c r="J6" i="1"/>
  <c r="J7" i="1"/>
  <c r="J8" i="1"/>
  <c r="J9" i="1"/>
  <c r="J12" i="1"/>
  <c r="J11" i="1" l="1"/>
  <c r="J10" i="1"/>
  <c r="K11" i="1"/>
  <c r="K10" i="1"/>
  <c r="J3" i="1"/>
</calcChain>
</file>

<file path=xl/sharedStrings.xml><?xml version="1.0" encoding="utf-8"?>
<sst xmlns="http://schemas.openxmlformats.org/spreadsheetml/2006/main" count="51" uniqueCount="51">
  <si>
    <t>No</t>
  </si>
  <si>
    <t>NIM</t>
  </si>
  <si>
    <t>Nama</t>
  </si>
  <si>
    <t xml:space="preserve">Tugas </t>
  </si>
  <si>
    <t>UTS</t>
  </si>
  <si>
    <t>UAS</t>
  </si>
  <si>
    <t>NA</t>
  </si>
  <si>
    <t>Predikat</t>
  </si>
  <si>
    <t xml:space="preserve">Kategori </t>
  </si>
  <si>
    <t>Keterangan</t>
  </si>
  <si>
    <t>15.03.058</t>
  </si>
  <si>
    <t>19.03.001</t>
  </si>
  <si>
    <t>19.03.002</t>
  </si>
  <si>
    <t>19.03.003</t>
  </si>
  <si>
    <t>19.03.004</t>
  </si>
  <si>
    <t>19.03.005</t>
  </si>
  <si>
    <t>19.03.006</t>
  </si>
  <si>
    <t>19.03.009</t>
  </si>
  <si>
    <t>19.03.010</t>
  </si>
  <si>
    <t>19.03.011</t>
  </si>
  <si>
    <t>Zahma Ramdhiani belasna</t>
  </si>
  <si>
    <t>Anisa Dillah</t>
  </si>
  <si>
    <t>Astrid Juliarizky Putri S</t>
  </si>
  <si>
    <t>Audrey Indira Eka Putri</t>
  </si>
  <si>
    <t>Devira Octaviani</t>
  </si>
  <si>
    <t>Anggi Nabila Nugraha</t>
  </si>
  <si>
    <t>Dewi Anggraeni</t>
  </si>
  <si>
    <t>Israini Octaviani</t>
  </si>
  <si>
    <t>Isye Eka Nurfitriani</t>
  </si>
  <si>
    <t>Lulu Khamila Puteri Luki</t>
  </si>
  <si>
    <t>Nilai Akhir = Tugas + UTS + UAS</t>
  </si>
  <si>
    <t>Bobot TUGAS        = 20%</t>
  </si>
  <si>
    <t>Bobot UTS             = 30%</t>
  </si>
  <si>
    <t>Bobot UAS             = 50%</t>
  </si>
  <si>
    <t>Nilai Lulus = Minimal C</t>
  </si>
  <si>
    <t>Nilai Huruf</t>
  </si>
  <si>
    <t>85-100 =</t>
  </si>
  <si>
    <t>A</t>
  </si>
  <si>
    <t>C</t>
  </si>
  <si>
    <t>Cukup Baik</t>
  </si>
  <si>
    <t>B</t>
  </si>
  <si>
    <t>Baik</t>
  </si>
  <si>
    <t>D</t>
  </si>
  <si>
    <t>E</t>
  </si>
  <si>
    <t>70-84    =</t>
  </si>
  <si>
    <t>55-69    =</t>
  </si>
  <si>
    <t>40-54    =</t>
  </si>
  <si>
    <t>0-39      =</t>
  </si>
  <si>
    <t>Sangat Baik</t>
  </si>
  <si>
    <t>Kurang Baik</t>
  </si>
  <si>
    <t>Sangat Kurang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</si>
</sst>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b/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2" xfId="0" applyFont="1" applyFill="1" applyBorder="1"/>
    <xf numFmtId="164" fontId="1" fillId="3" borderId="2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1" fontId="1" fillId="3" borderId="2" xfId="0" applyNumberFormat="1" applyFont="1" applyFill="1" applyBorder="1" applyAlignment="1">
      <alignment horizontal="center"/>
    </xf>
    <xf numFmtId="2" fontId="1" fillId="3" borderId="2" xfId="0" applyNumberFormat="1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3" fillId="6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8BD2E-0321-4F12-8377-6014C885F156}">
  <dimension ref="B1:K23"/>
  <sheetViews>
    <sheetView tabSelected="1" workbookViewId="0">
      <selection activeCell="K17" sqref="K17"/>
    </sheetView>
  </sheetViews>
  <sheetFormatPr defaultRowHeight="14.4" x14ac:dyDescent="0.3"/>
  <cols>
    <col min="3" max="3" width="13.21875" customWidth="1"/>
    <col min="4" max="4" width="25.109375" customWidth="1"/>
    <col min="5" max="5" width="11.77734375" customWidth="1"/>
    <col min="10" max="10" width="13" customWidth="1"/>
    <col min="11" max="11" width="15.21875" customWidth="1"/>
  </cols>
  <sheetData>
    <row r="1" spans="2:11" ht="15" thickBot="1" x14ac:dyDescent="0.35"/>
    <row r="2" spans="2:11" ht="15" thickBot="1" x14ac:dyDescent="0.35">
      <c r="B2" s="1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3" t="s">
        <v>9</v>
      </c>
    </row>
    <row r="3" spans="2:11" x14ac:dyDescent="0.3">
      <c r="B3" s="11">
        <v>1</v>
      </c>
      <c r="C3" s="4" t="s">
        <v>10</v>
      </c>
      <c r="D3" s="5" t="s">
        <v>20</v>
      </c>
      <c r="E3" s="4">
        <v>100</v>
      </c>
      <c r="F3" s="4">
        <v>65</v>
      </c>
      <c r="G3" s="4">
        <v>60</v>
      </c>
      <c r="H3" s="6">
        <f>(E3*20%)+(F3*30%)+(G3*50%)</f>
        <v>69.5</v>
      </c>
      <c r="I3" s="15" t="str">
        <f>IF(H3&gt;=85,"A",IF(H3&gt;=70,"B",IF(H3&gt;=55,"C",(IF(H3&gt;=40,"D","E")))))</f>
        <v>C</v>
      </c>
      <c r="J3" s="4" t="str">
        <f>IF(H3&gt;=85,"Sangat Baik",IF(H3&gt;=70,"Baik",IF(H3&gt;=55,"Cukup Baik",(IF(H3&gt;=40,"Kurang Baik","Sangat Kurang")))))</f>
        <v>Cukup Baik</v>
      </c>
      <c r="K3" s="14" t="str">
        <f>IF(H3&gt;=55,"Lulus","Tidak Lulus")</f>
        <v>Lulus</v>
      </c>
    </row>
    <row r="4" spans="2:11" x14ac:dyDescent="0.3">
      <c r="B4" s="11">
        <v>2</v>
      </c>
      <c r="C4" s="7" t="s">
        <v>11</v>
      </c>
      <c r="D4" s="8" t="s">
        <v>25</v>
      </c>
      <c r="E4" s="7">
        <v>100</v>
      </c>
      <c r="F4" s="7">
        <v>60</v>
      </c>
      <c r="G4" s="7">
        <v>66</v>
      </c>
      <c r="H4" s="9">
        <f t="shared" ref="H4:H12" si="0">(E4*20%)+(F4*30%)+(G4*50%)</f>
        <v>71</v>
      </c>
      <c r="I4" s="15" t="str">
        <f t="shared" ref="I4:I12" si="1">IF(H4&gt;=85,"A",IF(H4&gt;=70,"B",IF(H4&gt;=55,"C",(IF(H4&gt;=40,"D","E")))))</f>
        <v>B</v>
      </c>
      <c r="J4" s="4" t="str">
        <f t="shared" ref="J4:J12" si="2">IF(H4&gt;=85,"Sangat Baik",IF(H4&gt;=70,"Baik",IF(H4&gt;=55,"Cukup Baik",(IF(H4&gt;=40,"Kurang Baik","Sangat Kurang")))))</f>
        <v>Baik</v>
      </c>
      <c r="K4" s="14" t="str">
        <f t="shared" ref="K4:K12" si="3">IF(H4&gt;=55,"Lulus","Tidak Lulus")</f>
        <v>Lulus</v>
      </c>
    </row>
    <row r="5" spans="2:11" x14ac:dyDescent="0.3">
      <c r="B5" s="11">
        <v>3</v>
      </c>
      <c r="C5" s="7" t="s">
        <v>12</v>
      </c>
      <c r="D5" s="8" t="s">
        <v>21</v>
      </c>
      <c r="E5" s="7">
        <v>80.77</v>
      </c>
      <c r="F5" s="7">
        <v>75</v>
      </c>
      <c r="G5" s="7">
        <v>74</v>
      </c>
      <c r="H5" s="10">
        <f t="shared" si="0"/>
        <v>75.653999999999996</v>
      </c>
      <c r="I5" s="15" t="str">
        <f t="shared" si="1"/>
        <v>B</v>
      </c>
      <c r="J5" s="4" t="str">
        <f t="shared" si="2"/>
        <v>Baik</v>
      </c>
      <c r="K5" s="14" t="str">
        <f t="shared" si="3"/>
        <v>Lulus</v>
      </c>
    </row>
    <row r="6" spans="2:11" x14ac:dyDescent="0.3">
      <c r="B6" s="11">
        <v>4</v>
      </c>
      <c r="C6" s="7" t="s">
        <v>13</v>
      </c>
      <c r="D6" s="8" t="s">
        <v>22</v>
      </c>
      <c r="E6" s="7">
        <v>100</v>
      </c>
      <c r="F6" s="7">
        <v>65</v>
      </c>
      <c r="G6" s="7">
        <v>52</v>
      </c>
      <c r="H6" s="6">
        <f t="shared" si="0"/>
        <v>65.5</v>
      </c>
      <c r="I6" s="15" t="str">
        <f t="shared" si="1"/>
        <v>C</v>
      </c>
      <c r="J6" s="4" t="str">
        <f t="shared" si="2"/>
        <v>Cukup Baik</v>
      </c>
      <c r="K6" s="14" t="str">
        <f t="shared" si="3"/>
        <v>Lulus</v>
      </c>
    </row>
    <row r="7" spans="2:11" x14ac:dyDescent="0.3">
      <c r="B7" s="11">
        <v>5</v>
      </c>
      <c r="C7" s="7" t="s">
        <v>14</v>
      </c>
      <c r="D7" s="8" t="s">
        <v>23</v>
      </c>
      <c r="E7" s="7">
        <v>88.46</v>
      </c>
      <c r="F7" s="7">
        <v>60</v>
      </c>
      <c r="G7" s="7">
        <v>60</v>
      </c>
      <c r="H7" s="10">
        <f t="shared" si="0"/>
        <v>65.692000000000007</v>
      </c>
      <c r="I7" s="15" t="str">
        <f t="shared" si="1"/>
        <v>C</v>
      </c>
      <c r="J7" s="4" t="str">
        <f t="shared" si="2"/>
        <v>Cukup Baik</v>
      </c>
      <c r="K7" s="14" t="str">
        <f t="shared" si="3"/>
        <v>Lulus</v>
      </c>
    </row>
    <row r="8" spans="2:11" x14ac:dyDescent="0.3">
      <c r="B8" s="11">
        <v>6</v>
      </c>
      <c r="C8" s="7" t="s">
        <v>15</v>
      </c>
      <c r="D8" s="8" t="s">
        <v>24</v>
      </c>
      <c r="E8" s="7">
        <v>92.31</v>
      </c>
      <c r="F8" s="7">
        <v>65</v>
      </c>
      <c r="G8" s="7">
        <v>62</v>
      </c>
      <c r="H8" s="10">
        <f t="shared" si="0"/>
        <v>68.962000000000003</v>
      </c>
      <c r="I8" s="15" t="str">
        <f t="shared" si="1"/>
        <v>C</v>
      </c>
      <c r="J8" s="4" t="str">
        <f t="shared" si="2"/>
        <v>Cukup Baik</v>
      </c>
      <c r="K8" s="14" t="str">
        <f t="shared" si="3"/>
        <v>Lulus</v>
      </c>
    </row>
    <row r="9" spans="2:11" x14ac:dyDescent="0.3">
      <c r="B9" s="11">
        <v>7</v>
      </c>
      <c r="C9" s="7" t="s">
        <v>16</v>
      </c>
      <c r="D9" s="8" t="s">
        <v>26</v>
      </c>
      <c r="E9" s="7">
        <v>92.31</v>
      </c>
      <c r="F9" s="7">
        <v>75</v>
      </c>
      <c r="G9" s="7">
        <v>66</v>
      </c>
      <c r="H9" s="10">
        <f t="shared" si="0"/>
        <v>73.962000000000003</v>
      </c>
      <c r="I9" s="15" t="str">
        <f t="shared" si="1"/>
        <v>B</v>
      </c>
      <c r="J9" s="4" t="str">
        <f t="shared" si="2"/>
        <v>Baik</v>
      </c>
      <c r="K9" s="14" t="str">
        <f t="shared" si="3"/>
        <v>Lulus</v>
      </c>
    </row>
    <row r="10" spans="2:11" x14ac:dyDescent="0.3">
      <c r="B10" s="11">
        <v>8</v>
      </c>
      <c r="C10" s="7" t="s">
        <v>17</v>
      </c>
      <c r="D10" s="8" t="s">
        <v>27</v>
      </c>
      <c r="E10" s="7">
        <v>100</v>
      </c>
      <c r="F10" s="7">
        <v>65</v>
      </c>
      <c r="G10" s="7">
        <v>54</v>
      </c>
      <c r="H10" s="6">
        <f t="shared" si="0"/>
        <v>66.5</v>
      </c>
      <c r="I10" s="15" t="str">
        <f t="shared" si="1"/>
        <v>C</v>
      </c>
      <c r="J10" s="4" t="str">
        <f t="shared" si="2"/>
        <v>Cukup Baik</v>
      </c>
      <c r="K10" s="14" t="str">
        <f t="shared" si="3"/>
        <v>Lulus</v>
      </c>
    </row>
    <row r="11" spans="2:11" x14ac:dyDescent="0.3">
      <c r="B11" s="11">
        <v>9</v>
      </c>
      <c r="C11" s="7" t="s">
        <v>18</v>
      </c>
      <c r="D11" s="8" t="s">
        <v>28</v>
      </c>
      <c r="E11" s="7">
        <v>96.15</v>
      </c>
      <c r="F11" s="7">
        <v>65</v>
      </c>
      <c r="G11" s="7">
        <v>48</v>
      </c>
      <c r="H11" s="10">
        <f t="shared" si="0"/>
        <v>62.730000000000004</v>
      </c>
      <c r="I11" s="15" t="str">
        <f t="shared" si="1"/>
        <v>C</v>
      </c>
      <c r="J11" s="4" t="str">
        <f t="shared" si="2"/>
        <v>Cukup Baik</v>
      </c>
      <c r="K11" s="14" t="str">
        <f t="shared" si="3"/>
        <v>Lulus</v>
      </c>
    </row>
    <row r="12" spans="2:11" x14ac:dyDescent="0.3">
      <c r="B12" s="11">
        <v>10</v>
      </c>
      <c r="C12" s="7" t="s">
        <v>19</v>
      </c>
      <c r="D12" s="8" t="s">
        <v>29</v>
      </c>
      <c r="E12" s="7">
        <v>88.46</v>
      </c>
      <c r="F12" s="7">
        <v>65</v>
      </c>
      <c r="G12" s="7">
        <v>50</v>
      </c>
      <c r="H12" s="10">
        <f t="shared" si="0"/>
        <v>62.192</v>
      </c>
      <c r="I12" s="15" t="str">
        <f t="shared" si="1"/>
        <v>C</v>
      </c>
      <c r="J12" s="4" t="str">
        <f t="shared" si="2"/>
        <v>Cukup Baik</v>
      </c>
      <c r="K12" s="14" t="str">
        <f t="shared" si="3"/>
        <v>Lulus</v>
      </c>
    </row>
    <row r="14" spans="2:11" x14ac:dyDescent="0.3">
      <c r="C14" s="13" t="s">
        <v>30</v>
      </c>
      <c r="D14" s="16"/>
      <c r="E14" s="19" t="s">
        <v>35</v>
      </c>
      <c r="F14" s="17" t="s">
        <v>36</v>
      </c>
      <c r="G14" s="17" t="s">
        <v>37</v>
      </c>
      <c r="H14" s="20" t="s">
        <v>48</v>
      </c>
      <c r="I14" s="16"/>
    </row>
    <row r="15" spans="2:11" x14ac:dyDescent="0.3">
      <c r="C15" s="18" t="s">
        <v>31</v>
      </c>
      <c r="D15" s="16"/>
      <c r="E15" s="17"/>
      <c r="F15" s="17" t="s">
        <v>44</v>
      </c>
      <c r="G15" s="17" t="s">
        <v>40</v>
      </c>
      <c r="H15" s="20" t="s">
        <v>41</v>
      </c>
      <c r="I15" s="16"/>
    </row>
    <row r="16" spans="2:11" x14ac:dyDescent="0.3">
      <c r="C16" s="18" t="s">
        <v>32</v>
      </c>
      <c r="D16" s="16"/>
      <c r="E16" s="17"/>
      <c r="F16" s="17" t="s">
        <v>45</v>
      </c>
      <c r="G16" s="17" t="s">
        <v>38</v>
      </c>
      <c r="H16" s="20" t="s">
        <v>39</v>
      </c>
      <c r="I16" s="16"/>
    </row>
    <row r="17" spans="3:9" x14ac:dyDescent="0.3">
      <c r="C17" s="18" t="s">
        <v>33</v>
      </c>
      <c r="D17" s="16"/>
      <c r="E17" s="17"/>
      <c r="F17" s="17" t="s">
        <v>46</v>
      </c>
      <c r="G17" s="17" t="s">
        <v>42</v>
      </c>
      <c r="H17" s="21" t="s">
        <v>49</v>
      </c>
      <c r="I17" s="16"/>
    </row>
    <row r="18" spans="3:9" x14ac:dyDescent="0.3">
      <c r="C18" s="16"/>
      <c r="D18" s="16"/>
      <c r="E18" s="17"/>
      <c r="F18" s="17" t="s">
        <v>47</v>
      </c>
      <c r="G18" s="17" t="s">
        <v>43</v>
      </c>
      <c r="H18" s="21" t="s">
        <v>50</v>
      </c>
      <c r="I18" s="16"/>
    </row>
    <row r="19" spans="3:9" x14ac:dyDescent="0.3">
      <c r="C19" s="18" t="s">
        <v>34</v>
      </c>
      <c r="D19" s="16"/>
      <c r="E19" s="17"/>
      <c r="F19" s="17"/>
      <c r="G19" s="17"/>
      <c r="H19" s="16"/>
      <c r="I19" s="16"/>
    </row>
    <row r="20" spans="3:9" x14ac:dyDescent="0.3">
      <c r="C20" s="16"/>
      <c r="D20" s="16"/>
      <c r="E20" s="17"/>
      <c r="F20" s="17"/>
      <c r="G20" s="17"/>
      <c r="H20" s="16"/>
      <c r="I20" s="16"/>
    </row>
    <row r="21" spans="3:9" x14ac:dyDescent="0.3">
      <c r="E21" s="1"/>
      <c r="F21" s="1"/>
      <c r="G21" s="1"/>
    </row>
    <row r="22" spans="3:9" x14ac:dyDescent="0.3">
      <c r="E22" s="1"/>
      <c r="F22" s="1"/>
      <c r="G22" s="1"/>
    </row>
    <row r="23" spans="3:9" x14ac:dyDescent="0.3">
      <c r="E23" s="1"/>
      <c r="F23" s="1"/>
      <c r="G23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2022-10-04T12:55:33Z</dcterms:created>
  <dcterms:modified xsi:type="dcterms:W3CDTF">2022-10-04T14:12:32Z</dcterms:modified>
</cp:coreProperties>
</file>