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bookViews>
    <workbookView xWindow="7365" yWindow="120" windowWidth="28800" windowHeight="11835"/>
  </bookViews>
  <sheets>
    <sheet name="IC Works" sheetId="1" r:id="rId1"/>
    <sheet name="General Assumptions" sheetId="5" r:id="rId2"/>
  </sheets>
  <definedNames>
    <definedName name="CATS.Project" hidden="1">"A9137"</definedName>
    <definedName name="SCSORT1_RMU_AUDIT.1.1.1">459</definedName>
    <definedName name="SCSORT1_RMU_AUDIT.1.1.2">892</definedName>
    <definedName name="SCSORT1_RMU_CW.A.1.1">870</definedName>
    <definedName name="SCSORT1_RMU_CW.C.1.1">592</definedName>
    <definedName name="SCSORT1_RMU_CW.C.1.11">7536</definedName>
    <definedName name="SCSORT1_RMU_CW.C.1.12">4811</definedName>
    <definedName name="SCSORT1_RMU_CW.C.1.13A">724</definedName>
    <definedName name="SCSORT1_RMU_CW.C.1.13B">609</definedName>
    <definedName name="SCSORT1_RMU_CW.C.1.14A">2063</definedName>
    <definedName name="SCSORT1_RMU_CW.C.1.14B">525</definedName>
    <definedName name="SCSORT1_RMU_CW.C.1.16">1371</definedName>
    <definedName name="SCSORT1_RMU_CW.C.1.16A">1056</definedName>
    <definedName name="SCSORT1_RMU_CW.C.1.16B">244</definedName>
    <definedName name="SCSORT1_RMU_CW.C.1.16C">642</definedName>
    <definedName name="SCSORT1_RMU_CW.C.1.16D">98</definedName>
    <definedName name="SCSORT1_RMU_CW.C.1.17A">1303</definedName>
    <definedName name="SCSORT1_RMU_CW.C.1.17B">547</definedName>
    <definedName name="SCSORT1_RMU_CW.C.1.18">710</definedName>
    <definedName name="SCSORT1_RMU_CW.C.1.18A">27</definedName>
    <definedName name="SCSORT1_RMU_CW.C.1.2">927</definedName>
    <definedName name="SCSORT1_RMU_CW.C.1.3">2405</definedName>
    <definedName name="SCSORT1_RMU_CW.C.1.4">81</definedName>
    <definedName name="SCSORT1_RMU_CW.C.1.5">43</definedName>
    <definedName name="SCSORT1_RMU_CW.C.1.6">155</definedName>
    <definedName name="SCSORT1_RMU_CW.C.1.7">897</definedName>
    <definedName name="SCSORT1_RMU_DC.1.1.1">1120</definedName>
    <definedName name="SCSORT1_RMU_DC.1.1.2">1036</definedName>
    <definedName name="SCSORT1_RMU_DC.1.1.3">132</definedName>
    <definedName name="SCSORT1_RMU_DC.1.1.4">273</definedName>
    <definedName name="SCSORT1_RMU_DC.1.1.5">1048</definedName>
    <definedName name="SCSORT1_RMU_DE111.A.1.1">340</definedName>
    <definedName name="SCSORT1_RMU_EXT.1.1.1">310.3</definedName>
    <definedName name="SCSORT1_RMU_EXT.1.1.11">74</definedName>
    <definedName name="SCSORT1_RMU_EXT.1.1.12">113.3</definedName>
    <definedName name="SCSORT1_RMU_EXT.1.1.13">236</definedName>
    <definedName name="SCSORT1_RMU_EXT.1.1.14">382</definedName>
    <definedName name="SCSORT1_RMU_EXT.1.1.15">742</definedName>
    <definedName name="SCSORT1_RMU_EXT.1.1.18">613</definedName>
    <definedName name="SCSORT1_RMU_EXT.1.1.19">1084</definedName>
    <definedName name="SCSORT1_RMU_EXT.1.1.2">83.5</definedName>
    <definedName name="SCSORT1_RMU_EXT.1.1.20">1964</definedName>
    <definedName name="SCSORT1_RMU_EXT.1.1.21">211</definedName>
    <definedName name="SCSORT1_RMU_EXT.1.1.22">21</definedName>
    <definedName name="SCSORT1_RMU_EXT.1.1.23">106</definedName>
    <definedName name="SCSORT1_RMU_EXT.1.1.23A">360</definedName>
    <definedName name="SCSORT1_RMU_EXT.1.1.24">181.37</definedName>
    <definedName name="SCSORT1_RMU_EXT.1.1.3">115</definedName>
    <definedName name="SCSORT1_RMU_EXT.1.1.4">69</definedName>
    <definedName name="SCSORT1_RMU_EXT.1.1.6">302</definedName>
    <definedName name="SCSORT1_RMU_EXT.1.1.7">413</definedName>
    <definedName name="SCSORT1_RMU_MAN.1.1.1">397</definedName>
    <definedName name="SCSORT1_RMU_MAN.1.1.10">129</definedName>
    <definedName name="SCSORT1_RMU_MAN.1.1.11">219</definedName>
    <definedName name="SCSORT1_RMU_MAN.1.1.12">132</definedName>
    <definedName name="SCSORT1_RMU_MAN.1.1.13">249</definedName>
    <definedName name="SCSORT1_RMU_MAN.1.1.2">155</definedName>
    <definedName name="SCSORT1_RMU_MAN.1.1.3">164</definedName>
    <definedName name="SCSORT1_RMU_MAN.1.1.4">249</definedName>
    <definedName name="SCSORT1_RMU_MAN.1.1.5">156</definedName>
    <definedName name="SCSORT1_RMU_MAN.1.1.6">182</definedName>
    <definedName name="SCSORT1_RMU_MAN.1.1.7">171</definedName>
    <definedName name="SCSORT1_RMU_MAN.1.1.8">96</definedName>
    <definedName name="SCSORT1_RMU_MAN.1.1.9">129</definedName>
    <definedName name="SCSORT1_RMU_RBS.1.1.1">847</definedName>
    <definedName name="SCSORT1_RMU_RBS.1.1.10">63</definedName>
    <definedName name="SCSORT1_RMU_RBS.1.1.2">175</definedName>
    <definedName name="SCSORT1_RMU_RBS.1.1.3">132</definedName>
    <definedName name="SCSORT1_RMU_RBS.1.1.4">867</definedName>
    <definedName name="SCSORT1_RMU_RBS.1.1.5">211</definedName>
    <definedName name="SCSORT1_RMU_RBS.1.1.6">123</definedName>
    <definedName name="SCSORT1_RMU_RBS.1.1.7">117</definedName>
    <definedName name="SCSORT1_RMU_RBS.1.1.8">135</definedName>
    <definedName name="SCSORT1_RMU_RBS.1.1.9">53</definedName>
    <definedName name="SCSORT1_RMU_SIU.1.1.1">132</definedName>
    <definedName name="SCSORT1_RMU_SIU.1.1.2">158</definedName>
    <definedName name="SCSORT1_RMU_SIU.1.1.3">26</definedName>
    <definedName name="SCSORT1_RMU_SIU.1.1.4">32</definedName>
    <definedName name="SCSORT1_RMU_SIU.1.1.5">21</definedName>
    <definedName name="SCSORT1_RMU_SIU.1.1.6">21</definedName>
    <definedName name="SCSORT1_RMU_SIU.1.1.7">106</definedName>
    <definedName name="SCSORT1_RMU_SIU.1.1.8">317</definedName>
    <definedName name="SCSORT1_RMU_SSC.1.1.1">642</definedName>
    <definedName name="SCSORT1_RMU_SSC.1.1.2">174</definedName>
    <definedName name="SCSORT1_RMU_SSC.1.1.3">124</definedName>
    <definedName name="SCSORT1_RMU_SSC.1.1.4">226</definedName>
    <definedName name="SCSORT1_RMU_SSC.1.1.5">123</definedName>
    <definedName name="SCSORT1_RMU_SSC.1.1.6">117</definedName>
    <definedName name="SCSORT1_RMU_SSC.1.1.7">135</definedName>
    <definedName name="SCSORT1_RMU_VER.1.1.1">21</definedName>
    <definedName name="SCSORT1_RMU_VER.1.1.2">529</definedName>
    <definedName name="SCSORT1_RMU_VER.1.1.2A">132</definedName>
    <definedName name="SCSORT1_RMU_VER.1.1.3">255</definedName>
    <definedName name="SCSORT1_ROMU_100TC">335.16</definedName>
    <definedName name="SCSORT1_ROMU_12TT">123.2</definedName>
    <definedName name="SCSORT1_ROMU_130TC">449.4</definedName>
    <definedName name="SCSORT1_ROMU_18TT">140</definedName>
    <definedName name="SCSORT1_ROMU_197">0</definedName>
    <definedName name="SCSORT1_ROMU_200TC">604.8</definedName>
    <definedName name="SCSORT1_ROMU_220TC">623.28</definedName>
    <definedName name="SCSORT1_ROMU_23TT">145.6</definedName>
    <definedName name="SCSORT1_ROMU_25TC">139.44</definedName>
    <definedName name="SCSORT1_ROMU_28TT">151.2</definedName>
    <definedName name="SCSORT1_ROMU_30TC">157.08</definedName>
    <definedName name="SCSORT1_ROMU_35TC">185.64</definedName>
    <definedName name="SCSORT1_ROMU_40TT">235.2</definedName>
    <definedName name="SCSORT1_ROMU_50TC">185.64</definedName>
    <definedName name="SCSORT1_ROMU_55TT">392</definedName>
    <definedName name="SCSORT1_ROMU_60TC">241.08</definedName>
    <definedName name="SCSORT1_ROMU_70TT">543.2</definedName>
    <definedName name="SCSORT1_ROMU_80TC">241.08</definedName>
    <definedName name="SCSORT1_ROMU_AN">187.07</definedName>
    <definedName name="SCSORT1_ROMU_CW.C.1.10">0</definedName>
    <definedName name="SCSORT1_ROMU_CW.C.1.15">206</definedName>
    <definedName name="SCSORT1_ROMU_CW.C.1.8">0</definedName>
    <definedName name="SCSORT1_ROMU_CW.C.1.9">0</definedName>
    <definedName name="SCSORT1_ROMU_DM">101.34</definedName>
    <definedName name="SCSORT1_ROMU_EXT.1.1.10">773.37</definedName>
    <definedName name="SCSORT1_ROMU_EXT.1.1.16">1364.41</definedName>
    <definedName name="SCSORT1_ROMU_EXT.1.1.17">346.53</definedName>
    <definedName name="SCSORT1_ROMU_EXT.1.1.5">195.07</definedName>
    <definedName name="SCSORT1_ROMU_EXT.1.1.8">618.65</definedName>
    <definedName name="SCSORT1_ROMU_EXT.1.1.9">694.33</definedName>
    <definedName name="SCSORT1_ROMU_M002.M.1.1.1">174.56</definedName>
    <definedName name="SCSORT1_ROMU_M002.M.1.1.1S">174.56</definedName>
    <definedName name="SCSORT1_ROMU_M002.M.1.1.2">519.88</definedName>
    <definedName name="SCSORT1_ROMU_M002.M.1.1.2S">519.88</definedName>
    <definedName name="SCSORT1_ROMU_M002.M.1.1.3">1308.71</definedName>
    <definedName name="SCSORT1_ROMU_M002.M.1.1.3S">1308.71</definedName>
    <definedName name="SCSORT1_ROMU_M002.M.1.1.4">2292.64</definedName>
    <definedName name="SCSORT1_ROMU_M002.M.1.1.4S">2292.64</definedName>
    <definedName name="SCSORT1_ROMU_M002.M.1.1.5">3269.32</definedName>
    <definedName name="SCSORT1_ROMU_M002.M.1.1.5S">3269.32</definedName>
    <definedName name="SCSORT1_ROMU_M002.M.2.1">173.6</definedName>
    <definedName name="SCSORT1_ROMU_M002.M.2.1.1">349.25</definedName>
    <definedName name="SCSORT1_ROMU_M002.M.2.1.1S">349.25</definedName>
    <definedName name="SCSORT1_ROMU_M002.M.2.1.2">711.94</definedName>
    <definedName name="SCSORT1_ROMU_M002.M.2.1.2S">711.94</definedName>
    <definedName name="SCSORT1_ROMU_M002.M.2.1.3">1506.38</definedName>
    <definedName name="SCSORT1_ROMU_M002.M.2.1.3S">1506.38</definedName>
    <definedName name="SCSORT1_ROMU_M002.M.2.1.4">2336.09</definedName>
    <definedName name="SCSORT1_ROMU_M002.M.2.1.4S">2336.09</definedName>
    <definedName name="SCSORT1_ROMU_M002.M.2.1S">173.6</definedName>
    <definedName name="SCSORT1_ROMU_M002.M.3.1">552.17</definedName>
    <definedName name="SCSORT1_ROMU_M002.M.3.1.1">726.35</definedName>
    <definedName name="SCSORT1_ROMU_M002.M.3.1.1S">726.35</definedName>
    <definedName name="SCSORT1_ROMU_M002.M.3.1.2">1448.45</definedName>
    <definedName name="SCSORT1_ROMU_M002.M.3.1.2S">1448.45</definedName>
    <definedName name="SCSORT1_ROMU_M002.M.3.1.3">2245.87</definedName>
    <definedName name="SCSORT1_ROMU_M002.M.3.1.3S">2245.87</definedName>
    <definedName name="SCSORT1_ROMU_M002.M.3.1S">552.17</definedName>
    <definedName name="SCSORT1_ROMU_M002.M.4.1">1329.45</definedName>
    <definedName name="SCSORT1_ROMU_M002.M.4.1.1">711.94</definedName>
    <definedName name="SCSORT1_ROMU_M002.M.4.1.1S">711.94</definedName>
    <definedName name="SCSORT1_ROMU_M002.M.4.1.2">1478.37</definedName>
    <definedName name="SCSORT1_ROMU_M002.M.4.1.2S">1478.37</definedName>
    <definedName name="SCSORT1_ROMU_M002.M.4.1S">1329.45</definedName>
    <definedName name="SCSORT1_ROMU_M002.M.5.1">2296.78</definedName>
    <definedName name="SCSORT1_ROMU_M002.M.5.1.1">697.16</definedName>
    <definedName name="SCSORT1_ROMU_M002.M.5.1.1S">697.16</definedName>
    <definedName name="SCSORT1_ROMU_M002.M.5.1S">2296.78</definedName>
    <definedName name="SCSORT1_ROMU_M002.M.6.1">3273.76</definedName>
    <definedName name="SCSORT1_ROMU_M002.M.6.1S">3273.76</definedName>
    <definedName name="SCSORT1_ROMU_M002.M.7.1">225.4</definedName>
    <definedName name="SCSORT1_ROMU_M002.M.7.1S">225.4</definedName>
    <definedName name="SCSORT1_ROMU_M002.M.7.1X">225.4</definedName>
    <definedName name="SCSORT1_ROMU_MA">32.22</definedName>
    <definedName name="SCSORT1_ROMU_PPM">0</definedName>
    <definedName name="SCSORT1_ROMU_PR">0</definedName>
    <definedName name="SCSORT1_ROMU_RBS.2.1.1">988.77</definedName>
    <definedName name="SCSORT1_ROMU_RBS.2.1.10">63.42</definedName>
    <definedName name="SCSORT1_ROMU_RBS.2.1.2">174.39</definedName>
    <definedName name="SCSORT1_ROMU_RBS.2.1.3">131.52</definedName>
    <definedName name="SCSORT1_ROMU_RBS.2.1.4">866.91</definedName>
    <definedName name="SCSORT1_ROMU_RBS.2.1.5">211.12</definedName>
    <definedName name="SCSORT1_ROMU_RBS.2.1.6">123.07</definedName>
    <definedName name="SCSORT1_ROMU_RBS.2.1.7">117.29</definedName>
    <definedName name="SCSORT1_ROMU_RBS.2.1.8">134.66</definedName>
    <definedName name="SCSORT1_ROMU_RBS.2.1.9">52.85</definedName>
    <definedName name="SCSORT1_ROMU_RBS.3.1.1">337.36</definedName>
    <definedName name="SCSORT1_ROMU_RBS.3.1.2">312.41</definedName>
    <definedName name="SCSORT1_ROMU_RBS.3.1.3">32.22</definedName>
    <definedName name="SCSORT1_ROMU_RBS.3.1.4">146.61</definedName>
    <definedName name="SCSORT1_ROMU_RBS.3.1.5">117.29</definedName>
    <definedName name="SCSORT1_ROMU_RBS.3.1.6">63.42</definedName>
    <definedName name="SCSORT1_ROMU_RBS.4.1.1">131.52</definedName>
    <definedName name="SCSORT1_ROMU_RBS.4.1.2">312.41</definedName>
    <definedName name="SCSORT1_ROMU_RBS.4.1.3">32.22</definedName>
    <definedName name="SCSORT1_ROMU_RBS.4.1.4">146.61</definedName>
    <definedName name="SCSORT1_ROMU_RBS.4.1.5">117.29</definedName>
    <definedName name="SCSORT1_ROMU_RBS.4.1.6">63.42</definedName>
    <definedName name="SCSORT1_ROMU_SITE.1.1.1">7654.5</definedName>
    <definedName name="SCSORT1_ROMU_SITE.1.1.2">8902.42</definedName>
    <definedName name="SCSORT1_ROMU_SITE.1.1.3">13398.41</definedName>
    <definedName name="SCSORT1_ROMU_SITE.1.1.4">10188.94</definedName>
    <definedName name="SCSORT1_ROMU_SITE.1.1.5">11921.01</definedName>
    <definedName name="SCSORT1_ROMU_SITE.1.1.6">16129.11</definedName>
    <definedName name="SCSORT1_ROMU_SP">101.34</definedName>
    <definedName name="SCSORT1_ROMU_TCP">280</definedName>
    <definedName name="SCSORT1_ROMU_TPM">145.6</definedName>
    <definedName name="SCSORT1_ROMU_TRFAH">1400</definedName>
    <definedName name="SCSORT1_ROMU_TRFNH">1075.2</definedName>
    <definedName name="SCSORT1_ROMU_TRFSAT">1243.2</definedName>
    <definedName name="SCSORT1_ROMU_TRFSUN">1400</definedName>
    <definedName name="SCSORT1_ROMU_WEPR">0</definedName>
    <definedName name="SCSORT1_ROMU_WMHR">0</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5" l="1"/>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G83" i="1"/>
  <c r="G84" i="1"/>
  <c r="G85" i="1"/>
  <c r="G86" i="1"/>
  <c r="G87" i="1"/>
  <c r="G88" i="1"/>
  <c r="G89" i="1"/>
  <c r="G90" i="1"/>
  <c r="G91" i="1"/>
  <c r="G92" i="1"/>
  <c r="G93" i="1"/>
  <c r="G94" i="1"/>
  <c r="G95" i="1"/>
  <c r="G166" i="1"/>
  <c r="G167" i="1"/>
  <c r="G168" i="1"/>
  <c r="G169" i="1"/>
  <c r="G170" i="1"/>
  <c r="G162" i="1"/>
  <c r="G163" i="1"/>
  <c r="G164" i="1"/>
  <c r="G154" i="1"/>
  <c r="G155" i="1"/>
  <c r="G156" i="1"/>
  <c r="G158" i="1"/>
  <c r="G159" i="1"/>
  <c r="G160" i="1"/>
  <c r="G161" i="1"/>
  <c r="G152" i="1"/>
  <c r="G142" i="1"/>
  <c r="G143" i="1"/>
  <c r="G144" i="1"/>
  <c r="G145" i="1"/>
  <c r="G147" i="1"/>
  <c r="G148" i="1"/>
  <c r="G150" i="1"/>
  <c r="G151" i="1"/>
  <c r="G125" i="1"/>
  <c r="G126" i="1"/>
  <c r="G127" i="1"/>
  <c r="G128" i="1"/>
  <c r="G129" i="1"/>
  <c r="G130" i="1"/>
  <c r="G131" i="1"/>
  <c r="G132" i="1"/>
  <c r="G134" i="1"/>
  <c r="G135" i="1"/>
  <c r="G136" i="1"/>
  <c r="G137" i="1"/>
  <c r="G138" i="1"/>
  <c r="G139" i="1"/>
  <c r="G140" i="1"/>
  <c r="G141" i="1"/>
  <c r="G124" i="1"/>
  <c r="G118" i="1"/>
  <c r="G119" i="1"/>
  <c r="G120" i="1"/>
  <c r="G121" i="1"/>
  <c r="G122" i="1"/>
  <c r="G117" i="1"/>
  <c r="G102" i="1"/>
  <c r="G103" i="1"/>
  <c r="G105" i="1"/>
  <c r="G106" i="1"/>
  <c r="G107" i="1"/>
  <c r="G109" i="1"/>
  <c r="G110" i="1"/>
  <c r="G111" i="1"/>
  <c r="G112" i="1"/>
  <c r="G113" i="1"/>
  <c r="G114" i="1"/>
  <c r="G115" i="1"/>
  <c r="G97" i="1"/>
  <c r="G98" i="1"/>
  <c r="G99" i="1"/>
  <c r="G101" i="1"/>
  <c r="G69" i="1"/>
  <c r="G70" i="1"/>
  <c r="G71" i="1"/>
  <c r="G72" i="1"/>
  <c r="G73" i="1"/>
  <c r="G74" i="1"/>
  <c r="G75" i="1"/>
  <c r="G76" i="1"/>
  <c r="G77" i="1"/>
  <c r="G78" i="1"/>
  <c r="G79" i="1"/>
  <c r="G80" i="1"/>
  <c r="G82" i="1"/>
  <c r="G66" i="1"/>
  <c r="G49" i="1"/>
  <c r="G50" i="1"/>
  <c r="G51" i="1"/>
  <c r="G52" i="1"/>
  <c r="G53" i="1"/>
  <c r="G54" i="1"/>
  <c r="G55" i="1"/>
  <c r="G56" i="1"/>
  <c r="G57" i="1"/>
  <c r="G58" i="1"/>
  <c r="G59" i="1"/>
  <c r="G60" i="1"/>
  <c r="G61" i="1"/>
  <c r="G62" i="1"/>
  <c r="G63" i="1"/>
  <c r="G64" i="1"/>
  <c r="G65" i="1"/>
  <c r="G44" i="1"/>
  <c r="G45" i="1"/>
  <c r="G46" i="1"/>
  <c r="G38" i="1"/>
  <c r="G39" i="1"/>
  <c r="G40" i="1"/>
  <c r="G31" i="1"/>
  <c r="G32" i="1"/>
  <c r="G33" i="1"/>
  <c r="G34" i="1"/>
  <c r="G25" i="1"/>
  <c r="G26" i="1"/>
  <c r="G27" i="1"/>
  <c r="G28" i="1"/>
  <c r="G19" i="1"/>
  <c r="G20" i="1"/>
  <c r="G21" i="1"/>
  <c r="G22" i="1"/>
  <c r="G68" i="1"/>
  <c r="G48" i="1"/>
  <c r="G177" i="1"/>
  <c r="G176" i="1"/>
  <c r="G175" i="1"/>
  <c r="G174" i="1"/>
  <c r="G173" i="1"/>
  <c r="G172" i="1"/>
  <c r="G43" i="1"/>
  <c r="G37" i="1"/>
  <c r="G178" i="1"/>
  <c r="G179" i="1"/>
  <c r="G14" i="1" l="1"/>
</calcChain>
</file>

<file path=xl/sharedStrings.xml><?xml version="1.0" encoding="utf-8"?>
<sst xmlns="http://schemas.openxmlformats.org/spreadsheetml/2006/main" count="614" uniqueCount="434">
  <si>
    <t>Quotation Date:</t>
  </si>
  <si>
    <t>Quotation Ref: ( quote file Name &amp; Version )</t>
  </si>
  <si>
    <t>Build Project Reference:</t>
  </si>
  <si>
    <t>Site ID:</t>
  </si>
  <si>
    <t>Site Name:</t>
  </si>
  <si>
    <t>FC Drawing Reference:</t>
  </si>
  <si>
    <t>Structure Type:</t>
  </si>
  <si>
    <t>Item</t>
  </si>
  <si>
    <t>Activity</t>
  </si>
  <si>
    <t>Unit</t>
  </si>
  <si>
    <t>Unit Price</t>
  </si>
  <si>
    <t>Quantity</t>
  </si>
  <si>
    <t>Notes</t>
  </si>
  <si>
    <t>Additional Quoting Notes</t>
  </si>
  <si>
    <t>per site</t>
  </si>
  <si>
    <t>Site Type: (Expansion/Capacity/Augmentation)</t>
  </si>
  <si>
    <t>Capacity</t>
  </si>
  <si>
    <t>Augmentation</t>
  </si>
  <si>
    <t>Mobilisation Zone:</t>
  </si>
  <si>
    <t>M-1.1</t>
  </si>
  <si>
    <t>M1.1.1</t>
  </si>
  <si>
    <t>M1.1.2</t>
  </si>
  <si>
    <t>M1.1.3</t>
  </si>
  <si>
    <t>M1.1.4</t>
  </si>
  <si>
    <t>M-1.2</t>
  </si>
  <si>
    <t>M1.2.1</t>
  </si>
  <si>
    <t>M1.2.2</t>
  </si>
  <si>
    <t>M1.2.3</t>
  </si>
  <si>
    <t>M1.2.4</t>
  </si>
  <si>
    <t>M-1.3</t>
  </si>
  <si>
    <t>M1.3.1</t>
  </si>
  <si>
    <t>M-1.4</t>
  </si>
  <si>
    <t>M-1.5</t>
  </si>
  <si>
    <t>M1.3.2</t>
  </si>
  <si>
    <t>M1.3.3</t>
  </si>
  <si>
    <t>M1.3.4</t>
  </si>
  <si>
    <t>M1.4.1</t>
  </si>
  <si>
    <t>M1.4.2</t>
  </si>
  <si>
    <t>M1.4.3</t>
  </si>
  <si>
    <t>M1.4.4</t>
  </si>
  <si>
    <t>M1.5.1</t>
  </si>
  <si>
    <t>M1.5.2</t>
  </si>
  <si>
    <t>M1.5.3</t>
  </si>
  <si>
    <t>M1.5.4</t>
  </si>
  <si>
    <t>Additional SORs</t>
  </si>
  <si>
    <t>PSUM</t>
  </si>
  <si>
    <t>per hour</t>
  </si>
  <si>
    <t>Total Price</t>
  </si>
  <si>
    <t>Ref</t>
  </si>
  <si>
    <t>Assumptions &amp; Clarifications</t>
  </si>
  <si>
    <t>Rates assume that expansion works are performed in conjunction with works under the Greenfield program of works (i.e VPL has priced the efficiency of managing these works in conjunction with the current NBNCo Fixed Wireless rollout for Ericsson)</t>
  </si>
  <si>
    <t>Visionstream has assumed that a Price Review will be undertaken in line with the Price Review in the above current SAED and CWC/ICIO Project Agreements (i.e. November and December 2016 respectively)</t>
  </si>
  <si>
    <t xml:space="preserve">No allowance has been included for the management of third parties including 'other carrier' or 'site owner' access protocols and inductions.
</t>
  </si>
  <si>
    <t xml:space="preserve">The description of the rates implies the works are to be carried out on free-standing structures.  Therefore, excludes rooftop site types. Assumes greenfield poles, towers, guyed masts and colocations on existing similar structure types.
</t>
  </si>
  <si>
    <t xml:space="preserve">Where works required are not as described specifically in the SOR description, then the SOR shall not apply and the works shall be quoted.
</t>
  </si>
  <si>
    <t xml:space="preserve">We assume that the site will have clear and uninhibited access.
</t>
  </si>
  <si>
    <t xml:space="preserve">We assume that the site will not have any pre-existing hazards (additional to those involved in the basic scope of works)  that may require additional controls to be implemented on site e.g. asbestos etc.
</t>
  </si>
  <si>
    <t>All rates have been provided for works on business days.  As per the Contract business day is any day other than Saturday, Sunday or a public holiday in the state in which the work is being carried out.  Where required to work outside of normal business hours (M-F 7.00am to 7.00pm) by Ericsson, Ericsson's client or by another third party then additional charges will apply.</t>
  </si>
  <si>
    <t>Pricing excludes any and all third party fees.</t>
  </si>
  <si>
    <r>
      <rPr>
        <b/>
        <u/>
        <sz val="11"/>
        <color indexed="8"/>
        <rFont val="Calibri"/>
        <family val="2"/>
      </rPr>
      <t>Provisional sums</t>
    </r>
    <r>
      <rPr>
        <sz val="11"/>
        <rFont val="Arial"/>
        <family val="2"/>
      </rPr>
      <t xml:space="preserve">
</t>
    </r>
    <r>
      <rPr>
        <b/>
        <sz val="11"/>
        <color indexed="8"/>
        <rFont val="Calibri"/>
        <family val="2"/>
      </rPr>
      <t>Works third party</t>
    </r>
    <r>
      <rPr>
        <sz val="11"/>
        <rFont val="Arial"/>
        <family val="2"/>
      </rPr>
      <t xml:space="preserve"> - Where the provisional sum is for works to be completed by a third party e.g. subcontractor, these shall be completed on a cost plus basis being invoice amount plus the agreed 'works % (20%) cost plus rate', plus reasonable management costs;
</t>
    </r>
    <r>
      <rPr>
        <b/>
        <sz val="11"/>
        <color indexed="8"/>
        <rFont val="Calibri"/>
        <family val="2"/>
      </rPr>
      <t>Works VPL</t>
    </r>
    <r>
      <rPr>
        <sz val="11"/>
        <rFont val="Arial"/>
        <family val="2"/>
      </rPr>
      <t xml:space="preserve"> - Where the provisonal sum is for works to be completed by VPL e.g. re-works of existing feeders, these shall be completed usining the agreed 'day works rates' for the VPL Staff/subcontractorse.g. 3 x riggers x 4 hours x the agreed day work rate for riggers;
</t>
    </r>
    <r>
      <rPr>
        <b/>
        <sz val="11"/>
        <color indexed="8"/>
        <rFont val="Calibri"/>
        <family val="2"/>
      </rPr>
      <t>Disbursements</t>
    </r>
    <r>
      <rPr>
        <sz val="11"/>
        <rFont val="Arial"/>
        <family val="2"/>
      </rPr>
      <t xml:space="preserve"> - Where the provisional sum is for the payment of third party fees e.g. council fees, permits etc, these shall be completed on a cost plus basis being the invoice amount plus the agreed 'disbursement % (20%) cost plus rate'. This assumes these are not managed expenses, otherwise additional management costs may apply</t>
    </r>
  </si>
  <si>
    <t>I&amp;C WORKS</t>
  </si>
  <si>
    <t>Zone 1 = 0 to 100km</t>
  </si>
  <si>
    <t>Included</t>
  </si>
  <si>
    <t>Zone 2 = &gt;101km - 200km</t>
  </si>
  <si>
    <t>Zone 3 = &gt;201km to 500km</t>
  </si>
  <si>
    <t>Zone 4 = &gt;501km to 1000km</t>
  </si>
  <si>
    <t>Zone 5 - &gt;1001km to 2000km</t>
  </si>
  <si>
    <t>I&amp;C Works</t>
  </si>
  <si>
    <t>Co-ordination and delivery from State Mobilisation Points (1 site)</t>
  </si>
  <si>
    <t>M1.1.5</t>
  </si>
  <si>
    <t>Co-ordination and delivery from State Mobilisation Points (2 sites)</t>
  </si>
  <si>
    <t>M1.2.5</t>
  </si>
  <si>
    <t>Co-ordination and delivery from State Mobilisation Points (3 sites)</t>
  </si>
  <si>
    <t>M1.3.5</t>
  </si>
  <si>
    <t>Co-ordination and delivery from State Mobilisation Points (4 sites)</t>
  </si>
  <si>
    <t>M1.4.5</t>
  </si>
  <si>
    <t>Co-ordination and delivery from State Mobilisation Points (5 sites)</t>
  </si>
  <si>
    <t>M1.5.5</t>
  </si>
  <si>
    <t>EP-2.4.1</t>
  </si>
  <si>
    <t>Per hr</t>
  </si>
  <si>
    <t>Minimum 4hr hire, changed depot to depot. Excludes Sat/Sun, includes weekday overtime rates</t>
  </si>
  <si>
    <t>EP-2.4.2</t>
  </si>
  <si>
    <t>EP-2.4.3</t>
  </si>
  <si>
    <t>EP-2.4.4</t>
  </si>
  <si>
    <t>EP-2.4.5</t>
  </si>
  <si>
    <t>EP-2.4.6</t>
  </si>
  <si>
    <t>EP-2.4.7</t>
  </si>
  <si>
    <t>EP-2.4.8</t>
  </si>
  <si>
    <t>EP-2.3</t>
  </si>
  <si>
    <t>EP-2.11.1</t>
  </si>
  <si>
    <t>EP-2.11.2</t>
  </si>
  <si>
    <t>EP-2.11.3</t>
  </si>
  <si>
    <t>EP-2.11.4</t>
  </si>
  <si>
    <t>EP-2.11.5</t>
  </si>
  <si>
    <t>EP-2.11.6</t>
  </si>
  <si>
    <t>EP-2.11.7</t>
  </si>
  <si>
    <t>EP-2.11.8</t>
  </si>
  <si>
    <t>EP-2.11.9</t>
  </si>
  <si>
    <t>cost plus</t>
  </si>
  <si>
    <t>EP-2.11.10</t>
  </si>
  <si>
    <t>Plant &amp; Machinery</t>
  </si>
  <si>
    <t>RF Solution - Add Sector</t>
  </si>
  <si>
    <t>0 to 1 sector</t>
  </si>
  <si>
    <t>Add 1 sector to existing repeater (TX only) site</t>
  </si>
  <si>
    <t>Rigger</t>
  </si>
  <si>
    <t>0 to 2 sectors</t>
  </si>
  <si>
    <t>Add 2 sector to existing repeater (TX only) site</t>
  </si>
  <si>
    <t>0 to 3 sectors</t>
  </si>
  <si>
    <t>Add 3 sector to existing repeater (TX only) site</t>
  </si>
  <si>
    <t>2 to 3 sector</t>
  </si>
  <si>
    <t>Add 1 sector to existing 2 sector site</t>
  </si>
  <si>
    <t>2 to 4 sector</t>
  </si>
  <si>
    <t xml:space="preserve">Add 2 sectors to existing 2 sector site </t>
  </si>
  <si>
    <t>2 to 5 sector</t>
  </si>
  <si>
    <t>Add 3 sectors to existing 2 sector site</t>
  </si>
  <si>
    <t>2 to 6 sector</t>
  </si>
  <si>
    <t>Add 4 sectors to existing 2 sector site</t>
  </si>
  <si>
    <t>3 to 4 sector</t>
  </si>
  <si>
    <t>Add 1 sectors to existing 3 sector site</t>
  </si>
  <si>
    <t>3 to 5 sector</t>
  </si>
  <si>
    <t>Add 2 sectors to existing 3 sector site</t>
  </si>
  <si>
    <t>3 to 6 sector</t>
  </si>
  <si>
    <t>Add 3 sectors to existing 3 sector site</t>
  </si>
  <si>
    <t>4 to 5 sector</t>
  </si>
  <si>
    <t>Add 1 sectors to existing 4 sector site</t>
  </si>
  <si>
    <t>4 to 6 sector</t>
  </si>
  <si>
    <t>Add 2 sectors to existing 4 sector site</t>
  </si>
  <si>
    <t>5 to 6 sector</t>
  </si>
  <si>
    <t>Add 1 sectors to existing 5 sector site</t>
  </si>
  <si>
    <t>RF Solution - Adding Carrier-Sector</t>
  </si>
  <si>
    <t>adding 1 carrier-sector</t>
  </si>
  <si>
    <t xml:space="preserve">adding 1xRRU </t>
  </si>
  <si>
    <t xml:space="preserve">adding 1 carrier-sector and antenna </t>
  </si>
  <si>
    <t>adding 1xRRU and 1xantenna</t>
  </si>
  <si>
    <t>adding a DUS</t>
  </si>
  <si>
    <t>adding an H&amp;S feeder cable</t>
  </si>
  <si>
    <t>RF Solution - Move Sector</t>
  </si>
  <si>
    <t>1 sector</t>
  </si>
  <si>
    <t>2 sectors</t>
  </si>
  <si>
    <t>3 sectors</t>
  </si>
  <si>
    <t>RF Solution - Swap Antenna</t>
  </si>
  <si>
    <t>RF Solution - Move sector, swap antenna</t>
  </si>
  <si>
    <t>RF Solution - Add RF Capacity</t>
  </si>
  <si>
    <t>1S on 2S site</t>
  </si>
  <si>
    <t>Upgrade 1 sector from 2x2 to 4x2 MiMo on 2 sector site</t>
  </si>
  <si>
    <t>1S on 3S site</t>
  </si>
  <si>
    <t>Upgrade 1 sector from 2x2 to 4x2 MiMo on 3 sector site</t>
  </si>
  <si>
    <t>1S on 4S site</t>
  </si>
  <si>
    <t>Upgrade 1 sector from 2x2 to 4x2 MiMo on 4 sector site</t>
  </si>
  <si>
    <t>2S on 2S site</t>
  </si>
  <si>
    <t>Upgrade 2 sectors from 2x2 to 4x2 MiMo on 2 sector site</t>
  </si>
  <si>
    <t>2S on 3S site</t>
  </si>
  <si>
    <t>Upgrade 2 sectors from 2x2 to 4x2 MiMo on 3 sector site</t>
  </si>
  <si>
    <t>2S on 4S site</t>
  </si>
  <si>
    <t>Upgrade 2 sectors from 2x2 to 4x2 MiMo on 4 sector site</t>
  </si>
  <si>
    <t>3S on 3S site</t>
  </si>
  <si>
    <t>Upgrade 3 sectors from 2x2 to 4x2 MiMo on 3 sector site</t>
  </si>
  <si>
    <t>Incremental Services</t>
  </si>
  <si>
    <t>Add RET cable</t>
  </si>
  <si>
    <t>Install RET cable to existing sector once moved to new location</t>
  </si>
  <si>
    <t>Ladsaf system re-certification</t>
  </si>
  <si>
    <t>Re-certify existing Ladsaf system to enable climbing - requires NATA accreditation</t>
  </si>
  <si>
    <t>Perform the initial 2 test points for a carrier-sector - base test fee</t>
  </si>
  <si>
    <t>perform the initial 2 test points for a carrier-sector at the new frequency that's different to the existing baseline</t>
  </si>
  <si>
    <t>Perform additional 2 test points per carrier-sector</t>
  </si>
  <si>
    <t>perform additional 2 test points on a different sector on the same site as the base test</t>
  </si>
  <si>
    <t>Add SCEC barrel locks</t>
  </si>
  <si>
    <t>Supply and install SCEC barrel locks (per ODC)</t>
  </si>
  <si>
    <t>Add rectifier</t>
  </si>
  <si>
    <t>Install rectifier (1off) to existing rectifier subrack</t>
  </si>
  <si>
    <t>TX Solutions - Upgrade Link</t>
  </si>
  <si>
    <t>1+0 to 2+0</t>
  </si>
  <si>
    <t>Upgrade existing microwave link from 1+0 to 2+0</t>
  </si>
  <si>
    <t>1+0 to 3+0</t>
  </si>
  <si>
    <t>Upgrade existing microwave link from 1+0 to 3+0</t>
  </si>
  <si>
    <t>1+0 to 4+0</t>
  </si>
  <si>
    <t>Upgrade existing microwave link from 1+0 to 4+0</t>
  </si>
  <si>
    <t>2+0 to 3+0</t>
  </si>
  <si>
    <t>Upgrade existing microwave link from 2+0 to 3+0</t>
  </si>
  <si>
    <t>2+0 to 4+0</t>
  </si>
  <si>
    <t>Upgrade existing microwave link from 2+0 to 4+0</t>
  </si>
  <si>
    <t>3+0 to 4+0</t>
  </si>
  <si>
    <t>Upgrade existing microwave link from 3+0 to 4+0</t>
  </si>
  <si>
    <t xml:space="preserve">Dish (0.3-0.9) to (1.2-1.8) </t>
  </si>
  <si>
    <t>Upgrade existing 0.3 - 0.9m dish to 1.2 - 1.8m on upgraded link</t>
  </si>
  <si>
    <t>Dish (0.3-0.9) to (2.4-3.0)</t>
  </si>
  <si>
    <t>Upgrade existing 0.3 - 0.9m dish to 2.4 - 3.0m on upgraded link</t>
  </si>
  <si>
    <t>Dish (1.2-1.8) to (2.4-3.0)</t>
  </si>
  <si>
    <t>Upgrade existing 1.2 - 1.8m dish to 2.4 - 3.0m on upgraded link</t>
  </si>
  <si>
    <t>TX Solution - Add Link</t>
  </si>
  <si>
    <t>1+0, dish 0.3 - 0.9m</t>
  </si>
  <si>
    <t>Add new 1+0 link with 0.3 - 0.9m dish</t>
  </si>
  <si>
    <t>1+0, dish 1.2 - 1.8m</t>
  </si>
  <si>
    <t>Add new 1+0 link with 1.2 - 1.8m dish</t>
  </si>
  <si>
    <t>1+0, dish 2.4 - 3.0m</t>
  </si>
  <si>
    <t>Add new 1+0 link with 2.4 - 3.0m dish</t>
  </si>
  <si>
    <t>2+0, dish 0.3 - 0.9m</t>
  </si>
  <si>
    <t>Add new 2+0 link with 0.3 - 0.9m dish</t>
  </si>
  <si>
    <t>2+0, dish 1.2 - 1.8m</t>
  </si>
  <si>
    <t>Add new 2+0 link with 1.2 - 1.8m dish</t>
  </si>
  <si>
    <t>2+0, dish 2.4 - 3.0m</t>
  </si>
  <si>
    <t>Add new 2+0 link with 2.4 - 3.0m dish</t>
  </si>
  <si>
    <t>3+0, dish 0.3 - 0.9m</t>
  </si>
  <si>
    <t>Add new 3+0 link with 0.3 - 0.9m dish</t>
  </si>
  <si>
    <t>3+0, dish 1.2 - 1.8m</t>
  </si>
  <si>
    <t>Add new 3+0 link with 1.2 - 1.8m dish</t>
  </si>
  <si>
    <t>3+0, dish 2.4 - 3.0m</t>
  </si>
  <si>
    <t>Add new 3+0 link with 2.4 - 3.0m dish</t>
  </si>
  <si>
    <t>4+0, dish 0.3 - 0.9m</t>
  </si>
  <si>
    <t>Add new 4+0 link with 0.3 - 0.9m dish</t>
  </si>
  <si>
    <t>4+0, dish 1.2 - 1.8m</t>
  </si>
  <si>
    <t>Add new 4+0 link with 1.2 - 1.8m dish</t>
  </si>
  <si>
    <t>4+0, dish 2.4 - 3.0m</t>
  </si>
  <si>
    <t>Add new 4+0 link with 2.4 - 3.0m dish</t>
  </si>
  <si>
    <t>TX Solution - ML-SP to Passthrough</t>
  </si>
  <si>
    <t>ML-SP to Pass-through</t>
  </si>
  <si>
    <t>Patching at FAN to move from ML-SP to Pass-through solution</t>
  </si>
  <si>
    <t>Decommission ML-SP 110 or 310</t>
  </si>
  <si>
    <t>One unit of decommissioning, including removal of equipment and related cabling</t>
  </si>
  <si>
    <t>TX Solution - Upgrade Fibre Hub</t>
  </si>
  <si>
    <t>1G to 2G</t>
  </si>
  <si>
    <t>Upgrade fibre capacity at fibre hub site from 1G to 2G</t>
  </si>
  <si>
    <t>1G to 3G</t>
  </si>
  <si>
    <t>Upgrade fibre capacity at fibre hub site from 1G to 3G</t>
  </si>
  <si>
    <t>2G to 3G</t>
  </si>
  <si>
    <t>Upgrade fibre capacity at fibre hub site from 2G to 3G</t>
  </si>
  <si>
    <t>Add ML-TN Chassis</t>
  </si>
  <si>
    <t>1 chassis</t>
  </si>
  <si>
    <t>Add one Mini-Link Traffic Node chassis to new or existing cabinet</t>
  </si>
  <si>
    <t>2 chassis</t>
  </si>
  <si>
    <t>Add two Mini-Link Traffic Node chassis to new or existing cabinet</t>
  </si>
  <si>
    <t>3 chassis</t>
  </si>
  <si>
    <t>Add three Mini-Link Traffic Node chassis to new or existing cabinet</t>
  </si>
  <si>
    <t>Add Cabinet</t>
  </si>
  <si>
    <t>1xSSC02 to 2xSSC02</t>
  </si>
  <si>
    <t>Add one additional SSC02 cabinet to existing one SSC02 cabinet site</t>
  </si>
  <si>
    <t>1xSSC02 to 1xSSC02 1xBBS</t>
  </si>
  <si>
    <t>Add one BBS6101 cabinet to existing one SSC02 cabinet site</t>
  </si>
  <si>
    <t>1xSSC02 to 2xSSC02 1xBBS</t>
  </si>
  <si>
    <t>Add SSC02 and BBS6101 cabinet to existing one SSC02 cabinet site</t>
  </si>
  <si>
    <t>1xSSC02 to 3xSSC02</t>
  </si>
  <si>
    <t>Add two additional SSC02 cabinet to existing site with one SSC02</t>
  </si>
  <si>
    <t>2xSSC02 to 3xSSC02</t>
  </si>
  <si>
    <t>Add one additional SSC02 cabinet to existing site with two SSC02s</t>
  </si>
  <si>
    <t>1xSSC02 1xBBS to 2xSSC02 1xBBS</t>
  </si>
  <si>
    <t>Add 1x SSC02 to existing site with 1x SSC02 and 1x BBS - one string</t>
  </si>
  <si>
    <t>Add 1x SSC02 to existing site with 1x SSC02 and 1x BBS - two strings</t>
  </si>
  <si>
    <t>Technical Officer</t>
  </si>
  <si>
    <t>Technical Officer (install equipment, basic testing)</t>
  </si>
  <si>
    <t>Living Away from Home Allowance</t>
  </si>
  <si>
    <t>LAFHA for I&amp;C Build duration (excluding LAFHA for travel)</t>
  </si>
  <si>
    <t>Living Away from Home Allowance (High Cost Centres)</t>
  </si>
  <si>
    <t>Recovery of Panel Antenna</t>
  </si>
  <si>
    <t>To be applied per antenna and delivered to VPL local warehouse only</t>
  </si>
  <si>
    <t>per night</t>
  </si>
  <si>
    <t>per antenna</t>
  </si>
  <si>
    <t>RF1</t>
  </si>
  <si>
    <t>RF1.1</t>
  </si>
  <si>
    <t>RF1.2</t>
  </si>
  <si>
    <t>RF1.3</t>
  </si>
  <si>
    <t>RF1.4</t>
  </si>
  <si>
    <t>RF1.5</t>
  </si>
  <si>
    <t>RF1.6</t>
  </si>
  <si>
    <t>RF1.7</t>
  </si>
  <si>
    <t>RF1.8</t>
  </si>
  <si>
    <t>RF1.9</t>
  </si>
  <si>
    <t>RF1.10</t>
  </si>
  <si>
    <t>RF1.11</t>
  </si>
  <si>
    <t>RF1.12</t>
  </si>
  <si>
    <t>RF1.13</t>
  </si>
  <si>
    <t>TX1</t>
  </si>
  <si>
    <t>TX1.1</t>
  </si>
  <si>
    <t>TX2.2</t>
  </si>
  <si>
    <t>TX1.2</t>
  </si>
  <si>
    <t>TX1.3</t>
  </si>
  <si>
    <t>TX1.4</t>
  </si>
  <si>
    <t>TX1.5</t>
  </si>
  <si>
    <t>TX1.6</t>
  </si>
  <si>
    <t>TX1.7</t>
  </si>
  <si>
    <t>TX1.8</t>
  </si>
  <si>
    <t>TX1.9</t>
  </si>
  <si>
    <t>RF2</t>
  </si>
  <si>
    <t>RF2.1</t>
  </si>
  <si>
    <t>RF2.2</t>
  </si>
  <si>
    <t>RF2.3</t>
  </si>
  <si>
    <t>RF2.4</t>
  </si>
  <si>
    <t>RF2.5</t>
  </si>
  <si>
    <t>RF2.6</t>
  </si>
  <si>
    <t>RF2.7</t>
  </si>
  <si>
    <t>RF2.8</t>
  </si>
  <si>
    <t>RF2.9</t>
  </si>
  <si>
    <t>RF2.10</t>
  </si>
  <si>
    <t>RF2.11</t>
  </si>
  <si>
    <t>RF2.12</t>
  </si>
  <si>
    <t>RF3</t>
  </si>
  <si>
    <t>RF3.1</t>
  </si>
  <si>
    <t>RF3.2</t>
  </si>
  <si>
    <t>RF3.3</t>
  </si>
  <si>
    <t>RF4</t>
  </si>
  <si>
    <t>RF4.1</t>
  </si>
  <si>
    <t>RF5.2</t>
  </si>
  <si>
    <t>RF7.3</t>
  </si>
  <si>
    <t>RF7.1</t>
  </si>
  <si>
    <t>RF6.2</t>
  </si>
  <si>
    <t>RF4.2</t>
  </si>
  <si>
    <t>RF4.3</t>
  </si>
  <si>
    <t>RF5</t>
  </si>
  <si>
    <t>RF5.1</t>
  </si>
  <si>
    <t>RF5.3</t>
  </si>
  <si>
    <t>RF6</t>
  </si>
  <si>
    <t>RF6.1</t>
  </si>
  <si>
    <t>RF6.3</t>
  </si>
  <si>
    <t>RF6.4</t>
  </si>
  <si>
    <t>RF6.5</t>
  </si>
  <si>
    <t>RF6.6</t>
  </si>
  <si>
    <t>RF6.7</t>
  </si>
  <si>
    <t>RF7</t>
  </si>
  <si>
    <t>RF7.2</t>
  </si>
  <si>
    <t>RF7.4</t>
  </si>
  <si>
    <t>RF7.5</t>
  </si>
  <si>
    <t>RF7.6</t>
  </si>
  <si>
    <t>TX2</t>
  </si>
  <si>
    <t>TX2.1</t>
  </si>
  <si>
    <t>TX2.3</t>
  </si>
  <si>
    <t>TX2.4</t>
  </si>
  <si>
    <t>TX2.5</t>
  </si>
  <si>
    <t>TX2.6</t>
  </si>
  <si>
    <t>TX2.7</t>
  </si>
  <si>
    <t>TX2.8</t>
  </si>
  <si>
    <t>TX2.9</t>
  </si>
  <si>
    <t>TX2.10</t>
  </si>
  <si>
    <t>TX2.11</t>
  </si>
  <si>
    <t>TX2.12</t>
  </si>
  <si>
    <t>TX3</t>
  </si>
  <si>
    <t>TX3.1</t>
  </si>
  <si>
    <t>TX3.2</t>
  </si>
  <si>
    <t>TX4</t>
  </si>
  <si>
    <t>TX4.1</t>
  </si>
  <si>
    <t>TX4.2</t>
  </si>
  <si>
    <t>TX4.3</t>
  </si>
  <si>
    <t>TX5</t>
  </si>
  <si>
    <t>TX5.1</t>
  </si>
  <si>
    <t>TX5.2</t>
  </si>
  <si>
    <t>TX5.3</t>
  </si>
  <si>
    <t>A1</t>
  </si>
  <si>
    <t>A1.1</t>
  </si>
  <si>
    <t>A1.3</t>
  </si>
  <si>
    <t>A1.4</t>
  </si>
  <si>
    <t>A1.2</t>
  </si>
  <si>
    <t>A1.5</t>
  </si>
  <si>
    <t>Crane Truck - Supply Crane Truck, incidentals, all labour</t>
  </si>
  <si>
    <t>Travel Tower - Supply travel tower, incidentals, all labour - 23m</t>
  </si>
  <si>
    <t>Travel Tower - Supply travel tower, incidentals, all labour - 28m</t>
  </si>
  <si>
    <t>Travel Tower - Supply travel tower, incidentals, all labour - 40m</t>
  </si>
  <si>
    <t>Travel Tower - Supply travel tower, incidentals, all labour - 45m</t>
  </si>
  <si>
    <t>Travel Tower - Supply travel tower, incidentals, all labour - 50m</t>
  </si>
  <si>
    <t>Travel Tower - Supply travel tower, incidentals, all labour - 55m</t>
  </si>
  <si>
    <t>Travel Tower - Supply travel tower, incidentals, all labour - 60m</t>
  </si>
  <si>
    <t>Travel Tower - Supply travel tower, incidentals, all labour - 65m</t>
  </si>
  <si>
    <t>Supply 30 tonne crane, incidentals, labour and all support vehicles.</t>
  </si>
  <si>
    <t xml:space="preserve">Supply 40 tonne crane, incidentals, labour and all support vehicles. </t>
  </si>
  <si>
    <t>Supply 50 tonne crane, incidentals, labour and all support vehicles.</t>
  </si>
  <si>
    <t xml:space="preserve">Supply 60 tonne crane, incidentals, labour and all support vehicles. </t>
  </si>
  <si>
    <t>Supply 80 tonne crane, incidentals, labour and all support vehicles.</t>
  </si>
  <si>
    <t>Supply 90 tonne crane, incidentals, labour and all support vehicles.</t>
  </si>
  <si>
    <t>Supply 100 tonne crane, incidentals, labour and all support vehicles.</t>
  </si>
  <si>
    <t>Supply 120 tonne crane, incidentals, labour and all support vehicles.</t>
  </si>
  <si>
    <t>Supply &gt; 120 tonne crane, incidentals, labour and all support vehicles. Includes travel to and from site and setting up.</t>
  </si>
  <si>
    <t>Ancillary craneage Plant &amp; Equipment - Supply additional ballast, outrigger plates, boom extensions. Includes all support vehicles, travel time and additional labour</t>
  </si>
  <si>
    <t>adding 1 carrier-sector (Incremental)</t>
  </si>
  <si>
    <t>adding 2 carrier-sector (Incremental)</t>
  </si>
  <si>
    <t>adding 3 carrier-sectors (Incremental)</t>
  </si>
  <si>
    <t>adding 4 carrier-sectors (Incremental)</t>
  </si>
  <si>
    <t>adding 5 carrier-sectors (Incremental)</t>
  </si>
  <si>
    <t>adding 1 carrier-sector and antenna (Incremental)</t>
  </si>
  <si>
    <t>adding 2 carrier-sector and antenna (Incremental)</t>
  </si>
  <si>
    <t>adding 3 carrier-sector and antenna (Incremental)</t>
  </si>
  <si>
    <t>adding 4 carrier-sector and antenna (Incremental)</t>
  </si>
  <si>
    <t>adding 5 carrier-sector and antenna (Incremental)</t>
  </si>
  <si>
    <t>adding 1xRRU (Incremental)</t>
  </si>
  <si>
    <t>adding 2xRRU (Incremental)</t>
  </si>
  <si>
    <t>adding 3xRRU (Incremental)</t>
  </si>
  <si>
    <t>adding 4xRRU (Incremental)</t>
  </si>
  <si>
    <t>adding 5xRRU (Incremental)</t>
  </si>
  <si>
    <t>adding 1xRRU and 1xantenna (Incremental)</t>
  </si>
  <si>
    <t>adding 2xRRU and 2xantenna (Incremental)</t>
  </si>
  <si>
    <t>adding 3xRRU and 3xantenna (Incremental)</t>
  </si>
  <si>
    <t>adding 4xRRU and 4xantenna (Incremental)</t>
  </si>
  <si>
    <t>adding 5xRRU and 5xantenna (Incremental)</t>
  </si>
  <si>
    <t>RF2.13</t>
  </si>
  <si>
    <t>RF2.14</t>
  </si>
  <si>
    <t>Move mounting position for 1 existing sector (Incremental)</t>
  </si>
  <si>
    <t>Move mounting position for 2 existing sectors (Incremental)</t>
  </si>
  <si>
    <t>Move mounting position for 3 existing sectors (Incremental)</t>
  </si>
  <si>
    <t>Swap antenna type on 1 existing sector (Incremental)</t>
  </si>
  <si>
    <t>Swap antenna type on 2 existing sector (Incremental)</t>
  </si>
  <si>
    <t>Swap antenna type on 3 existing sector (Incremental)</t>
  </si>
  <si>
    <t>Move mounting position for 1 existing sector and change antenna (Incremental)</t>
  </si>
  <si>
    <t>Move mounting position for 2 existing sector and change antenna (Incremental)</t>
  </si>
  <si>
    <t>Move mounting position for 3 existing sector and change antenna (Incremental)</t>
  </si>
  <si>
    <t>POA</t>
  </si>
  <si>
    <t>Rates assume that the works will generally be as per the NBN Expansion I&amp;C ASP SOW Rev E description and be issued in full and in conjunction with NBN Expansion SAED ASP SoW Rev E to Visionstream (i.e. VPL has priced the efficiency of managing these works as end to end sites/projects)..  SORs cannot be applied separably and used interdependantly.  Where individual items of work are required then these shall be quoted specifically as required.</t>
  </si>
  <si>
    <t>Visionstream has assumed that the Expansion Works will be undertaken in accordance with the terms and conditions of the current SAED and CWC/ICIO Project Agreements (READ  2011: 342370 and READ: 2011 343457) and not under the Contract Agreement (Part C) that was provided with the RFQ documentation</t>
  </si>
  <si>
    <t xml:space="preserve">The following Claim Milestones have been assumed for this submission:
Payment Milestone 1 - 75% of IC EPO Value, upon site completion (i.e. MS5005*, or equivalent) plus any approved Variations
Claim 2 - 25%, upon site acceptance (i.e. MS7015, or equivalent) plus any remaining approved Variations
*Alternatively, MS5015 for ASP Handover to Ericsson
</t>
  </si>
  <si>
    <t>Rates for Mobilisation will be applied based on actual mobilisation, rather than for number of sites awarded. Rates assume that mobilisation zones are not mixed and will be grouped based on actual mobilisation into clusters, by zone per crew as applicable.</t>
  </si>
  <si>
    <t>Mobilisation rates include the costs of handling and management of Ericsson supplied FIM from CBD to the relevant cluster, and assume that all FIM is provided as a single and complete delivery. There is no allowance for multiple deliveries to cluster, and assumes that all material is bundled at the same quantity as sites mobilised to. Rates include warehousing of Ericsson FIM for a period of 6 weeks maximum, and allow a visual QA of materials (and assumes that this QA will be performed within a reasonable time followng delivery. If this QA check is required within a specified time, and there are no resources in the immediate vicinity, then additional charges for mobilisation may apply)</t>
  </si>
  <si>
    <t>Mobilisation rates include costs for LAHA for the travelling component only. LAHA costs that are applicable whilst undertaking works on site will be quoted with the relevant EPO scope of works, in accordance with the LAHA rates provided in the IC Price Book</t>
  </si>
  <si>
    <t>Mobilisation rates include labour and vehicle costs whilst travelling to and from the cluster and relevant sites in the EPO quote. Labour rates for performing work will be priced in accordance with the IC Price Book.</t>
  </si>
  <si>
    <t>Plant hourly rate to be applied by plant size (EWP where possible) and travel of plant from depot to depot.</t>
  </si>
  <si>
    <t xml:space="preserve">All SORs have been priced assuming that access plant and equipment will be used to complete the works as per VPL safety procedures.  Where the works can not be performed safely using VPL approved methods and therefore without the use of access plant, a charge will apply for the additional works involved in accessing the works area on the structure, establishing and de-establishing rigging systems.
</t>
  </si>
  <si>
    <t xml:space="preserve">No allowance has been made for 'site based preliminaries' such as principal contractor requirements e.g. toliet and welfare facilities, signage, temporary fencing etc.  Where required, additional charges may apply.
</t>
  </si>
  <si>
    <t xml:space="preserve">Works including materials included in the pricing are as described by Ericsson in the applicable reference documents.  Where specific and different materials are required other than those described or generally applied per industry standards, then the relevant SOR will not apply and the works will be quoted. I.e. Bird Proofing Nylon but not Stainless Steel tube.
</t>
  </si>
  <si>
    <t xml:space="preserve">All works as per scope of works described:
   (1) SOR descriptions;
   (2) NBN Expansion I&amp;C ASP Scope of works 2/240 16-FCP 121 6972 Uen Rev E;
   (3) Reference standards (as per Reference list included in (2)).
</t>
  </si>
  <si>
    <t>All make ready works to have been completed and be as per approved drawings and left safe to access.</t>
  </si>
  <si>
    <t>All existing structures must be 'safe to access'.  Safety issues may require rectification prior to works commencing.</t>
  </si>
  <si>
    <t xml:space="preserve">Where any test results are not within specification and the cause is found to be not related to workmanship, then charges will apply for fault trouble shooting and any works required to rectify or improve performance.
</t>
  </si>
  <si>
    <t>The SORs do not apply for site off the Australian mainland (excluding Tasmania).</t>
  </si>
  <si>
    <t>Where required and applicable, the rates provided in the civil schedule shall be used for works priced in the ICIO schedule.  For example, LAFHA, plant, etc</t>
  </si>
  <si>
    <r>
      <t xml:space="preserve">Duration of work will vary depending on the combination of expansion solutions.  The following standard duration </t>
    </r>
    <r>
      <rPr>
        <u/>
        <sz val="11"/>
        <rFont val="Arial"/>
        <family val="2"/>
      </rPr>
      <t>may not</t>
    </r>
    <r>
      <rPr>
        <sz val="11"/>
        <rFont val="Arial"/>
        <family val="2"/>
      </rPr>
      <t xml:space="preserve"> be achievable:
MS5004 to MS5005          2 days
MS5005 to MS5010          1 day
MS5020                              0 day</t>
    </r>
  </si>
  <si>
    <t>The Acceptance handover dates will be based on the combination of expansion solutions required.  Some acceptance handover documents may be dependent on third party providers.</t>
  </si>
  <si>
    <t>All fibre cleaning will be carried out on the ground, any fibre cleaning required to be done in the `Air’ have been excluded</t>
  </si>
  <si>
    <t>Supply and install mounts shall be based on detailed For Construction drawing at the time of Request for Quote.  This shall be an exclusion item and shall not be priced as a cost plus or passthrough item and price at each time of Request of Quote.  Mount availablitiy on existing NBN owned sites will be confirmed using the For Construction drawing supplied by Ericsson and shall be priced as an exclusion if there is any deviation found on site or drawing.</t>
  </si>
  <si>
    <t>Incremental price shall be applied only for any sites that have other stand alone SoRs applied.   Applied per site</t>
  </si>
  <si>
    <t>Rates assume that for NBN owned structures mounts are assumed as being available.</t>
  </si>
  <si>
    <t>An alternative design will be required should the 3rd and/or 4th SSC02/BBS become an requirement. All "Add Cabinet" solutions do not include the civil component of the work.  This shall be an exclusion item and price at each time of Request of Quote based on the For Construction drawing or detailed design</t>
  </si>
  <si>
    <t>CS1</t>
  </si>
  <si>
    <t>CS1.1</t>
  </si>
  <si>
    <t>CS1.2</t>
  </si>
  <si>
    <t>CS1.3</t>
  </si>
  <si>
    <t>CS1.4</t>
  </si>
  <si>
    <t>CS1.5</t>
  </si>
  <si>
    <t>CS1.6</t>
  </si>
  <si>
    <t>CS1.7</t>
  </si>
  <si>
    <t>Variation 4_READ 2011 343457_Rev 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</si>
</sst>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43" formatCode="_-* #,##0.00_-;\-* #,##0.00_-;_-* &quot;-&quot;??_-;_-@_-"/>
    <numFmt numFmtId="164" formatCode="_ &quot;R&quot;\ * #,##0.00_ ;_ &quot;R&quot;\ * \-#,##0.00_ ;_ &quot;R&quot;\ * &quot;-&quot;??_ ;_ @_ "/>
  </numFmts>
  <fonts count="25" x14ac:knownFonts="1">
    <font>
      <sz val="11"/>
      <color theme="1"/>
      <name val="Calibri"/>
      <family val="2"/>
      <scheme val="minor"/>
    </font>
    <font>
      <sz val="11"/>
      <color theme="1"/>
      <name val="Calibri"/>
      <family val="2"/>
      <scheme val="minor"/>
    </font>
    <font>
      <sz val="10"/>
      <name val="Arial"/>
      <family val="2"/>
    </font>
    <font>
      <b/>
      <u/>
      <sz val="14"/>
      <name val="Arial"/>
      <family val="2"/>
    </font>
    <font>
      <b/>
      <i/>
      <sz val="16"/>
      <name val="Arial"/>
      <family val="2"/>
    </font>
    <font>
      <b/>
      <sz val="11"/>
      <name val="Arial"/>
      <family val="2"/>
    </font>
    <font>
      <sz val="9"/>
      <color indexed="8"/>
      <name val="Arial"/>
      <family val="2"/>
    </font>
    <font>
      <b/>
      <sz val="10"/>
      <name val="Arial"/>
      <family val="2"/>
    </font>
    <font>
      <sz val="9"/>
      <color theme="0"/>
      <name val="Arial"/>
      <family val="2"/>
    </font>
    <font>
      <b/>
      <sz val="11"/>
      <color theme="0" tint="-0.249977111117893"/>
      <name val="Arial"/>
      <family val="2"/>
    </font>
    <font>
      <sz val="9"/>
      <name val="Arial"/>
      <family val="2"/>
    </font>
    <font>
      <b/>
      <sz val="9"/>
      <name val="Arial"/>
      <family val="2"/>
    </font>
    <font>
      <b/>
      <sz val="9"/>
      <color indexed="8"/>
      <name val="Arial"/>
      <family val="2"/>
    </font>
    <font>
      <b/>
      <sz val="10"/>
      <color indexed="8"/>
      <name val="Arial"/>
      <family val="2"/>
    </font>
    <font>
      <b/>
      <u/>
      <sz val="11"/>
      <color indexed="8"/>
      <name val="Calibri"/>
      <family val="2"/>
    </font>
    <font>
      <b/>
      <u/>
      <sz val="11"/>
      <name val="Arial"/>
      <family val="2"/>
    </font>
    <font>
      <sz val="11"/>
      <name val="Arial"/>
      <family val="2"/>
    </font>
    <font>
      <b/>
      <sz val="11"/>
      <color indexed="8"/>
      <name val="Calibri"/>
      <family val="2"/>
    </font>
    <font>
      <sz val="11"/>
      <color theme="1"/>
      <name val="Arial"/>
      <family val="2"/>
    </font>
    <font>
      <sz val="11"/>
      <color indexed="8"/>
      <name val="Calibri"/>
      <family val="2"/>
    </font>
    <font>
      <sz val="9"/>
      <name val="Helv"/>
    </font>
    <font>
      <sz val="11"/>
      <color theme="0"/>
      <name val="Calibri"/>
      <family val="2"/>
      <scheme val="minor"/>
    </font>
    <font>
      <u/>
      <sz val="11"/>
      <name val="Arial"/>
      <family val="2"/>
    </font>
    <font>
      <sz val="11"/>
      <color theme="0"/>
      <name val="Arial"/>
      <family val="2"/>
    </font>
    <font>
      <sz val="9"/>
      <color theme="1"/>
      <name val="Arial"/>
      <family val="2"/>
    </font>
  </fonts>
  <fills count="7">
    <fill>
      <patternFill patternType="none"/>
    </fill>
    <fill>
      <patternFill patternType="gray125"/>
    </fill>
    <fill>
      <patternFill patternType="solid">
        <fgColor indexed="44"/>
        <bgColor indexed="64"/>
      </patternFill>
    </fill>
    <fill>
      <patternFill patternType="solid">
        <fgColor indexed="43"/>
        <bgColor indexed="64"/>
      </patternFill>
    </fill>
    <fill>
      <patternFill patternType="solid">
        <fgColor indexed="29"/>
        <bgColor indexed="64"/>
      </patternFill>
    </fill>
    <fill>
      <patternFill patternType="solid">
        <fgColor theme="0" tint="-4.9989318521683403E-2"/>
        <bgColor indexed="64"/>
      </patternFill>
    </fill>
    <fill>
      <patternFill patternType="solid">
        <fgColor rgb="FFFFFF99"/>
        <bgColor indexed="64"/>
      </patternFill>
    </fill>
  </fills>
  <borders count="2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right style="medium">
        <color indexed="64"/>
      </right>
      <top style="thin">
        <color indexed="64"/>
      </top>
      <bottom style="medium">
        <color indexed="64"/>
      </bottom>
      <diagonal/>
    </border>
  </borders>
  <cellStyleXfs count="24">
    <xf numFmtId="0" fontId="0" fillId="0" borderId="0"/>
    <xf numFmtId="0" fontId="2" fillId="0" borderId="0"/>
    <xf numFmtId="164" fontId="2" fillId="0" borderId="0" applyFont="0" applyFill="0" applyBorder="0" applyAlignment="0" applyProtection="0"/>
    <xf numFmtId="44" fontId="2" fillId="0" borderId="0" applyFont="0" applyFill="0" applyBorder="0" applyAlignment="0" applyProtection="0"/>
    <xf numFmtId="0" fontId="2" fillId="0" borderId="0"/>
    <xf numFmtId="44" fontId="19"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0" fontId="20" fillId="0" borderId="0" applyNumberForma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43" fontId="1" fillId="0" borderId="0" applyFont="0" applyFill="0" applyBorder="0" applyAlignment="0" applyProtection="0"/>
    <xf numFmtId="44" fontId="19" fillId="0" borderId="0" applyFont="0" applyFill="0" applyBorder="0" applyAlignment="0" applyProtection="0"/>
    <xf numFmtId="43" fontId="2" fillId="0" borderId="0" applyFont="0" applyFill="0" applyBorder="0" applyAlignment="0" applyProtection="0"/>
    <xf numFmtId="43" fontId="19" fillId="0" borderId="0" applyFont="0" applyFill="0" applyBorder="0" applyAlignment="0" applyProtection="0"/>
    <xf numFmtId="44" fontId="2" fillId="0" borderId="0" applyFont="0" applyFill="0" applyBorder="0" applyAlignment="0" applyProtection="0"/>
    <xf numFmtId="0" fontId="2" fillId="0" borderId="0"/>
    <xf numFmtId="9" fontId="2" fillId="0" borderId="0" applyFont="0" applyFill="0" applyBorder="0" applyAlignment="0" applyProtection="0"/>
    <xf numFmtId="9" fontId="1"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44" fontId="2" fillId="0" borderId="0" applyFont="0" applyFill="0" applyBorder="0" applyAlignment="0" applyProtection="0"/>
    <xf numFmtId="44" fontId="2" fillId="0" borderId="0" applyFont="0" applyFill="0" applyBorder="0" applyAlignment="0" applyProtection="0"/>
  </cellStyleXfs>
  <cellXfs count="118">
    <xf numFmtId="0" fontId="0" fillId="0" borderId="0" xfId="0"/>
    <xf numFmtId="0" fontId="3" fillId="0" borderId="0" xfId="1" applyFont="1" applyAlignment="1" applyProtection="1">
      <alignment horizontal="left" vertical="center"/>
    </xf>
    <xf numFmtId="0" fontId="4" fillId="0" borderId="0" xfId="1" applyFont="1" applyAlignment="1" applyProtection="1">
      <alignment vertical="center"/>
    </xf>
    <xf numFmtId="0" fontId="2" fillId="0" borderId="0" xfId="1" applyFont="1" applyAlignment="1" applyProtection="1">
      <alignment horizontal="center" vertical="center"/>
    </xf>
    <xf numFmtId="0" fontId="2" fillId="0" borderId="0" xfId="1" applyFont="1" applyAlignment="1" applyProtection="1">
      <alignment vertical="center"/>
    </xf>
    <xf numFmtId="44" fontId="5" fillId="0" borderId="0" xfId="1" applyNumberFormat="1" applyFont="1" applyAlignment="1" applyProtection="1">
      <alignment horizontal="center" vertical="center"/>
    </xf>
    <xf numFmtId="44" fontId="2" fillId="0" borderId="0" xfId="1" applyNumberFormat="1" applyFont="1" applyAlignment="1" applyProtection="1">
      <alignment vertical="center"/>
    </xf>
    <xf numFmtId="1" fontId="2" fillId="0" borderId="0" xfId="2" applyNumberFormat="1" applyFont="1" applyAlignment="1" applyProtection="1">
      <alignment horizontal="center"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0" fillId="0" borderId="0" xfId="0" applyFill="1" applyAlignment="1" applyProtection="1">
      <alignment vertical="center" wrapText="1"/>
    </xf>
    <xf numFmtId="0" fontId="0" fillId="0" borderId="0" xfId="0" applyProtection="1"/>
    <xf numFmtId="0" fontId="6" fillId="0" borderId="0" xfId="0" applyFont="1" applyAlignment="1" applyProtection="1">
      <alignment vertical="center" wrapText="1"/>
    </xf>
    <xf numFmtId="0" fontId="0" fillId="0" borderId="0" xfId="0" applyAlignment="1" applyProtection="1">
      <alignment vertical="center"/>
    </xf>
    <xf numFmtId="0" fontId="7" fillId="2" borderId="1" xfId="1" applyFont="1" applyFill="1" applyBorder="1" applyAlignment="1" applyProtection="1">
      <alignment horizontal="left" vertical="center"/>
    </xf>
    <xf numFmtId="0" fontId="7" fillId="2" borderId="2" xfId="1" applyFont="1" applyFill="1" applyBorder="1" applyAlignment="1" applyProtection="1">
      <alignment horizontal="left" vertical="center"/>
    </xf>
    <xf numFmtId="0" fontId="0" fillId="0" borderId="0" xfId="0" applyAlignment="1" applyProtection="1">
      <alignment vertical="center" wrapText="1"/>
    </xf>
    <xf numFmtId="0" fontId="8" fillId="0" borderId="0" xfId="0" applyFont="1" applyAlignment="1" applyProtection="1">
      <alignment vertical="center" wrapText="1"/>
    </xf>
    <xf numFmtId="164" fontId="2" fillId="0" borderId="0" xfId="2" applyFont="1" applyAlignment="1" applyProtection="1">
      <alignment horizontal="center" vertical="center"/>
    </xf>
    <xf numFmtId="44" fontId="2" fillId="0" borderId="0" xfId="2" applyNumberFormat="1" applyFont="1" applyAlignment="1" applyProtection="1">
      <alignment horizontal="center" vertical="center"/>
    </xf>
    <xf numFmtId="0" fontId="2" fillId="0" borderId="0" xfId="1" applyFont="1" applyFill="1" applyBorder="1" applyAlignment="1" applyProtection="1">
      <alignment horizontal="center" vertical="center"/>
    </xf>
    <xf numFmtId="0" fontId="7" fillId="0" borderId="0" xfId="1" applyFont="1" applyFill="1" applyBorder="1" applyAlignment="1" applyProtection="1">
      <alignment vertical="center"/>
    </xf>
    <xf numFmtId="164" fontId="7" fillId="0" borderId="0" xfId="2" applyFont="1" applyFill="1" applyBorder="1" applyAlignment="1" applyProtection="1">
      <alignment horizontal="center" vertical="center"/>
    </xf>
    <xf numFmtId="44" fontId="5" fillId="0" borderId="0" xfId="2" applyNumberFormat="1" applyFont="1" applyFill="1" applyBorder="1" applyAlignment="1" applyProtection="1">
      <alignment horizontal="center" vertical="center"/>
    </xf>
    <xf numFmtId="44" fontId="9" fillId="0" borderId="0" xfId="2" applyNumberFormat="1" applyFont="1" applyFill="1" applyBorder="1" applyAlignment="1" applyProtection="1">
      <alignment horizontal="center" vertical="center"/>
    </xf>
    <xf numFmtId="0" fontId="10" fillId="0" borderId="0" xfId="0" applyFont="1" applyFill="1" applyAlignment="1" applyProtection="1">
      <alignment vertical="center" wrapText="1"/>
    </xf>
    <xf numFmtId="0" fontId="0" fillId="0" borderId="0" xfId="0" applyFill="1" applyProtection="1"/>
    <xf numFmtId="0" fontId="7" fillId="2" borderId="5" xfId="1" applyFont="1" applyFill="1" applyBorder="1" applyAlignment="1" applyProtection="1">
      <alignment horizontal="center" vertical="center" wrapText="1"/>
    </xf>
    <xf numFmtId="0" fontId="7" fillId="2" borderId="6" xfId="1" applyFont="1" applyFill="1" applyBorder="1" applyAlignment="1" applyProtection="1">
      <alignment horizontal="center" vertical="center" wrapText="1"/>
    </xf>
    <xf numFmtId="164" fontId="7" fillId="2" borderId="6" xfId="2" applyFont="1" applyFill="1" applyBorder="1" applyAlignment="1" applyProtection="1">
      <alignment horizontal="center" vertical="center" wrapText="1"/>
    </xf>
    <xf numFmtId="44" fontId="7" fillId="2" borderId="6" xfId="2" applyNumberFormat="1" applyFont="1" applyFill="1" applyBorder="1" applyAlignment="1" applyProtection="1">
      <alignment horizontal="center" vertical="center" wrapText="1"/>
    </xf>
    <xf numFmtId="44" fontId="7" fillId="2" borderId="7" xfId="2" applyNumberFormat="1" applyFont="1" applyFill="1" applyBorder="1" applyAlignment="1" applyProtection="1">
      <alignment horizontal="center" vertical="center" wrapText="1"/>
    </xf>
    <xf numFmtId="44" fontId="7" fillId="2" borderId="10" xfId="2" applyNumberFormat="1" applyFont="1" applyFill="1" applyBorder="1" applyAlignment="1" applyProtection="1">
      <alignment horizontal="center" vertical="center" wrapText="1"/>
    </xf>
    <xf numFmtId="2" fontId="6" fillId="5" borderId="11" xfId="0" applyNumberFormat="1" applyFont="1" applyFill="1" applyBorder="1" applyAlignment="1">
      <alignment horizontal="center" vertical="center" wrapText="1"/>
    </xf>
    <xf numFmtId="0" fontId="6" fillId="0" borderId="12" xfId="0" applyFont="1" applyFill="1" applyBorder="1" applyAlignment="1" applyProtection="1">
      <alignment horizontal="center" vertical="center" wrapText="1"/>
    </xf>
    <xf numFmtId="44" fontId="6" fillId="0" borderId="12" xfId="3" applyFont="1" applyFill="1" applyBorder="1" applyAlignment="1" applyProtection="1">
      <alignment horizontal="center" vertical="center" wrapText="1"/>
    </xf>
    <xf numFmtId="44" fontId="2" fillId="0" borderId="12" xfId="1" applyNumberFormat="1" applyFont="1" applyBorder="1" applyAlignment="1" applyProtection="1">
      <alignment horizontal="right" vertical="center"/>
    </xf>
    <xf numFmtId="0" fontId="6" fillId="0" borderId="12" xfId="0" applyFont="1" applyBorder="1" applyAlignment="1" applyProtection="1">
      <alignment vertical="center" wrapText="1"/>
    </xf>
    <xf numFmtId="1" fontId="2" fillId="3" borderId="13" xfId="1" applyNumberFormat="1" applyFont="1" applyFill="1" applyBorder="1" applyAlignment="1" applyProtection="1">
      <alignment horizontal="center" vertical="center" wrapText="1"/>
      <protection locked="0"/>
    </xf>
    <xf numFmtId="0" fontId="0" fillId="0" borderId="0" xfId="0" applyProtection="1">
      <protection locked="0"/>
    </xf>
    <xf numFmtId="2" fontId="6" fillId="0" borderId="14" xfId="0" applyNumberFormat="1" applyFont="1" applyFill="1" applyBorder="1" applyAlignment="1">
      <alignment horizontal="center" vertical="center" wrapText="1"/>
    </xf>
    <xf numFmtId="0" fontId="6" fillId="0" borderId="4" xfId="0" applyFont="1" applyFill="1" applyBorder="1" applyAlignment="1" applyProtection="1">
      <alignment horizontal="center" vertical="center" wrapText="1"/>
    </xf>
    <xf numFmtId="44" fontId="6" fillId="0" borderId="4" xfId="3" applyFont="1" applyFill="1" applyBorder="1" applyAlignment="1" applyProtection="1">
      <alignment horizontal="center" vertical="center" wrapText="1"/>
    </xf>
    <xf numFmtId="44" fontId="2" fillId="0" borderId="4" xfId="1" applyNumberFormat="1" applyFont="1" applyBorder="1" applyAlignment="1" applyProtection="1">
      <alignment horizontal="right" vertical="center"/>
    </xf>
    <xf numFmtId="0" fontId="6" fillId="0" borderId="4" xfId="0" applyFont="1" applyBorder="1" applyAlignment="1" applyProtection="1">
      <alignment vertical="center" wrapText="1"/>
    </xf>
    <xf numFmtId="1" fontId="2" fillId="3" borderId="15" xfId="1" applyNumberFormat="1" applyFont="1" applyFill="1" applyBorder="1" applyAlignment="1" applyProtection="1">
      <alignment horizontal="center" vertical="center" wrapText="1"/>
      <protection locked="0"/>
    </xf>
    <xf numFmtId="2" fontId="10" fillId="0" borderId="14" xfId="0" applyNumberFormat="1" applyFont="1" applyFill="1" applyBorder="1" applyAlignment="1">
      <alignment horizontal="center" vertical="center" wrapText="1"/>
    </xf>
    <xf numFmtId="0" fontId="10" fillId="0" borderId="4" xfId="0" applyFont="1" applyFill="1" applyBorder="1" applyAlignment="1" applyProtection="1">
      <alignment vertical="center" wrapText="1"/>
    </xf>
    <xf numFmtId="0" fontId="13" fillId="2" borderId="14" xfId="0" applyFont="1" applyFill="1" applyBorder="1" applyAlignment="1" applyProtection="1">
      <alignment horizontal="left" vertical="center" wrapText="1"/>
    </xf>
    <xf numFmtId="0" fontId="13" fillId="2" borderId="4" xfId="0" applyFont="1" applyFill="1" applyBorder="1" applyAlignment="1" applyProtection="1">
      <alignment vertical="center" wrapText="1"/>
    </xf>
    <xf numFmtId="44" fontId="7" fillId="2" borderId="4" xfId="0" applyNumberFormat="1" applyFont="1" applyFill="1" applyBorder="1" applyAlignment="1" applyProtection="1">
      <alignment horizontal="center" vertical="center"/>
    </xf>
    <xf numFmtId="0" fontId="6" fillId="0" borderId="14" xfId="0" applyFont="1" applyBorder="1" applyAlignment="1" applyProtection="1">
      <alignment horizontal="left" vertical="center" wrapText="1"/>
    </xf>
    <xf numFmtId="0" fontId="6" fillId="0" borderId="4" xfId="0" applyFont="1" applyBorder="1" applyAlignment="1">
      <alignment horizontal="center" vertical="center" wrapText="1"/>
    </xf>
    <xf numFmtId="0" fontId="0" fillId="0" borderId="0" xfId="0" applyFill="1" applyProtection="1">
      <protection locked="0"/>
    </xf>
    <xf numFmtId="44" fontId="6" fillId="2" borderId="4" xfId="0" applyNumberFormat="1" applyFont="1" applyFill="1" applyBorder="1" applyAlignment="1" applyProtection="1">
      <alignment vertical="center" wrapText="1"/>
    </xf>
    <xf numFmtId="44" fontId="6" fillId="0" borderId="4" xfId="0" applyNumberFormat="1" applyFont="1" applyFill="1" applyBorder="1" applyAlignment="1" applyProtection="1">
      <alignment vertical="center" wrapText="1"/>
    </xf>
    <xf numFmtId="0" fontId="2" fillId="2" borderId="4" xfId="0" applyFont="1" applyFill="1" applyBorder="1" applyAlignment="1" applyProtection="1">
      <alignment horizontal="left" vertical="center" wrapText="1"/>
    </xf>
    <xf numFmtId="44" fontId="2" fillId="0" borderId="19" xfId="1" applyNumberFormat="1" applyFont="1" applyBorder="1" applyAlignment="1" applyProtection="1">
      <alignment horizontal="right" vertical="center"/>
    </xf>
    <xf numFmtId="0" fontId="7" fillId="2" borderId="4" xfId="0" applyFont="1" applyFill="1" applyBorder="1" applyAlignment="1" applyProtection="1">
      <alignment horizontal="left" vertical="center" wrapText="1"/>
    </xf>
    <xf numFmtId="0" fontId="12" fillId="2" borderId="14" xfId="0" applyFont="1" applyFill="1" applyBorder="1" applyAlignment="1">
      <alignment horizontal="left" vertical="center" wrapText="1"/>
    </xf>
    <xf numFmtId="0" fontId="10" fillId="0" borderId="14" xfId="0" applyFont="1" applyBorder="1" applyAlignment="1">
      <alignment horizontal="left" vertical="center" wrapText="1"/>
    </xf>
    <xf numFmtId="0" fontId="6" fillId="0" borderId="4" xfId="0" applyFont="1" applyBorder="1" applyAlignment="1">
      <alignment vertical="center" wrapText="1"/>
    </xf>
    <xf numFmtId="0" fontId="10" fillId="2" borderId="4" xfId="0" applyFont="1" applyFill="1" applyBorder="1" applyAlignment="1">
      <alignment horizontal="center" vertical="center" wrapText="1"/>
    </xf>
    <xf numFmtId="0" fontId="10" fillId="0" borderId="16" xfId="0" applyFont="1" applyBorder="1" applyAlignment="1">
      <alignment horizontal="left" vertical="center" wrapText="1"/>
    </xf>
    <xf numFmtId="0" fontId="6" fillId="0" borderId="18" xfId="0" applyFont="1" applyBorder="1" applyAlignment="1">
      <alignment vertical="center" wrapText="1"/>
    </xf>
    <xf numFmtId="0" fontId="6" fillId="0" borderId="18" xfId="0" applyFont="1" applyBorder="1" applyAlignment="1">
      <alignment horizontal="center" vertical="center" wrapText="1"/>
    </xf>
    <xf numFmtId="44" fontId="6" fillId="0" borderId="0" xfId="0" applyNumberFormat="1" applyFont="1" applyAlignment="1" applyProtection="1">
      <alignment vertical="center" wrapText="1"/>
    </xf>
    <xf numFmtId="0" fontId="12" fillId="5" borderId="21" xfId="0" applyFont="1" applyFill="1" applyBorder="1" applyAlignment="1">
      <alignment vertical="center" wrapText="1"/>
    </xf>
    <xf numFmtId="0" fontId="7" fillId="2" borderId="4" xfId="0" applyFont="1" applyFill="1" applyBorder="1" applyAlignment="1" applyProtection="1">
      <alignment vertical="center"/>
    </xf>
    <xf numFmtId="44" fontId="11" fillId="2" borderId="4" xfId="0" applyNumberFormat="1" applyFont="1" applyFill="1" applyBorder="1" applyAlignment="1" applyProtection="1">
      <alignment horizontal="center" vertical="center"/>
    </xf>
    <xf numFmtId="44" fontId="11" fillId="2" borderId="6" xfId="2" applyNumberFormat="1" applyFont="1" applyFill="1" applyBorder="1" applyAlignment="1" applyProtection="1">
      <alignment horizontal="center" vertical="center" wrapText="1"/>
    </xf>
    <xf numFmtId="0" fontId="15" fillId="0" borderId="17" xfId="4" applyFont="1" applyBorder="1" applyAlignment="1">
      <alignment vertical="center"/>
    </xf>
    <xf numFmtId="0" fontId="16" fillId="0" borderId="14" xfId="4" applyFont="1" applyBorder="1" applyAlignment="1">
      <alignment horizontal="center" vertical="center"/>
    </xf>
    <xf numFmtId="0" fontId="16" fillId="0" borderId="20" xfId="4" applyFont="1" applyFill="1" applyBorder="1" applyAlignment="1">
      <alignment horizontal="left" vertical="top" wrapText="1"/>
    </xf>
    <xf numFmtId="0" fontId="0" fillId="0" borderId="0" xfId="0" applyAlignment="1">
      <alignment vertical="center"/>
    </xf>
    <xf numFmtId="0" fontId="2" fillId="4" borderId="8" xfId="1" applyFont="1" applyFill="1" applyBorder="1" applyAlignment="1" applyProtection="1">
      <alignment horizontal="center" vertical="center"/>
    </xf>
    <xf numFmtId="0" fontId="7" fillId="4" borderId="9" xfId="1" applyFont="1" applyFill="1" applyBorder="1" applyAlignment="1" applyProtection="1">
      <alignment vertical="center"/>
    </xf>
    <xf numFmtId="0" fontId="2" fillId="4" borderId="9" xfId="1" applyFont="1" applyFill="1" applyBorder="1" applyAlignment="1" applyProtection="1">
      <alignment horizontal="center" vertical="center"/>
    </xf>
    <xf numFmtId="164" fontId="7" fillId="4" borderId="9" xfId="2" applyFont="1" applyFill="1" applyBorder="1" applyAlignment="1" applyProtection="1">
      <alignment horizontal="center" vertical="center"/>
    </xf>
    <xf numFmtId="44" fontId="5" fillId="4" borderId="10" xfId="2" applyNumberFormat="1" applyFont="1" applyFill="1" applyBorder="1" applyAlignment="1" applyProtection="1">
      <alignment horizontal="center" vertical="center"/>
    </xf>
    <xf numFmtId="0" fontId="6" fillId="0" borderId="11" xfId="0" applyFont="1" applyFill="1" applyBorder="1" applyAlignment="1" applyProtection="1">
      <alignment horizontal="center" vertical="center" wrapText="1"/>
    </xf>
    <xf numFmtId="0" fontId="21" fillId="0" borderId="0" xfId="0" applyFont="1" applyFill="1" applyAlignment="1">
      <alignment horizontal="left"/>
    </xf>
    <xf numFmtId="2" fontId="2" fillId="6" borderId="12" xfId="1" applyNumberFormat="1" applyFont="1" applyFill="1" applyBorder="1" applyAlignment="1" applyProtection="1">
      <alignment horizontal="center" vertical="center"/>
      <protection locked="0"/>
    </xf>
    <xf numFmtId="2" fontId="2" fillId="6" borderId="4" xfId="1" applyNumberFormat="1" applyFont="1" applyFill="1" applyBorder="1" applyAlignment="1" applyProtection="1">
      <alignment horizontal="center" vertical="center"/>
      <protection locked="0"/>
    </xf>
    <xf numFmtId="2" fontId="5" fillId="2" borderId="4" xfId="2" applyNumberFormat="1" applyFont="1" applyFill="1" applyBorder="1" applyAlignment="1" applyProtection="1">
      <alignment horizontal="center" vertical="center"/>
    </xf>
    <xf numFmtId="2" fontId="2" fillId="3" borderId="12" xfId="1" applyNumberFormat="1" applyFont="1" applyFill="1" applyBorder="1" applyAlignment="1" applyProtection="1">
      <alignment horizontal="center" vertical="center"/>
      <protection locked="0"/>
    </xf>
    <xf numFmtId="2" fontId="2" fillId="3" borderId="4" xfId="1" applyNumberFormat="1" applyFont="1" applyFill="1" applyBorder="1" applyAlignment="1" applyProtection="1">
      <alignment horizontal="center" vertical="center"/>
      <protection locked="0"/>
    </xf>
    <xf numFmtId="2" fontId="2" fillId="2" borderId="4" xfId="0" applyNumberFormat="1" applyFont="1" applyFill="1" applyBorder="1" applyAlignment="1" applyProtection="1">
      <alignment horizontal="left" vertical="center" wrapText="1"/>
    </xf>
    <xf numFmtId="2" fontId="7" fillId="3" borderId="4" xfId="1" applyNumberFormat="1" applyFont="1" applyFill="1" applyBorder="1" applyAlignment="1" applyProtection="1">
      <alignment horizontal="center" vertical="center"/>
      <protection locked="0"/>
    </xf>
    <xf numFmtId="0" fontId="15" fillId="0" borderId="22" xfId="4" applyFont="1" applyFill="1" applyBorder="1" applyAlignment="1">
      <alignment horizontal="left" vertical="top" wrapText="1"/>
    </xf>
    <xf numFmtId="0" fontId="16" fillId="0" borderId="20" xfId="4" applyFont="1" applyFill="1" applyBorder="1" applyAlignment="1">
      <alignment wrapText="1"/>
    </xf>
    <xf numFmtId="0" fontId="0" fillId="0" borderId="0" xfId="0" applyFill="1"/>
    <xf numFmtId="0" fontId="23" fillId="0" borderId="0" xfId="0" applyFont="1" applyFill="1" applyAlignment="1">
      <alignment horizontal="left"/>
    </xf>
    <xf numFmtId="44" fontId="18" fillId="2" borderId="15" xfId="0" applyNumberFormat="1" applyFont="1" applyFill="1" applyBorder="1" applyAlignment="1" applyProtection="1">
      <alignment vertical="center" wrapText="1"/>
      <protection locked="0"/>
    </xf>
    <xf numFmtId="0" fontId="24" fillId="0" borderId="12" xfId="0" applyFont="1" applyBorder="1" applyAlignment="1">
      <alignment wrapText="1"/>
    </xf>
    <xf numFmtId="0" fontId="24" fillId="0" borderId="4" xfId="0" applyFont="1" applyBorder="1"/>
    <xf numFmtId="0" fontId="24" fillId="0" borderId="12" xfId="0" applyFont="1" applyFill="1" applyBorder="1"/>
    <xf numFmtId="0" fontId="24" fillId="0" borderId="12" xfId="0" applyFont="1" applyFill="1" applyBorder="1" applyAlignment="1">
      <alignment wrapText="1"/>
    </xf>
    <xf numFmtId="0" fontId="24" fillId="0" borderId="23" xfId="0" applyFont="1" applyFill="1" applyBorder="1" applyAlignment="1">
      <alignment wrapText="1"/>
    </xf>
    <xf numFmtId="0" fontId="24" fillId="0" borderId="4" xfId="0" applyFont="1" applyBorder="1" applyAlignment="1">
      <alignment wrapText="1"/>
    </xf>
    <xf numFmtId="0" fontId="12" fillId="2" borderId="4" xfId="0" applyFont="1" applyFill="1" applyBorder="1" applyAlignment="1" applyProtection="1">
      <alignment vertical="center" wrapText="1"/>
    </xf>
    <xf numFmtId="2" fontId="10" fillId="0" borderId="11" xfId="0" applyNumberFormat="1" applyFont="1" applyFill="1" applyBorder="1" applyAlignment="1">
      <alignment horizontal="center" vertical="center" wrapText="1"/>
    </xf>
    <xf numFmtId="0" fontId="12" fillId="5" borderId="12" xfId="0" applyFont="1" applyFill="1" applyBorder="1" applyAlignment="1">
      <alignment vertical="center" wrapText="1"/>
    </xf>
    <xf numFmtId="44" fontId="7" fillId="2" borderId="15" xfId="0" applyNumberFormat="1" applyFont="1" applyFill="1" applyBorder="1" applyAlignment="1" applyProtection="1">
      <alignment horizontal="center" vertical="center"/>
    </xf>
    <xf numFmtId="1" fontId="2" fillId="3" borderId="24" xfId="1" applyNumberFormat="1" applyFont="1" applyFill="1" applyBorder="1" applyAlignment="1" applyProtection="1">
      <alignment horizontal="center" vertical="center"/>
      <protection locked="0"/>
    </xf>
    <xf numFmtId="1" fontId="2" fillId="3" borderId="20" xfId="1" applyNumberFormat="1" applyFont="1" applyFill="1" applyBorder="1" applyAlignment="1" applyProtection="1">
      <alignment horizontal="center" vertical="center"/>
      <protection locked="0"/>
    </xf>
    <xf numFmtId="1" fontId="2" fillId="3" borderId="15" xfId="1" applyNumberFormat="1" applyFont="1" applyFill="1" applyBorder="1" applyAlignment="1" applyProtection="1">
      <alignment horizontal="center" vertical="center"/>
      <protection locked="0"/>
    </xf>
    <xf numFmtId="44" fontId="6" fillId="0" borderId="18" xfId="3" applyFont="1" applyFill="1" applyBorder="1" applyAlignment="1" applyProtection="1">
      <alignment horizontal="center" vertical="center" wrapText="1"/>
    </xf>
    <xf numFmtId="2" fontId="7" fillId="3" borderId="18" xfId="1" applyNumberFormat="1" applyFont="1" applyFill="1" applyBorder="1" applyAlignment="1" applyProtection="1">
      <alignment horizontal="center" vertical="center"/>
      <protection locked="0"/>
    </xf>
    <xf numFmtId="44" fontId="2" fillId="0" borderId="18" xfId="1" applyNumberFormat="1" applyFont="1" applyBorder="1" applyAlignment="1" applyProtection="1">
      <alignment horizontal="right" vertical="center"/>
    </xf>
    <xf numFmtId="0" fontId="6" fillId="0" borderId="18" xfId="0" applyFont="1" applyBorder="1" applyAlignment="1" applyProtection="1">
      <alignment vertical="center" wrapText="1"/>
    </xf>
    <xf numFmtId="1" fontId="2" fillId="3" borderId="25" xfId="1" applyNumberFormat="1" applyFont="1" applyFill="1" applyBorder="1" applyAlignment="1" applyProtection="1">
      <alignment horizontal="center" vertical="center" wrapText="1"/>
      <protection locked="0"/>
    </xf>
    <xf numFmtId="1" fontId="2" fillId="3" borderId="1" xfId="1" applyNumberFormat="1" applyFont="1" applyFill="1" applyBorder="1" applyAlignment="1" applyProtection="1">
      <alignment horizontal="center" vertical="center" wrapText="1"/>
      <protection locked="0"/>
    </xf>
    <xf numFmtId="1" fontId="2" fillId="3" borderId="2" xfId="1" applyNumberFormat="1" applyFont="1" applyFill="1" applyBorder="1" applyAlignment="1" applyProtection="1">
      <alignment horizontal="center" vertical="center" wrapText="1"/>
      <protection locked="0"/>
    </xf>
    <xf numFmtId="1" fontId="2" fillId="3" borderId="3" xfId="1" applyNumberFormat="1" applyFont="1" applyFill="1" applyBorder="1" applyAlignment="1" applyProtection="1">
      <alignment horizontal="center" vertical="center" wrapText="1"/>
      <protection locked="0"/>
    </xf>
    <xf numFmtId="0" fontId="7" fillId="2" borderId="1" xfId="1" applyFont="1" applyFill="1" applyBorder="1" applyAlignment="1" applyProtection="1">
      <alignment horizontal="left" vertical="center"/>
    </xf>
    <xf numFmtId="0" fontId="7" fillId="2" borderId="2" xfId="1" applyFont="1" applyFill="1" applyBorder="1" applyAlignment="1" applyProtection="1">
      <alignment horizontal="left" vertical="center"/>
    </xf>
    <xf numFmtId="0" fontId="7" fillId="2" borderId="3" xfId="1" applyFont="1" applyFill="1" applyBorder="1" applyAlignment="1" applyProtection="1">
      <alignment horizontal="left" vertical="center"/>
    </xf>
  </cellXfs>
  <cellStyles count="24">
    <cellStyle name="_Sample HLD - 2108 run" xfId="8"/>
    <cellStyle name="Comma 2" xfId="14"/>
    <cellStyle name="Comma 3" xfId="15"/>
    <cellStyle name="Comma 4" xfId="12"/>
    <cellStyle name="Currency 2" xfId="3"/>
    <cellStyle name="Currency 2 2" xfId="23"/>
    <cellStyle name="Currency 2 3" xfId="7"/>
    <cellStyle name="Currency 3" xfId="9"/>
    <cellStyle name="Currency 3 2" xfId="16"/>
    <cellStyle name="Currency 4" xfId="10"/>
    <cellStyle name="Currency 4 2" xfId="22"/>
    <cellStyle name="Currency 5" xfId="5"/>
    <cellStyle name="Currency 5 2" xfId="13"/>
    <cellStyle name="Currency 6" xfId="6"/>
    <cellStyle name="Currency_Ericsson IP Dslam RFT Telstra RAN 2008 Pricing Schedule" xfId="2"/>
    <cellStyle name="Normal" xfId="0" builtinId="0"/>
    <cellStyle name="Normal 2" xfId="4"/>
    <cellStyle name="Normal 2 2" xfId="17"/>
    <cellStyle name="Normal 3" xfId="11"/>
    <cellStyle name="Normal_Ericsson IP Dslam RFT Telstra RAN 2008 Pricing Schedule" xfId="1"/>
    <cellStyle name="Percent 2" xfId="18"/>
    <cellStyle name="Percent 3" xfId="19"/>
    <cellStyle name="Percent 4" xfId="20"/>
    <cellStyle name="Style 1" xfId="21"/>
  </cellStyles>
  <dxfs count="23">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strike val="0"/>
        <color rgb="FFFF0000"/>
      </font>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66675</xdr:colOff>
      <xdr:row>0</xdr:row>
      <xdr:rowOff>95250</xdr:rowOff>
    </xdr:from>
    <xdr:to>
      <xdr:col>8</xdr:col>
      <xdr:colOff>2942865</xdr:colOff>
      <xdr:row>2</xdr:row>
      <xdr:rowOff>180900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29975" y="95250"/>
          <a:ext cx="2876190" cy="6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79"/>
  <sheetViews>
    <sheetView tabSelected="1" workbookViewId="0"/>
  </sheetViews>
  <sheetFormatPr defaultColWidth="9.140625" defaultRowHeight="15" x14ac:dyDescent="0.25"/>
  <cols>
    <col min="1" max="1" width="5.7109375" style="81" customWidth="1"/>
    <col min="2" max="2" width="10.5703125" style="13" customWidth="1"/>
    <col min="3" max="3" width="45.85546875" style="4" bestFit="1" customWidth="1"/>
    <col min="4" max="4" width="10.28515625" style="3" customWidth="1"/>
    <col min="5" max="5" width="11.42578125" style="4" customWidth="1"/>
    <col min="6" max="6" width="11.7109375" style="3" customWidth="1"/>
    <col min="7" max="7" width="16.42578125" style="18" customWidth="1"/>
    <col min="8" max="8" width="55.42578125" style="66" bestFit="1" customWidth="1"/>
    <col min="9" max="9" width="44.85546875" style="13" customWidth="1"/>
    <col min="10" max="16384" width="9.140625" style="11"/>
  </cols>
  <sheetData>
    <row r="1" spans="1:9" ht="20.25" x14ac:dyDescent="0.25">
      <c r="B1" s="1" t="s">
        <v>60</v>
      </c>
      <c r="C1" s="2"/>
      <c r="F1" s="5"/>
      <c r="G1" s="6"/>
      <c r="H1" s="9"/>
      <c r="I1" s="10"/>
    </row>
    <row r="2" spans="1:9" ht="20.25" x14ac:dyDescent="0.25">
      <c r="B2" s="1"/>
      <c r="C2" s="2"/>
      <c r="F2" s="5"/>
      <c r="G2" s="6"/>
      <c r="H2" s="8"/>
      <c r="I2" s="8"/>
    </row>
    <row r="3" spans="1:9" x14ac:dyDescent="0.25">
      <c r="B3" s="115" t="s">
        <v>0</v>
      </c>
      <c r="C3" s="116"/>
      <c r="D3" s="112"/>
      <c r="E3" s="113"/>
      <c r="F3" s="113"/>
      <c r="G3" s="114"/>
      <c r="H3" s="12"/>
    </row>
    <row r="4" spans="1:9" x14ac:dyDescent="0.25">
      <c r="B4" s="14" t="s">
        <v>1</v>
      </c>
      <c r="C4" s="15"/>
      <c r="D4" s="112"/>
      <c r="E4" s="113"/>
      <c r="F4" s="113"/>
      <c r="G4" s="114"/>
      <c r="H4" s="12"/>
      <c r="I4" s="16"/>
    </row>
    <row r="5" spans="1:9" ht="14.45" customHeight="1" x14ac:dyDescent="0.25">
      <c r="B5" s="115" t="s">
        <v>2</v>
      </c>
      <c r="C5" s="117"/>
      <c r="D5" s="112" t="s">
        <v>433</v>
      </c>
      <c r="E5" s="113"/>
      <c r="F5" s="113"/>
      <c r="G5" s="114"/>
      <c r="H5" s="12"/>
      <c r="I5" s="16"/>
    </row>
    <row r="6" spans="1:9" ht="15" customHeight="1" x14ac:dyDescent="0.25">
      <c r="B6" s="115" t="s">
        <v>3</v>
      </c>
      <c r="C6" s="116"/>
      <c r="D6" s="112"/>
      <c r="E6" s="113"/>
      <c r="F6" s="113"/>
      <c r="G6" s="114"/>
      <c r="H6" s="12"/>
      <c r="I6" s="16"/>
    </row>
    <row r="7" spans="1:9" x14ac:dyDescent="0.25">
      <c r="B7" s="115" t="s">
        <v>4</v>
      </c>
      <c r="C7" s="116"/>
      <c r="D7" s="112"/>
      <c r="E7" s="113"/>
      <c r="F7" s="113"/>
      <c r="G7" s="114"/>
      <c r="H7" s="12"/>
      <c r="I7" s="16"/>
    </row>
    <row r="8" spans="1:9" x14ac:dyDescent="0.25">
      <c r="B8" s="115" t="s">
        <v>5</v>
      </c>
      <c r="C8" s="116"/>
      <c r="D8" s="112"/>
      <c r="E8" s="113"/>
      <c r="F8" s="113"/>
      <c r="G8" s="114"/>
      <c r="H8" s="12"/>
      <c r="I8" s="16"/>
    </row>
    <row r="9" spans="1:9" x14ac:dyDescent="0.25">
      <c r="B9" s="115" t="s">
        <v>15</v>
      </c>
      <c r="C9" s="116"/>
      <c r="D9" s="112"/>
      <c r="E9" s="113"/>
      <c r="F9" s="113"/>
      <c r="G9" s="114"/>
      <c r="H9" s="12"/>
      <c r="I9" s="16"/>
    </row>
    <row r="10" spans="1:9" x14ac:dyDescent="0.25">
      <c r="B10" s="115" t="s">
        <v>6</v>
      </c>
      <c r="C10" s="116"/>
      <c r="D10" s="112"/>
      <c r="E10" s="113"/>
      <c r="F10" s="113"/>
      <c r="G10" s="114"/>
      <c r="H10" s="17" t="s">
        <v>16</v>
      </c>
      <c r="I10" s="16"/>
    </row>
    <row r="11" spans="1:9" x14ac:dyDescent="0.25">
      <c r="B11" s="115" t="s">
        <v>18</v>
      </c>
      <c r="C11" s="116"/>
      <c r="D11" s="112"/>
      <c r="E11" s="113"/>
      <c r="F11" s="113"/>
      <c r="G11" s="114"/>
      <c r="H11" s="17" t="s">
        <v>17</v>
      </c>
      <c r="I11" s="16"/>
    </row>
    <row r="12" spans="1:9" x14ac:dyDescent="0.25">
      <c r="B12" s="81"/>
      <c r="C12" s="81"/>
      <c r="D12" s="81"/>
      <c r="E12" s="81"/>
      <c r="F12" s="81"/>
      <c r="G12" s="81"/>
      <c r="H12" s="81"/>
      <c r="I12" s="16"/>
    </row>
    <row r="13" spans="1:9" ht="15.75" thickBot="1" x14ac:dyDescent="0.3">
      <c r="B13" s="3"/>
      <c r="E13" s="18"/>
      <c r="F13" s="7"/>
      <c r="G13" s="19"/>
      <c r="H13" s="12"/>
    </row>
    <row r="14" spans="1:9" ht="15.75" thickBot="1" x14ac:dyDescent="0.3">
      <c r="B14" s="75"/>
      <c r="C14" s="76" t="s">
        <v>67</v>
      </c>
      <c r="D14" s="77"/>
      <c r="E14" s="78"/>
      <c r="F14" s="78"/>
      <c r="G14" s="79">
        <f>SUM(G17:G179)</f>
        <v>0</v>
      </c>
      <c r="H14" s="12"/>
    </row>
    <row r="15" spans="1:9" s="26" customFormat="1" ht="15.75" thickBot="1" x14ac:dyDescent="0.3">
      <c r="A15" s="81"/>
      <c r="B15" s="20"/>
      <c r="C15" s="21"/>
      <c r="D15" s="20"/>
      <c r="E15" s="22"/>
      <c r="F15" s="23"/>
      <c r="G15" s="24"/>
      <c r="H15" s="25"/>
      <c r="I15" s="8"/>
    </row>
    <row r="16" spans="1:9" ht="45" customHeight="1" thickBot="1" x14ac:dyDescent="0.3">
      <c r="A16" s="92"/>
      <c r="B16" s="27" t="s">
        <v>7</v>
      </c>
      <c r="C16" s="28" t="s">
        <v>8</v>
      </c>
      <c r="D16" s="28" t="s">
        <v>9</v>
      </c>
      <c r="E16" s="29" t="s">
        <v>10</v>
      </c>
      <c r="F16" s="30" t="s">
        <v>11</v>
      </c>
      <c r="G16" s="31" t="s">
        <v>47</v>
      </c>
      <c r="H16" s="70" t="s">
        <v>12</v>
      </c>
      <c r="I16" s="32" t="s">
        <v>13</v>
      </c>
    </row>
    <row r="17" spans="1:21" ht="24" x14ac:dyDescent="0.25">
      <c r="A17" s="92"/>
      <c r="B17" s="33" t="s">
        <v>19</v>
      </c>
      <c r="C17" s="67" t="s">
        <v>68</v>
      </c>
      <c r="D17" s="34"/>
      <c r="E17" s="35"/>
      <c r="F17" s="82"/>
      <c r="G17" s="36"/>
      <c r="H17" s="37"/>
      <c r="I17" s="38"/>
      <c r="J17" s="39"/>
      <c r="K17" s="39"/>
      <c r="L17" s="39"/>
      <c r="M17" s="39"/>
      <c r="N17" s="39"/>
      <c r="O17" s="39"/>
      <c r="P17" s="39"/>
      <c r="Q17" s="39"/>
      <c r="R17" s="39"/>
      <c r="S17" s="39"/>
      <c r="T17" s="39"/>
      <c r="U17" s="39"/>
    </row>
    <row r="18" spans="1:21" x14ac:dyDescent="0.25">
      <c r="A18" s="92">
        <v>89</v>
      </c>
      <c r="B18" s="40" t="s">
        <v>20</v>
      </c>
      <c r="C18" s="47" t="s">
        <v>61</v>
      </c>
      <c r="D18" s="41" t="s">
        <v>14</v>
      </c>
      <c r="E18" s="42" t="s">
        <v>62</v>
      </c>
      <c r="F18" s="83"/>
      <c r="G18" s="43"/>
      <c r="H18" s="44"/>
      <c r="I18" s="45"/>
      <c r="J18" s="39"/>
      <c r="K18" s="39"/>
      <c r="L18" s="39"/>
      <c r="M18" s="39"/>
      <c r="N18" s="39"/>
      <c r="O18" s="39"/>
      <c r="P18" s="39"/>
      <c r="Q18" s="39"/>
      <c r="R18" s="39"/>
      <c r="S18" s="39"/>
      <c r="T18" s="39"/>
      <c r="U18" s="39"/>
    </row>
    <row r="19" spans="1:21" x14ac:dyDescent="0.25">
      <c r="A19" s="92">
        <v>90</v>
      </c>
      <c r="B19" s="40" t="s">
        <v>21</v>
      </c>
      <c r="C19" s="47" t="s">
        <v>63</v>
      </c>
      <c r="D19" s="41" t="s">
        <v>14</v>
      </c>
      <c r="E19" s="42">
        <v>2036.37</v>
      </c>
      <c r="F19" s="83"/>
      <c r="G19" s="43">
        <f t="shared" ref="G19:G22" si="0">F19*E19</f>
        <v>0</v>
      </c>
      <c r="H19" s="44"/>
      <c r="I19" s="45"/>
      <c r="J19" s="39"/>
      <c r="K19" s="39"/>
      <c r="L19" s="39"/>
      <c r="M19" s="39"/>
      <c r="N19" s="39"/>
      <c r="O19" s="39"/>
      <c r="P19" s="39"/>
      <c r="Q19" s="39"/>
      <c r="R19" s="39"/>
      <c r="S19" s="39"/>
      <c r="T19" s="39"/>
      <c r="U19" s="39"/>
    </row>
    <row r="20" spans="1:21" x14ac:dyDescent="0.25">
      <c r="A20" s="92">
        <v>91</v>
      </c>
      <c r="B20" s="40" t="s">
        <v>22</v>
      </c>
      <c r="C20" s="47" t="s">
        <v>64</v>
      </c>
      <c r="D20" s="41" t="s">
        <v>14</v>
      </c>
      <c r="E20" s="42">
        <v>6257</v>
      </c>
      <c r="F20" s="83"/>
      <c r="G20" s="43">
        <f t="shared" si="0"/>
        <v>0</v>
      </c>
      <c r="H20" s="44"/>
      <c r="I20" s="45"/>
      <c r="J20" s="39"/>
      <c r="K20" s="39"/>
      <c r="L20" s="39"/>
      <c r="M20" s="39"/>
      <c r="N20" s="39"/>
      <c r="O20" s="39"/>
      <c r="P20" s="39"/>
      <c r="Q20" s="39"/>
      <c r="R20" s="39"/>
      <c r="S20" s="39"/>
      <c r="T20" s="39"/>
      <c r="U20" s="39"/>
    </row>
    <row r="21" spans="1:21" x14ac:dyDescent="0.25">
      <c r="A21" s="92">
        <v>92</v>
      </c>
      <c r="B21" s="40" t="s">
        <v>23</v>
      </c>
      <c r="C21" s="47" t="s">
        <v>65</v>
      </c>
      <c r="D21" s="41" t="s">
        <v>14</v>
      </c>
      <c r="E21" s="42">
        <v>8566</v>
      </c>
      <c r="F21" s="83"/>
      <c r="G21" s="43">
        <f t="shared" si="0"/>
        <v>0</v>
      </c>
      <c r="H21" s="44"/>
      <c r="I21" s="45"/>
      <c r="J21" s="39"/>
      <c r="K21" s="39"/>
      <c r="L21" s="39"/>
      <c r="M21" s="39"/>
      <c r="N21" s="39"/>
      <c r="O21" s="39"/>
      <c r="P21" s="39"/>
      <c r="Q21" s="39"/>
      <c r="R21" s="39"/>
      <c r="S21" s="39"/>
      <c r="T21" s="39"/>
      <c r="U21" s="39"/>
    </row>
    <row r="22" spans="1:21" x14ac:dyDescent="0.25">
      <c r="A22" s="92">
        <v>93</v>
      </c>
      <c r="B22" s="40" t="s">
        <v>69</v>
      </c>
      <c r="C22" s="47" t="s">
        <v>66</v>
      </c>
      <c r="D22" s="41" t="s">
        <v>14</v>
      </c>
      <c r="E22" s="42">
        <v>16096.33</v>
      </c>
      <c r="F22" s="83"/>
      <c r="G22" s="43">
        <f t="shared" si="0"/>
        <v>0</v>
      </c>
      <c r="H22" s="37"/>
      <c r="I22" s="45"/>
      <c r="J22" s="39"/>
      <c r="K22" s="39"/>
      <c r="L22" s="39"/>
      <c r="M22" s="39"/>
      <c r="N22" s="39"/>
      <c r="O22" s="39"/>
      <c r="P22" s="39"/>
      <c r="Q22" s="39"/>
      <c r="R22" s="39"/>
      <c r="S22" s="39"/>
      <c r="T22" s="39"/>
      <c r="U22" s="39"/>
    </row>
    <row r="23" spans="1:21" ht="24" x14ac:dyDescent="0.25">
      <c r="A23" s="92"/>
      <c r="B23" s="101" t="s">
        <v>24</v>
      </c>
      <c r="C23" s="102" t="s">
        <v>70</v>
      </c>
      <c r="D23" s="41"/>
      <c r="E23" s="42"/>
      <c r="F23" s="83"/>
      <c r="G23" s="43"/>
      <c r="H23" s="37"/>
      <c r="I23" s="45"/>
      <c r="J23" s="39"/>
      <c r="K23" s="39"/>
      <c r="L23" s="39"/>
      <c r="M23" s="39"/>
      <c r="N23" s="39"/>
      <c r="O23" s="39"/>
      <c r="P23" s="39"/>
      <c r="Q23" s="39"/>
      <c r="R23" s="39"/>
      <c r="S23" s="39"/>
      <c r="T23" s="39"/>
      <c r="U23" s="39"/>
    </row>
    <row r="24" spans="1:21" x14ac:dyDescent="0.25">
      <c r="A24" s="92">
        <v>94</v>
      </c>
      <c r="B24" s="46" t="s">
        <v>25</v>
      </c>
      <c r="C24" s="47" t="s">
        <v>61</v>
      </c>
      <c r="D24" s="41" t="s">
        <v>14</v>
      </c>
      <c r="E24" s="42" t="s">
        <v>62</v>
      </c>
      <c r="F24" s="83"/>
      <c r="G24" s="43"/>
      <c r="H24" s="44"/>
      <c r="I24" s="45"/>
      <c r="J24" s="39"/>
      <c r="K24" s="39"/>
      <c r="L24" s="39"/>
      <c r="M24" s="39"/>
      <c r="N24" s="39"/>
      <c r="O24" s="39"/>
      <c r="P24" s="39"/>
      <c r="Q24" s="39"/>
      <c r="R24" s="39"/>
      <c r="S24" s="39"/>
      <c r="T24" s="39"/>
      <c r="U24" s="39"/>
    </row>
    <row r="25" spans="1:21" x14ac:dyDescent="0.25">
      <c r="A25" s="92">
        <v>95</v>
      </c>
      <c r="B25" s="46" t="s">
        <v>26</v>
      </c>
      <c r="C25" s="47" t="s">
        <v>63</v>
      </c>
      <c r="D25" s="41" t="s">
        <v>14</v>
      </c>
      <c r="E25" s="42">
        <v>1863.32</v>
      </c>
      <c r="F25" s="83"/>
      <c r="G25" s="43">
        <f t="shared" ref="G25:G28" si="1">F25*E25</f>
        <v>0</v>
      </c>
      <c r="H25" s="44"/>
      <c r="I25" s="45"/>
      <c r="J25" s="39"/>
      <c r="K25" s="39"/>
      <c r="L25" s="39"/>
      <c r="M25" s="39"/>
      <c r="N25" s="39"/>
      <c r="O25" s="39"/>
      <c r="P25" s="39"/>
      <c r="Q25" s="39"/>
      <c r="R25" s="39"/>
      <c r="S25" s="39"/>
      <c r="T25" s="39"/>
      <c r="U25" s="39"/>
    </row>
    <row r="26" spans="1:21" x14ac:dyDescent="0.25">
      <c r="A26" s="92">
        <v>96</v>
      </c>
      <c r="B26" s="46" t="s">
        <v>27</v>
      </c>
      <c r="C26" s="47" t="s">
        <v>64</v>
      </c>
      <c r="D26" s="41" t="s">
        <v>14</v>
      </c>
      <c r="E26" s="42">
        <v>3795</v>
      </c>
      <c r="F26" s="83"/>
      <c r="G26" s="43">
        <f t="shared" si="1"/>
        <v>0</v>
      </c>
      <c r="H26" s="44"/>
      <c r="I26" s="45"/>
      <c r="J26" s="39"/>
      <c r="K26" s="39"/>
      <c r="L26" s="39"/>
      <c r="M26" s="39"/>
      <c r="N26" s="39"/>
      <c r="O26" s="39"/>
      <c r="P26" s="39"/>
      <c r="Q26" s="39"/>
      <c r="R26" s="39"/>
      <c r="S26" s="39"/>
      <c r="T26" s="39"/>
      <c r="U26" s="39"/>
    </row>
    <row r="27" spans="1:21" x14ac:dyDescent="0.25">
      <c r="A27" s="92">
        <v>97</v>
      </c>
      <c r="B27" s="46" t="s">
        <v>28</v>
      </c>
      <c r="C27" s="47" t="s">
        <v>65</v>
      </c>
      <c r="D27" s="41" t="s">
        <v>14</v>
      </c>
      <c r="E27" s="42">
        <v>5462</v>
      </c>
      <c r="F27" s="83"/>
      <c r="G27" s="43">
        <f t="shared" si="1"/>
        <v>0</v>
      </c>
      <c r="H27" s="44"/>
      <c r="I27" s="45"/>
      <c r="J27" s="39"/>
      <c r="K27" s="39"/>
      <c r="L27" s="39"/>
      <c r="M27" s="39"/>
      <c r="N27" s="39"/>
      <c r="O27" s="39"/>
      <c r="P27" s="39"/>
      <c r="Q27" s="39"/>
      <c r="R27" s="39"/>
      <c r="S27" s="39"/>
      <c r="T27" s="39"/>
      <c r="U27" s="39"/>
    </row>
    <row r="28" spans="1:21" x14ac:dyDescent="0.25">
      <c r="A28" s="92">
        <v>98</v>
      </c>
      <c r="B28" s="46" t="s">
        <v>71</v>
      </c>
      <c r="C28" s="47" t="s">
        <v>66</v>
      </c>
      <c r="D28" s="41" t="s">
        <v>14</v>
      </c>
      <c r="E28" s="42">
        <v>9340.4599999999991</v>
      </c>
      <c r="F28" s="83"/>
      <c r="G28" s="43">
        <f t="shared" si="1"/>
        <v>0</v>
      </c>
      <c r="H28" s="37"/>
      <c r="I28" s="45"/>
      <c r="J28" s="39"/>
      <c r="K28" s="39"/>
      <c r="L28" s="39"/>
      <c r="M28" s="39"/>
      <c r="N28" s="39"/>
      <c r="O28" s="39"/>
      <c r="P28" s="39"/>
      <c r="Q28" s="39"/>
      <c r="R28" s="39"/>
      <c r="S28" s="39"/>
      <c r="T28" s="39"/>
      <c r="U28" s="39"/>
    </row>
    <row r="29" spans="1:21" ht="24" x14ac:dyDescent="0.25">
      <c r="A29" s="92"/>
      <c r="B29" s="33" t="s">
        <v>29</v>
      </c>
      <c r="C29" s="102" t="s">
        <v>72</v>
      </c>
      <c r="D29" s="41"/>
      <c r="E29" s="42"/>
      <c r="F29" s="83"/>
      <c r="G29" s="43"/>
      <c r="H29" s="37"/>
      <c r="I29" s="45"/>
      <c r="J29" s="39"/>
      <c r="K29" s="39"/>
      <c r="L29" s="39"/>
      <c r="M29" s="39"/>
      <c r="N29" s="39"/>
      <c r="O29" s="39"/>
      <c r="P29" s="39"/>
      <c r="Q29" s="39"/>
      <c r="R29" s="39"/>
      <c r="S29" s="39"/>
      <c r="T29" s="39"/>
      <c r="U29" s="39"/>
    </row>
    <row r="30" spans="1:21" x14ac:dyDescent="0.25">
      <c r="A30" s="92">
        <v>99</v>
      </c>
      <c r="B30" s="40" t="s">
        <v>30</v>
      </c>
      <c r="C30" s="47" t="s">
        <v>61</v>
      </c>
      <c r="D30" s="41" t="s">
        <v>14</v>
      </c>
      <c r="E30" s="42" t="s">
        <v>62</v>
      </c>
      <c r="F30" s="83"/>
      <c r="G30" s="43"/>
      <c r="H30" s="44"/>
      <c r="I30" s="45"/>
      <c r="J30" s="39"/>
      <c r="K30" s="39"/>
      <c r="L30" s="39"/>
      <c r="M30" s="39"/>
      <c r="N30" s="39"/>
      <c r="O30" s="39"/>
      <c r="P30" s="39"/>
      <c r="Q30" s="39"/>
      <c r="R30" s="39"/>
      <c r="S30" s="39"/>
      <c r="T30" s="39"/>
      <c r="U30" s="39"/>
    </row>
    <row r="31" spans="1:21" x14ac:dyDescent="0.25">
      <c r="A31" s="92">
        <v>100</v>
      </c>
      <c r="B31" s="40" t="s">
        <v>33</v>
      </c>
      <c r="C31" s="47" t="s">
        <v>63</v>
      </c>
      <c r="D31" s="41" t="s">
        <v>14</v>
      </c>
      <c r="E31" s="42">
        <v>1379.93</v>
      </c>
      <c r="F31" s="83"/>
      <c r="G31" s="43">
        <f t="shared" ref="G31:G46" si="2">F31*E31</f>
        <v>0</v>
      </c>
      <c r="H31" s="44"/>
      <c r="I31" s="45"/>
      <c r="J31" s="39"/>
      <c r="K31" s="39"/>
      <c r="L31" s="39"/>
      <c r="M31" s="39"/>
      <c r="N31" s="39"/>
      <c r="O31" s="39"/>
      <c r="P31" s="39"/>
      <c r="Q31" s="39"/>
      <c r="R31" s="39"/>
      <c r="S31" s="39"/>
      <c r="T31" s="39"/>
      <c r="U31" s="39"/>
    </row>
    <row r="32" spans="1:21" x14ac:dyDescent="0.25">
      <c r="A32" s="92">
        <v>101</v>
      </c>
      <c r="B32" s="40" t="s">
        <v>34</v>
      </c>
      <c r="C32" s="47" t="s">
        <v>64</v>
      </c>
      <c r="D32" s="41" t="s">
        <v>14</v>
      </c>
      <c r="E32" s="42">
        <v>2725</v>
      </c>
      <c r="F32" s="83"/>
      <c r="G32" s="43">
        <f t="shared" si="2"/>
        <v>0</v>
      </c>
      <c r="H32" s="44"/>
      <c r="I32" s="45"/>
      <c r="J32" s="39"/>
      <c r="K32" s="39"/>
      <c r="L32" s="39"/>
      <c r="M32" s="39"/>
      <c r="N32" s="39"/>
      <c r="O32" s="39"/>
      <c r="P32" s="39"/>
      <c r="Q32" s="39"/>
      <c r="R32" s="39"/>
      <c r="S32" s="39"/>
      <c r="T32" s="39"/>
      <c r="U32" s="39"/>
    </row>
    <row r="33" spans="1:23" x14ac:dyDescent="0.25">
      <c r="A33" s="92">
        <v>102</v>
      </c>
      <c r="B33" s="40" t="s">
        <v>35</v>
      </c>
      <c r="C33" s="47" t="s">
        <v>65</v>
      </c>
      <c r="D33" s="41" t="s">
        <v>14</v>
      </c>
      <c r="E33" s="42">
        <v>3929</v>
      </c>
      <c r="F33" s="83"/>
      <c r="G33" s="43">
        <f t="shared" si="2"/>
        <v>0</v>
      </c>
      <c r="H33" s="44"/>
      <c r="I33" s="45"/>
      <c r="J33" s="39"/>
      <c r="K33" s="39"/>
      <c r="L33" s="39"/>
      <c r="M33" s="39"/>
      <c r="N33" s="39"/>
      <c r="O33" s="39"/>
      <c r="P33" s="39"/>
      <c r="Q33" s="39"/>
      <c r="R33" s="39"/>
      <c r="S33" s="39"/>
      <c r="T33" s="39"/>
      <c r="U33" s="39"/>
    </row>
    <row r="34" spans="1:23" x14ac:dyDescent="0.25">
      <c r="A34" s="92">
        <v>103</v>
      </c>
      <c r="B34" s="40" t="s">
        <v>73</v>
      </c>
      <c r="C34" s="47" t="s">
        <v>66</v>
      </c>
      <c r="D34" s="41" t="s">
        <v>14</v>
      </c>
      <c r="E34" s="42">
        <v>6589.7</v>
      </c>
      <c r="F34" s="83"/>
      <c r="G34" s="43">
        <f t="shared" si="2"/>
        <v>0</v>
      </c>
      <c r="H34" s="37"/>
      <c r="I34" s="45"/>
      <c r="J34" s="39"/>
      <c r="K34" s="39"/>
      <c r="L34" s="39"/>
      <c r="M34" s="39"/>
      <c r="N34" s="39"/>
      <c r="O34" s="39"/>
      <c r="P34" s="39"/>
      <c r="Q34" s="39"/>
      <c r="R34" s="39"/>
      <c r="S34" s="39"/>
      <c r="T34" s="39"/>
      <c r="U34" s="39"/>
    </row>
    <row r="35" spans="1:23" ht="24" x14ac:dyDescent="0.25">
      <c r="A35" s="92"/>
      <c r="B35" s="33" t="s">
        <v>31</v>
      </c>
      <c r="C35" s="102" t="s">
        <v>74</v>
      </c>
      <c r="D35" s="41"/>
      <c r="E35" s="42"/>
      <c r="F35" s="83"/>
      <c r="G35" s="43"/>
      <c r="H35" s="37"/>
      <c r="I35" s="45"/>
      <c r="J35" s="39"/>
      <c r="K35" s="39"/>
      <c r="L35" s="39"/>
      <c r="M35" s="39"/>
      <c r="N35" s="39"/>
      <c r="O35" s="39"/>
      <c r="P35" s="39"/>
      <c r="Q35" s="39"/>
      <c r="R35" s="39"/>
      <c r="S35" s="39"/>
      <c r="T35" s="39"/>
      <c r="U35" s="39"/>
    </row>
    <row r="36" spans="1:23" x14ac:dyDescent="0.25">
      <c r="A36" s="92">
        <v>104</v>
      </c>
      <c r="B36" s="40" t="s">
        <v>36</v>
      </c>
      <c r="C36" s="47" t="s">
        <v>61</v>
      </c>
      <c r="D36" s="41" t="s">
        <v>14</v>
      </c>
      <c r="E36" s="42" t="s">
        <v>62</v>
      </c>
      <c r="F36" s="83"/>
      <c r="G36" s="43"/>
      <c r="H36" s="44"/>
      <c r="I36" s="45"/>
      <c r="J36" s="39"/>
      <c r="K36" s="39"/>
      <c r="L36" s="39"/>
      <c r="M36" s="39"/>
      <c r="N36" s="39"/>
      <c r="O36" s="39"/>
      <c r="P36" s="39"/>
      <c r="Q36" s="39"/>
      <c r="R36" s="39"/>
      <c r="S36" s="39"/>
      <c r="T36" s="39"/>
      <c r="U36" s="39"/>
    </row>
    <row r="37" spans="1:23" x14ac:dyDescent="0.25">
      <c r="A37" s="92">
        <v>105</v>
      </c>
      <c r="B37" s="40" t="s">
        <v>37</v>
      </c>
      <c r="C37" s="47" t="s">
        <v>63</v>
      </c>
      <c r="D37" s="41" t="s">
        <v>14</v>
      </c>
      <c r="E37" s="42">
        <v>1138.23</v>
      </c>
      <c r="F37" s="83"/>
      <c r="G37" s="43">
        <f t="shared" si="2"/>
        <v>0</v>
      </c>
      <c r="H37" s="44"/>
      <c r="I37" s="45"/>
      <c r="J37" s="39"/>
      <c r="K37" s="39"/>
      <c r="L37" s="39"/>
      <c r="M37" s="39"/>
      <c r="N37" s="39"/>
      <c r="O37" s="39"/>
      <c r="P37" s="39"/>
      <c r="Q37" s="39"/>
      <c r="R37" s="39"/>
      <c r="S37" s="39"/>
      <c r="T37" s="39"/>
      <c r="U37" s="39"/>
    </row>
    <row r="38" spans="1:23" x14ac:dyDescent="0.25">
      <c r="A38" s="92">
        <v>106</v>
      </c>
      <c r="B38" s="40" t="s">
        <v>38</v>
      </c>
      <c r="C38" s="47" t="s">
        <v>64</v>
      </c>
      <c r="D38" s="41" t="s">
        <v>14</v>
      </c>
      <c r="E38" s="42">
        <v>2190</v>
      </c>
      <c r="F38" s="83"/>
      <c r="G38" s="43">
        <f t="shared" si="2"/>
        <v>0</v>
      </c>
      <c r="H38" s="44"/>
      <c r="I38" s="45"/>
      <c r="J38" s="39"/>
      <c r="K38" s="39"/>
      <c r="L38" s="39"/>
      <c r="M38" s="39"/>
      <c r="N38" s="39"/>
      <c r="O38" s="39"/>
      <c r="P38" s="39"/>
      <c r="Q38" s="39"/>
      <c r="R38" s="39"/>
      <c r="S38" s="39"/>
      <c r="T38" s="39"/>
      <c r="U38" s="39"/>
    </row>
    <row r="39" spans="1:23" x14ac:dyDescent="0.25">
      <c r="A39" s="92">
        <v>107</v>
      </c>
      <c r="B39" s="40" t="s">
        <v>39</v>
      </c>
      <c r="C39" s="47" t="s">
        <v>65</v>
      </c>
      <c r="D39" s="41" t="s">
        <v>14</v>
      </c>
      <c r="E39" s="42">
        <v>3162.29</v>
      </c>
      <c r="F39" s="83"/>
      <c r="G39" s="43">
        <f t="shared" si="2"/>
        <v>0</v>
      </c>
      <c r="H39" s="44"/>
      <c r="I39" s="45"/>
      <c r="J39" s="39"/>
      <c r="K39" s="39"/>
      <c r="L39" s="39"/>
      <c r="M39" s="39"/>
      <c r="N39" s="39"/>
      <c r="O39" s="39"/>
      <c r="P39" s="39"/>
      <c r="Q39" s="39"/>
      <c r="R39" s="39"/>
      <c r="S39" s="39"/>
      <c r="T39" s="39"/>
      <c r="U39" s="39"/>
    </row>
    <row r="40" spans="1:23" x14ac:dyDescent="0.25">
      <c r="A40" s="92">
        <v>108</v>
      </c>
      <c r="B40" s="40" t="s">
        <v>75</v>
      </c>
      <c r="C40" s="47" t="s">
        <v>66</v>
      </c>
      <c r="D40" s="41" t="s">
        <v>14</v>
      </c>
      <c r="E40" s="42">
        <v>5214.32</v>
      </c>
      <c r="F40" s="83"/>
      <c r="G40" s="43">
        <f t="shared" si="2"/>
        <v>0</v>
      </c>
      <c r="H40" s="37"/>
      <c r="I40" s="45"/>
      <c r="J40" s="39"/>
      <c r="K40" s="39"/>
      <c r="L40" s="39"/>
      <c r="M40" s="39"/>
      <c r="N40" s="39"/>
      <c r="O40" s="39"/>
      <c r="P40" s="39"/>
      <c r="Q40" s="39"/>
      <c r="R40" s="39"/>
      <c r="S40" s="39"/>
      <c r="T40" s="39"/>
      <c r="U40" s="39"/>
    </row>
    <row r="41" spans="1:23" ht="24" x14ac:dyDescent="0.25">
      <c r="A41" s="92"/>
      <c r="B41" s="33" t="s">
        <v>32</v>
      </c>
      <c r="C41" s="102" t="s">
        <v>76</v>
      </c>
      <c r="D41" s="41"/>
      <c r="E41" s="42"/>
      <c r="F41" s="83"/>
      <c r="G41" s="43"/>
      <c r="H41" s="37"/>
      <c r="I41" s="45"/>
      <c r="J41" s="39"/>
      <c r="K41" s="39"/>
      <c r="L41" s="39"/>
      <c r="M41" s="39"/>
      <c r="N41" s="39"/>
      <c r="O41" s="39"/>
      <c r="P41" s="39"/>
      <c r="Q41" s="39"/>
      <c r="R41" s="39"/>
      <c r="S41" s="39"/>
      <c r="T41" s="39"/>
      <c r="U41" s="39"/>
    </row>
    <row r="42" spans="1:23" x14ac:dyDescent="0.25">
      <c r="A42" s="92">
        <v>109</v>
      </c>
      <c r="B42" s="40" t="s">
        <v>40</v>
      </c>
      <c r="C42" s="47" t="s">
        <v>61</v>
      </c>
      <c r="D42" s="41" t="s">
        <v>14</v>
      </c>
      <c r="E42" s="42" t="s">
        <v>62</v>
      </c>
      <c r="F42" s="83"/>
      <c r="G42" s="43"/>
      <c r="H42" s="44"/>
      <c r="I42" s="45"/>
      <c r="J42" s="39"/>
      <c r="K42" s="39"/>
      <c r="L42" s="39"/>
      <c r="M42" s="39"/>
      <c r="N42" s="39"/>
      <c r="O42" s="39"/>
      <c r="P42" s="39"/>
      <c r="Q42" s="39"/>
      <c r="R42" s="39"/>
      <c r="S42" s="39"/>
      <c r="T42" s="39"/>
      <c r="U42" s="39"/>
    </row>
    <row r="43" spans="1:23" x14ac:dyDescent="0.25">
      <c r="A43" s="92">
        <v>110</v>
      </c>
      <c r="B43" s="40" t="s">
        <v>41</v>
      </c>
      <c r="C43" s="47" t="s">
        <v>63</v>
      </c>
      <c r="D43" s="41" t="s">
        <v>14</v>
      </c>
      <c r="E43" s="42">
        <v>993.22</v>
      </c>
      <c r="F43" s="83"/>
      <c r="G43" s="43">
        <f t="shared" si="2"/>
        <v>0</v>
      </c>
      <c r="H43" s="44"/>
      <c r="I43" s="45"/>
      <c r="J43" s="39"/>
      <c r="K43" s="39"/>
      <c r="L43" s="39"/>
      <c r="M43" s="39"/>
      <c r="N43" s="39"/>
      <c r="O43" s="39"/>
      <c r="P43" s="39"/>
      <c r="Q43" s="39"/>
      <c r="R43" s="39"/>
      <c r="S43" s="39"/>
      <c r="T43" s="39"/>
      <c r="U43" s="39"/>
    </row>
    <row r="44" spans="1:23" x14ac:dyDescent="0.25">
      <c r="A44" s="92">
        <v>111</v>
      </c>
      <c r="B44" s="40" t="s">
        <v>42</v>
      </c>
      <c r="C44" s="47" t="s">
        <v>64</v>
      </c>
      <c r="D44" s="41" t="s">
        <v>14</v>
      </c>
      <c r="E44" s="42">
        <v>1869</v>
      </c>
      <c r="F44" s="83"/>
      <c r="G44" s="43">
        <f t="shared" si="2"/>
        <v>0</v>
      </c>
      <c r="H44" s="44"/>
      <c r="I44" s="45"/>
      <c r="J44" s="39"/>
      <c r="K44" s="39"/>
      <c r="L44" s="39"/>
      <c r="M44" s="39"/>
      <c r="N44" s="39"/>
      <c r="O44" s="39"/>
      <c r="P44" s="39"/>
      <c r="Q44" s="39"/>
      <c r="R44" s="39"/>
      <c r="S44" s="39"/>
      <c r="T44" s="39"/>
      <c r="U44" s="39"/>
    </row>
    <row r="45" spans="1:23" x14ac:dyDescent="0.25">
      <c r="A45" s="92">
        <v>112</v>
      </c>
      <c r="B45" s="40" t="s">
        <v>43</v>
      </c>
      <c r="C45" s="47" t="s">
        <v>65</v>
      </c>
      <c r="D45" s="41" t="s">
        <v>14</v>
      </c>
      <c r="E45" s="42">
        <v>2702.32</v>
      </c>
      <c r="F45" s="83"/>
      <c r="G45" s="43">
        <f t="shared" si="2"/>
        <v>0</v>
      </c>
      <c r="H45" s="44"/>
      <c r="I45" s="45"/>
      <c r="J45" s="39"/>
      <c r="K45" s="39"/>
      <c r="L45" s="39"/>
      <c r="M45" s="39"/>
      <c r="N45" s="39"/>
      <c r="O45" s="39"/>
      <c r="P45" s="39"/>
      <c r="Q45" s="39"/>
      <c r="R45" s="39"/>
      <c r="S45" s="39"/>
      <c r="T45" s="39"/>
      <c r="U45" s="39"/>
    </row>
    <row r="46" spans="1:23" x14ac:dyDescent="0.25">
      <c r="A46" s="92">
        <v>113</v>
      </c>
      <c r="B46" s="40" t="s">
        <v>77</v>
      </c>
      <c r="C46" s="47" t="s">
        <v>66</v>
      </c>
      <c r="D46" s="41" t="s">
        <v>14</v>
      </c>
      <c r="E46" s="42">
        <v>4389.09</v>
      </c>
      <c r="F46" s="83"/>
      <c r="G46" s="43">
        <f t="shared" si="2"/>
        <v>0</v>
      </c>
      <c r="H46" s="44"/>
      <c r="I46" s="45"/>
      <c r="J46" s="39"/>
      <c r="K46" s="39"/>
      <c r="L46" s="39"/>
      <c r="M46" s="39"/>
      <c r="N46" s="39"/>
      <c r="O46" s="39"/>
      <c r="P46" s="39"/>
      <c r="Q46" s="39"/>
      <c r="R46" s="39"/>
      <c r="S46" s="39"/>
      <c r="T46" s="39"/>
      <c r="U46" s="39"/>
    </row>
    <row r="47" spans="1:23" x14ac:dyDescent="0.25">
      <c r="A47" s="92"/>
      <c r="B47" s="48"/>
      <c r="C47" s="49" t="s">
        <v>100</v>
      </c>
      <c r="D47" s="58"/>
      <c r="E47" s="68"/>
      <c r="F47" s="84"/>
      <c r="G47" s="50"/>
      <c r="H47" s="69"/>
      <c r="I47" s="103"/>
    </row>
    <row r="48" spans="1:23" ht="24.75" x14ac:dyDescent="0.25">
      <c r="A48" s="92">
        <v>147</v>
      </c>
      <c r="B48" s="80" t="s">
        <v>88</v>
      </c>
      <c r="C48" s="94" t="s">
        <v>350</v>
      </c>
      <c r="D48" s="34" t="s">
        <v>79</v>
      </c>
      <c r="E48" s="42">
        <v>257.48</v>
      </c>
      <c r="F48" s="85"/>
      <c r="G48" s="36">
        <f t="shared" ref="G48" si="3">F48*E48</f>
        <v>0</v>
      </c>
      <c r="H48" s="37" t="s">
        <v>80</v>
      </c>
      <c r="I48" s="104"/>
      <c r="J48" s="39"/>
      <c r="K48" s="39"/>
      <c r="L48" s="39"/>
      <c r="M48" s="39"/>
      <c r="N48" s="39"/>
      <c r="O48" s="39"/>
      <c r="P48" s="39"/>
      <c r="Q48" s="39"/>
      <c r="R48" s="39"/>
      <c r="S48" s="39"/>
      <c r="T48" s="39"/>
      <c r="U48" s="39"/>
      <c r="V48" s="39"/>
      <c r="W48" s="39"/>
    </row>
    <row r="49" spans="1:23" ht="24.75" x14ac:dyDescent="0.25">
      <c r="A49" s="92">
        <v>139</v>
      </c>
      <c r="B49" s="80" t="s">
        <v>78</v>
      </c>
      <c r="C49" s="94" t="s">
        <v>351</v>
      </c>
      <c r="D49" s="34" t="s">
        <v>79</v>
      </c>
      <c r="E49" s="42">
        <v>213.34</v>
      </c>
      <c r="F49" s="86"/>
      <c r="G49" s="36">
        <f t="shared" ref="G49:G66" si="4">F49*E49</f>
        <v>0</v>
      </c>
      <c r="H49" s="37" t="s">
        <v>80</v>
      </c>
      <c r="I49" s="105"/>
      <c r="J49" s="39"/>
      <c r="K49" s="39"/>
      <c r="L49" s="39"/>
      <c r="M49" s="39"/>
      <c r="N49" s="39"/>
      <c r="O49" s="39"/>
      <c r="P49" s="39"/>
      <c r="Q49" s="39"/>
      <c r="R49" s="39"/>
      <c r="S49" s="39"/>
      <c r="T49" s="39"/>
      <c r="U49" s="39"/>
      <c r="V49" s="39"/>
      <c r="W49" s="39"/>
    </row>
    <row r="50" spans="1:23" ht="24.75" x14ac:dyDescent="0.25">
      <c r="A50" s="92">
        <v>140</v>
      </c>
      <c r="B50" s="80" t="s">
        <v>81</v>
      </c>
      <c r="C50" s="94" t="s">
        <v>352</v>
      </c>
      <c r="D50" s="34" t="s">
        <v>79</v>
      </c>
      <c r="E50" s="42">
        <v>242.77</v>
      </c>
      <c r="F50" s="85"/>
      <c r="G50" s="36">
        <f t="shared" si="4"/>
        <v>0</v>
      </c>
      <c r="H50" s="37" t="s">
        <v>80</v>
      </c>
      <c r="I50" s="104"/>
      <c r="J50" s="39"/>
      <c r="K50" s="39"/>
      <c r="L50" s="39"/>
      <c r="M50" s="39"/>
      <c r="N50" s="39"/>
      <c r="O50" s="39"/>
      <c r="P50" s="39"/>
      <c r="Q50" s="39"/>
      <c r="R50" s="39"/>
      <c r="S50" s="39"/>
      <c r="T50" s="39"/>
      <c r="U50" s="39"/>
      <c r="V50" s="39"/>
      <c r="W50" s="39"/>
    </row>
    <row r="51" spans="1:23" ht="24.75" x14ac:dyDescent="0.25">
      <c r="A51" s="92">
        <v>141</v>
      </c>
      <c r="B51" s="80" t="s">
        <v>82</v>
      </c>
      <c r="C51" s="94" t="s">
        <v>353</v>
      </c>
      <c r="D51" s="34" t="s">
        <v>79</v>
      </c>
      <c r="E51" s="42">
        <v>345.76</v>
      </c>
      <c r="F51" s="86"/>
      <c r="G51" s="36">
        <f t="shared" si="4"/>
        <v>0</v>
      </c>
      <c r="H51" s="37" t="s">
        <v>80</v>
      </c>
      <c r="I51" s="105"/>
      <c r="J51" s="39"/>
      <c r="K51" s="39"/>
      <c r="L51" s="39"/>
      <c r="M51" s="39"/>
      <c r="N51" s="39"/>
      <c r="O51" s="39"/>
      <c r="P51" s="39"/>
      <c r="Q51" s="39"/>
      <c r="R51" s="39"/>
      <c r="S51" s="39"/>
      <c r="T51" s="39"/>
      <c r="U51" s="39"/>
      <c r="V51" s="39"/>
      <c r="W51" s="39"/>
    </row>
    <row r="52" spans="1:23" ht="24.75" x14ac:dyDescent="0.25">
      <c r="A52" s="92">
        <v>142</v>
      </c>
      <c r="B52" s="80" t="s">
        <v>83</v>
      </c>
      <c r="C52" s="94" t="s">
        <v>354</v>
      </c>
      <c r="D52" s="34" t="s">
        <v>79</v>
      </c>
      <c r="E52" s="42">
        <v>419.32</v>
      </c>
      <c r="F52" s="86"/>
      <c r="G52" s="36">
        <f t="shared" si="4"/>
        <v>0</v>
      </c>
      <c r="H52" s="37" t="s">
        <v>80</v>
      </c>
      <c r="I52" s="105"/>
      <c r="J52" s="39"/>
      <c r="K52" s="39"/>
      <c r="L52" s="39"/>
      <c r="M52" s="39"/>
      <c r="N52" s="39"/>
      <c r="O52" s="39"/>
      <c r="P52" s="39"/>
      <c r="Q52" s="39"/>
      <c r="R52" s="39"/>
      <c r="S52" s="39"/>
      <c r="T52" s="39"/>
      <c r="U52" s="39"/>
      <c r="V52" s="39"/>
      <c r="W52" s="39"/>
    </row>
    <row r="53" spans="1:23" ht="24.75" x14ac:dyDescent="0.25">
      <c r="A53" s="92">
        <v>143</v>
      </c>
      <c r="B53" s="80" t="s">
        <v>84</v>
      </c>
      <c r="C53" s="94" t="s">
        <v>355</v>
      </c>
      <c r="D53" s="34" t="s">
        <v>79</v>
      </c>
      <c r="E53" s="42">
        <v>492.89</v>
      </c>
      <c r="F53" s="86"/>
      <c r="G53" s="36">
        <f t="shared" si="4"/>
        <v>0</v>
      </c>
      <c r="H53" s="37" t="s">
        <v>80</v>
      </c>
      <c r="I53" s="105"/>
      <c r="J53" s="39"/>
      <c r="K53" s="39"/>
      <c r="L53" s="39"/>
      <c r="M53" s="39"/>
      <c r="N53" s="39"/>
      <c r="O53" s="39"/>
      <c r="P53" s="39"/>
      <c r="Q53" s="39"/>
      <c r="R53" s="39"/>
      <c r="S53" s="39"/>
      <c r="T53" s="39"/>
      <c r="U53" s="39"/>
      <c r="V53" s="39"/>
      <c r="W53" s="39"/>
    </row>
    <row r="54" spans="1:23" ht="24.75" x14ac:dyDescent="0.25">
      <c r="A54" s="92">
        <v>144</v>
      </c>
      <c r="B54" s="80" t="s">
        <v>85</v>
      </c>
      <c r="C54" s="94" t="s">
        <v>356</v>
      </c>
      <c r="D54" s="34" t="s">
        <v>79</v>
      </c>
      <c r="E54" s="42">
        <v>551.74</v>
      </c>
      <c r="F54" s="86"/>
      <c r="G54" s="36">
        <f t="shared" si="4"/>
        <v>0</v>
      </c>
      <c r="H54" s="37" t="s">
        <v>80</v>
      </c>
      <c r="I54" s="105"/>
      <c r="J54" s="39"/>
      <c r="K54" s="39"/>
      <c r="L54" s="39"/>
      <c r="M54" s="39"/>
      <c r="N54" s="39"/>
      <c r="O54" s="39"/>
      <c r="P54" s="39"/>
      <c r="Q54" s="39"/>
      <c r="R54" s="39"/>
      <c r="S54" s="39"/>
      <c r="T54" s="39"/>
      <c r="U54" s="39"/>
      <c r="V54" s="39"/>
      <c r="W54" s="39"/>
    </row>
    <row r="55" spans="1:23" ht="24.75" x14ac:dyDescent="0.25">
      <c r="A55" s="92">
        <v>145</v>
      </c>
      <c r="B55" s="80" t="s">
        <v>86</v>
      </c>
      <c r="C55" s="94" t="s">
        <v>357</v>
      </c>
      <c r="D55" s="34" t="s">
        <v>79</v>
      </c>
      <c r="E55" s="42">
        <v>625.30999999999995</v>
      </c>
      <c r="F55" s="86"/>
      <c r="G55" s="36">
        <f t="shared" si="4"/>
        <v>0</v>
      </c>
      <c r="H55" s="37" t="s">
        <v>80</v>
      </c>
      <c r="I55" s="105"/>
      <c r="J55" s="39"/>
      <c r="K55" s="39"/>
      <c r="L55" s="39"/>
      <c r="M55" s="39"/>
      <c r="N55" s="39"/>
      <c r="O55" s="39"/>
      <c r="P55" s="39"/>
      <c r="Q55" s="39"/>
      <c r="R55" s="39"/>
      <c r="S55" s="39"/>
      <c r="T55" s="39"/>
      <c r="U55" s="39"/>
      <c r="V55" s="39"/>
      <c r="W55" s="39"/>
    </row>
    <row r="56" spans="1:23" ht="24.75" x14ac:dyDescent="0.25">
      <c r="A56" s="92">
        <v>146</v>
      </c>
      <c r="B56" s="80" t="s">
        <v>87</v>
      </c>
      <c r="C56" s="94" t="s">
        <v>358</v>
      </c>
      <c r="D56" s="34" t="s">
        <v>79</v>
      </c>
      <c r="E56" s="42">
        <v>698.87</v>
      </c>
      <c r="F56" s="86"/>
      <c r="G56" s="36">
        <f t="shared" si="4"/>
        <v>0</v>
      </c>
      <c r="H56" s="37" t="s">
        <v>80</v>
      </c>
      <c r="I56" s="105"/>
      <c r="J56" s="39"/>
      <c r="K56" s="39"/>
      <c r="L56" s="39"/>
      <c r="M56" s="39"/>
      <c r="N56" s="39"/>
      <c r="O56" s="39"/>
      <c r="P56" s="39"/>
      <c r="Q56" s="39"/>
      <c r="R56" s="39"/>
      <c r="S56" s="39"/>
      <c r="T56" s="39"/>
      <c r="U56" s="39"/>
      <c r="V56" s="39"/>
      <c r="W56" s="39"/>
    </row>
    <row r="57" spans="1:23" ht="24.75" x14ac:dyDescent="0.25">
      <c r="A57" s="92">
        <v>148</v>
      </c>
      <c r="B57" s="80" t="s">
        <v>89</v>
      </c>
      <c r="C57" s="94" t="s">
        <v>359</v>
      </c>
      <c r="D57" s="34" t="s">
        <v>79</v>
      </c>
      <c r="E57" s="35">
        <v>331.04</v>
      </c>
      <c r="F57" s="86"/>
      <c r="G57" s="36">
        <f t="shared" si="4"/>
        <v>0</v>
      </c>
      <c r="H57" s="37" t="s">
        <v>80</v>
      </c>
      <c r="I57" s="105"/>
      <c r="J57" s="39"/>
      <c r="K57" s="39"/>
      <c r="L57" s="39"/>
      <c r="M57" s="39"/>
      <c r="N57" s="39"/>
      <c r="O57" s="39"/>
      <c r="P57" s="39"/>
      <c r="Q57" s="39"/>
      <c r="R57" s="39"/>
      <c r="S57" s="39"/>
      <c r="T57" s="39"/>
      <c r="U57" s="39"/>
      <c r="V57" s="39"/>
      <c r="W57" s="39"/>
    </row>
    <row r="58" spans="1:23" ht="24.75" x14ac:dyDescent="0.25">
      <c r="A58" s="92">
        <v>149</v>
      </c>
      <c r="B58" s="80" t="s">
        <v>90</v>
      </c>
      <c r="C58" s="94" t="s">
        <v>360</v>
      </c>
      <c r="D58" s="34" t="s">
        <v>79</v>
      </c>
      <c r="E58" s="35">
        <v>360.47</v>
      </c>
      <c r="F58" s="86"/>
      <c r="G58" s="36">
        <f t="shared" si="4"/>
        <v>0</v>
      </c>
      <c r="H58" s="37" t="s">
        <v>80</v>
      </c>
      <c r="I58" s="106"/>
      <c r="J58" s="39"/>
      <c r="K58" s="39"/>
      <c r="L58" s="39"/>
      <c r="M58" s="39"/>
      <c r="N58" s="39"/>
      <c r="O58" s="39"/>
      <c r="P58" s="39"/>
      <c r="Q58" s="39"/>
      <c r="R58" s="39"/>
      <c r="S58" s="39"/>
      <c r="T58" s="39"/>
      <c r="U58" s="39"/>
      <c r="V58" s="39"/>
      <c r="W58" s="39"/>
    </row>
    <row r="59" spans="1:23" ht="24.75" x14ac:dyDescent="0.25">
      <c r="A59" s="92">
        <v>150</v>
      </c>
      <c r="B59" s="80" t="s">
        <v>91</v>
      </c>
      <c r="C59" s="94" t="s">
        <v>361</v>
      </c>
      <c r="D59" s="34" t="s">
        <v>79</v>
      </c>
      <c r="E59" s="35">
        <v>389.9</v>
      </c>
      <c r="F59" s="86"/>
      <c r="G59" s="36">
        <f t="shared" si="4"/>
        <v>0</v>
      </c>
      <c r="H59" s="37" t="s">
        <v>80</v>
      </c>
      <c r="I59" s="106"/>
      <c r="J59" s="39"/>
      <c r="K59" s="39"/>
      <c r="L59" s="39"/>
      <c r="M59" s="39"/>
      <c r="N59" s="39"/>
      <c r="O59" s="39"/>
      <c r="P59" s="39"/>
      <c r="Q59" s="39"/>
      <c r="R59" s="39"/>
      <c r="S59" s="39"/>
      <c r="T59" s="39"/>
      <c r="U59" s="39"/>
      <c r="V59" s="39"/>
      <c r="W59" s="39"/>
    </row>
    <row r="60" spans="1:23" ht="24.75" x14ac:dyDescent="0.25">
      <c r="A60" s="92">
        <v>151</v>
      </c>
      <c r="B60" s="80" t="s">
        <v>92</v>
      </c>
      <c r="C60" s="94" t="s">
        <v>362</v>
      </c>
      <c r="D60" s="34" t="s">
        <v>79</v>
      </c>
      <c r="E60" s="35">
        <v>478.17</v>
      </c>
      <c r="F60" s="86"/>
      <c r="G60" s="36">
        <f t="shared" si="4"/>
        <v>0</v>
      </c>
      <c r="H60" s="37" t="s">
        <v>80</v>
      </c>
      <c r="I60" s="106"/>
      <c r="J60" s="39"/>
      <c r="K60" s="39"/>
      <c r="L60" s="39"/>
      <c r="M60" s="39"/>
      <c r="N60" s="39"/>
      <c r="O60" s="39"/>
      <c r="P60" s="39"/>
      <c r="Q60" s="39"/>
      <c r="R60" s="39"/>
      <c r="S60" s="39"/>
      <c r="T60" s="39"/>
      <c r="U60" s="39"/>
      <c r="V60" s="39"/>
      <c r="W60" s="39"/>
    </row>
    <row r="61" spans="1:23" ht="24.75" x14ac:dyDescent="0.25">
      <c r="A61" s="92">
        <v>152</v>
      </c>
      <c r="B61" s="80" t="s">
        <v>93</v>
      </c>
      <c r="C61" s="94" t="s">
        <v>363</v>
      </c>
      <c r="D61" s="34" t="s">
        <v>79</v>
      </c>
      <c r="E61" s="35">
        <v>537.03</v>
      </c>
      <c r="F61" s="86"/>
      <c r="G61" s="36">
        <f t="shared" si="4"/>
        <v>0</v>
      </c>
      <c r="H61" s="37" t="s">
        <v>80</v>
      </c>
      <c r="I61" s="106"/>
      <c r="J61" s="39"/>
      <c r="K61" s="39"/>
      <c r="L61" s="39"/>
      <c r="M61" s="39"/>
      <c r="N61" s="39"/>
      <c r="O61" s="39"/>
      <c r="P61" s="39"/>
      <c r="Q61" s="39"/>
      <c r="R61" s="39"/>
      <c r="S61" s="39"/>
      <c r="T61" s="39"/>
      <c r="U61" s="39"/>
      <c r="V61" s="39"/>
      <c r="W61" s="39"/>
    </row>
    <row r="62" spans="1:23" ht="24.75" x14ac:dyDescent="0.25">
      <c r="A62" s="92">
        <v>153</v>
      </c>
      <c r="B62" s="80" t="s">
        <v>94</v>
      </c>
      <c r="C62" s="94" t="s">
        <v>364</v>
      </c>
      <c r="D62" s="34" t="s">
        <v>79</v>
      </c>
      <c r="E62" s="35">
        <v>625.29999999999995</v>
      </c>
      <c r="F62" s="86"/>
      <c r="G62" s="36">
        <f t="shared" si="4"/>
        <v>0</v>
      </c>
      <c r="H62" s="37" t="s">
        <v>80</v>
      </c>
      <c r="I62" s="106"/>
      <c r="J62" s="39"/>
      <c r="K62" s="39"/>
      <c r="L62" s="39"/>
      <c r="M62" s="39"/>
      <c r="N62" s="39"/>
      <c r="O62" s="39"/>
      <c r="P62" s="39"/>
      <c r="Q62" s="39"/>
      <c r="R62" s="39"/>
      <c r="S62" s="39"/>
      <c r="T62" s="39"/>
      <c r="U62" s="39"/>
      <c r="V62" s="39"/>
      <c r="W62" s="39"/>
    </row>
    <row r="63" spans="1:23" ht="24.75" x14ac:dyDescent="0.25">
      <c r="A63" s="92">
        <v>154</v>
      </c>
      <c r="B63" s="80" t="s">
        <v>95</v>
      </c>
      <c r="C63" s="94" t="s">
        <v>365</v>
      </c>
      <c r="D63" s="34" t="s">
        <v>79</v>
      </c>
      <c r="E63" s="35">
        <v>669.44</v>
      </c>
      <c r="F63" s="86"/>
      <c r="G63" s="36">
        <f t="shared" si="4"/>
        <v>0</v>
      </c>
      <c r="H63" s="37" t="s">
        <v>80</v>
      </c>
      <c r="I63" s="106"/>
      <c r="J63" s="39"/>
      <c r="K63" s="39"/>
      <c r="L63" s="39"/>
      <c r="M63" s="39"/>
      <c r="N63" s="39"/>
      <c r="O63" s="39"/>
      <c r="P63" s="39"/>
      <c r="Q63" s="39"/>
      <c r="R63" s="39"/>
      <c r="S63" s="39"/>
      <c r="T63" s="39"/>
      <c r="U63" s="39"/>
      <c r="V63" s="39"/>
      <c r="W63" s="39"/>
    </row>
    <row r="64" spans="1:23" ht="24.75" x14ac:dyDescent="0.25">
      <c r="A64" s="92">
        <v>155</v>
      </c>
      <c r="B64" s="80" t="s">
        <v>96</v>
      </c>
      <c r="C64" s="94" t="s">
        <v>366</v>
      </c>
      <c r="D64" s="34" t="s">
        <v>79</v>
      </c>
      <c r="E64" s="35">
        <v>743.01</v>
      </c>
      <c r="F64" s="86"/>
      <c r="G64" s="36">
        <f t="shared" si="4"/>
        <v>0</v>
      </c>
      <c r="H64" s="37" t="s">
        <v>80</v>
      </c>
      <c r="I64" s="106"/>
      <c r="J64" s="39"/>
      <c r="K64" s="39"/>
      <c r="L64" s="39"/>
      <c r="M64" s="39"/>
      <c r="N64" s="39"/>
      <c r="O64" s="39"/>
      <c r="P64" s="39"/>
      <c r="Q64" s="39"/>
      <c r="R64" s="39"/>
      <c r="S64" s="39"/>
      <c r="T64" s="39"/>
      <c r="U64" s="39"/>
      <c r="V64" s="39"/>
      <c r="W64" s="39"/>
    </row>
    <row r="65" spans="1:23" ht="36.75" x14ac:dyDescent="0.25">
      <c r="A65" s="92">
        <v>156</v>
      </c>
      <c r="B65" s="80" t="s">
        <v>97</v>
      </c>
      <c r="C65" s="94" t="s">
        <v>367</v>
      </c>
      <c r="D65" s="34" t="s">
        <v>98</v>
      </c>
      <c r="E65" s="35">
        <v>0</v>
      </c>
      <c r="F65" s="86"/>
      <c r="G65" s="36">
        <f t="shared" si="4"/>
        <v>0</v>
      </c>
      <c r="H65" s="37" t="s">
        <v>80</v>
      </c>
      <c r="I65" s="106"/>
      <c r="J65" s="39"/>
      <c r="K65" s="39"/>
      <c r="L65" s="39"/>
      <c r="M65" s="39"/>
      <c r="N65" s="39"/>
      <c r="O65" s="39"/>
      <c r="P65" s="39"/>
      <c r="Q65" s="39"/>
      <c r="R65" s="39"/>
      <c r="S65" s="39"/>
      <c r="T65" s="39"/>
      <c r="U65" s="39"/>
      <c r="V65" s="39"/>
      <c r="W65" s="39"/>
    </row>
    <row r="66" spans="1:23" ht="48.75" x14ac:dyDescent="0.25">
      <c r="A66" s="92">
        <v>157</v>
      </c>
      <c r="B66" s="80" t="s">
        <v>99</v>
      </c>
      <c r="C66" s="94" t="s">
        <v>368</v>
      </c>
      <c r="D66" s="34" t="s">
        <v>98</v>
      </c>
      <c r="E66" s="35">
        <v>0</v>
      </c>
      <c r="F66" s="86"/>
      <c r="G66" s="36">
        <f t="shared" si="4"/>
        <v>0</v>
      </c>
      <c r="H66" s="37" t="s">
        <v>80</v>
      </c>
      <c r="I66" s="106"/>
      <c r="J66" s="39"/>
      <c r="K66" s="39"/>
      <c r="L66" s="39"/>
      <c r="M66" s="39"/>
      <c r="N66" s="39"/>
      <c r="O66" s="39"/>
      <c r="P66" s="39"/>
      <c r="Q66" s="39"/>
      <c r="R66" s="39"/>
      <c r="S66" s="39"/>
      <c r="T66" s="39"/>
      <c r="U66" s="39"/>
      <c r="V66" s="39"/>
      <c r="W66" s="39"/>
    </row>
    <row r="67" spans="1:23" x14ac:dyDescent="0.25">
      <c r="A67" s="92"/>
      <c r="B67" s="48" t="s">
        <v>256</v>
      </c>
      <c r="C67" s="49" t="s">
        <v>101</v>
      </c>
      <c r="D67" s="58"/>
      <c r="E67" s="58"/>
      <c r="F67" s="84"/>
      <c r="G67" s="50"/>
      <c r="H67" s="69"/>
      <c r="I67" s="103"/>
    </row>
    <row r="68" spans="1:23" s="26" customFormat="1" x14ac:dyDescent="0.25">
      <c r="A68" s="92">
        <v>1</v>
      </c>
      <c r="B68" s="51" t="s">
        <v>257</v>
      </c>
      <c r="C68" s="95" t="s">
        <v>102</v>
      </c>
      <c r="D68" s="34" t="s">
        <v>14</v>
      </c>
      <c r="E68" s="42">
        <v>4866.6000000000004</v>
      </c>
      <c r="F68" s="86"/>
      <c r="G68" s="36">
        <f t="shared" ref="G68" si="5">F68*E68</f>
        <v>0</v>
      </c>
      <c r="H68" s="37" t="s">
        <v>103</v>
      </c>
      <c r="I68" s="105"/>
      <c r="J68" s="53"/>
      <c r="K68" s="53"/>
      <c r="L68" s="53"/>
      <c r="M68" s="53"/>
      <c r="N68" s="53"/>
      <c r="O68" s="53"/>
      <c r="P68" s="53"/>
      <c r="Q68" s="53"/>
      <c r="R68" s="53"/>
      <c r="S68" s="53"/>
      <c r="T68" s="53"/>
      <c r="U68" s="53"/>
      <c r="V68" s="53"/>
      <c r="W68" s="53"/>
    </row>
    <row r="69" spans="1:23" s="26" customFormat="1" x14ac:dyDescent="0.25">
      <c r="A69" s="92">
        <v>2</v>
      </c>
      <c r="B69" s="51" t="s">
        <v>258</v>
      </c>
      <c r="C69" s="95" t="s">
        <v>105</v>
      </c>
      <c r="D69" s="34" t="s">
        <v>14</v>
      </c>
      <c r="E69" s="42">
        <v>5647.09</v>
      </c>
      <c r="F69" s="86"/>
      <c r="G69" s="36">
        <f t="shared" ref="G69:G95" si="6">F69*E69</f>
        <v>0</v>
      </c>
      <c r="H69" s="37" t="s">
        <v>106</v>
      </c>
      <c r="I69" s="105"/>
      <c r="J69" s="53"/>
      <c r="K69" s="53"/>
      <c r="L69" s="53"/>
      <c r="M69" s="53"/>
      <c r="N69" s="53"/>
      <c r="O69" s="53"/>
      <c r="P69" s="53"/>
      <c r="Q69" s="53"/>
      <c r="R69" s="53"/>
      <c r="S69" s="53"/>
      <c r="T69" s="53"/>
      <c r="U69" s="53"/>
      <c r="V69" s="53"/>
      <c r="W69" s="53"/>
    </row>
    <row r="70" spans="1:23" s="26" customFormat="1" x14ac:dyDescent="0.25">
      <c r="A70" s="92">
        <v>3</v>
      </c>
      <c r="B70" s="51" t="s">
        <v>259</v>
      </c>
      <c r="C70" s="95" t="s">
        <v>107</v>
      </c>
      <c r="D70" s="34" t="s">
        <v>14</v>
      </c>
      <c r="E70" s="42">
        <v>7066.17</v>
      </c>
      <c r="F70" s="86"/>
      <c r="G70" s="36">
        <f t="shared" si="6"/>
        <v>0</v>
      </c>
      <c r="H70" s="37" t="s">
        <v>108</v>
      </c>
      <c r="I70" s="105"/>
      <c r="J70" s="53"/>
      <c r="K70" s="53"/>
      <c r="L70" s="53"/>
      <c r="M70" s="53"/>
      <c r="N70" s="53"/>
      <c r="O70" s="53"/>
      <c r="P70" s="53"/>
      <c r="Q70" s="53"/>
      <c r="R70" s="53"/>
      <c r="S70" s="53"/>
      <c r="T70" s="53"/>
      <c r="U70" s="53"/>
      <c r="V70" s="53"/>
      <c r="W70" s="53"/>
    </row>
    <row r="71" spans="1:23" s="26" customFormat="1" x14ac:dyDescent="0.25">
      <c r="A71" s="92">
        <v>4</v>
      </c>
      <c r="B71" s="51" t="s">
        <v>260</v>
      </c>
      <c r="C71" s="95" t="s">
        <v>109</v>
      </c>
      <c r="D71" s="34" t="s">
        <v>14</v>
      </c>
      <c r="E71" s="42">
        <v>3614</v>
      </c>
      <c r="F71" s="86"/>
      <c r="G71" s="36">
        <f t="shared" si="6"/>
        <v>0</v>
      </c>
      <c r="H71" s="37" t="s">
        <v>110</v>
      </c>
      <c r="I71" s="105"/>
      <c r="J71" s="53"/>
      <c r="K71" s="53"/>
      <c r="L71" s="53"/>
      <c r="M71" s="53"/>
      <c r="N71" s="53"/>
      <c r="O71" s="53"/>
      <c r="P71" s="53"/>
      <c r="Q71" s="53"/>
      <c r="R71" s="53"/>
      <c r="S71" s="53"/>
      <c r="T71" s="53"/>
      <c r="U71" s="53"/>
      <c r="V71" s="53"/>
      <c r="W71" s="53"/>
    </row>
    <row r="72" spans="1:23" s="26" customFormat="1" x14ac:dyDescent="0.25">
      <c r="A72" s="92">
        <v>5</v>
      </c>
      <c r="B72" s="51" t="s">
        <v>261</v>
      </c>
      <c r="C72" s="95" t="s">
        <v>111</v>
      </c>
      <c r="D72" s="34" t="s">
        <v>14</v>
      </c>
      <c r="E72" s="42">
        <v>5930.91</v>
      </c>
      <c r="F72" s="86"/>
      <c r="G72" s="36">
        <f t="shared" si="6"/>
        <v>0</v>
      </c>
      <c r="H72" s="37" t="s">
        <v>112</v>
      </c>
      <c r="I72" s="105"/>
      <c r="J72" s="53"/>
      <c r="K72" s="53"/>
      <c r="L72" s="53"/>
      <c r="M72" s="53"/>
      <c r="N72" s="53"/>
      <c r="O72" s="53"/>
      <c r="P72" s="53"/>
      <c r="Q72" s="53"/>
      <c r="R72" s="53"/>
      <c r="S72" s="53"/>
      <c r="T72" s="53"/>
      <c r="U72" s="53"/>
      <c r="V72" s="53"/>
      <c r="W72" s="53"/>
    </row>
    <row r="73" spans="1:23" s="26" customFormat="1" x14ac:dyDescent="0.25">
      <c r="A73" s="92">
        <v>6</v>
      </c>
      <c r="B73" s="51" t="s">
        <v>262</v>
      </c>
      <c r="C73" s="95" t="s">
        <v>113</v>
      </c>
      <c r="D73" s="34" t="s">
        <v>14</v>
      </c>
      <c r="E73" s="42">
        <v>6924.26</v>
      </c>
      <c r="F73" s="86"/>
      <c r="G73" s="36">
        <f t="shared" si="6"/>
        <v>0</v>
      </c>
      <c r="H73" s="37" t="s">
        <v>114</v>
      </c>
      <c r="I73" s="105"/>
      <c r="J73" s="53"/>
      <c r="K73" s="53"/>
      <c r="L73" s="53"/>
      <c r="M73" s="53"/>
      <c r="N73" s="53"/>
      <c r="O73" s="53"/>
      <c r="P73" s="53"/>
      <c r="Q73" s="53"/>
      <c r="R73" s="53"/>
      <c r="S73" s="53"/>
      <c r="T73" s="53"/>
      <c r="U73" s="53"/>
      <c r="V73" s="53"/>
      <c r="W73" s="53"/>
    </row>
    <row r="74" spans="1:23" s="26" customFormat="1" x14ac:dyDescent="0.25">
      <c r="A74" s="92">
        <v>7</v>
      </c>
      <c r="B74" s="51" t="s">
        <v>263</v>
      </c>
      <c r="C74" s="95" t="s">
        <v>115</v>
      </c>
      <c r="D74" s="34" t="s">
        <v>14</v>
      </c>
      <c r="E74" s="42">
        <v>8201.43</v>
      </c>
      <c r="F74" s="86"/>
      <c r="G74" s="36">
        <f t="shared" si="6"/>
        <v>0</v>
      </c>
      <c r="H74" s="37" t="s">
        <v>116</v>
      </c>
      <c r="I74" s="105"/>
      <c r="J74" s="53"/>
      <c r="K74" s="53"/>
      <c r="L74" s="53"/>
      <c r="M74" s="53"/>
      <c r="N74" s="53"/>
      <c r="O74" s="53"/>
      <c r="P74" s="53"/>
      <c r="Q74" s="53"/>
      <c r="R74" s="53"/>
      <c r="S74" s="53"/>
      <c r="T74" s="53"/>
      <c r="U74" s="53"/>
      <c r="V74" s="53"/>
      <c r="W74" s="53"/>
    </row>
    <row r="75" spans="1:23" s="26" customFormat="1" x14ac:dyDescent="0.25">
      <c r="A75" s="92">
        <v>8</v>
      </c>
      <c r="B75" s="51" t="s">
        <v>264</v>
      </c>
      <c r="C75" s="95" t="s">
        <v>117</v>
      </c>
      <c r="D75" s="34" t="s">
        <v>14</v>
      </c>
      <c r="E75" s="42">
        <v>4724.6899999999996</v>
      </c>
      <c r="F75" s="86"/>
      <c r="G75" s="36">
        <f t="shared" si="6"/>
        <v>0</v>
      </c>
      <c r="H75" s="37" t="s">
        <v>118</v>
      </c>
      <c r="I75" s="106"/>
      <c r="J75" s="53"/>
      <c r="K75" s="53"/>
      <c r="L75" s="53"/>
      <c r="M75" s="53"/>
      <c r="N75" s="53"/>
      <c r="O75" s="53"/>
      <c r="P75" s="53"/>
      <c r="Q75" s="53"/>
      <c r="R75" s="53"/>
      <c r="S75" s="53"/>
      <c r="T75" s="53"/>
      <c r="U75" s="53"/>
      <c r="V75" s="53"/>
      <c r="W75" s="53"/>
    </row>
    <row r="76" spans="1:23" s="26" customFormat="1" x14ac:dyDescent="0.25">
      <c r="A76" s="92">
        <v>9</v>
      </c>
      <c r="B76" s="51" t="s">
        <v>265</v>
      </c>
      <c r="C76" s="95" t="s">
        <v>119</v>
      </c>
      <c r="D76" s="34" t="s">
        <v>14</v>
      </c>
      <c r="E76" s="42">
        <v>5931</v>
      </c>
      <c r="F76" s="86"/>
      <c r="G76" s="36">
        <f t="shared" si="6"/>
        <v>0</v>
      </c>
      <c r="H76" s="37" t="s">
        <v>120</v>
      </c>
      <c r="I76" s="106"/>
      <c r="J76" s="53"/>
      <c r="K76" s="53"/>
      <c r="L76" s="53"/>
      <c r="M76" s="53"/>
      <c r="N76" s="53"/>
      <c r="O76" s="53"/>
      <c r="P76" s="53"/>
      <c r="Q76" s="53"/>
      <c r="R76" s="53"/>
      <c r="S76" s="53"/>
      <c r="T76" s="53"/>
      <c r="U76" s="53"/>
      <c r="V76" s="53"/>
      <c r="W76" s="53"/>
    </row>
    <row r="77" spans="1:23" s="26" customFormat="1" x14ac:dyDescent="0.25">
      <c r="A77" s="92">
        <v>10</v>
      </c>
      <c r="B77" s="51" t="s">
        <v>266</v>
      </c>
      <c r="C77" s="95" t="s">
        <v>121</v>
      </c>
      <c r="D77" s="34" t="s">
        <v>14</v>
      </c>
      <c r="E77" s="42">
        <v>6925</v>
      </c>
      <c r="F77" s="86"/>
      <c r="G77" s="36">
        <f t="shared" si="6"/>
        <v>0</v>
      </c>
      <c r="H77" s="37" t="s">
        <v>122</v>
      </c>
      <c r="I77" s="106"/>
      <c r="J77" s="53"/>
      <c r="K77" s="53"/>
      <c r="L77" s="53"/>
      <c r="M77" s="53"/>
      <c r="N77" s="53"/>
      <c r="O77" s="53"/>
      <c r="P77" s="53"/>
      <c r="Q77" s="53"/>
      <c r="R77" s="53"/>
      <c r="S77" s="53"/>
      <c r="T77" s="53"/>
      <c r="U77" s="53"/>
      <c r="V77" s="53"/>
      <c r="W77" s="53"/>
    </row>
    <row r="78" spans="1:23" s="26" customFormat="1" x14ac:dyDescent="0.25">
      <c r="A78" s="92">
        <v>11</v>
      </c>
      <c r="B78" s="51" t="s">
        <v>267</v>
      </c>
      <c r="C78" s="95" t="s">
        <v>123</v>
      </c>
      <c r="D78" s="34" t="s">
        <v>14</v>
      </c>
      <c r="E78" s="42">
        <v>3614.47</v>
      </c>
      <c r="F78" s="86"/>
      <c r="G78" s="36">
        <f t="shared" si="6"/>
        <v>0</v>
      </c>
      <c r="H78" s="37" t="s">
        <v>124</v>
      </c>
      <c r="I78" s="106"/>
      <c r="J78" s="53"/>
      <c r="K78" s="53"/>
      <c r="L78" s="53"/>
      <c r="M78" s="53"/>
      <c r="N78" s="53"/>
      <c r="O78" s="53"/>
      <c r="P78" s="53"/>
      <c r="Q78" s="53"/>
      <c r="R78" s="53"/>
      <c r="S78" s="53"/>
      <c r="T78" s="53"/>
      <c r="U78" s="53"/>
      <c r="V78" s="53"/>
      <c r="W78" s="53"/>
    </row>
    <row r="79" spans="1:23" s="26" customFormat="1" x14ac:dyDescent="0.25">
      <c r="A79" s="92">
        <v>12</v>
      </c>
      <c r="B79" s="51" t="s">
        <v>268</v>
      </c>
      <c r="C79" s="95" t="s">
        <v>125</v>
      </c>
      <c r="D79" s="34" t="s">
        <v>14</v>
      </c>
      <c r="E79" s="42">
        <v>5129.55</v>
      </c>
      <c r="F79" s="86"/>
      <c r="G79" s="36">
        <f t="shared" si="6"/>
        <v>0</v>
      </c>
      <c r="H79" s="37" t="s">
        <v>126</v>
      </c>
      <c r="I79" s="106"/>
      <c r="J79" s="53"/>
      <c r="K79" s="53"/>
      <c r="L79" s="53"/>
      <c r="M79" s="53"/>
      <c r="N79" s="53"/>
      <c r="O79" s="53"/>
      <c r="P79" s="53"/>
      <c r="Q79" s="53"/>
      <c r="R79" s="53"/>
      <c r="S79" s="53"/>
      <c r="T79" s="53"/>
      <c r="U79" s="53"/>
      <c r="V79" s="53"/>
      <c r="W79" s="53"/>
    </row>
    <row r="80" spans="1:23" s="26" customFormat="1" x14ac:dyDescent="0.25">
      <c r="A80" s="92">
        <v>13</v>
      </c>
      <c r="B80" s="51" t="s">
        <v>269</v>
      </c>
      <c r="C80" s="95" t="s">
        <v>127</v>
      </c>
      <c r="D80" s="34" t="s">
        <v>14</v>
      </c>
      <c r="E80" s="42">
        <v>3614.47</v>
      </c>
      <c r="F80" s="86"/>
      <c r="G80" s="36">
        <f t="shared" si="6"/>
        <v>0</v>
      </c>
      <c r="H80" s="37" t="s">
        <v>128</v>
      </c>
      <c r="I80" s="106"/>
      <c r="J80" s="53"/>
      <c r="K80" s="53"/>
      <c r="L80" s="53"/>
      <c r="M80" s="53"/>
      <c r="N80" s="53"/>
      <c r="O80" s="53"/>
      <c r="P80" s="53"/>
      <c r="Q80" s="53"/>
      <c r="R80" s="53"/>
      <c r="S80" s="53"/>
      <c r="T80" s="53"/>
      <c r="U80" s="53"/>
      <c r="V80" s="53"/>
      <c r="W80" s="53"/>
    </row>
    <row r="81" spans="1:23" x14ac:dyDescent="0.25">
      <c r="A81" s="92"/>
      <c r="B81" s="48" t="s">
        <v>281</v>
      </c>
      <c r="C81" s="49" t="s">
        <v>129</v>
      </c>
      <c r="D81" s="58"/>
      <c r="E81" s="58"/>
      <c r="F81" s="84"/>
      <c r="G81" s="50"/>
      <c r="H81" s="69"/>
      <c r="I81" s="103"/>
    </row>
    <row r="82" spans="1:23" s="26" customFormat="1" x14ac:dyDescent="0.25">
      <c r="A82" s="92">
        <v>14</v>
      </c>
      <c r="B82" s="51" t="s">
        <v>282</v>
      </c>
      <c r="C82" s="37" t="s">
        <v>130</v>
      </c>
      <c r="D82" s="34" t="s">
        <v>14</v>
      </c>
      <c r="E82" s="42">
        <v>2010.68</v>
      </c>
      <c r="F82" s="86"/>
      <c r="G82" s="36">
        <f t="shared" si="6"/>
        <v>0</v>
      </c>
      <c r="H82" s="37" t="s">
        <v>131</v>
      </c>
      <c r="I82" s="106"/>
      <c r="J82" s="53"/>
      <c r="K82" s="53"/>
      <c r="L82" s="53"/>
      <c r="M82" s="53"/>
      <c r="N82" s="53"/>
      <c r="O82" s="53"/>
      <c r="P82" s="53"/>
      <c r="Q82" s="53"/>
      <c r="R82" s="53"/>
      <c r="S82" s="53"/>
      <c r="T82" s="53"/>
      <c r="U82" s="53"/>
      <c r="V82" s="53"/>
      <c r="W82" s="53"/>
    </row>
    <row r="83" spans="1:23" s="26" customFormat="1" x14ac:dyDescent="0.25">
      <c r="A83" s="92"/>
      <c r="B83" s="51" t="s">
        <v>283</v>
      </c>
      <c r="C83" s="37" t="s">
        <v>369</v>
      </c>
      <c r="D83" s="34" t="s">
        <v>14</v>
      </c>
      <c r="E83" s="42">
        <v>1147.78</v>
      </c>
      <c r="F83" s="86"/>
      <c r="G83" s="36">
        <f t="shared" si="6"/>
        <v>0</v>
      </c>
      <c r="H83" s="37" t="s">
        <v>379</v>
      </c>
      <c r="I83" s="106"/>
      <c r="J83" s="53"/>
      <c r="K83" s="53"/>
      <c r="L83" s="53"/>
      <c r="M83" s="53"/>
      <c r="N83" s="53"/>
      <c r="O83" s="53"/>
      <c r="P83" s="53"/>
      <c r="Q83" s="53"/>
      <c r="R83" s="53"/>
      <c r="S83" s="53"/>
      <c r="T83" s="53"/>
      <c r="U83" s="53"/>
      <c r="V83" s="53"/>
      <c r="W83" s="53"/>
    </row>
    <row r="84" spans="1:23" s="26" customFormat="1" x14ac:dyDescent="0.25">
      <c r="A84" s="92">
        <v>15</v>
      </c>
      <c r="B84" s="51" t="s">
        <v>284</v>
      </c>
      <c r="C84" s="37" t="s">
        <v>370</v>
      </c>
      <c r="D84" s="34" t="s">
        <v>14</v>
      </c>
      <c r="E84" s="42">
        <v>1794.72</v>
      </c>
      <c r="F84" s="86"/>
      <c r="G84" s="36">
        <f t="shared" si="6"/>
        <v>0</v>
      </c>
      <c r="H84" s="37" t="s">
        <v>380</v>
      </c>
      <c r="I84" s="106"/>
      <c r="J84" s="53"/>
      <c r="K84" s="53"/>
      <c r="L84" s="53"/>
      <c r="M84" s="53"/>
      <c r="N84" s="53"/>
      <c r="O84" s="53"/>
      <c r="P84" s="53"/>
      <c r="Q84" s="53"/>
      <c r="R84" s="53"/>
      <c r="S84" s="53"/>
      <c r="T84" s="53"/>
      <c r="U84" s="53"/>
      <c r="V84" s="53"/>
      <c r="W84" s="53"/>
    </row>
    <row r="85" spans="1:23" s="26" customFormat="1" x14ac:dyDescent="0.25">
      <c r="A85" s="92">
        <v>16</v>
      </c>
      <c r="B85" s="51" t="s">
        <v>285</v>
      </c>
      <c r="C85" s="37" t="s">
        <v>371</v>
      </c>
      <c r="D85" s="34" t="s">
        <v>14</v>
      </c>
      <c r="E85" s="42">
        <v>2449.9899999999998</v>
      </c>
      <c r="F85" s="86"/>
      <c r="G85" s="36">
        <f t="shared" si="6"/>
        <v>0</v>
      </c>
      <c r="H85" s="37" t="s">
        <v>381</v>
      </c>
      <c r="I85" s="106"/>
      <c r="J85" s="53"/>
      <c r="K85" s="53"/>
      <c r="L85" s="53"/>
      <c r="M85" s="53"/>
      <c r="N85" s="53"/>
      <c r="O85" s="53"/>
      <c r="P85" s="53"/>
      <c r="Q85" s="53"/>
      <c r="R85" s="53"/>
      <c r="S85" s="53"/>
      <c r="T85" s="53"/>
      <c r="U85" s="53"/>
      <c r="V85" s="53"/>
      <c r="W85" s="53"/>
    </row>
    <row r="86" spans="1:23" s="26" customFormat="1" x14ac:dyDescent="0.25">
      <c r="A86" s="92">
        <v>17</v>
      </c>
      <c r="B86" s="51" t="s">
        <v>286</v>
      </c>
      <c r="C86" s="37" t="s">
        <v>372</v>
      </c>
      <c r="D86" s="34" t="s">
        <v>14</v>
      </c>
      <c r="E86" s="42">
        <v>2733.81</v>
      </c>
      <c r="F86" s="86"/>
      <c r="G86" s="36">
        <f t="shared" si="6"/>
        <v>0</v>
      </c>
      <c r="H86" s="37" t="s">
        <v>382</v>
      </c>
      <c r="I86" s="106"/>
      <c r="J86" s="53"/>
      <c r="K86" s="53"/>
      <c r="L86" s="53"/>
      <c r="M86" s="53"/>
      <c r="N86" s="53"/>
      <c r="O86" s="53"/>
      <c r="P86" s="53"/>
      <c r="Q86" s="53"/>
      <c r="R86" s="53"/>
      <c r="S86" s="53"/>
      <c r="T86" s="53"/>
      <c r="U86" s="53"/>
      <c r="V86" s="53"/>
      <c r="W86" s="53"/>
    </row>
    <row r="87" spans="1:23" s="26" customFormat="1" x14ac:dyDescent="0.25">
      <c r="A87" s="92">
        <v>18</v>
      </c>
      <c r="B87" s="51" t="s">
        <v>287</v>
      </c>
      <c r="C87" s="37" t="s">
        <v>373</v>
      </c>
      <c r="D87" s="34" t="s">
        <v>14</v>
      </c>
      <c r="E87" s="42">
        <v>3812.64</v>
      </c>
      <c r="F87" s="86"/>
      <c r="G87" s="36">
        <f t="shared" si="6"/>
        <v>0</v>
      </c>
      <c r="H87" s="37" t="s">
        <v>383</v>
      </c>
      <c r="I87" s="106"/>
      <c r="J87" s="53"/>
      <c r="K87" s="53"/>
      <c r="L87" s="53"/>
      <c r="M87" s="53"/>
      <c r="N87" s="53"/>
      <c r="O87" s="53"/>
      <c r="P87" s="53"/>
      <c r="Q87" s="53"/>
      <c r="R87" s="53"/>
      <c r="S87" s="53"/>
      <c r="T87" s="53"/>
      <c r="U87" s="53"/>
      <c r="V87" s="53"/>
      <c r="W87" s="53"/>
    </row>
    <row r="88" spans="1:23" s="26" customFormat="1" x14ac:dyDescent="0.25">
      <c r="A88" s="92">
        <v>23</v>
      </c>
      <c r="B88" s="51" t="s">
        <v>288</v>
      </c>
      <c r="C88" s="37" t="s">
        <v>132</v>
      </c>
      <c r="D88" s="34" t="s">
        <v>14</v>
      </c>
      <c r="E88" s="42">
        <v>2499.16</v>
      </c>
      <c r="F88" s="86"/>
      <c r="G88" s="36">
        <f t="shared" si="6"/>
        <v>0</v>
      </c>
      <c r="H88" s="37" t="s">
        <v>133</v>
      </c>
      <c r="I88" s="106"/>
      <c r="J88" s="53"/>
      <c r="K88" s="53"/>
      <c r="L88" s="53"/>
      <c r="M88" s="53"/>
      <c r="N88" s="53"/>
      <c r="O88" s="53"/>
      <c r="P88" s="53"/>
      <c r="Q88" s="53"/>
      <c r="R88" s="53"/>
      <c r="S88" s="53"/>
      <c r="T88" s="53"/>
      <c r="U88" s="53"/>
      <c r="V88" s="53"/>
      <c r="W88" s="53"/>
    </row>
    <row r="89" spans="1:23" s="26" customFormat="1" x14ac:dyDescent="0.25">
      <c r="A89" s="92">
        <v>24</v>
      </c>
      <c r="B89" s="51" t="s">
        <v>289</v>
      </c>
      <c r="C89" s="37" t="s">
        <v>374</v>
      </c>
      <c r="D89" s="34" t="s">
        <v>14</v>
      </c>
      <c r="E89" s="42">
        <v>2015.92</v>
      </c>
      <c r="F89" s="86"/>
      <c r="G89" s="36">
        <f t="shared" si="6"/>
        <v>0</v>
      </c>
      <c r="H89" s="37" t="s">
        <v>384</v>
      </c>
      <c r="I89" s="106"/>
      <c r="J89" s="53"/>
      <c r="K89" s="53"/>
      <c r="L89" s="53"/>
      <c r="M89" s="53"/>
      <c r="N89" s="53"/>
      <c r="O89" s="53"/>
      <c r="P89" s="53"/>
      <c r="Q89" s="53"/>
      <c r="R89" s="53"/>
      <c r="S89" s="53"/>
      <c r="T89" s="53"/>
      <c r="U89" s="53"/>
      <c r="V89" s="53"/>
      <c r="W89" s="53"/>
    </row>
    <row r="90" spans="1:23" s="26" customFormat="1" x14ac:dyDescent="0.25">
      <c r="A90" s="92">
        <v>25</v>
      </c>
      <c r="B90" s="51" t="s">
        <v>290</v>
      </c>
      <c r="C90" s="37" t="s">
        <v>375</v>
      </c>
      <c r="D90" s="34" t="s">
        <v>14</v>
      </c>
      <c r="E90" s="42">
        <v>2888.43</v>
      </c>
      <c r="F90" s="86"/>
      <c r="G90" s="36">
        <f t="shared" si="6"/>
        <v>0</v>
      </c>
      <c r="H90" s="37" t="s">
        <v>385</v>
      </c>
      <c r="I90" s="106"/>
      <c r="J90" s="53"/>
      <c r="K90" s="53"/>
      <c r="L90" s="53"/>
      <c r="M90" s="53"/>
      <c r="N90" s="53"/>
      <c r="O90" s="53"/>
      <c r="P90" s="53"/>
      <c r="Q90" s="53"/>
      <c r="R90" s="53"/>
      <c r="S90" s="53"/>
      <c r="T90" s="53"/>
      <c r="U90" s="53"/>
      <c r="V90" s="53"/>
      <c r="W90" s="53"/>
    </row>
    <row r="91" spans="1:23" s="26" customFormat="1" x14ac:dyDescent="0.25">
      <c r="A91" s="92"/>
      <c r="B91" s="51" t="s">
        <v>291</v>
      </c>
      <c r="C91" s="37" t="s">
        <v>376</v>
      </c>
      <c r="D91" s="34" t="s">
        <v>14</v>
      </c>
      <c r="E91" s="42">
        <v>4240.54</v>
      </c>
      <c r="F91" s="86"/>
      <c r="G91" s="36">
        <f t="shared" si="6"/>
        <v>0</v>
      </c>
      <c r="H91" s="37" t="s">
        <v>386</v>
      </c>
      <c r="I91" s="106"/>
      <c r="J91" s="53"/>
      <c r="K91" s="53"/>
      <c r="L91" s="53"/>
      <c r="M91" s="53"/>
      <c r="N91" s="53"/>
      <c r="O91" s="53"/>
      <c r="P91" s="53"/>
      <c r="Q91" s="53"/>
      <c r="R91" s="53"/>
      <c r="S91" s="53"/>
      <c r="T91" s="53"/>
      <c r="U91" s="53"/>
      <c r="V91" s="53"/>
      <c r="W91" s="53"/>
    </row>
    <row r="92" spans="1:23" s="26" customFormat="1" x14ac:dyDescent="0.25">
      <c r="A92" s="92"/>
      <c r="B92" s="51" t="s">
        <v>292</v>
      </c>
      <c r="C92" s="37" t="s">
        <v>377</v>
      </c>
      <c r="D92" s="34" t="s">
        <v>14</v>
      </c>
      <c r="E92" s="42">
        <v>4666.26</v>
      </c>
      <c r="F92" s="86"/>
      <c r="G92" s="36">
        <f t="shared" si="6"/>
        <v>0</v>
      </c>
      <c r="H92" s="37" t="s">
        <v>387</v>
      </c>
      <c r="I92" s="106"/>
      <c r="J92" s="53"/>
      <c r="K92" s="53"/>
      <c r="L92" s="53"/>
      <c r="M92" s="53"/>
      <c r="N92" s="53"/>
      <c r="O92" s="53"/>
      <c r="P92" s="53"/>
      <c r="Q92" s="53"/>
      <c r="R92" s="53"/>
      <c r="S92" s="53"/>
      <c r="T92" s="53"/>
      <c r="U92" s="53"/>
      <c r="V92" s="53"/>
      <c r="W92" s="53"/>
    </row>
    <row r="93" spans="1:23" s="26" customFormat="1" x14ac:dyDescent="0.25">
      <c r="A93" s="92"/>
      <c r="B93" s="51" t="s">
        <v>293</v>
      </c>
      <c r="C93" s="37" t="s">
        <v>378</v>
      </c>
      <c r="D93" s="34" t="s">
        <v>14</v>
      </c>
      <c r="E93" s="42">
        <v>5943.43</v>
      </c>
      <c r="F93" s="86"/>
      <c r="G93" s="36">
        <f t="shared" si="6"/>
        <v>0</v>
      </c>
      <c r="H93" s="37" t="s">
        <v>388</v>
      </c>
      <c r="I93" s="106"/>
      <c r="J93" s="53"/>
      <c r="K93" s="53"/>
      <c r="L93" s="53"/>
      <c r="M93" s="53"/>
      <c r="N93" s="53"/>
      <c r="O93" s="53"/>
      <c r="P93" s="53"/>
      <c r="Q93" s="53"/>
      <c r="R93" s="53"/>
      <c r="S93" s="53"/>
      <c r="T93" s="53"/>
      <c r="U93" s="53"/>
      <c r="V93" s="53"/>
      <c r="W93" s="53"/>
    </row>
    <row r="94" spans="1:23" s="26" customFormat="1" x14ac:dyDescent="0.25">
      <c r="A94" s="92"/>
      <c r="B94" s="51" t="s">
        <v>389</v>
      </c>
      <c r="C94" s="37" t="s">
        <v>134</v>
      </c>
      <c r="D94" s="34" t="s">
        <v>14</v>
      </c>
      <c r="E94" s="42">
        <v>451</v>
      </c>
      <c r="F94" s="86"/>
      <c r="G94" s="36">
        <f t="shared" si="6"/>
        <v>0</v>
      </c>
      <c r="H94" s="37" t="s">
        <v>134</v>
      </c>
      <c r="I94" s="106"/>
      <c r="J94" s="53"/>
      <c r="K94" s="53"/>
      <c r="L94" s="53"/>
      <c r="M94" s="53"/>
      <c r="N94" s="53"/>
      <c r="O94" s="53"/>
      <c r="P94" s="53"/>
      <c r="Q94" s="53"/>
      <c r="R94" s="53"/>
      <c r="S94" s="53"/>
      <c r="T94" s="53"/>
      <c r="U94" s="53"/>
      <c r="V94" s="53"/>
      <c r="W94" s="53"/>
    </row>
    <row r="95" spans="1:23" s="26" customFormat="1" x14ac:dyDescent="0.25">
      <c r="A95" s="92"/>
      <c r="B95" s="51" t="s">
        <v>390</v>
      </c>
      <c r="C95" s="37" t="s">
        <v>135</v>
      </c>
      <c r="D95" s="34" t="s">
        <v>14</v>
      </c>
      <c r="E95" s="42">
        <v>2329</v>
      </c>
      <c r="F95" s="86"/>
      <c r="G95" s="36">
        <f t="shared" si="6"/>
        <v>0</v>
      </c>
      <c r="H95" s="37" t="s">
        <v>135</v>
      </c>
      <c r="I95" s="106"/>
      <c r="J95" s="53"/>
      <c r="K95" s="53"/>
      <c r="L95" s="53"/>
      <c r="M95" s="53"/>
      <c r="N95" s="53"/>
      <c r="O95" s="53"/>
      <c r="P95" s="53"/>
      <c r="Q95" s="53"/>
      <c r="R95" s="53"/>
      <c r="S95" s="53"/>
      <c r="T95" s="53"/>
      <c r="U95" s="53"/>
      <c r="V95" s="53"/>
      <c r="W95" s="53"/>
    </row>
    <row r="96" spans="1:23" x14ac:dyDescent="0.25">
      <c r="A96" s="92"/>
      <c r="B96" s="48" t="s">
        <v>294</v>
      </c>
      <c r="C96" s="49" t="s">
        <v>136</v>
      </c>
      <c r="D96" s="58"/>
      <c r="E96" s="58"/>
      <c r="F96" s="84"/>
      <c r="G96" s="50"/>
      <c r="H96" s="69"/>
      <c r="I96" s="103"/>
    </row>
    <row r="97" spans="1:23" s="26" customFormat="1" x14ac:dyDescent="0.25">
      <c r="A97" s="92">
        <v>26</v>
      </c>
      <c r="B97" s="51" t="s">
        <v>295</v>
      </c>
      <c r="C97" s="95" t="s">
        <v>137</v>
      </c>
      <c r="D97" s="34" t="s">
        <v>14</v>
      </c>
      <c r="E97" s="42">
        <v>1606.9</v>
      </c>
      <c r="F97" s="86"/>
      <c r="G97" s="36">
        <f t="shared" ref="G97:G101" si="7">F97*E97</f>
        <v>0</v>
      </c>
      <c r="H97" s="96" t="s">
        <v>391</v>
      </c>
      <c r="I97" s="106"/>
      <c r="J97" s="53"/>
      <c r="K97" s="53"/>
      <c r="L97" s="53"/>
      <c r="M97" s="53"/>
      <c r="N97" s="53"/>
      <c r="O97" s="53"/>
      <c r="P97" s="53"/>
      <c r="Q97" s="53"/>
      <c r="R97" s="53"/>
      <c r="S97" s="53"/>
      <c r="T97" s="53"/>
      <c r="U97" s="53"/>
      <c r="V97" s="53"/>
      <c r="W97" s="53"/>
    </row>
    <row r="98" spans="1:23" s="26" customFormat="1" x14ac:dyDescent="0.25">
      <c r="A98" s="92">
        <v>27</v>
      </c>
      <c r="B98" s="51" t="s">
        <v>296</v>
      </c>
      <c r="C98" s="95" t="s">
        <v>138</v>
      </c>
      <c r="D98" s="34" t="s">
        <v>14</v>
      </c>
      <c r="E98" s="42">
        <v>2245.48</v>
      </c>
      <c r="F98" s="86"/>
      <c r="G98" s="36">
        <f t="shared" si="7"/>
        <v>0</v>
      </c>
      <c r="H98" s="96" t="s">
        <v>392</v>
      </c>
      <c r="I98" s="106"/>
      <c r="J98" s="53"/>
      <c r="K98" s="53"/>
      <c r="L98" s="53"/>
      <c r="M98" s="53"/>
      <c r="N98" s="53"/>
      <c r="O98" s="53"/>
      <c r="P98" s="53"/>
      <c r="Q98" s="53"/>
      <c r="R98" s="53"/>
      <c r="S98" s="53"/>
      <c r="T98" s="53"/>
      <c r="U98" s="53"/>
      <c r="V98" s="53"/>
      <c r="W98" s="53"/>
    </row>
    <row r="99" spans="1:23" s="26" customFormat="1" x14ac:dyDescent="0.25">
      <c r="A99" s="92">
        <v>28</v>
      </c>
      <c r="B99" s="51" t="s">
        <v>297</v>
      </c>
      <c r="C99" s="95" t="s">
        <v>139</v>
      </c>
      <c r="D99" s="34" t="s">
        <v>14</v>
      </c>
      <c r="E99" s="42">
        <v>2884.07</v>
      </c>
      <c r="F99" s="86"/>
      <c r="G99" s="36">
        <f t="shared" si="7"/>
        <v>0</v>
      </c>
      <c r="H99" s="96" t="s">
        <v>393</v>
      </c>
      <c r="I99" s="106"/>
      <c r="J99" s="53"/>
      <c r="K99" s="53"/>
      <c r="L99" s="53"/>
      <c r="M99" s="53"/>
      <c r="N99" s="53"/>
      <c r="O99" s="53"/>
      <c r="P99" s="53"/>
      <c r="Q99" s="53"/>
      <c r="R99" s="53"/>
      <c r="S99" s="53"/>
      <c r="T99" s="53"/>
      <c r="U99" s="53"/>
      <c r="V99" s="53"/>
      <c r="W99" s="53"/>
    </row>
    <row r="100" spans="1:23" x14ac:dyDescent="0.25">
      <c r="A100" s="92"/>
      <c r="B100" s="48" t="s">
        <v>298</v>
      </c>
      <c r="C100" s="49" t="s">
        <v>140</v>
      </c>
      <c r="D100" s="58"/>
      <c r="E100" s="58"/>
      <c r="F100" s="84"/>
      <c r="G100" s="50"/>
      <c r="H100" s="69"/>
      <c r="I100" s="103"/>
    </row>
    <row r="101" spans="1:23" s="26" customFormat="1" x14ac:dyDescent="0.25">
      <c r="A101" s="92">
        <v>29</v>
      </c>
      <c r="B101" s="51" t="s">
        <v>299</v>
      </c>
      <c r="C101" s="95" t="s">
        <v>137</v>
      </c>
      <c r="D101" s="34" t="s">
        <v>14</v>
      </c>
      <c r="E101" s="42">
        <v>1381.51</v>
      </c>
      <c r="F101" s="86"/>
      <c r="G101" s="36">
        <f t="shared" si="7"/>
        <v>0</v>
      </c>
      <c r="H101" s="96" t="s">
        <v>394</v>
      </c>
      <c r="I101" s="106"/>
      <c r="J101" s="53"/>
      <c r="K101" s="53"/>
      <c r="L101" s="53"/>
      <c r="M101" s="53"/>
      <c r="N101" s="53"/>
      <c r="O101" s="53"/>
      <c r="P101" s="53"/>
      <c r="Q101" s="53"/>
      <c r="R101" s="53"/>
      <c r="S101" s="53"/>
      <c r="T101" s="53"/>
      <c r="U101" s="53"/>
      <c r="V101" s="53"/>
      <c r="W101" s="53"/>
    </row>
    <row r="102" spans="1:23" s="26" customFormat="1" x14ac:dyDescent="0.25">
      <c r="A102" s="92">
        <v>30</v>
      </c>
      <c r="B102" s="51" t="s">
        <v>304</v>
      </c>
      <c r="C102" s="95" t="s">
        <v>138</v>
      </c>
      <c r="D102" s="34" t="s">
        <v>14</v>
      </c>
      <c r="E102" s="42">
        <v>2020.1</v>
      </c>
      <c r="F102" s="86"/>
      <c r="G102" s="36">
        <f t="shared" ref="G102:G115" si="8">F102*E102</f>
        <v>0</v>
      </c>
      <c r="H102" s="96" t="s">
        <v>395</v>
      </c>
      <c r="I102" s="106"/>
      <c r="J102" s="53"/>
      <c r="K102" s="53"/>
      <c r="L102" s="53"/>
      <c r="M102" s="53"/>
      <c r="N102" s="53"/>
      <c r="O102" s="53"/>
      <c r="P102" s="53"/>
      <c r="Q102" s="53"/>
      <c r="R102" s="53"/>
      <c r="S102" s="53"/>
      <c r="T102" s="53"/>
      <c r="U102" s="53"/>
      <c r="V102" s="53"/>
      <c r="W102" s="53"/>
    </row>
    <row r="103" spans="1:23" s="26" customFormat="1" x14ac:dyDescent="0.25">
      <c r="A103" s="92">
        <v>31</v>
      </c>
      <c r="B103" s="51" t="s">
        <v>305</v>
      </c>
      <c r="C103" s="95" t="s">
        <v>139</v>
      </c>
      <c r="D103" s="34" t="s">
        <v>14</v>
      </c>
      <c r="E103" s="42">
        <v>2658.68</v>
      </c>
      <c r="F103" s="86"/>
      <c r="G103" s="36">
        <f t="shared" si="8"/>
        <v>0</v>
      </c>
      <c r="H103" s="96" t="s">
        <v>396</v>
      </c>
      <c r="I103" s="106"/>
      <c r="J103" s="53"/>
      <c r="K103" s="53"/>
      <c r="L103" s="53"/>
      <c r="M103" s="53"/>
      <c r="N103" s="53"/>
      <c r="O103" s="53"/>
      <c r="P103" s="53"/>
      <c r="Q103" s="53"/>
      <c r="R103" s="53"/>
      <c r="S103" s="53"/>
      <c r="T103" s="53"/>
      <c r="U103" s="53"/>
      <c r="V103" s="53"/>
      <c r="W103" s="53"/>
    </row>
    <row r="104" spans="1:23" x14ac:dyDescent="0.25">
      <c r="A104" s="92"/>
      <c r="B104" s="48" t="s">
        <v>306</v>
      </c>
      <c r="C104" s="49" t="s">
        <v>141</v>
      </c>
      <c r="D104" s="58"/>
      <c r="E104" s="58"/>
      <c r="F104" s="84"/>
      <c r="G104" s="50"/>
      <c r="H104" s="69"/>
      <c r="I104" s="103"/>
    </row>
    <row r="105" spans="1:23" s="26" customFormat="1" ht="24.75" x14ac:dyDescent="0.25">
      <c r="A105" s="92">
        <v>32</v>
      </c>
      <c r="B105" s="51" t="s">
        <v>307</v>
      </c>
      <c r="C105" s="95" t="s">
        <v>137</v>
      </c>
      <c r="D105" s="34" t="s">
        <v>14</v>
      </c>
      <c r="E105" s="42">
        <v>1878</v>
      </c>
      <c r="F105" s="86"/>
      <c r="G105" s="36">
        <f t="shared" si="8"/>
        <v>0</v>
      </c>
      <c r="H105" s="97" t="s">
        <v>397</v>
      </c>
      <c r="I105" s="106"/>
      <c r="J105" s="53"/>
      <c r="K105" s="53"/>
      <c r="L105" s="53"/>
      <c r="M105" s="53"/>
      <c r="N105" s="53"/>
      <c r="O105" s="53"/>
      <c r="P105" s="53"/>
      <c r="Q105" s="53"/>
      <c r="R105" s="53"/>
      <c r="S105" s="53"/>
      <c r="T105" s="53"/>
      <c r="U105" s="53"/>
      <c r="V105" s="53"/>
      <c r="W105" s="53"/>
    </row>
    <row r="106" spans="1:23" s="26" customFormat="1" ht="24.75" x14ac:dyDescent="0.25">
      <c r="A106" s="92">
        <v>33</v>
      </c>
      <c r="B106" s="51" t="s">
        <v>300</v>
      </c>
      <c r="C106" s="95" t="s">
        <v>138</v>
      </c>
      <c r="D106" s="34" t="s">
        <v>14</v>
      </c>
      <c r="E106" s="42">
        <v>2375</v>
      </c>
      <c r="F106" s="86"/>
      <c r="G106" s="36">
        <f t="shared" si="8"/>
        <v>0</v>
      </c>
      <c r="H106" s="97" t="s">
        <v>398</v>
      </c>
      <c r="I106" s="106"/>
      <c r="J106" s="53"/>
      <c r="K106" s="53"/>
      <c r="L106" s="53"/>
      <c r="M106" s="53"/>
      <c r="N106" s="53"/>
      <c r="O106" s="53"/>
      <c r="P106" s="53"/>
      <c r="Q106" s="53"/>
      <c r="R106" s="53"/>
      <c r="S106" s="53"/>
      <c r="T106" s="53"/>
      <c r="U106" s="53"/>
      <c r="V106" s="53"/>
      <c r="W106" s="53"/>
    </row>
    <row r="107" spans="1:23" s="26" customFormat="1" ht="24.75" x14ac:dyDescent="0.25">
      <c r="A107" s="92">
        <v>34</v>
      </c>
      <c r="B107" s="51" t="s">
        <v>308</v>
      </c>
      <c r="C107" s="95" t="s">
        <v>139</v>
      </c>
      <c r="D107" s="34" t="s">
        <v>14</v>
      </c>
      <c r="E107" s="42">
        <v>2872</v>
      </c>
      <c r="F107" s="86"/>
      <c r="G107" s="36">
        <f t="shared" si="8"/>
        <v>0</v>
      </c>
      <c r="H107" s="98" t="s">
        <v>399</v>
      </c>
      <c r="I107" s="106"/>
      <c r="J107" s="53"/>
      <c r="K107" s="53"/>
      <c r="L107" s="53"/>
      <c r="M107" s="53"/>
      <c r="N107" s="53"/>
      <c r="O107" s="53"/>
      <c r="P107" s="53"/>
      <c r="Q107" s="53"/>
      <c r="R107" s="53"/>
      <c r="S107" s="53"/>
      <c r="T107" s="53"/>
      <c r="U107" s="53"/>
      <c r="V107" s="53"/>
      <c r="W107" s="53"/>
    </row>
    <row r="108" spans="1:23" x14ac:dyDescent="0.25">
      <c r="A108" s="92"/>
      <c r="B108" s="48" t="s">
        <v>309</v>
      </c>
      <c r="C108" s="49" t="s">
        <v>142</v>
      </c>
      <c r="D108" s="58"/>
      <c r="E108" s="58"/>
      <c r="F108" s="84"/>
      <c r="G108" s="50"/>
      <c r="H108" s="69"/>
      <c r="I108" s="103"/>
    </row>
    <row r="109" spans="1:23" s="26" customFormat="1" x14ac:dyDescent="0.25">
      <c r="A109" s="92">
        <v>35</v>
      </c>
      <c r="B109" s="51" t="s">
        <v>310</v>
      </c>
      <c r="C109" s="95" t="s">
        <v>143</v>
      </c>
      <c r="D109" s="34" t="s">
        <v>14</v>
      </c>
      <c r="E109" s="42">
        <v>2541.8200000000002</v>
      </c>
      <c r="F109" s="86"/>
      <c r="G109" s="36">
        <f t="shared" si="8"/>
        <v>0</v>
      </c>
      <c r="H109" s="37" t="s">
        <v>144</v>
      </c>
      <c r="I109" s="106"/>
      <c r="J109" s="53"/>
      <c r="K109" s="53"/>
      <c r="L109" s="53"/>
      <c r="M109" s="53"/>
      <c r="N109" s="53"/>
      <c r="O109" s="53"/>
      <c r="P109" s="53"/>
      <c r="Q109" s="53"/>
      <c r="R109" s="53"/>
      <c r="S109" s="53"/>
      <c r="T109" s="53"/>
      <c r="U109" s="53"/>
      <c r="V109" s="53"/>
      <c r="W109" s="53"/>
    </row>
    <row r="110" spans="1:23" s="26" customFormat="1" x14ac:dyDescent="0.25">
      <c r="A110" s="92">
        <v>36</v>
      </c>
      <c r="B110" s="51" t="s">
        <v>303</v>
      </c>
      <c r="C110" s="95" t="s">
        <v>145</v>
      </c>
      <c r="D110" s="34" t="s">
        <v>14</v>
      </c>
      <c r="E110" s="42">
        <v>5066.9399999999996</v>
      </c>
      <c r="F110" s="86"/>
      <c r="G110" s="36">
        <f t="shared" si="8"/>
        <v>0</v>
      </c>
      <c r="H110" s="37" t="s">
        <v>146</v>
      </c>
      <c r="I110" s="106"/>
      <c r="J110" s="53"/>
      <c r="K110" s="53"/>
      <c r="L110" s="53"/>
      <c r="M110" s="53"/>
      <c r="N110" s="53"/>
      <c r="O110" s="53"/>
      <c r="P110" s="53"/>
      <c r="Q110" s="53"/>
      <c r="R110" s="53"/>
      <c r="S110" s="53"/>
      <c r="T110" s="53"/>
      <c r="U110" s="53"/>
      <c r="V110" s="53"/>
      <c r="W110" s="53"/>
    </row>
    <row r="111" spans="1:23" s="26" customFormat="1" x14ac:dyDescent="0.25">
      <c r="A111" s="92">
        <v>37</v>
      </c>
      <c r="B111" s="51" t="s">
        <v>311</v>
      </c>
      <c r="C111" s="95" t="s">
        <v>147</v>
      </c>
      <c r="D111" s="34" t="s">
        <v>14</v>
      </c>
      <c r="E111" s="42">
        <v>2391.56</v>
      </c>
      <c r="F111" s="86"/>
      <c r="G111" s="36">
        <f t="shared" si="8"/>
        <v>0</v>
      </c>
      <c r="H111" s="37" t="s">
        <v>148</v>
      </c>
      <c r="I111" s="106"/>
      <c r="J111" s="53"/>
      <c r="K111" s="53"/>
      <c r="L111" s="53"/>
      <c r="M111" s="53"/>
      <c r="N111" s="53"/>
      <c r="O111" s="53"/>
      <c r="P111" s="53"/>
      <c r="Q111" s="53"/>
      <c r="R111" s="53"/>
      <c r="S111" s="53"/>
      <c r="T111" s="53"/>
      <c r="U111" s="53"/>
      <c r="V111" s="53"/>
      <c r="W111" s="53"/>
    </row>
    <row r="112" spans="1:23" s="26" customFormat="1" x14ac:dyDescent="0.25">
      <c r="A112" s="92">
        <v>38</v>
      </c>
      <c r="B112" s="51" t="s">
        <v>312</v>
      </c>
      <c r="C112" s="95" t="s">
        <v>149</v>
      </c>
      <c r="D112" s="34" t="s">
        <v>14</v>
      </c>
      <c r="E112" s="42">
        <v>6060.29</v>
      </c>
      <c r="F112" s="86"/>
      <c r="G112" s="36">
        <f t="shared" si="8"/>
        <v>0</v>
      </c>
      <c r="H112" s="37" t="s">
        <v>150</v>
      </c>
      <c r="I112" s="106"/>
      <c r="J112" s="53"/>
      <c r="K112" s="53"/>
      <c r="L112" s="53"/>
      <c r="M112" s="53"/>
      <c r="N112" s="53"/>
      <c r="O112" s="53"/>
      <c r="P112" s="53"/>
      <c r="Q112" s="53"/>
      <c r="R112" s="53"/>
      <c r="S112" s="53"/>
      <c r="T112" s="53"/>
      <c r="U112" s="53"/>
      <c r="V112" s="53"/>
      <c r="W112" s="53"/>
    </row>
    <row r="113" spans="1:23" s="26" customFormat="1" x14ac:dyDescent="0.25">
      <c r="A113" s="92">
        <v>39</v>
      </c>
      <c r="B113" s="51" t="s">
        <v>313</v>
      </c>
      <c r="C113" s="95" t="s">
        <v>151</v>
      </c>
      <c r="D113" s="34" t="s">
        <v>14</v>
      </c>
      <c r="E113" s="42">
        <v>6060.29</v>
      </c>
      <c r="F113" s="86"/>
      <c r="G113" s="36">
        <f t="shared" si="8"/>
        <v>0</v>
      </c>
      <c r="H113" s="37" t="s">
        <v>152</v>
      </c>
      <c r="I113" s="106"/>
      <c r="J113" s="53"/>
      <c r="K113" s="53"/>
      <c r="L113" s="53"/>
      <c r="M113" s="53"/>
      <c r="N113" s="53"/>
      <c r="O113" s="53"/>
      <c r="P113" s="53"/>
      <c r="Q113" s="53"/>
      <c r="R113" s="53"/>
      <c r="S113" s="53"/>
      <c r="T113" s="53"/>
      <c r="U113" s="53"/>
      <c r="V113" s="53"/>
      <c r="W113" s="53"/>
    </row>
    <row r="114" spans="1:23" s="26" customFormat="1" x14ac:dyDescent="0.25">
      <c r="A114" s="92">
        <v>40</v>
      </c>
      <c r="B114" s="51" t="s">
        <v>314</v>
      </c>
      <c r="C114" s="95" t="s">
        <v>153</v>
      </c>
      <c r="D114" s="34" t="s">
        <v>14</v>
      </c>
      <c r="E114" s="42">
        <v>3898.29</v>
      </c>
      <c r="F114" s="86"/>
      <c r="G114" s="36">
        <f t="shared" si="8"/>
        <v>0</v>
      </c>
      <c r="H114" s="37" t="s">
        <v>154</v>
      </c>
      <c r="I114" s="106"/>
      <c r="J114" s="53"/>
      <c r="K114" s="53"/>
      <c r="L114" s="53"/>
      <c r="M114" s="53"/>
      <c r="N114" s="53"/>
      <c r="O114" s="53"/>
      <c r="P114" s="53"/>
      <c r="Q114" s="53"/>
      <c r="R114" s="53"/>
      <c r="S114" s="53"/>
      <c r="T114" s="53"/>
      <c r="U114" s="53"/>
      <c r="V114" s="53"/>
      <c r="W114" s="53"/>
    </row>
    <row r="115" spans="1:23" s="26" customFormat="1" x14ac:dyDescent="0.25">
      <c r="A115" s="92">
        <v>41</v>
      </c>
      <c r="B115" s="51" t="s">
        <v>315</v>
      </c>
      <c r="C115" s="95" t="s">
        <v>155</v>
      </c>
      <c r="D115" s="34" t="s">
        <v>14</v>
      </c>
      <c r="E115" s="42">
        <v>7550.32</v>
      </c>
      <c r="F115" s="86"/>
      <c r="G115" s="36">
        <f t="shared" si="8"/>
        <v>0</v>
      </c>
      <c r="H115" s="37" t="s">
        <v>156</v>
      </c>
      <c r="I115" s="106"/>
      <c r="J115" s="53"/>
      <c r="K115" s="53"/>
      <c r="L115" s="53"/>
      <c r="M115" s="53"/>
      <c r="N115" s="53"/>
      <c r="O115" s="53"/>
      <c r="P115" s="53"/>
      <c r="Q115" s="53"/>
      <c r="R115" s="53"/>
      <c r="S115" s="53"/>
      <c r="T115" s="53"/>
      <c r="U115" s="53"/>
      <c r="V115" s="53"/>
      <c r="W115" s="53"/>
    </row>
    <row r="116" spans="1:23" x14ac:dyDescent="0.25">
      <c r="A116" s="92"/>
      <c r="B116" s="48" t="s">
        <v>316</v>
      </c>
      <c r="C116" s="49" t="s">
        <v>157</v>
      </c>
      <c r="D116" s="58"/>
      <c r="E116" s="58"/>
      <c r="F116" s="84"/>
      <c r="G116" s="50"/>
      <c r="H116" s="69"/>
      <c r="I116" s="103"/>
    </row>
    <row r="117" spans="1:23" s="26" customFormat="1" x14ac:dyDescent="0.25">
      <c r="A117" s="92">
        <v>158</v>
      </c>
      <c r="B117" s="51" t="s">
        <v>302</v>
      </c>
      <c r="C117" s="95" t="s">
        <v>158</v>
      </c>
      <c r="D117" s="34" t="s">
        <v>14</v>
      </c>
      <c r="E117" s="42">
        <v>166</v>
      </c>
      <c r="F117" s="86"/>
      <c r="G117" s="36">
        <f t="shared" ref="G117" si="9">F117*E117</f>
        <v>0</v>
      </c>
      <c r="H117" s="37" t="s">
        <v>159</v>
      </c>
      <c r="I117" s="106"/>
      <c r="J117" s="53"/>
      <c r="K117" s="53"/>
      <c r="L117" s="53"/>
      <c r="M117" s="53"/>
      <c r="N117" s="53"/>
      <c r="O117" s="53"/>
      <c r="P117" s="53"/>
      <c r="Q117" s="53"/>
      <c r="R117" s="53"/>
      <c r="S117" s="53"/>
      <c r="T117" s="53"/>
      <c r="U117" s="53"/>
      <c r="V117" s="53"/>
      <c r="W117" s="53"/>
    </row>
    <row r="118" spans="1:23" s="26" customFormat="1" ht="24" x14ac:dyDescent="0.25">
      <c r="A118" s="92">
        <v>159</v>
      </c>
      <c r="B118" s="51" t="s">
        <v>317</v>
      </c>
      <c r="C118" s="95" t="s">
        <v>160</v>
      </c>
      <c r="D118" s="34" t="s">
        <v>14</v>
      </c>
      <c r="E118" s="42">
        <v>599.35</v>
      </c>
      <c r="F118" s="86"/>
      <c r="G118" s="36">
        <f t="shared" ref="G118:G122" si="10">F118*E118</f>
        <v>0</v>
      </c>
      <c r="H118" s="37" t="s">
        <v>161</v>
      </c>
      <c r="I118" s="106"/>
      <c r="J118" s="53"/>
      <c r="K118" s="53"/>
      <c r="L118" s="53"/>
      <c r="M118" s="53"/>
      <c r="N118" s="53"/>
      <c r="O118" s="53"/>
      <c r="P118" s="53"/>
      <c r="Q118" s="53"/>
      <c r="R118" s="53"/>
      <c r="S118" s="53"/>
      <c r="T118" s="53"/>
      <c r="U118" s="53"/>
      <c r="V118" s="53"/>
      <c r="W118" s="53"/>
    </row>
    <row r="119" spans="1:23" s="26" customFormat="1" ht="24.75" x14ac:dyDescent="0.25">
      <c r="A119" s="92">
        <v>160</v>
      </c>
      <c r="B119" s="51" t="s">
        <v>301</v>
      </c>
      <c r="C119" s="99" t="s">
        <v>162</v>
      </c>
      <c r="D119" s="34" t="s">
        <v>14</v>
      </c>
      <c r="E119" s="42">
        <v>585.75</v>
      </c>
      <c r="F119" s="86"/>
      <c r="G119" s="36">
        <f t="shared" si="10"/>
        <v>0</v>
      </c>
      <c r="H119" s="37" t="s">
        <v>163</v>
      </c>
      <c r="I119" s="106"/>
      <c r="J119" s="53"/>
      <c r="K119" s="53"/>
      <c r="L119" s="53"/>
      <c r="M119" s="53"/>
      <c r="N119" s="53"/>
      <c r="O119" s="53"/>
      <c r="P119" s="53"/>
      <c r="Q119" s="53"/>
      <c r="R119" s="53"/>
      <c r="S119" s="53"/>
      <c r="T119" s="53"/>
      <c r="U119" s="53"/>
      <c r="V119" s="53"/>
      <c r="W119" s="53"/>
    </row>
    <row r="120" spans="1:23" s="26" customFormat="1" ht="24" x14ac:dyDescent="0.25">
      <c r="A120" s="92">
        <v>161</v>
      </c>
      <c r="B120" s="51" t="s">
        <v>318</v>
      </c>
      <c r="C120" s="95" t="s">
        <v>164</v>
      </c>
      <c r="D120" s="34" t="s">
        <v>14</v>
      </c>
      <c r="E120" s="42">
        <v>448.81</v>
      </c>
      <c r="F120" s="86"/>
      <c r="G120" s="36">
        <f t="shared" si="10"/>
        <v>0</v>
      </c>
      <c r="H120" s="37" t="s">
        <v>165</v>
      </c>
      <c r="I120" s="106"/>
      <c r="J120" s="53"/>
      <c r="K120" s="53"/>
      <c r="L120" s="53"/>
      <c r="M120" s="53"/>
      <c r="N120" s="53"/>
      <c r="O120" s="53"/>
      <c r="P120" s="53"/>
      <c r="Q120" s="53"/>
      <c r="R120" s="53"/>
      <c r="S120" s="53"/>
      <c r="T120" s="53"/>
      <c r="U120" s="53"/>
      <c r="V120" s="53"/>
      <c r="W120" s="53"/>
    </row>
    <row r="121" spans="1:23" s="26" customFormat="1" x14ac:dyDescent="0.25">
      <c r="A121" s="92">
        <v>162</v>
      </c>
      <c r="B121" s="51" t="s">
        <v>319</v>
      </c>
      <c r="C121" s="95" t="s">
        <v>166</v>
      </c>
      <c r="D121" s="34" t="s">
        <v>14</v>
      </c>
      <c r="E121" s="42">
        <v>386.44</v>
      </c>
      <c r="F121" s="86"/>
      <c r="G121" s="36">
        <f t="shared" si="10"/>
        <v>0</v>
      </c>
      <c r="H121" s="37" t="s">
        <v>167</v>
      </c>
      <c r="I121" s="106"/>
      <c r="J121" s="53"/>
      <c r="K121" s="53"/>
      <c r="L121" s="53"/>
      <c r="M121" s="53"/>
      <c r="N121" s="53"/>
      <c r="O121" s="53"/>
      <c r="P121" s="53"/>
      <c r="Q121" s="53"/>
      <c r="R121" s="53"/>
      <c r="S121" s="53"/>
      <c r="T121" s="53"/>
      <c r="U121" s="53"/>
      <c r="V121" s="53"/>
      <c r="W121" s="53"/>
    </row>
    <row r="122" spans="1:23" s="26" customFormat="1" x14ac:dyDescent="0.25">
      <c r="A122" s="92">
        <v>163</v>
      </c>
      <c r="B122" s="51" t="s">
        <v>320</v>
      </c>
      <c r="C122" s="95" t="s">
        <v>168</v>
      </c>
      <c r="D122" s="34" t="s">
        <v>14</v>
      </c>
      <c r="E122" s="42">
        <v>388.54</v>
      </c>
      <c r="F122" s="86"/>
      <c r="G122" s="36">
        <f t="shared" si="10"/>
        <v>0</v>
      </c>
      <c r="H122" s="37" t="s">
        <v>169</v>
      </c>
      <c r="I122" s="106"/>
      <c r="J122" s="53"/>
      <c r="K122" s="53"/>
      <c r="L122" s="53"/>
      <c r="M122" s="53"/>
      <c r="N122" s="53"/>
      <c r="O122" s="53"/>
      <c r="P122" s="53"/>
      <c r="Q122" s="53"/>
      <c r="R122" s="53"/>
      <c r="S122" s="53"/>
      <c r="T122" s="53"/>
      <c r="U122" s="53"/>
      <c r="V122" s="53"/>
      <c r="W122" s="53"/>
    </row>
    <row r="123" spans="1:23" x14ac:dyDescent="0.25">
      <c r="A123" s="92"/>
      <c r="B123" s="48" t="s">
        <v>270</v>
      </c>
      <c r="C123" s="49" t="s">
        <v>170</v>
      </c>
      <c r="D123" s="58"/>
      <c r="E123" s="58"/>
      <c r="F123" s="84"/>
      <c r="G123" s="50"/>
      <c r="H123" s="69"/>
      <c r="I123" s="103"/>
    </row>
    <row r="124" spans="1:23" s="26" customFormat="1" x14ac:dyDescent="0.25">
      <c r="A124" s="92">
        <v>48</v>
      </c>
      <c r="B124" s="51" t="s">
        <v>271</v>
      </c>
      <c r="C124" s="95" t="s">
        <v>171</v>
      </c>
      <c r="D124" s="34" t="s">
        <v>14</v>
      </c>
      <c r="E124" s="42">
        <v>2905</v>
      </c>
      <c r="F124" s="86"/>
      <c r="G124" s="36">
        <f t="shared" ref="G124" si="11">F124*E124</f>
        <v>0</v>
      </c>
      <c r="H124" s="37" t="s">
        <v>172</v>
      </c>
      <c r="I124" s="106"/>
      <c r="J124" s="53"/>
      <c r="K124" s="53"/>
      <c r="L124" s="53"/>
      <c r="M124" s="53"/>
      <c r="N124" s="53"/>
      <c r="O124" s="53"/>
      <c r="P124" s="53"/>
      <c r="Q124" s="53"/>
      <c r="R124" s="53"/>
      <c r="S124" s="53"/>
      <c r="T124" s="53"/>
      <c r="U124" s="53"/>
      <c r="V124" s="53"/>
      <c r="W124" s="53"/>
    </row>
    <row r="125" spans="1:23" s="26" customFormat="1" x14ac:dyDescent="0.25">
      <c r="A125" s="92">
        <v>49</v>
      </c>
      <c r="B125" s="51" t="s">
        <v>273</v>
      </c>
      <c r="C125" s="95" t="s">
        <v>173</v>
      </c>
      <c r="D125" s="34" t="s">
        <v>14</v>
      </c>
      <c r="E125" s="42">
        <v>3412.58</v>
      </c>
      <c r="F125" s="86"/>
      <c r="G125" s="36">
        <f t="shared" ref="G125:G141" si="12">F125*E125</f>
        <v>0</v>
      </c>
      <c r="H125" s="37" t="s">
        <v>174</v>
      </c>
      <c r="I125" s="106"/>
      <c r="J125" s="53"/>
      <c r="K125" s="53"/>
      <c r="L125" s="53"/>
      <c r="M125" s="53"/>
      <c r="N125" s="53"/>
      <c r="O125" s="53"/>
      <c r="P125" s="53"/>
      <c r="Q125" s="53"/>
      <c r="R125" s="53"/>
      <c r="S125" s="53"/>
      <c r="T125" s="53"/>
      <c r="U125" s="53"/>
      <c r="V125" s="53"/>
      <c r="W125" s="53"/>
    </row>
    <row r="126" spans="1:23" s="26" customFormat="1" x14ac:dyDescent="0.25">
      <c r="A126" s="92">
        <v>50</v>
      </c>
      <c r="B126" s="51" t="s">
        <v>274</v>
      </c>
      <c r="C126" s="95" t="s">
        <v>175</v>
      </c>
      <c r="D126" s="34" t="s">
        <v>14</v>
      </c>
      <c r="E126" s="42">
        <v>3854.96</v>
      </c>
      <c r="F126" s="86"/>
      <c r="G126" s="36">
        <f t="shared" si="12"/>
        <v>0</v>
      </c>
      <c r="H126" s="37" t="s">
        <v>176</v>
      </c>
      <c r="I126" s="106"/>
      <c r="J126" s="53"/>
      <c r="K126" s="53"/>
      <c r="L126" s="53"/>
      <c r="M126" s="53"/>
      <c r="N126" s="53"/>
      <c r="O126" s="53"/>
      <c r="P126" s="53"/>
      <c r="Q126" s="53"/>
      <c r="R126" s="53"/>
      <c r="S126" s="53"/>
      <c r="T126" s="53"/>
      <c r="U126" s="53"/>
      <c r="V126" s="53"/>
      <c r="W126" s="53"/>
    </row>
    <row r="127" spans="1:23" s="26" customFormat="1" x14ac:dyDescent="0.25">
      <c r="A127" s="92">
        <v>51</v>
      </c>
      <c r="B127" s="51" t="s">
        <v>275</v>
      </c>
      <c r="C127" s="95" t="s">
        <v>177</v>
      </c>
      <c r="D127" s="34" t="s">
        <v>14</v>
      </c>
      <c r="E127" s="42">
        <v>3647</v>
      </c>
      <c r="F127" s="86"/>
      <c r="G127" s="36">
        <f t="shared" si="12"/>
        <v>0</v>
      </c>
      <c r="H127" s="37" t="s">
        <v>178</v>
      </c>
      <c r="I127" s="106"/>
      <c r="J127" s="53"/>
      <c r="K127" s="53"/>
      <c r="L127" s="53"/>
      <c r="M127" s="53"/>
      <c r="N127" s="53"/>
      <c r="O127" s="53"/>
      <c r="P127" s="53"/>
      <c r="Q127" s="53"/>
      <c r="R127" s="53"/>
      <c r="S127" s="53"/>
      <c r="T127" s="53"/>
      <c r="U127" s="53"/>
      <c r="V127" s="53"/>
      <c r="W127" s="53"/>
    </row>
    <row r="128" spans="1:23" s="26" customFormat="1" x14ac:dyDescent="0.25">
      <c r="A128" s="92">
        <v>52</v>
      </c>
      <c r="B128" s="51" t="s">
        <v>276</v>
      </c>
      <c r="C128" s="95" t="s">
        <v>179</v>
      </c>
      <c r="D128" s="34" t="s">
        <v>14</v>
      </c>
      <c r="E128" s="42">
        <v>3560.05</v>
      </c>
      <c r="F128" s="86"/>
      <c r="G128" s="36">
        <f t="shared" si="12"/>
        <v>0</v>
      </c>
      <c r="H128" s="37" t="s">
        <v>180</v>
      </c>
      <c r="I128" s="106"/>
      <c r="J128" s="53"/>
      <c r="K128" s="53"/>
      <c r="L128" s="53"/>
      <c r="M128" s="53"/>
      <c r="N128" s="53"/>
      <c r="O128" s="53"/>
      <c r="P128" s="53"/>
      <c r="Q128" s="53"/>
      <c r="R128" s="53"/>
      <c r="S128" s="53"/>
      <c r="T128" s="53"/>
      <c r="U128" s="53"/>
      <c r="V128" s="53"/>
      <c r="W128" s="53"/>
    </row>
    <row r="129" spans="1:23" s="26" customFormat="1" x14ac:dyDescent="0.25">
      <c r="A129" s="92">
        <v>53</v>
      </c>
      <c r="B129" s="51" t="s">
        <v>277</v>
      </c>
      <c r="C129" s="95" t="s">
        <v>181</v>
      </c>
      <c r="D129" s="34" t="s">
        <v>14</v>
      </c>
      <c r="E129" s="42">
        <v>2905.17</v>
      </c>
      <c r="F129" s="86"/>
      <c r="G129" s="36">
        <f t="shared" si="12"/>
        <v>0</v>
      </c>
      <c r="H129" s="37" t="s">
        <v>182</v>
      </c>
      <c r="I129" s="106"/>
      <c r="J129" s="53"/>
      <c r="K129" s="53"/>
      <c r="L129" s="53"/>
      <c r="M129" s="53"/>
      <c r="N129" s="53"/>
      <c r="O129" s="53"/>
      <c r="P129" s="53"/>
      <c r="Q129" s="53"/>
      <c r="R129" s="53"/>
      <c r="S129" s="53"/>
      <c r="T129" s="53"/>
      <c r="U129" s="53"/>
      <c r="V129" s="53"/>
      <c r="W129" s="53"/>
    </row>
    <row r="130" spans="1:23" s="26" customFormat="1" x14ac:dyDescent="0.25">
      <c r="A130" s="92">
        <v>54</v>
      </c>
      <c r="B130" s="51" t="s">
        <v>278</v>
      </c>
      <c r="C130" s="95" t="s">
        <v>183</v>
      </c>
      <c r="D130" s="34" t="s">
        <v>14</v>
      </c>
      <c r="E130" s="42">
        <v>4180</v>
      </c>
      <c r="F130" s="86"/>
      <c r="G130" s="36">
        <f t="shared" si="12"/>
        <v>0</v>
      </c>
      <c r="H130" s="37" t="s">
        <v>184</v>
      </c>
      <c r="I130" s="106"/>
      <c r="J130" s="53"/>
      <c r="K130" s="53"/>
      <c r="L130" s="53"/>
      <c r="M130" s="53"/>
      <c r="N130" s="53"/>
      <c r="O130" s="53"/>
      <c r="P130" s="53"/>
      <c r="Q130" s="53"/>
      <c r="R130" s="53"/>
      <c r="S130" s="53"/>
      <c r="T130" s="53"/>
      <c r="U130" s="53"/>
      <c r="V130" s="53"/>
      <c r="W130" s="53"/>
    </row>
    <row r="131" spans="1:23" s="26" customFormat="1" x14ac:dyDescent="0.25">
      <c r="A131" s="92">
        <v>55</v>
      </c>
      <c r="B131" s="51" t="s">
        <v>279</v>
      </c>
      <c r="C131" s="95" t="s">
        <v>185</v>
      </c>
      <c r="D131" s="34" t="s">
        <v>14</v>
      </c>
      <c r="E131" s="42">
        <v>5015.67</v>
      </c>
      <c r="F131" s="86"/>
      <c r="G131" s="36">
        <f t="shared" si="12"/>
        <v>0</v>
      </c>
      <c r="H131" s="37" t="s">
        <v>186</v>
      </c>
      <c r="I131" s="106"/>
      <c r="J131" s="53"/>
      <c r="K131" s="53"/>
      <c r="L131" s="53"/>
      <c r="M131" s="53"/>
      <c r="N131" s="53"/>
      <c r="O131" s="53"/>
      <c r="P131" s="53"/>
      <c r="Q131" s="53"/>
      <c r="R131" s="53"/>
      <c r="S131" s="53"/>
      <c r="T131" s="53"/>
      <c r="U131" s="53"/>
      <c r="V131" s="53"/>
      <c r="W131" s="53"/>
    </row>
    <row r="132" spans="1:23" s="26" customFormat="1" x14ac:dyDescent="0.25">
      <c r="A132" s="92">
        <v>56</v>
      </c>
      <c r="B132" s="51" t="s">
        <v>280</v>
      </c>
      <c r="C132" s="95" t="s">
        <v>187</v>
      </c>
      <c r="D132" s="34" t="s">
        <v>14</v>
      </c>
      <c r="E132" s="42">
        <v>5086.62</v>
      </c>
      <c r="F132" s="86"/>
      <c r="G132" s="36">
        <f t="shared" si="12"/>
        <v>0</v>
      </c>
      <c r="H132" s="37" t="s">
        <v>188</v>
      </c>
      <c r="I132" s="106"/>
      <c r="J132" s="53"/>
      <c r="K132" s="53"/>
      <c r="L132" s="53"/>
      <c r="M132" s="53"/>
      <c r="N132" s="53"/>
      <c r="O132" s="53"/>
      <c r="P132" s="53"/>
      <c r="Q132" s="53"/>
      <c r="R132" s="53"/>
      <c r="S132" s="53"/>
      <c r="T132" s="53"/>
      <c r="U132" s="53"/>
      <c r="V132" s="53"/>
      <c r="W132" s="53"/>
    </row>
    <row r="133" spans="1:23" x14ac:dyDescent="0.25">
      <c r="A133" s="92"/>
      <c r="B133" s="48" t="s">
        <v>321</v>
      </c>
      <c r="C133" s="49" t="s">
        <v>189</v>
      </c>
      <c r="D133" s="58"/>
      <c r="E133" s="58"/>
      <c r="F133" s="84"/>
      <c r="G133" s="50"/>
      <c r="H133" s="69"/>
      <c r="I133" s="103"/>
    </row>
    <row r="134" spans="1:23" s="26" customFormat="1" x14ac:dyDescent="0.25">
      <c r="A134" s="92">
        <v>57</v>
      </c>
      <c r="B134" s="51" t="s">
        <v>322</v>
      </c>
      <c r="C134" s="95" t="s">
        <v>190</v>
      </c>
      <c r="D134" s="34" t="s">
        <v>14</v>
      </c>
      <c r="E134" s="42">
        <v>3280</v>
      </c>
      <c r="F134" s="86"/>
      <c r="G134" s="36">
        <f t="shared" si="12"/>
        <v>0</v>
      </c>
      <c r="H134" s="37" t="s">
        <v>191</v>
      </c>
      <c r="I134" s="106"/>
      <c r="J134" s="53"/>
      <c r="K134" s="53"/>
      <c r="L134" s="53"/>
      <c r="M134" s="53"/>
      <c r="N134" s="53"/>
      <c r="O134" s="53"/>
      <c r="P134" s="53"/>
      <c r="Q134" s="53"/>
      <c r="R134" s="53"/>
      <c r="S134" s="53"/>
      <c r="T134" s="53"/>
      <c r="U134" s="53"/>
      <c r="V134" s="53"/>
      <c r="W134" s="53"/>
    </row>
    <row r="135" spans="1:23" s="26" customFormat="1" x14ac:dyDescent="0.25">
      <c r="A135" s="92">
        <v>58</v>
      </c>
      <c r="B135" s="51" t="s">
        <v>272</v>
      </c>
      <c r="C135" s="95" t="s">
        <v>192</v>
      </c>
      <c r="D135" s="34" t="s">
        <v>14</v>
      </c>
      <c r="E135" s="42">
        <v>3913.66</v>
      </c>
      <c r="F135" s="86"/>
      <c r="G135" s="36">
        <f t="shared" si="12"/>
        <v>0</v>
      </c>
      <c r="H135" s="37" t="s">
        <v>193</v>
      </c>
      <c r="I135" s="106"/>
      <c r="J135" s="53"/>
      <c r="K135" s="53"/>
      <c r="L135" s="53"/>
      <c r="M135" s="53"/>
      <c r="N135" s="53"/>
      <c r="O135" s="53"/>
      <c r="P135" s="53"/>
      <c r="Q135" s="53"/>
      <c r="R135" s="53"/>
      <c r="S135" s="53"/>
      <c r="T135" s="53"/>
      <c r="U135" s="53"/>
      <c r="V135" s="53"/>
      <c r="W135" s="53"/>
    </row>
    <row r="136" spans="1:23" s="26" customFormat="1" x14ac:dyDescent="0.25">
      <c r="A136" s="92">
        <v>59</v>
      </c>
      <c r="B136" s="51" t="s">
        <v>323</v>
      </c>
      <c r="C136" s="95" t="s">
        <v>194</v>
      </c>
      <c r="D136" s="34" t="s">
        <v>14</v>
      </c>
      <c r="E136" s="42">
        <v>4468.04</v>
      </c>
      <c r="F136" s="86"/>
      <c r="G136" s="36">
        <f t="shared" si="12"/>
        <v>0</v>
      </c>
      <c r="H136" s="37" t="s">
        <v>195</v>
      </c>
      <c r="I136" s="106"/>
      <c r="J136" s="53"/>
      <c r="K136" s="53"/>
      <c r="L136" s="53"/>
      <c r="M136" s="53"/>
      <c r="N136" s="53"/>
      <c r="O136" s="53"/>
      <c r="P136" s="53"/>
      <c r="Q136" s="53"/>
      <c r="R136" s="53"/>
      <c r="S136" s="53"/>
      <c r="T136" s="53"/>
      <c r="U136" s="53"/>
      <c r="V136" s="53"/>
      <c r="W136" s="53"/>
    </row>
    <row r="137" spans="1:23" s="26" customFormat="1" x14ac:dyDescent="0.25">
      <c r="A137" s="92">
        <v>60</v>
      </c>
      <c r="B137" s="51" t="s">
        <v>324</v>
      </c>
      <c r="C137" s="95" t="s">
        <v>196</v>
      </c>
      <c r="D137" s="34" t="s">
        <v>14</v>
      </c>
      <c r="E137" s="42">
        <v>4397.09</v>
      </c>
      <c r="F137" s="86"/>
      <c r="G137" s="36">
        <f t="shared" si="12"/>
        <v>0</v>
      </c>
      <c r="H137" s="37" t="s">
        <v>197</v>
      </c>
      <c r="I137" s="106"/>
      <c r="J137" s="53"/>
      <c r="K137" s="53"/>
      <c r="L137" s="53"/>
      <c r="M137" s="53"/>
      <c r="N137" s="53"/>
      <c r="O137" s="53"/>
      <c r="P137" s="53"/>
      <c r="Q137" s="53"/>
      <c r="R137" s="53"/>
      <c r="S137" s="53"/>
      <c r="T137" s="53"/>
      <c r="U137" s="53"/>
      <c r="V137" s="53"/>
      <c r="W137" s="53"/>
    </row>
    <row r="138" spans="1:23" s="26" customFormat="1" x14ac:dyDescent="0.25">
      <c r="A138" s="92">
        <v>61</v>
      </c>
      <c r="B138" s="51" t="s">
        <v>325</v>
      </c>
      <c r="C138" s="95" t="s">
        <v>198</v>
      </c>
      <c r="D138" s="34" t="s">
        <v>14</v>
      </c>
      <c r="E138" s="42">
        <v>4880.51</v>
      </c>
      <c r="F138" s="86"/>
      <c r="G138" s="36">
        <f t="shared" si="12"/>
        <v>0</v>
      </c>
      <c r="H138" s="37" t="s">
        <v>199</v>
      </c>
      <c r="I138" s="106"/>
      <c r="J138" s="53"/>
      <c r="K138" s="53"/>
      <c r="L138" s="53"/>
      <c r="M138" s="53"/>
      <c r="N138" s="53"/>
      <c r="O138" s="53"/>
      <c r="P138" s="53"/>
      <c r="Q138" s="53"/>
      <c r="R138" s="53"/>
      <c r="S138" s="53"/>
      <c r="T138" s="53"/>
      <c r="U138" s="53"/>
      <c r="V138" s="53"/>
      <c r="W138" s="53"/>
    </row>
    <row r="139" spans="1:23" s="26" customFormat="1" x14ac:dyDescent="0.25">
      <c r="A139" s="92">
        <v>62</v>
      </c>
      <c r="B139" s="51" t="s">
        <v>326</v>
      </c>
      <c r="C139" s="95" t="s">
        <v>200</v>
      </c>
      <c r="D139" s="34" t="s">
        <v>14</v>
      </c>
      <c r="E139" s="42">
        <v>5864.59</v>
      </c>
      <c r="F139" s="86"/>
      <c r="G139" s="36">
        <f t="shared" si="12"/>
        <v>0</v>
      </c>
      <c r="H139" s="37" t="s">
        <v>201</v>
      </c>
      <c r="I139" s="106"/>
      <c r="J139" s="53"/>
      <c r="K139" s="53"/>
      <c r="L139" s="53"/>
      <c r="M139" s="53"/>
      <c r="N139" s="53"/>
      <c r="O139" s="53"/>
      <c r="P139" s="53"/>
      <c r="Q139" s="53"/>
      <c r="R139" s="53"/>
      <c r="S139" s="53"/>
      <c r="T139" s="53"/>
      <c r="U139" s="53"/>
      <c r="V139" s="53"/>
      <c r="W139" s="53"/>
    </row>
    <row r="140" spans="1:23" s="26" customFormat="1" x14ac:dyDescent="0.25">
      <c r="A140" s="92">
        <v>63</v>
      </c>
      <c r="B140" s="51" t="s">
        <v>327</v>
      </c>
      <c r="C140" s="95" t="s">
        <v>202</v>
      </c>
      <c r="D140" s="34" t="s">
        <v>14</v>
      </c>
      <c r="E140" s="42">
        <v>5310.2</v>
      </c>
      <c r="F140" s="86"/>
      <c r="G140" s="36">
        <f t="shared" si="12"/>
        <v>0</v>
      </c>
      <c r="H140" s="37" t="s">
        <v>203</v>
      </c>
      <c r="I140" s="106"/>
      <c r="J140" s="53"/>
      <c r="K140" s="53"/>
      <c r="L140" s="53"/>
      <c r="M140" s="53"/>
      <c r="N140" s="53"/>
      <c r="O140" s="53"/>
      <c r="P140" s="53"/>
      <c r="Q140" s="53"/>
      <c r="R140" s="53"/>
      <c r="S140" s="53"/>
      <c r="T140" s="53"/>
      <c r="U140" s="53"/>
      <c r="V140" s="53"/>
      <c r="W140" s="53"/>
    </row>
    <row r="141" spans="1:23" s="26" customFormat="1" x14ac:dyDescent="0.25">
      <c r="A141" s="92">
        <v>64</v>
      </c>
      <c r="B141" s="51" t="s">
        <v>328</v>
      </c>
      <c r="C141" s="95" t="s">
        <v>204</v>
      </c>
      <c r="D141" s="34" t="s">
        <v>14</v>
      </c>
      <c r="E141" s="42">
        <v>6294.29</v>
      </c>
      <c r="F141" s="86"/>
      <c r="G141" s="36">
        <f t="shared" si="12"/>
        <v>0</v>
      </c>
      <c r="H141" s="37" t="s">
        <v>205</v>
      </c>
      <c r="I141" s="106"/>
      <c r="J141" s="53"/>
      <c r="K141" s="53"/>
      <c r="L141" s="53"/>
      <c r="M141" s="53"/>
      <c r="N141" s="53"/>
      <c r="O141" s="53"/>
      <c r="P141" s="53"/>
      <c r="Q141" s="53"/>
      <c r="R141" s="53"/>
      <c r="S141" s="53"/>
      <c r="T141" s="53"/>
      <c r="U141" s="53"/>
      <c r="V141" s="53"/>
      <c r="W141" s="53"/>
    </row>
    <row r="142" spans="1:23" s="26" customFormat="1" x14ac:dyDescent="0.25">
      <c r="A142" s="92">
        <v>65</v>
      </c>
      <c r="B142" s="51" t="s">
        <v>329</v>
      </c>
      <c r="C142" s="95" t="s">
        <v>206</v>
      </c>
      <c r="D142" s="34" t="s">
        <v>14</v>
      </c>
      <c r="E142" s="42">
        <v>7207.43</v>
      </c>
      <c r="F142" s="86"/>
      <c r="G142" s="36">
        <f t="shared" ref="G142:G151" si="13">F142*E142</f>
        <v>0</v>
      </c>
      <c r="H142" s="37" t="s">
        <v>207</v>
      </c>
      <c r="I142" s="106"/>
      <c r="J142" s="53"/>
      <c r="K142" s="53"/>
      <c r="L142" s="53"/>
      <c r="M142" s="53"/>
      <c r="N142" s="53"/>
      <c r="O142" s="53"/>
      <c r="P142" s="53"/>
      <c r="Q142" s="53"/>
      <c r="R142" s="53"/>
      <c r="S142" s="53"/>
      <c r="T142" s="53"/>
      <c r="U142" s="53"/>
      <c r="V142" s="53"/>
      <c r="W142" s="53"/>
    </row>
    <row r="143" spans="1:23" s="26" customFormat="1" x14ac:dyDescent="0.25">
      <c r="A143" s="92">
        <v>66</v>
      </c>
      <c r="B143" s="51" t="s">
        <v>330</v>
      </c>
      <c r="C143" s="95" t="s">
        <v>208</v>
      </c>
      <c r="D143" s="34" t="s">
        <v>14</v>
      </c>
      <c r="E143" s="42">
        <v>6294.29</v>
      </c>
      <c r="F143" s="86"/>
      <c r="G143" s="36">
        <f t="shared" si="13"/>
        <v>0</v>
      </c>
      <c r="H143" s="37" t="s">
        <v>209</v>
      </c>
      <c r="I143" s="106"/>
      <c r="J143" s="53"/>
      <c r="K143" s="53"/>
      <c r="L143" s="53"/>
      <c r="M143" s="53"/>
      <c r="N143" s="53"/>
      <c r="O143" s="53"/>
      <c r="P143" s="53"/>
      <c r="Q143" s="53"/>
      <c r="R143" s="53"/>
      <c r="S143" s="53"/>
      <c r="T143" s="53"/>
      <c r="U143" s="53"/>
      <c r="V143" s="53"/>
      <c r="W143" s="53"/>
    </row>
    <row r="144" spans="1:23" s="26" customFormat="1" x14ac:dyDescent="0.25">
      <c r="A144" s="92">
        <v>67</v>
      </c>
      <c r="B144" s="51" t="s">
        <v>331</v>
      </c>
      <c r="C144" s="95" t="s">
        <v>210</v>
      </c>
      <c r="D144" s="34" t="s">
        <v>14</v>
      </c>
      <c r="E144" s="42">
        <v>6724</v>
      </c>
      <c r="F144" s="86"/>
      <c r="G144" s="36">
        <f t="shared" si="13"/>
        <v>0</v>
      </c>
      <c r="H144" s="37" t="s">
        <v>211</v>
      </c>
      <c r="I144" s="106"/>
      <c r="J144" s="53"/>
      <c r="K144" s="53"/>
      <c r="L144" s="53"/>
      <c r="M144" s="53"/>
      <c r="N144" s="53"/>
      <c r="O144" s="53"/>
      <c r="P144" s="53"/>
      <c r="Q144" s="53"/>
      <c r="R144" s="53"/>
      <c r="S144" s="53"/>
      <c r="T144" s="53"/>
      <c r="U144" s="53"/>
      <c r="V144" s="53"/>
      <c r="W144" s="53"/>
    </row>
    <row r="145" spans="1:23" s="26" customFormat="1" x14ac:dyDescent="0.25">
      <c r="A145" s="92">
        <v>68</v>
      </c>
      <c r="B145" s="51" t="s">
        <v>332</v>
      </c>
      <c r="C145" s="95" t="s">
        <v>212</v>
      </c>
      <c r="D145" s="34" t="s">
        <v>14</v>
      </c>
      <c r="E145" s="42">
        <v>7207.43</v>
      </c>
      <c r="F145" s="86"/>
      <c r="G145" s="36">
        <f t="shared" si="13"/>
        <v>0</v>
      </c>
      <c r="H145" s="37" t="s">
        <v>213</v>
      </c>
      <c r="I145" s="106"/>
      <c r="J145" s="53"/>
      <c r="K145" s="53"/>
      <c r="L145" s="53"/>
      <c r="M145" s="53"/>
      <c r="N145" s="53"/>
      <c r="O145" s="53"/>
      <c r="P145" s="53"/>
      <c r="Q145" s="53"/>
      <c r="R145" s="53"/>
      <c r="S145" s="53"/>
      <c r="T145" s="53"/>
      <c r="U145" s="53"/>
      <c r="V145" s="53"/>
      <c r="W145" s="53"/>
    </row>
    <row r="146" spans="1:23" x14ac:dyDescent="0.25">
      <c r="A146" s="92"/>
      <c r="B146" s="48" t="s">
        <v>333</v>
      </c>
      <c r="C146" s="100" t="s">
        <v>214</v>
      </c>
      <c r="D146" s="58"/>
      <c r="E146" s="58"/>
      <c r="F146" s="84"/>
      <c r="G146" s="50"/>
      <c r="H146" s="69"/>
      <c r="I146" s="103"/>
    </row>
    <row r="147" spans="1:23" s="26" customFormat="1" x14ac:dyDescent="0.25">
      <c r="A147" s="92">
        <v>69</v>
      </c>
      <c r="B147" s="51" t="s">
        <v>334</v>
      </c>
      <c r="C147" s="95" t="s">
        <v>215</v>
      </c>
      <c r="D147" s="34" t="s">
        <v>400</v>
      </c>
      <c r="E147" s="35">
        <v>0</v>
      </c>
      <c r="F147" s="86"/>
      <c r="G147" s="36">
        <f t="shared" si="13"/>
        <v>0</v>
      </c>
      <c r="H147" s="37" t="s">
        <v>216</v>
      </c>
      <c r="I147" s="106"/>
      <c r="J147" s="53"/>
      <c r="K147" s="53"/>
      <c r="L147" s="53"/>
      <c r="M147" s="53"/>
      <c r="N147" s="53"/>
      <c r="O147" s="53"/>
      <c r="P147" s="53"/>
      <c r="Q147" s="53"/>
      <c r="R147" s="53"/>
      <c r="S147" s="53"/>
      <c r="T147" s="53"/>
      <c r="U147" s="53"/>
      <c r="V147" s="53"/>
      <c r="W147" s="53"/>
    </row>
    <row r="148" spans="1:23" s="26" customFormat="1" ht="24" x14ac:dyDescent="0.25">
      <c r="A148" s="92">
        <v>70</v>
      </c>
      <c r="B148" s="51" t="s">
        <v>335</v>
      </c>
      <c r="C148" s="95" t="s">
        <v>217</v>
      </c>
      <c r="D148" s="34" t="s">
        <v>400</v>
      </c>
      <c r="E148" s="35">
        <v>0</v>
      </c>
      <c r="F148" s="86"/>
      <c r="G148" s="36">
        <f t="shared" si="13"/>
        <v>0</v>
      </c>
      <c r="H148" s="37" t="s">
        <v>218</v>
      </c>
      <c r="I148" s="106"/>
      <c r="J148" s="53"/>
      <c r="K148" s="53"/>
      <c r="L148" s="53"/>
      <c r="M148" s="53"/>
      <c r="N148" s="53"/>
      <c r="O148" s="53"/>
      <c r="P148" s="53"/>
      <c r="Q148" s="53"/>
      <c r="R148" s="53"/>
      <c r="S148" s="53"/>
      <c r="T148" s="53"/>
      <c r="U148" s="53"/>
      <c r="V148" s="53"/>
      <c r="W148" s="53"/>
    </row>
    <row r="149" spans="1:23" x14ac:dyDescent="0.25">
      <c r="A149" s="92"/>
      <c r="B149" s="48" t="s">
        <v>336</v>
      </c>
      <c r="C149" s="49" t="s">
        <v>219</v>
      </c>
      <c r="D149" s="58"/>
      <c r="E149" s="58"/>
      <c r="F149" s="84"/>
      <c r="G149" s="50"/>
      <c r="H149" s="69"/>
      <c r="I149" s="103"/>
    </row>
    <row r="150" spans="1:23" s="26" customFormat="1" x14ac:dyDescent="0.25">
      <c r="A150" s="92">
        <v>71</v>
      </c>
      <c r="B150" s="51" t="s">
        <v>337</v>
      </c>
      <c r="C150" s="95" t="s">
        <v>220</v>
      </c>
      <c r="D150" s="34" t="s">
        <v>14</v>
      </c>
      <c r="E150" s="42">
        <v>830.58</v>
      </c>
      <c r="F150" s="86"/>
      <c r="G150" s="36">
        <f t="shared" si="13"/>
        <v>0</v>
      </c>
      <c r="H150" s="37" t="s">
        <v>221</v>
      </c>
      <c r="I150" s="106"/>
      <c r="J150" s="53"/>
      <c r="K150" s="53"/>
      <c r="L150" s="53"/>
      <c r="M150" s="53"/>
      <c r="N150" s="53"/>
      <c r="O150" s="53"/>
      <c r="P150" s="53"/>
      <c r="Q150" s="53"/>
      <c r="R150" s="53"/>
      <c r="S150" s="53"/>
      <c r="T150" s="53"/>
      <c r="U150" s="53"/>
      <c r="V150" s="53"/>
      <c r="W150" s="53"/>
    </row>
    <row r="151" spans="1:23" s="26" customFormat="1" x14ac:dyDescent="0.25">
      <c r="A151" s="92">
        <v>72</v>
      </c>
      <c r="B151" s="51" t="s">
        <v>338</v>
      </c>
      <c r="C151" s="95" t="s">
        <v>222</v>
      </c>
      <c r="D151" s="34" t="s">
        <v>14</v>
      </c>
      <c r="E151" s="42">
        <v>1281.3399999999999</v>
      </c>
      <c r="F151" s="86"/>
      <c r="G151" s="36">
        <f t="shared" si="13"/>
        <v>0</v>
      </c>
      <c r="H151" s="37" t="s">
        <v>223</v>
      </c>
      <c r="I151" s="106"/>
      <c r="J151" s="53"/>
      <c r="K151" s="53"/>
      <c r="L151" s="53"/>
      <c r="M151" s="53"/>
      <c r="N151" s="53"/>
      <c r="O151" s="53"/>
      <c r="P151" s="53"/>
      <c r="Q151" s="53"/>
      <c r="R151" s="53"/>
      <c r="S151" s="53"/>
      <c r="T151" s="53"/>
      <c r="U151" s="53"/>
      <c r="V151" s="53"/>
      <c r="W151" s="53"/>
    </row>
    <row r="152" spans="1:23" s="26" customFormat="1" x14ac:dyDescent="0.25">
      <c r="A152" s="92">
        <v>73</v>
      </c>
      <c r="B152" s="51" t="s">
        <v>339</v>
      </c>
      <c r="C152" s="95" t="s">
        <v>224</v>
      </c>
      <c r="D152" s="34" t="s">
        <v>14</v>
      </c>
      <c r="E152" s="42">
        <v>1581.85</v>
      </c>
      <c r="F152" s="86"/>
      <c r="G152" s="36">
        <f t="shared" ref="G152" si="14">F152*E152</f>
        <v>0</v>
      </c>
      <c r="H152" s="37" t="s">
        <v>225</v>
      </c>
      <c r="I152" s="106"/>
      <c r="J152" s="53"/>
      <c r="K152" s="53"/>
      <c r="L152" s="53"/>
      <c r="M152" s="53"/>
      <c r="N152" s="53"/>
      <c r="O152" s="53"/>
      <c r="P152" s="53"/>
      <c r="Q152" s="53"/>
      <c r="R152" s="53"/>
      <c r="S152" s="53"/>
      <c r="T152" s="53"/>
      <c r="U152" s="53"/>
      <c r="V152" s="53"/>
      <c r="W152" s="53"/>
    </row>
    <row r="153" spans="1:23" x14ac:dyDescent="0.25">
      <c r="A153" s="92"/>
      <c r="B153" s="48" t="s">
        <v>340</v>
      </c>
      <c r="C153" s="49" t="s">
        <v>226</v>
      </c>
      <c r="D153" s="58"/>
      <c r="E153" s="58"/>
      <c r="F153" s="84"/>
      <c r="G153" s="50"/>
      <c r="H153" s="69"/>
      <c r="I153" s="103"/>
    </row>
    <row r="154" spans="1:23" s="26" customFormat="1" x14ac:dyDescent="0.25">
      <c r="A154" s="92">
        <v>74</v>
      </c>
      <c r="B154" s="51" t="s">
        <v>341</v>
      </c>
      <c r="C154" s="95" t="s">
        <v>227</v>
      </c>
      <c r="D154" s="34" t="s">
        <v>14</v>
      </c>
      <c r="E154" s="42">
        <v>680</v>
      </c>
      <c r="F154" s="86"/>
      <c r="G154" s="36">
        <f t="shared" ref="G154:G161" si="15">F154*E154</f>
        <v>0</v>
      </c>
      <c r="H154" s="37" t="s">
        <v>228</v>
      </c>
      <c r="I154" s="106"/>
      <c r="J154" s="53"/>
      <c r="K154" s="53"/>
      <c r="L154" s="53"/>
      <c r="M154" s="53"/>
      <c r="N154" s="53"/>
      <c r="O154" s="53"/>
      <c r="P154" s="53"/>
      <c r="Q154" s="53"/>
      <c r="R154" s="53"/>
      <c r="S154" s="53"/>
      <c r="T154" s="53"/>
      <c r="U154" s="53"/>
      <c r="V154" s="53"/>
      <c r="W154" s="53"/>
    </row>
    <row r="155" spans="1:23" s="26" customFormat="1" x14ac:dyDescent="0.25">
      <c r="A155" s="92">
        <v>75</v>
      </c>
      <c r="B155" s="51" t="s">
        <v>342</v>
      </c>
      <c r="C155" s="95" t="s">
        <v>229</v>
      </c>
      <c r="D155" s="34" t="s">
        <v>14</v>
      </c>
      <c r="E155" s="42">
        <v>830.58</v>
      </c>
      <c r="F155" s="86"/>
      <c r="G155" s="36">
        <f t="shared" si="15"/>
        <v>0</v>
      </c>
      <c r="H155" s="37" t="s">
        <v>230</v>
      </c>
      <c r="I155" s="106"/>
      <c r="J155" s="53"/>
      <c r="K155" s="53"/>
      <c r="L155" s="53"/>
      <c r="M155" s="53"/>
      <c r="N155" s="53"/>
      <c r="O155" s="53"/>
      <c r="P155" s="53"/>
      <c r="Q155" s="53"/>
      <c r="R155" s="53"/>
      <c r="S155" s="53"/>
      <c r="T155" s="53"/>
      <c r="U155" s="53"/>
      <c r="V155" s="53"/>
      <c r="W155" s="53"/>
    </row>
    <row r="156" spans="1:23" s="26" customFormat="1" x14ac:dyDescent="0.25">
      <c r="A156" s="92">
        <v>76</v>
      </c>
      <c r="B156" s="51" t="s">
        <v>343</v>
      </c>
      <c r="C156" s="95" t="s">
        <v>231</v>
      </c>
      <c r="D156" s="34" t="s">
        <v>14</v>
      </c>
      <c r="E156" s="42">
        <v>980.83</v>
      </c>
      <c r="F156" s="86"/>
      <c r="G156" s="36">
        <f t="shared" si="15"/>
        <v>0</v>
      </c>
      <c r="H156" s="37" t="s">
        <v>232</v>
      </c>
      <c r="I156" s="106"/>
      <c r="J156" s="53"/>
      <c r="K156" s="53"/>
      <c r="L156" s="53"/>
      <c r="M156" s="53"/>
      <c r="N156" s="53"/>
      <c r="O156" s="53"/>
      <c r="P156" s="53"/>
      <c r="Q156" s="53"/>
      <c r="R156" s="53"/>
      <c r="S156" s="53"/>
      <c r="T156" s="53"/>
      <c r="U156" s="53"/>
      <c r="V156" s="53"/>
      <c r="W156" s="53"/>
    </row>
    <row r="157" spans="1:23" x14ac:dyDescent="0.25">
      <c r="A157" s="92"/>
      <c r="B157" s="48" t="s">
        <v>425</v>
      </c>
      <c r="C157" s="49" t="s">
        <v>233</v>
      </c>
      <c r="D157" s="58"/>
      <c r="E157" s="58"/>
      <c r="F157" s="84"/>
      <c r="G157" s="50"/>
      <c r="H157" s="69"/>
      <c r="I157" s="103"/>
    </row>
    <row r="158" spans="1:23" s="26" customFormat="1" ht="24" x14ac:dyDescent="0.25">
      <c r="A158" s="92">
        <v>77</v>
      </c>
      <c r="B158" s="51" t="s">
        <v>426</v>
      </c>
      <c r="C158" s="95" t="s">
        <v>234</v>
      </c>
      <c r="D158" s="34" t="s">
        <v>14</v>
      </c>
      <c r="E158" s="42">
        <v>4421</v>
      </c>
      <c r="F158" s="86"/>
      <c r="G158" s="36">
        <f t="shared" si="15"/>
        <v>0</v>
      </c>
      <c r="H158" s="37" t="s">
        <v>235</v>
      </c>
      <c r="I158" s="106"/>
      <c r="J158" s="53"/>
      <c r="K158" s="53"/>
      <c r="L158" s="53"/>
      <c r="M158" s="53"/>
      <c r="N158" s="53"/>
      <c r="O158" s="53"/>
      <c r="P158" s="53"/>
      <c r="Q158" s="53"/>
      <c r="R158" s="53"/>
      <c r="S158" s="53"/>
      <c r="T158" s="53"/>
      <c r="U158" s="53"/>
      <c r="V158" s="53"/>
      <c r="W158" s="53"/>
    </row>
    <row r="159" spans="1:23" s="26" customFormat="1" x14ac:dyDescent="0.25">
      <c r="A159" s="92">
        <v>78</v>
      </c>
      <c r="B159" s="51" t="s">
        <v>427</v>
      </c>
      <c r="C159" s="95" t="s">
        <v>236</v>
      </c>
      <c r="D159" s="34" t="s">
        <v>14</v>
      </c>
      <c r="E159" s="42">
        <v>3520</v>
      </c>
      <c r="F159" s="86"/>
      <c r="G159" s="36">
        <f t="shared" si="15"/>
        <v>0</v>
      </c>
      <c r="H159" s="37" t="s">
        <v>237</v>
      </c>
      <c r="I159" s="106"/>
      <c r="J159" s="53"/>
      <c r="K159" s="53"/>
      <c r="L159" s="53"/>
      <c r="M159" s="53"/>
      <c r="N159" s="53"/>
      <c r="O159" s="53"/>
      <c r="P159" s="53"/>
      <c r="Q159" s="53"/>
      <c r="R159" s="53"/>
      <c r="S159" s="53"/>
      <c r="T159" s="53"/>
      <c r="U159" s="53"/>
      <c r="V159" s="53"/>
      <c r="W159" s="53"/>
    </row>
    <row r="160" spans="1:23" s="26" customFormat="1" ht="24" x14ac:dyDescent="0.25">
      <c r="A160" s="92">
        <v>79</v>
      </c>
      <c r="B160" s="51" t="s">
        <v>428</v>
      </c>
      <c r="C160" s="95" t="s">
        <v>238</v>
      </c>
      <c r="D160" s="34" t="s">
        <v>14</v>
      </c>
      <c r="E160" s="42">
        <v>5324</v>
      </c>
      <c r="F160" s="86"/>
      <c r="G160" s="36">
        <f t="shared" si="15"/>
        <v>0</v>
      </c>
      <c r="H160" s="37" t="s">
        <v>239</v>
      </c>
      <c r="I160" s="106"/>
      <c r="J160" s="53"/>
      <c r="K160" s="53"/>
      <c r="L160" s="53"/>
      <c r="M160" s="53"/>
      <c r="N160" s="53"/>
      <c r="O160" s="53"/>
      <c r="P160" s="53"/>
      <c r="Q160" s="53"/>
      <c r="R160" s="53"/>
      <c r="S160" s="53"/>
      <c r="T160" s="53"/>
      <c r="U160" s="53"/>
      <c r="V160" s="53"/>
      <c r="W160" s="53"/>
    </row>
    <row r="161" spans="1:23" s="26" customFormat="1" x14ac:dyDescent="0.25">
      <c r="A161" s="92">
        <v>80</v>
      </c>
      <c r="B161" s="51" t="s">
        <v>429</v>
      </c>
      <c r="C161" s="95" t="s">
        <v>240</v>
      </c>
      <c r="D161" s="34" t="s">
        <v>14</v>
      </c>
      <c r="E161" s="42">
        <v>6467.45</v>
      </c>
      <c r="F161" s="86"/>
      <c r="G161" s="36">
        <f t="shared" si="15"/>
        <v>0</v>
      </c>
      <c r="H161" s="37" t="s">
        <v>241</v>
      </c>
      <c r="I161" s="106"/>
      <c r="J161" s="53"/>
      <c r="K161" s="53"/>
      <c r="L161" s="53"/>
      <c r="M161" s="53"/>
      <c r="N161" s="53"/>
      <c r="O161" s="53"/>
      <c r="P161" s="53"/>
      <c r="Q161" s="53"/>
      <c r="R161" s="53"/>
      <c r="S161" s="53"/>
      <c r="T161" s="53"/>
      <c r="U161" s="53"/>
      <c r="V161" s="53"/>
      <c r="W161" s="53"/>
    </row>
    <row r="162" spans="1:23" s="26" customFormat="1" x14ac:dyDescent="0.25">
      <c r="A162" s="92">
        <v>81</v>
      </c>
      <c r="B162" s="51" t="s">
        <v>430</v>
      </c>
      <c r="C162" s="95" t="s">
        <v>242</v>
      </c>
      <c r="D162" s="34" t="s">
        <v>14</v>
      </c>
      <c r="E162" s="42">
        <v>4714.47</v>
      </c>
      <c r="F162" s="86"/>
      <c r="G162" s="36">
        <f t="shared" ref="G162:G164" si="16">F162*E162</f>
        <v>0</v>
      </c>
      <c r="H162" s="37" t="s">
        <v>243</v>
      </c>
      <c r="I162" s="106"/>
      <c r="J162" s="53"/>
      <c r="K162" s="53"/>
      <c r="L162" s="53"/>
      <c r="M162" s="53"/>
      <c r="N162" s="53"/>
      <c r="O162" s="53"/>
      <c r="P162" s="53"/>
      <c r="Q162" s="53"/>
      <c r="R162" s="53"/>
      <c r="S162" s="53"/>
      <c r="T162" s="53"/>
      <c r="U162" s="53"/>
      <c r="V162" s="53"/>
      <c r="W162" s="53"/>
    </row>
    <row r="163" spans="1:23" s="26" customFormat="1" ht="24" x14ac:dyDescent="0.25">
      <c r="A163" s="92">
        <v>82</v>
      </c>
      <c r="B163" s="51" t="s">
        <v>431</v>
      </c>
      <c r="C163" s="95" t="s">
        <v>244</v>
      </c>
      <c r="D163" s="34" t="s">
        <v>14</v>
      </c>
      <c r="E163" s="42">
        <v>5014.9799999999996</v>
      </c>
      <c r="F163" s="86"/>
      <c r="G163" s="36">
        <f t="shared" si="16"/>
        <v>0</v>
      </c>
      <c r="H163" s="37" t="s">
        <v>245</v>
      </c>
      <c r="I163" s="106"/>
      <c r="J163" s="53"/>
      <c r="K163" s="53"/>
      <c r="L163" s="53"/>
      <c r="M163" s="53"/>
      <c r="N163" s="53"/>
      <c r="O163" s="53"/>
      <c r="P163" s="53"/>
      <c r="Q163" s="53"/>
      <c r="R163" s="53"/>
      <c r="S163" s="53"/>
      <c r="T163" s="53"/>
      <c r="U163" s="53"/>
      <c r="V163" s="53"/>
      <c r="W163" s="53"/>
    </row>
    <row r="164" spans="1:23" s="26" customFormat="1" ht="24" x14ac:dyDescent="0.25">
      <c r="A164" s="92">
        <v>83</v>
      </c>
      <c r="B164" s="51" t="s">
        <v>432</v>
      </c>
      <c r="C164" s="95" t="s">
        <v>244</v>
      </c>
      <c r="D164" s="34" t="s">
        <v>14</v>
      </c>
      <c r="E164" s="42">
        <v>5014.9799999999996</v>
      </c>
      <c r="F164" s="86"/>
      <c r="G164" s="36">
        <f t="shared" si="16"/>
        <v>0</v>
      </c>
      <c r="H164" s="37" t="s">
        <v>246</v>
      </c>
      <c r="I164" s="106"/>
      <c r="J164" s="53"/>
      <c r="K164" s="53"/>
      <c r="L164" s="53"/>
      <c r="M164" s="53"/>
      <c r="N164" s="53"/>
      <c r="O164" s="53"/>
      <c r="P164" s="53"/>
      <c r="Q164" s="53"/>
      <c r="R164" s="53"/>
      <c r="S164" s="53"/>
      <c r="T164" s="53"/>
      <c r="U164" s="53"/>
      <c r="V164" s="53"/>
      <c r="W164" s="53"/>
    </row>
    <row r="165" spans="1:23" x14ac:dyDescent="0.25">
      <c r="A165" s="92"/>
      <c r="B165" s="48" t="s">
        <v>344</v>
      </c>
      <c r="C165" s="49" t="s">
        <v>44</v>
      </c>
      <c r="D165" s="58"/>
      <c r="E165" s="58"/>
      <c r="F165" s="84"/>
      <c r="G165" s="50"/>
      <c r="H165" s="69"/>
      <c r="I165" s="103"/>
    </row>
    <row r="166" spans="1:23" s="26" customFormat="1" x14ac:dyDescent="0.25">
      <c r="A166" s="92">
        <v>84</v>
      </c>
      <c r="B166" s="51" t="s">
        <v>345</v>
      </c>
      <c r="C166" s="95" t="s">
        <v>104</v>
      </c>
      <c r="D166" s="34" t="s">
        <v>46</v>
      </c>
      <c r="E166" s="42">
        <v>140</v>
      </c>
      <c r="F166" s="86"/>
      <c r="G166" s="36">
        <f t="shared" ref="G166:G170" si="17">F166*E166</f>
        <v>0</v>
      </c>
      <c r="H166" s="37" t="s">
        <v>104</v>
      </c>
      <c r="I166" s="106"/>
      <c r="J166" s="53"/>
      <c r="K166" s="53"/>
      <c r="L166" s="53"/>
      <c r="M166" s="53"/>
      <c r="N166" s="53"/>
      <c r="O166" s="53"/>
      <c r="P166" s="53"/>
      <c r="Q166" s="53"/>
      <c r="R166" s="53"/>
      <c r="S166" s="53"/>
      <c r="T166" s="53"/>
      <c r="U166" s="53"/>
      <c r="V166" s="53"/>
      <c r="W166" s="53"/>
    </row>
    <row r="167" spans="1:23" s="26" customFormat="1" x14ac:dyDescent="0.25">
      <c r="A167" s="92">
        <v>85</v>
      </c>
      <c r="B167" s="51" t="s">
        <v>348</v>
      </c>
      <c r="C167" s="95" t="s">
        <v>247</v>
      </c>
      <c r="D167" s="34" t="s">
        <v>46</v>
      </c>
      <c r="E167" s="42">
        <v>149</v>
      </c>
      <c r="F167" s="86"/>
      <c r="G167" s="36">
        <f t="shared" si="17"/>
        <v>0</v>
      </c>
      <c r="H167" s="37" t="s">
        <v>248</v>
      </c>
      <c r="I167" s="106"/>
      <c r="J167" s="53"/>
      <c r="K167" s="53"/>
      <c r="L167" s="53"/>
      <c r="M167" s="53"/>
      <c r="N167" s="53"/>
      <c r="O167" s="53"/>
      <c r="P167" s="53"/>
      <c r="Q167" s="53"/>
      <c r="R167" s="53"/>
      <c r="S167" s="53"/>
      <c r="T167" s="53"/>
      <c r="U167" s="53"/>
      <c r="V167" s="53"/>
      <c r="W167" s="53"/>
    </row>
    <row r="168" spans="1:23" s="26" customFormat="1" x14ac:dyDescent="0.25">
      <c r="A168" s="92">
        <v>86</v>
      </c>
      <c r="B168" s="51" t="s">
        <v>346</v>
      </c>
      <c r="C168" s="95" t="s">
        <v>249</v>
      </c>
      <c r="D168" s="34" t="s">
        <v>254</v>
      </c>
      <c r="E168" s="42">
        <v>299.89</v>
      </c>
      <c r="F168" s="86"/>
      <c r="G168" s="36">
        <f t="shared" si="17"/>
        <v>0</v>
      </c>
      <c r="H168" s="37" t="s">
        <v>250</v>
      </c>
      <c r="I168" s="106"/>
      <c r="J168" s="53"/>
      <c r="K168" s="53"/>
      <c r="L168" s="53"/>
      <c r="M168" s="53"/>
      <c r="N168" s="53"/>
      <c r="O168" s="53"/>
      <c r="P168" s="53"/>
      <c r="Q168" s="53"/>
      <c r="R168" s="53"/>
      <c r="S168" s="53"/>
      <c r="T168" s="53"/>
      <c r="U168" s="53"/>
      <c r="V168" s="53"/>
      <c r="W168" s="53"/>
    </row>
    <row r="169" spans="1:23" s="26" customFormat="1" x14ac:dyDescent="0.25">
      <c r="A169" s="92">
        <v>87</v>
      </c>
      <c r="B169" s="51" t="s">
        <v>347</v>
      </c>
      <c r="C169" s="99" t="s">
        <v>251</v>
      </c>
      <c r="D169" s="34" t="s">
        <v>254</v>
      </c>
      <c r="E169" s="42">
        <v>405</v>
      </c>
      <c r="F169" s="86"/>
      <c r="G169" s="36">
        <f t="shared" si="17"/>
        <v>0</v>
      </c>
      <c r="H169" s="37" t="s">
        <v>251</v>
      </c>
      <c r="I169" s="106"/>
      <c r="J169" s="53"/>
      <c r="K169" s="53"/>
      <c r="L169" s="53"/>
      <c r="M169" s="53"/>
      <c r="N169" s="53"/>
      <c r="O169" s="53"/>
      <c r="P169" s="53"/>
      <c r="Q169" s="53"/>
      <c r="R169" s="53"/>
      <c r="S169" s="53"/>
      <c r="T169" s="53"/>
      <c r="U169" s="53"/>
      <c r="V169" s="53"/>
      <c r="W169" s="53"/>
    </row>
    <row r="170" spans="1:23" s="26" customFormat="1" ht="24" x14ac:dyDescent="0.25">
      <c r="A170" s="92">
        <v>88</v>
      </c>
      <c r="B170" s="51" t="s">
        <v>349</v>
      </c>
      <c r="C170" s="95" t="s">
        <v>252</v>
      </c>
      <c r="D170" s="34" t="s">
        <v>255</v>
      </c>
      <c r="E170" s="42">
        <v>200.27</v>
      </c>
      <c r="F170" s="86"/>
      <c r="G170" s="36">
        <f t="shared" si="17"/>
        <v>0</v>
      </c>
      <c r="H170" s="37" t="s">
        <v>253</v>
      </c>
      <c r="I170" s="106"/>
      <c r="J170" s="53"/>
      <c r="K170" s="53"/>
      <c r="L170" s="53"/>
      <c r="M170" s="53"/>
      <c r="N170" s="53"/>
      <c r="O170" s="53"/>
      <c r="P170" s="53"/>
      <c r="Q170" s="53"/>
      <c r="R170" s="53"/>
      <c r="S170" s="53"/>
      <c r="T170" s="53"/>
      <c r="U170" s="53"/>
      <c r="V170" s="53"/>
      <c r="W170" s="53"/>
    </row>
    <row r="171" spans="1:23" x14ac:dyDescent="0.25">
      <c r="A171" s="92"/>
      <c r="B171" s="59"/>
      <c r="C171" s="49" t="s">
        <v>45</v>
      </c>
      <c r="D171" s="62"/>
      <c r="E171" s="56"/>
      <c r="F171" s="87"/>
      <c r="G171" s="50"/>
      <c r="H171" s="54"/>
      <c r="I171" s="93"/>
      <c r="J171" s="39"/>
      <c r="K171" s="39"/>
      <c r="L171" s="39"/>
      <c r="M171" s="39"/>
      <c r="N171" s="39"/>
      <c r="O171" s="39"/>
      <c r="P171" s="39"/>
      <c r="Q171" s="39"/>
      <c r="R171" s="39"/>
      <c r="S171" s="39"/>
      <c r="T171" s="39"/>
      <c r="U171" s="39"/>
    </row>
    <row r="172" spans="1:23" x14ac:dyDescent="0.25">
      <c r="A172" s="92"/>
      <c r="B172" s="60"/>
      <c r="C172" s="61"/>
      <c r="D172" s="52"/>
      <c r="E172" s="42"/>
      <c r="F172" s="88"/>
      <c r="G172" s="57">
        <f t="shared" ref="G172:G179" si="18">F172*E172</f>
        <v>0</v>
      </c>
      <c r="H172" s="55"/>
      <c r="I172" s="45"/>
      <c r="J172" s="39"/>
      <c r="K172" s="39"/>
      <c r="L172" s="39"/>
      <c r="M172" s="39"/>
      <c r="N172" s="39"/>
      <c r="O172" s="39"/>
      <c r="P172" s="39"/>
      <c r="Q172" s="39"/>
      <c r="R172" s="39"/>
      <c r="S172" s="39"/>
      <c r="T172" s="39"/>
      <c r="U172" s="39"/>
    </row>
    <row r="173" spans="1:23" x14ac:dyDescent="0.25">
      <c r="A173" s="92"/>
      <c r="B173" s="60"/>
      <c r="C173" s="61"/>
      <c r="D173" s="52"/>
      <c r="E173" s="42"/>
      <c r="F173" s="88"/>
      <c r="G173" s="57">
        <f t="shared" si="18"/>
        <v>0</v>
      </c>
      <c r="H173" s="55"/>
      <c r="I173" s="45"/>
      <c r="J173" s="39"/>
      <c r="K173" s="39"/>
      <c r="L173" s="39"/>
      <c r="M173" s="39"/>
      <c r="N173" s="39"/>
      <c r="O173" s="39"/>
      <c r="P173" s="39"/>
      <c r="Q173" s="39"/>
      <c r="R173" s="39"/>
      <c r="S173" s="39"/>
      <c r="T173" s="39"/>
      <c r="U173" s="39"/>
    </row>
    <row r="174" spans="1:23" x14ac:dyDescent="0.25">
      <c r="A174" s="92"/>
      <c r="B174" s="60"/>
      <c r="C174" s="61"/>
      <c r="D174" s="52"/>
      <c r="E174" s="42"/>
      <c r="F174" s="88"/>
      <c r="G174" s="57">
        <f t="shared" si="18"/>
        <v>0</v>
      </c>
      <c r="H174" s="55"/>
      <c r="I174" s="45"/>
      <c r="J174" s="39"/>
      <c r="K174" s="39"/>
      <c r="L174" s="39"/>
      <c r="M174" s="39"/>
      <c r="N174" s="39"/>
      <c r="O174" s="39"/>
      <c r="P174" s="39"/>
      <c r="Q174" s="39"/>
      <c r="R174" s="39"/>
      <c r="S174" s="39"/>
      <c r="T174" s="39"/>
      <c r="U174" s="39"/>
    </row>
    <row r="175" spans="1:23" x14ac:dyDescent="0.25">
      <c r="A175" s="92"/>
      <c r="B175" s="60"/>
      <c r="C175" s="61"/>
      <c r="D175" s="52"/>
      <c r="E175" s="42"/>
      <c r="F175" s="88"/>
      <c r="G175" s="57">
        <f t="shared" si="18"/>
        <v>0</v>
      </c>
      <c r="H175" s="55"/>
      <c r="I175" s="45"/>
      <c r="J175" s="39"/>
      <c r="K175" s="39"/>
      <c r="L175" s="39"/>
      <c r="M175" s="39"/>
      <c r="N175" s="39"/>
      <c r="O175" s="39"/>
      <c r="P175" s="39"/>
      <c r="Q175" s="39"/>
      <c r="R175" s="39"/>
      <c r="S175" s="39"/>
      <c r="T175" s="39"/>
      <c r="U175" s="39"/>
    </row>
    <row r="176" spans="1:23" x14ac:dyDescent="0.25">
      <c r="A176" s="92"/>
      <c r="B176" s="60"/>
      <c r="C176" s="61"/>
      <c r="D176" s="52"/>
      <c r="E176" s="42"/>
      <c r="F176" s="88"/>
      <c r="G176" s="57">
        <f t="shared" si="18"/>
        <v>0</v>
      </c>
      <c r="H176" s="55"/>
      <c r="I176" s="45"/>
      <c r="J176" s="39"/>
      <c r="K176" s="39"/>
      <c r="L176" s="39"/>
      <c r="M176" s="39"/>
      <c r="N176" s="39"/>
      <c r="O176" s="39"/>
      <c r="P176" s="39"/>
      <c r="Q176" s="39"/>
      <c r="R176" s="39"/>
      <c r="S176" s="39"/>
      <c r="T176" s="39"/>
      <c r="U176" s="39"/>
    </row>
    <row r="177" spans="1:21" x14ac:dyDescent="0.25">
      <c r="A177" s="92"/>
      <c r="B177" s="60"/>
      <c r="C177" s="61"/>
      <c r="D177" s="52"/>
      <c r="E177" s="42"/>
      <c r="F177" s="88"/>
      <c r="G177" s="57">
        <f t="shared" si="18"/>
        <v>0</v>
      </c>
      <c r="H177" s="55"/>
      <c r="I177" s="45"/>
      <c r="J177" s="39"/>
      <c r="K177" s="39"/>
      <c r="L177" s="39"/>
      <c r="M177" s="39"/>
      <c r="N177" s="39"/>
      <c r="O177" s="39"/>
      <c r="P177" s="39"/>
      <c r="Q177" s="39"/>
      <c r="R177" s="39"/>
      <c r="S177" s="39"/>
      <c r="T177" s="39"/>
      <c r="U177" s="39"/>
    </row>
    <row r="178" spans="1:21" x14ac:dyDescent="0.25">
      <c r="A178" s="92"/>
      <c r="B178" s="60"/>
      <c r="C178" s="61"/>
      <c r="D178" s="52"/>
      <c r="E178" s="42"/>
      <c r="F178" s="88"/>
      <c r="G178" s="43">
        <f t="shared" si="18"/>
        <v>0</v>
      </c>
      <c r="H178" s="55"/>
      <c r="I178" s="45"/>
      <c r="J178" s="39"/>
      <c r="K178" s="39"/>
      <c r="L178" s="39"/>
      <c r="M178" s="39"/>
      <c r="N178" s="39"/>
      <c r="O178" s="39"/>
      <c r="P178" s="39"/>
      <c r="Q178" s="39"/>
      <c r="R178" s="39"/>
      <c r="S178" s="39"/>
      <c r="T178" s="39"/>
      <c r="U178" s="39"/>
    </row>
    <row r="179" spans="1:21" ht="15.75" thickBot="1" x14ac:dyDescent="0.3">
      <c r="A179" s="92"/>
      <c r="B179" s="63"/>
      <c r="C179" s="64"/>
      <c r="D179" s="65"/>
      <c r="E179" s="107"/>
      <c r="F179" s="108"/>
      <c r="G179" s="109">
        <f t="shared" si="18"/>
        <v>0</v>
      </c>
      <c r="H179" s="110"/>
      <c r="I179" s="111"/>
      <c r="J179" s="39"/>
      <c r="K179" s="39"/>
      <c r="L179" s="39"/>
      <c r="M179" s="39"/>
      <c r="N179" s="39"/>
      <c r="O179" s="39"/>
      <c r="P179" s="39"/>
      <c r="Q179" s="39"/>
      <c r="R179" s="39"/>
      <c r="S179" s="39"/>
      <c r="T179" s="39"/>
      <c r="U179" s="39"/>
    </row>
  </sheetData>
  <mergeCells count="17">
    <mergeCell ref="B10:C10"/>
    <mergeCell ref="B11:C11"/>
    <mergeCell ref="B3:C3"/>
    <mergeCell ref="B5:C5"/>
    <mergeCell ref="B8:C8"/>
    <mergeCell ref="B9:C9"/>
    <mergeCell ref="B6:C6"/>
    <mergeCell ref="B7:C7"/>
    <mergeCell ref="D8:G8"/>
    <mergeCell ref="D9:G9"/>
    <mergeCell ref="D10:G10"/>
    <mergeCell ref="D11:G11"/>
    <mergeCell ref="D3:G3"/>
    <mergeCell ref="D4:G4"/>
    <mergeCell ref="D5:G5"/>
    <mergeCell ref="D6:G6"/>
    <mergeCell ref="D7:G7"/>
  </mergeCells>
  <conditionalFormatting sqref="D48:D66 D117:D122 D82:D95">
    <cfRule type="cellIs" dxfId="22" priority="102" stopIfTrue="1" operator="equal">
      <formula>"POA"</formula>
    </cfRule>
    <cfRule type="cellIs" dxfId="21" priority="103" stopIfTrue="1" operator="equal">
      <formula>"cost plus"</formula>
    </cfRule>
  </conditionalFormatting>
  <conditionalFormatting sqref="D18:D22">
    <cfRule type="cellIs" dxfId="20" priority="58" stopIfTrue="1" operator="equal">
      <formula>"POA"</formula>
    </cfRule>
    <cfRule type="cellIs" dxfId="19" priority="59" stopIfTrue="1" operator="equal">
      <formula>"cost plus"</formula>
    </cfRule>
  </conditionalFormatting>
  <conditionalFormatting sqref="D17 D23 D29 D35 D41">
    <cfRule type="cellIs" dxfId="18" priority="60" stopIfTrue="1" operator="equal">
      <formula>"POA"</formula>
    </cfRule>
    <cfRule type="cellIs" dxfId="17" priority="61" stopIfTrue="1" operator="equal">
      <formula>"cost plus"</formula>
    </cfRule>
  </conditionalFormatting>
  <conditionalFormatting sqref="D24:D28">
    <cfRule type="cellIs" dxfId="16" priority="56" stopIfTrue="1" operator="equal">
      <formula>"POA"</formula>
    </cfRule>
    <cfRule type="cellIs" dxfId="15" priority="57" stopIfTrue="1" operator="equal">
      <formula>"cost plus"</formula>
    </cfRule>
  </conditionalFormatting>
  <conditionalFormatting sqref="D30:D34">
    <cfRule type="cellIs" dxfId="14" priority="54" stopIfTrue="1" operator="equal">
      <formula>"POA"</formula>
    </cfRule>
    <cfRule type="cellIs" dxfId="13" priority="55" stopIfTrue="1" operator="equal">
      <formula>"cost plus"</formula>
    </cfRule>
  </conditionalFormatting>
  <conditionalFormatting sqref="D36:D40">
    <cfRule type="cellIs" dxfId="12" priority="52" stopIfTrue="1" operator="equal">
      <formula>"POA"</formula>
    </cfRule>
    <cfRule type="cellIs" dxfId="11" priority="53" stopIfTrue="1" operator="equal">
      <formula>"cost plus"</formula>
    </cfRule>
  </conditionalFormatting>
  <conditionalFormatting sqref="D42:D46">
    <cfRule type="cellIs" dxfId="10" priority="50" stopIfTrue="1" operator="equal">
      <formula>"POA"</formula>
    </cfRule>
    <cfRule type="cellIs" dxfId="9" priority="51" stopIfTrue="1" operator="equal">
      <formula>"cost plus"</formula>
    </cfRule>
  </conditionalFormatting>
  <conditionalFormatting sqref="D171:D179">
    <cfRule type="cellIs" dxfId="8" priority="32" stopIfTrue="1" operator="equal">
      <formula>"POA"</formula>
    </cfRule>
    <cfRule type="cellIs" dxfId="7" priority="33" stopIfTrue="1" operator="equal">
      <formula>"cost plus"</formula>
    </cfRule>
  </conditionalFormatting>
  <conditionalFormatting sqref="G15">
    <cfRule type="cellIs" dxfId="6" priority="19" operator="notEqual">
      <formula>0</formula>
    </cfRule>
  </conditionalFormatting>
  <conditionalFormatting sqref="D68:D80 D97:D99 D101:D103 D105:D107 D109:D115">
    <cfRule type="cellIs" dxfId="5" priority="11" stopIfTrue="1" operator="equal">
      <formula>"POA"</formula>
    </cfRule>
    <cfRule type="cellIs" dxfId="4" priority="12" stopIfTrue="1" operator="equal">
      <formula>"cost plus"</formula>
    </cfRule>
  </conditionalFormatting>
  <conditionalFormatting sqref="D124:D132 D134:D145 D150:D152 D154:D156 D158:D164 D166:D170">
    <cfRule type="cellIs" dxfId="3" priority="3" stopIfTrue="1" operator="equal">
      <formula>"POA"</formula>
    </cfRule>
    <cfRule type="cellIs" dxfId="2" priority="4" stopIfTrue="1" operator="equal">
      <formula>"cost plus"</formula>
    </cfRule>
  </conditionalFormatting>
  <conditionalFormatting sqref="D147:D148">
    <cfRule type="cellIs" dxfId="1" priority="1" stopIfTrue="1" operator="equal">
      <formula>"POA"</formula>
    </cfRule>
    <cfRule type="cellIs" dxfId="0" priority="2" stopIfTrue="1" operator="equal">
      <formula>"cost plus"</formula>
    </cfRule>
  </conditionalFormatting>
  <pageMargins left="0.7" right="0.7" top="0.75" bottom="0.75" header="0.3" footer="0.3"/>
  <pageSetup paperSize="8" scale="61"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activeCell="E7" sqref="E7"/>
    </sheetView>
  </sheetViews>
  <sheetFormatPr defaultRowHeight="15" x14ac:dyDescent="0.25"/>
  <cols>
    <col min="1" max="1" width="7.140625" style="74" bestFit="1" customWidth="1"/>
    <col min="2" max="2" width="93.140625" style="91" customWidth="1"/>
  </cols>
  <sheetData>
    <row r="1" spans="1:2" x14ac:dyDescent="0.25">
      <c r="A1" s="71" t="s">
        <v>48</v>
      </c>
      <c r="B1" s="89" t="s">
        <v>49</v>
      </c>
    </row>
    <row r="2" spans="1:2" ht="71.25" x14ac:dyDescent="0.25">
      <c r="A2" s="72">
        <v>1</v>
      </c>
      <c r="B2" s="73" t="s">
        <v>401</v>
      </c>
    </row>
    <row r="3" spans="1:2" ht="42.75" x14ac:dyDescent="0.25">
      <c r="A3" s="72">
        <f t="shared" ref="A3:A12" si="0">A2+1</f>
        <v>2</v>
      </c>
      <c r="B3" s="73" t="s">
        <v>50</v>
      </c>
    </row>
    <row r="4" spans="1:2" ht="57" x14ac:dyDescent="0.25">
      <c r="A4" s="72">
        <f t="shared" si="0"/>
        <v>3</v>
      </c>
      <c r="B4" s="73" t="s">
        <v>402</v>
      </c>
    </row>
    <row r="5" spans="1:2" ht="42.75" x14ac:dyDescent="0.25">
      <c r="A5" s="72">
        <f t="shared" si="0"/>
        <v>4</v>
      </c>
      <c r="B5" s="73" t="s">
        <v>51</v>
      </c>
    </row>
    <row r="6" spans="1:2" ht="114" x14ac:dyDescent="0.25">
      <c r="A6" s="72">
        <f t="shared" si="0"/>
        <v>5</v>
      </c>
      <c r="B6" s="73" t="s">
        <v>403</v>
      </c>
    </row>
    <row r="7" spans="1:2" ht="42.75" x14ac:dyDescent="0.25">
      <c r="A7" s="72">
        <f t="shared" si="0"/>
        <v>6</v>
      </c>
      <c r="B7" s="73" t="s">
        <v>404</v>
      </c>
    </row>
    <row r="8" spans="1:2" ht="114" x14ac:dyDescent="0.25">
      <c r="A8" s="72">
        <f t="shared" si="0"/>
        <v>7</v>
      </c>
      <c r="B8" s="73" t="s">
        <v>405</v>
      </c>
    </row>
    <row r="9" spans="1:2" ht="42.75" x14ac:dyDescent="0.25">
      <c r="A9" s="72">
        <f t="shared" si="0"/>
        <v>8</v>
      </c>
      <c r="B9" s="73" t="s">
        <v>406</v>
      </c>
    </row>
    <row r="10" spans="1:2" ht="42.75" x14ac:dyDescent="0.25">
      <c r="A10" s="72">
        <f t="shared" si="0"/>
        <v>9</v>
      </c>
      <c r="B10" s="73" t="s">
        <v>407</v>
      </c>
    </row>
    <row r="11" spans="1:2" ht="28.5" x14ac:dyDescent="0.25">
      <c r="A11" s="72">
        <f t="shared" si="0"/>
        <v>10</v>
      </c>
      <c r="B11" s="73" t="s">
        <v>408</v>
      </c>
    </row>
    <row r="12" spans="1:2" ht="42.75" x14ac:dyDescent="0.25">
      <c r="A12" s="72">
        <f t="shared" si="0"/>
        <v>11</v>
      </c>
      <c r="B12" s="73" t="s">
        <v>52</v>
      </c>
    </row>
    <row r="13" spans="1:2" ht="85.5" x14ac:dyDescent="0.25">
      <c r="A13" s="72">
        <f>A12+1</f>
        <v>12</v>
      </c>
      <c r="B13" s="73" t="s">
        <v>409</v>
      </c>
    </row>
    <row r="14" spans="1:2" ht="57" x14ac:dyDescent="0.25">
      <c r="A14" s="72">
        <f t="shared" ref="A14:A36" si="1">A13+1</f>
        <v>13</v>
      </c>
      <c r="B14" s="73" t="s">
        <v>53</v>
      </c>
    </row>
    <row r="15" spans="1:2" ht="57" x14ac:dyDescent="0.25">
      <c r="A15" s="72">
        <f t="shared" si="1"/>
        <v>14</v>
      </c>
      <c r="B15" s="73" t="s">
        <v>410</v>
      </c>
    </row>
    <row r="16" spans="1:2" ht="42.75" x14ac:dyDescent="0.25">
      <c r="A16" s="72">
        <f t="shared" si="1"/>
        <v>15</v>
      </c>
      <c r="B16" s="73" t="s">
        <v>54</v>
      </c>
    </row>
    <row r="17" spans="1:2" ht="28.5" x14ac:dyDescent="0.25">
      <c r="A17" s="72">
        <f t="shared" si="1"/>
        <v>16</v>
      </c>
      <c r="B17" s="73" t="s">
        <v>55</v>
      </c>
    </row>
    <row r="18" spans="1:2" ht="57" x14ac:dyDescent="0.25">
      <c r="A18" s="72">
        <f t="shared" si="1"/>
        <v>17</v>
      </c>
      <c r="B18" s="73" t="s">
        <v>56</v>
      </c>
    </row>
    <row r="19" spans="1:2" ht="71.25" x14ac:dyDescent="0.25">
      <c r="A19" s="72">
        <f t="shared" si="1"/>
        <v>18</v>
      </c>
      <c r="B19" s="73" t="s">
        <v>411</v>
      </c>
    </row>
    <row r="20" spans="1:2" ht="71.25" x14ac:dyDescent="0.25">
      <c r="A20" s="72">
        <f t="shared" si="1"/>
        <v>19</v>
      </c>
      <c r="B20" s="73" t="s">
        <v>412</v>
      </c>
    </row>
    <row r="21" spans="1:2" ht="57" x14ac:dyDescent="0.25">
      <c r="A21" s="72">
        <f t="shared" si="1"/>
        <v>20</v>
      </c>
      <c r="B21" s="73" t="s">
        <v>57</v>
      </c>
    </row>
    <row r="22" spans="1:2" x14ac:dyDescent="0.25">
      <c r="A22" s="72">
        <f t="shared" si="1"/>
        <v>21</v>
      </c>
      <c r="B22" s="73" t="s">
        <v>58</v>
      </c>
    </row>
    <row r="23" spans="1:2" ht="28.5" x14ac:dyDescent="0.25">
      <c r="A23" s="72">
        <f t="shared" si="1"/>
        <v>22</v>
      </c>
      <c r="B23" s="73" t="s">
        <v>413</v>
      </c>
    </row>
    <row r="24" spans="1:2" ht="29.25" x14ac:dyDescent="0.25">
      <c r="A24" s="72">
        <f t="shared" si="1"/>
        <v>23</v>
      </c>
      <c r="B24" s="90" t="s">
        <v>414</v>
      </c>
    </row>
    <row r="25" spans="1:2" ht="188.25" x14ac:dyDescent="0.25">
      <c r="A25" s="72">
        <f t="shared" si="1"/>
        <v>24</v>
      </c>
      <c r="B25" s="73" t="s">
        <v>59</v>
      </c>
    </row>
    <row r="26" spans="1:2" ht="57.75" x14ac:dyDescent="0.25">
      <c r="A26" s="72">
        <f t="shared" si="1"/>
        <v>25</v>
      </c>
      <c r="B26" s="90" t="s">
        <v>415</v>
      </c>
    </row>
    <row r="27" spans="1:2" x14ac:dyDescent="0.25">
      <c r="A27" s="72">
        <f t="shared" si="1"/>
        <v>26</v>
      </c>
      <c r="B27" s="90" t="s">
        <v>416</v>
      </c>
    </row>
    <row r="28" spans="1:2" ht="29.25" x14ac:dyDescent="0.25">
      <c r="A28" s="72">
        <f t="shared" si="1"/>
        <v>27</v>
      </c>
      <c r="B28" s="90" t="s">
        <v>417</v>
      </c>
    </row>
    <row r="29" spans="1:2" ht="72" x14ac:dyDescent="0.25">
      <c r="A29" s="72">
        <f t="shared" si="1"/>
        <v>28</v>
      </c>
      <c r="B29" s="90" t="s">
        <v>418</v>
      </c>
    </row>
    <row r="30" spans="1:2" ht="29.25" x14ac:dyDescent="0.25">
      <c r="A30" s="72">
        <f t="shared" si="1"/>
        <v>29</v>
      </c>
      <c r="B30" s="90" t="s">
        <v>419</v>
      </c>
    </row>
    <row r="31" spans="1:2" ht="29.25" x14ac:dyDescent="0.25">
      <c r="A31" s="72">
        <f t="shared" si="1"/>
        <v>30</v>
      </c>
      <c r="B31" s="90" t="s">
        <v>420</v>
      </c>
    </row>
    <row r="32" spans="1:2" ht="72" x14ac:dyDescent="0.25">
      <c r="A32" s="72">
        <f t="shared" si="1"/>
        <v>31</v>
      </c>
      <c r="B32" s="90" t="s">
        <v>421</v>
      </c>
    </row>
    <row r="33" spans="1:2" ht="29.25" x14ac:dyDescent="0.25">
      <c r="A33" s="72">
        <f t="shared" si="1"/>
        <v>32</v>
      </c>
      <c r="B33" s="90" t="s">
        <v>422</v>
      </c>
    </row>
    <row r="34" spans="1:2" x14ac:dyDescent="0.25">
      <c r="A34" s="72">
        <f t="shared" si="1"/>
        <v>33</v>
      </c>
      <c r="B34" s="90" t="s">
        <v>423</v>
      </c>
    </row>
    <row r="35" spans="1:2" ht="57.75" x14ac:dyDescent="0.25">
      <c r="A35" s="72">
        <f t="shared" si="1"/>
        <v>34</v>
      </c>
      <c r="B35" s="90" t="s">
        <v>424</v>
      </c>
    </row>
    <row r="36" spans="1:2" x14ac:dyDescent="0.25">
      <c r="A36" s="72">
        <f t="shared" si="1"/>
        <v>35</v>
      </c>
      <c r="B36" s="90"/>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IC Works</vt:lpstr>
      <vt:lpstr>General Assumptions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Ruby Lee</dc:creator>
  <cp:lastModifiedBy>Bedaar, Sherjeel</cp:lastModifiedBy>
  <cp:lastPrinted>2016-02-17T00:42:49Z</cp:lastPrinted>
  <dcterms:created xsi:type="dcterms:W3CDTF">2015-12-10T22:48:10Z</dcterms:created>
  <dcterms:modified xsi:type="dcterms:W3CDTF">2016-02-22T00:46:25Z</dcterms:modified>
</cp:coreProperties>
</file>