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90" yWindow="-135" windowWidth="13230" windowHeight="11760" tabRatio="767" firstSheet="1" activeTab="1"/>
  </bookViews>
  <sheets>
    <sheet name="0.1 Version Control" sheetId="92" r:id="rId1"/>
    <sheet name="1.0 Header Information" sheetId="89" r:id="rId2"/>
    <sheet name="1.1 Check List ODC &amp; e-Node B" sheetId="58" r:id="rId3"/>
    <sheet name="1.2 Check List RRU &amp; Antenna" sheetId="71" r:id="rId4"/>
    <sheet name="1.3 Check List Mini-Link TN" sheetId="72" r:id="rId5"/>
    <sheet name="1.4 Check List MW Antenna" sheetId="73" r:id="rId6"/>
    <sheet name="1.5 Check List Civils" sheetId="90" r:id="rId7"/>
    <sheet name="1.6 Check List Shelter &amp; eNodeB" sheetId="93" r:id="rId8"/>
  </sheets>
  <definedNames>
    <definedName name="a" localSheetId="2" hidden="1">{#N/A,#N/A,FALSE,"CAPTION LIST (As-Built)";#N/A,#N/A,FALSE,"DOCUMENT LIST (As-Built)";#N/A,#N/A,FALSE,"PLANT SPECIFICATION";#N/A,#N/A,FALSE,"PRODUCT LIST"}</definedName>
    <definedName name="a" localSheetId="3" hidden="1">{#N/A,#N/A,FALSE,"CAPTION LIST (As-Built)";#N/A,#N/A,FALSE,"DOCUMENT LIST (As-Built)";#N/A,#N/A,FALSE,"PLANT SPECIFICATION";#N/A,#N/A,FALSE,"PRODUCT LIST"}</definedName>
    <definedName name="a" localSheetId="4" hidden="1">{#N/A,#N/A,FALSE,"CAPTION LIST (As-Built)";#N/A,#N/A,FALSE,"DOCUMENT LIST (As-Built)";#N/A,#N/A,FALSE,"PLANT SPECIFICATION";#N/A,#N/A,FALSE,"PRODUCT LIST"}</definedName>
    <definedName name="a" localSheetId="5" hidden="1">{#N/A,#N/A,FALSE,"CAPTION LIST (As-Built)";#N/A,#N/A,FALSE,"DOCUMENT LIST (As-Built)";#N/A,#N/A,FALSE,"PLANT SPECIFICATION";#N/A,#N/A,FALSE,"PRODUCT LIST"}</definedName>
    <definedName name="a" localSheetId="7" hidden="1">{#N/A,#N/A,FALSE,"CAPTION LIST (As-Built)";#N/A,#N/A,FALSE,"DOCUMENT LIST (As-Built)";#N/A,#N/A,FALSE,"PLANT SPECIFICATION";#N/A,#N/A,FALSE,"PRODUCT LIST"}</definedName>
    <definedName name="a" hidden="1">{#N/A,#N/A,FALSE,"CAPTION LIST (As-Built)";#N/A,#N/A,FALSE,"DOCUMENT LIST (As-Built)";#N/A,#N/A,FALSE,"PLANT SPECIFICATION";#N/A,#N/A,FALSE,"PRODUCT LIST"}</definedName>
    <definedName name="ab" localSheetId="2" hidden="1">{#N/A,#N/A,FALSE,"CAPTION LIST (As-Built)";#N/A,#N/A,FALSE,"DOCUMENT LIST (As-Built)";#N/A,#N/A,FALSE,"PLANT SPECIFICATION";#N/A,#N/A,FALSE,"PRODUCT LIST"}</definedName>
    <definedName name="ab" localSheetId="3" hidden="1">{#N/A,#N/A,FALSE,"CAPTION LIST (As-Built)";#N/A,#N/A,FALSE,"DOCUMENT LIST (As-Built)";#N/A,#N/A,FALSE,"PLANT SPECIFICATION";#N/A,#N/A,FALSE,"PRODUCT LIST"}</definedName>
    <definedName name="ab" localSheetId="4" hidden="1">{#N/A,#N/A,FALSE,"CAPTION LIST (As-Built)";#N/A,#N/A,FALSE,"DOCUMENT LIST (As-Built)";#N/A,#N/A,FALSE,"PLANT SPECIFICATION";#N/A,#N/A,FALSE,"PRODUCT LIST"}</definedName>
    <definedName name="ab" localSheetId="5" hidden="1">{#N/A,#N/A,FALSE,"CAPTION LIST (As-Built)";#N/A,#N/A,FALSE,"DOCUMENT LIST (As-Built)";#N/A,#N/A,FALSE,"PLANT SPECIFICATION";#N/A,#N/A,FALSE,"PRODUCT LIST"}</definedName>
    <definedName name="ab" localSheetId="7" hidden="1">{#N/A,#N/A,FALSE,"CAPTION LIST (As-Built)";#N/A,#N/A,FALSE,"DOCUMENT LIST (As-Built)";#N/A,#N/A,FALSE,"PLANT SPECIFICATION";#N/A,#N/A,FALSE,"PRODUCT LIST"}</definedName>
    <definedName name="ab" hidden="1">{#N/A,#N/A,FALSE,"CAPTION LIST (As-Built)";#N/A,#N/A,FALSE,"DOCUMENT LIST (As-Built)";#N/A,#N/A,FALSE,"PLANT SPECIFICATION";#N/A,#N/A,FALSE,"PRODUCT LIST"}</definedName>
    <definedName name="abc" localSheetId="2" hidden="1">{#N/A,#N/A,FALSE,"CAPTION LIST (As-Built)";#N/A,#N/A,FALSE,"DOCUMENT LIST (As-Built)";#N/A,#N/A,FALSE,"PLANT SPECIFICATION";#N/A,#N/A,FALSE,"PRODUCT LIST"}</definedName>
    <definedName name="abc" localSheetId="3" hidden="1">{#N/A,#N/A,FALSE,"CAPTION LIST (As-Built)";#N/A,#N/A,FALSE,"DOCUMENT LIST (As-Built)";#N/A,#N/A,FALSE,"PLANT SPECIFICATION";#N/A,#N/A,FALSE,"PRODUCT LIST"}</definedName>
    <definedName name="abc" localSheetId="4" hidden="1">{#N/A,#N/A,FALSE,"CAPTION LIST (As-Built)";#N/A,#N/A,FALSE,"DOCUMENT LIST (As-Built)";#N/A,#N/A,FALSE,"PLANT SPECIFICATION";#N/A,#N/A,FALSE,"PRODUCT LIST"}</definedName>
    <definedName name="abc" localSheetId="5" hidden="1">{#N/A,#N/A,FALSE,"CAPTION LIST (As-Built)";#N/A,#N/A,FALSE,"DOCUMENT LIST (As-Built)";#N/A,#N/A,FALSE,"PLANT SPECIFICATION";#N/A,#N/A,FALSE,"PRODUCT LIST"}</definedName>
    <definedName name="abc" localSheetId="7" hidden="1">{#N/A,#N/A,FALSE,"CAPTION LIST (As-Built)";#N/A,#N/A,FALSE,"DOCUMENT LIST (As-Built)";#N/A,#N/A,FALSE,"PLANT SPECIFICATION";#N/A,#N/A,FALSE,"PRODUCT LIST"}</definedName>
    <definedName name="abc" hidden="1">{#N/A,#N/A,FALSE,"CAPTION LIST (As-Built)";#N/A,#N/A,FALSE,"DOCUMENT LIST (As-Built)";#N/A,#N/A,FALSE,"PLANT SPECIFICATION";#N/A,#N/A,FALSE,"PRODUCT LIST"}</definedName>
    <definedName name="ABCD" localSheetId="2" hidden="1">{#N/A,#N/A,FALSE,"CAPTION LIST (As-Built)";#N/A,#N/A,FALSE,"DOCUMENT LIST (As-Built)";#N/A,#N/A,FALSE,"PLANT SPECIFICATION";#N/A,#N/A,FALSE,"PRODUCT LIST"}</definedName>
    <definedName name="ABCD" localSheetId="3" hidden="1">{#N/A,#N/A,FALSE,"CAPTION LIST (As-Built)";#N/A,#N/A,FALSE,"DOCUMENT LIST (As-Built)";#N/A,#N/A,FALSE,"PLANT SPECIFICATION";#N/A,#N/A,FALSE,"PRODUCT LIST"}</definedName>
    <definedName name="ABCD" localSheetId="4" hidden="1">{#N/A,#N/A,FALSE,"CAPTION LIST (As-Built)";#N/A,#N/A,FALSE,"DOCUMENT LIST (As-Built)";#N/A,#N/A,FALSE,"PLANT SPECIFICATION";#N/A,#N/A,FALSE,"PRODUCT LIST"}</definedName>
    <definedName name="ABCD" localSheetId="5" hidden="1">{#N/A,#N/A,FALSE,"CAPTION LIST (As-Built)";#N/A,#N/A,FALSE,"DOCUMENT LIST (As-Built)";#N/A,#N/A,FALSE,"PLANT SPECIFICATION";#N/A,#N/A,FALSE,"PRODUCT LIST"}</definedName>
    <definedName name="ABCD" localSheetId="7" hidden="1">{#N/A,#N/A,FALSE,"CAPTION LIST (As-Built)";#N/A,#N/A,FALSE,"DOCUMENT LIST (As-Built)";#N/A,#N/A,FALSE,"PLANT SPECIFICATION";#N/A,#N/A,FALSE,"PRODUCT LIST"}</definedName>
    <definedName name="ABCD" hidden="1">{#N/A,#N/A,FALSE,"CAPTION LIST (As-Built)";#N/A,#N/A,FALSE,"DOCUMENT LIST (As-Built)";#N/A,#N/A,FALSE,"PLANT SPECIFICATION";#N/A,#N/A,FALSE,"PRODUCT LIST"}</definedName>
    <definedName name="ASP">'1.0 Header Information'!$D$6</definedName>
    <definedName name="Audit_Date">'1.0 Header Information'!$F$7</definedName>
    <definedName name="Auditor">'1.0 Header Information'!$D$7</definedName>
    <definedName name="check" localSheetId="2" hidden="1">{#N/A,#N/A,FALSE,"CAPTION LIST (As-Built)";#N/A,#N/A,FALSE,"DOCUMENT LIST (As-Built)";#N/A,#N/A,FALSE,"PLANT SPECIFICATION";#N/A,#N/A,FALSE,"PRODUCT LIST"}</definedName>
    <definedName name="check" localSheetId="3" hidden="1">{#N/A,#N/A,FALSE,"CAPTION LIST (As-Built)";#N/A,#N/A,FALSE,"DOCUMENT LIST (As-Built)";#N/A,#N/A,FALSE,"PLANT SPECIFICATION";#N/A,#N/A,FALSE,"PRODUCT LIST"}</definedName>
    <definedName name="check" localSheetId="4" hidden="1">{#N/A,#N/A,FALSE,"CAPTION LIST (As-Built)";#N/A,#N/A,FALSE,"DOCUMENT LIST (As-Built)";#N/A,#N/A,FALSE,"PLANT SPECIFICATION";#N/A,#N/A,FALSE,"PRODUCT LIST"}</definedName>
    <definedName name="check" localSheetId="5" hidden="1">{#N/A,#N/A,FALSE,"CAPTION LIST (As-Built)";#N/A,#N/A,FALSE,"DOCUMENT LIST (As-Built)";#N/A,#N/A,FALSE,"PLANT SPECIFICATION";#N/A,#N/A,FALSE,"PRODUCT LIST"}</definedName>
    <definedName name="check" localSheetId="7" hidden="1">{#N/A,#N/A,FALSE,"CAPTION LIST (As-Built)";#N/A,#N/A,FALSE,"DOCUMENT LIST (As-Built)";#N/A,#N/A,FALSE,"PLANT SPECIFICATION";#N/A,#N/A,FALSE,"PRODUCT LIST"}</definedName>
    <definedName name="check" hidden="1">{#N/A,#N/A,FALSE,"CAPTION LIST (As-Built)";#N/A,#N/A,FALSE,"DOCUMENT LIST (As-Built)";#N/A,#N/A,FALSE,"PLANT SPECIFICATION";#N/A,#N/A,FALSE,"PRODUCT LIST"}</definedName>
    <definedName name="checkant" localSheetId="3" hidden="1">{#N/A,#N/A,FALSE,"CAPTION LIST (As-Built)";#N/A,#N/A,FALSE,"DOCUMENT LIST (As-Built)";#N/A,#N/A,FALSE,"PLANT SPECIFICATION";#N/A,#N/A,FALSE,"PRODUCT LIST"}</definedName>
    <definedName name="checkant" localSheetId="4" hidden="1">{#N/A,#N/A,FALSE,"CAPTION LIST (As-Built)";#N/A,#N/A,FALSE,"DOCUMENT LIST (As-Built)";#N/A,#N/A,FALSE,"PLANT SPECIFICATION";#N/A,#N/A,FALSE,"PRODUCT LIST"}</definedName>
    <definedName name="checkant" localSheetId="5" hidden="1">{#N/A,#N/A,FALSE,"CAPTION LIST (As-Built)";#N/A,#N/A,FALSE,"DOCUMENT LIST (As-Built)";#N/A,#N/A,FALSE,"PLANT SPECIFICATION";#N/A,#N/A,FALSE,"PRODUCT LIST"}</definedName>
    <definedName name="checkant" localSheetId="7" hidden="1">{#N/A,#N/A,FALSE,"CAPTION LIST (As-Built)";#N/A,#N/A,FALSE,"DOCUMENT LIST (As-Built)";#N/A,#N/A,FALSE,"PLANT SPECIFICATION";#N/A,#N/A,FALSE,"PRODUCT LIST"}</definedName>
    <definedName name="checkant" hidden="1">{#N/A,#N/A,FALSE,"CAPTION LIST (As-Built)";#N/A,#N/A,FALSE,"DOCUMENT LIST (As-Built)";#N/A,#N/A,FALSE,"PLANT SPECIFICATION";#N/A,#N/A,FALSE,"PRODUCT LIST"}</definedName>
    <definedName name="Date">'1.0 Header Information'!$F$9</definedName>
    <definedName name="doc" localSheetId="2" hidden="1">{#N/A,#N/A,FALSE,"CAPTION LIST (As-Built)";#N/A,#N/A,FALSE,"DOCUMENT LIST (As-Built)";#N/A,#N/A,FALSE,"PLANT SPECIFICATION";#N/A,#N/A,FALSE,"PRODUCT LIST"}</definedName>
    <definedName name="doc" localSheetId="3" hidden="1">{#N/A,#N/A,FALSE,"CAPTION LIST (As-Built)";#N/A,#N/A,FALSE,"DOCUMENT LIST (As-Built)";#N/A,#N/A,FALSE,"PLANT SPECIFICATION";#N/A,#N/A,FALSE,"PRODUCT LIST"}</definedName>
    <definedName name="doc" localSheetId="4" hidden="1">{#N/A,#N/A,FALSE,"CAPTION LIST (As-Built)";#N/A,#N/A,FALSE,"DOCUMENT LIST (As-Built)";#N/A,#N/A,FALSE,"PLANT SPECIFICATION";#N/A,#N/A,FALSE,"PRODUCT LIST"}</definedName>
    <definedName name="doc" localSheetId="5" hidden="1">{#N/A,#N/A,FALSE,"CAPTION LIST (As-Built)";#N/A,#N/A,FALSE,"DOCUMENT LIST (As-Built)";#N/A,#N/A,FALSE,"PLANT SPECIFICATION";#N/A,#N/A,FALSE,"PRODUCT LIST"}</definedName>
    <definedName name="doc" localSheetId="7" hidden="1">{#N/A,#N/A,FALSE,"CAPTION LIST (As-Built)";#N/A,#N/A,FALSE,"DOCUMENT LIST (As-Built)";#N/A,#N/A,FALSE,"PLANT SPECIFICATION";#N/A,#N/A,FALSE,"PRODUCT LIST"}</definedName>
    <definedName name="doc" hidden="1">{#N/A,#N/A,FALSE,"CAPTION LIST (As-Built)";#N/A,#N/A,FALSE,"DOCUMENT LIST (As-Built)";#N/A,#N/A,FALSE,"PLANT SPECIFICATION";#N/A,#N/A,FALSE,"PRODUCT LIST"}</definedName>
    <definedName name="Don.manual" localSheetId="2" hidden="1">{#N/A,#N/A,FALSE,"CAPTION LIST (As-Built)";#N/A,#N/A,FALSE,"DOCUMENT LIST (As-Built)";#N/A,#N/A,FALSE,"PLANT SPECIFICATION";#N/A,#N/A,FALSE,"PRODUCT LIST"}</definedName>
    <definedName name="Don.manual" localSheetId="3" hidden="1">{#N/A,#N/A,FALSE,"CAPTION LIST (As-Built)";#N/A,#N/A,FALSE,"DOCUMENT LIST (As-Built)";#N/A,#N/A,FALSE,"PLANT SPECIFICATION";#N/A,#N/A,FALSE,"PRODUCT LIST"}</definedName>
    <definedName name="Don.manual" localSheetId="4" hidden="1">{#N/A,#N/A,FALSE,"CAPTION LIST (As-Built)";#N/A,#N/A,FALSE,"DOCUMENT LIST (As-Built)";#N/A,#N/A,FALSE,"PLANT SPECIFICATION";#N/A,#N/A,FALSE,"PRODUCT LIST"}</definedName>
    <definedName name="Don.manual" localSheetId="5" hidden="1">{#N/A,#N/A,FALSE,"CAPTION LIST (As-Built)";#N/A,#N/A,FALSE,"DOCUMENT LIST (As-Built)";#N/A,#N/A,FALSE,"PLANT SPECIFICATION";#N/A,#N/A,FALSE,"PRODUCT LIST"}</definedName>
    <definedName name="Don.manual" localSheetId="7" hidden="1">{#N/A,#N/A,FALSE,"CAPTION LIST (As-Built)";#N/A,#N/A,FALSE,"DOCUMENT LIST (As-Built)";#N/A,#N/A,FALSE,"PLANT SPECIFICATION";#N/A,#N/A,FALSE,"PRODUCT LIST"}</definedName>
    <definedName name="Don.manual" hidden="1">{#N/A,#N/A,FALSE,"CAPTION LIST (As-Built)";#N/A,#N/A,FALSE,"DOCUMENT LIST (As-Built)";#N/A,#N/A,FALSE,"PLANT SPECIFICATION";#N/A,#N/A,FALSE,"PRODUCT LIST"}</definedName>
    <definedName name="labels" localSheetId="2" hidden="1">{#N/A,#N/A,FALSE,"CAPTION LIST (As-Built)";#N/A,#N/A,FALSE,"DOCUMENT LIST (As-Built)";#N/A,#N/A,FALSE,"PLANT SPECIFICATION";#N/A,#N/A,FALSE,"PRODUCT LIST"}</definedName>
    <definedName name="labels" localSheetId="3" hidden="1">{#N/A,#N/A,FALSE,"CAPTION LIST (As-Built)";#N/A,#N/A,FALSE,"DOCUMENT LIST (As-Built)";#N/A,#N/A,FALSE,"PLANT SPECIFICATION";#N/A,#N/A,FALSE,"PRODUCT LIST"}</definedName>
    <definedName name="labels" localSheetId="4" hidden="1">{#N/A,#N/A,FALSE,"CAPTION LIST (As-Built)";#N/A,#N/A,FALSE,"DOCUMENT LIST (As-Built)";#N/A,#N/A,FALSE,"PLANT SPECIFICATION";#N/A,#N/A,FALSE,"PRODUCT LIST"}</definedName>
    <definedName name="labels" localSheetId="5" hidden="1">{#N/A,#N/A,FALSE,"CAPTION LIST (As-Built)";#N/A,#N/A,FALSE,"DOCUMENT LIST (As-Built)";#N/A,#N/A,FALSE,"PLANT SPECIFICATION";#N/A,#N/A,FALSE,"PRODUCT LIST"}</definedName>
    <definedName name="labels" localSheetId="7" hidden="1">{#N/A,#N/A,FALSE,"CAPTION LIST (As-Built)";#N/A,#N/A,FALSE,"DOCUMENT LIST (As-Built)";#N/A,#N/A,FALSE,"PLANT SPECIFICATION";#N/A,#N/A,FALSE,"PRODUCT LIST"}</definedName>
    <definedName name="labels" hidden="1">{#N/A,#N/A,FALSE,"CAPTION LIST (As-Built)";#N/A,#N/A,FALSE,"DOCUMENT LIST (As-Built)";#N/A,#N/A,FALSE,"PLANT SPECIFICATION";#N/A,#N/A,FALSE,"PRODUCT LIST"}</definedName>
    <definedName name="_xlnm.Print_Area" localSheetId="0">'0.1 Version Control'!$B$1:$F$26</definedName>
    <definedName name="_xlnm.Print_Area" localSheetId="1">'1.0 Header Information'!$B$1:$G$31</definedName>
    <definedName name="_xlnm.Print_Area" localSheetId="2">'1.1 Check List ODC &amp; e-Node B'!$A$1:$I$107</definedName>
    <definedName name="_xlnm.Print_Area" localSheetId="3">'1.2 Check List RRU &amp; Antenna'!$A$1:$I$50</definedName>
    <definedName name="_xlnm.Print_Area" localSheetId="4">'1.3 Check List Mini-Link TN'!$A$1:$I$37</definedName>
    <definedName name="_xlnm.Print_Area" localSheetId="5">'1.4 Check List MW Antenna'!$A$1:$I$23</definedName>
    <definedName name="_xlnm.Print_Area" localSheetId="6">'1.5 Check List Civils'!$A$1:$I$49</definedName>
    <definedName name="_xlnm.Print_Area" localSheetId="7">'1.6 Check List Shelter &amp; eNodeB'!$A$1:$I$106</definedName>
    <definedName name="Site_Code">'1.0 Header Information'!$F$4</definedName>
    <definedName name="Site_Controller">'1.0 Header Information'!$D$9</definedName>
    <definedName name="Site_Name">'1.0 Header Information'!$D$4</definedName>
    <definedName name="t" localSheetId="2" hidden="1">{#N/A,#N/A,FALSE,"CAPTION LIST (As-Built)";#N/A,#N/A,FALSE,"DOCUMENT LIST (As-Built)";#N/A,#N/A,FALSE,"PLANT SPECIFICATION";#N/A,#N/A,FALSE,"PRODUCT LIST"}</definedName>
    <definedName name="t" localSheetId="3" hidden="1">{#N/A,#N/A,FALSE,"CAPTION LIST (As-Built)";#N/A,#N/A,FALSE,"DOCUMENT LIST (As-Built)";#N/A,#N/A,FALSE,"PLANT SPECIFICATION";#N/A,#N/A,FALSE,"PRODUCT LIST"}</definedName>
    <definedName name="t" localSheetId="4" hidden="1">{#N/A,#N/A,FALSE,"CAPTION LIST (As-Built)";#N/A,#N/A,FALSE,"DOCUMENT LIST (As-Built)";#N/A,#N/A,FALSE,"PLANT SPECIFICATION";#N/A,#N/A,FALSE,"PRODUCT LIST"}</definedName>
    <definedName name="t" localSheetId="5" hidden="1">{#N/A,#N/A,FALSE,"CAPTION LIST (As-Built)";#N/A,#N/A,FALSE,"DOCUMENT LIST (As-Built)";#N/A,#N/A,FALSE,"PLANT SPECIFICATION";#N/A,#N/A,FALSE,"PRODUCT LIST"}</definedName>
    <definedName name="t" localSheetId="7" hidden="1">{#N/A,#N/A,FALSE,"CAPTION LIST (As-Built)";#N/A,#N/A,FALSE,"DOCUMENT LIST (As-Built)";#N/A,#N/A,FALSE,"PLANT SPECIFICATION";#N/A,#N/A,FALSE,"PRODUCT LIST"}</definedName>
    <definedName name="t" hidden="1">{#N/A,#N/A,FALSE,"CAPTION LIST (As-Built)";#N/A,#N/A,FALSE,"DOCUMENT LIST (As-Built)";#N/A,#N/A,FALSE,"PLANT SPECIFICATION";#N/A,#N/A,FALSE,"PRODUCT LIST"}</definedName>
    <definedName name="testrbs" localSheetId="2" hidden="1">{#N/A,#N/A,FALSE,"CAPTION LIST (As-Built)";#N/A,#N/A,FALSE,"DOCUMENT LIST (As-Built)";#N/A,#N/A,FALSE,"PLANT SPECIFICATION";#N/A,#N/A,FALSE,"PRODUCT LIST"}</definedName>
    <definedName name="testrbs" localSheetId="3" hidden="1">{#N/A,#N/A,FALSE,"CAPTION LIST (As-Built)";#N/A,#N/A,FALSE,"DOCUMENT LIST (As-Built)";#N/A,#N/A,FALSE,"PLANT SPECIFICATION";#N/A,#N/A,FALSE,"PRODUCT LIST"}</definedName>
    <definedName name="testrbs" localSheetId="4" hidden="1">{#N/A,#N/A,FALSE,"CAPTION LIST (As-Built)";#N/A,#N/A,FALSE,"DOCUMENT LIST (As-Built)";#N/A,#N/A,FALSE,"PLANT SPECIFICATION";#N/A,#N/A,FALSE,"PRODUCT LIST"}</definedName>
    <definedName name="testrbs" localSheetId="5" hidden="1">{#N/A,#N/A,FALSE,"CAPTION LIST (As-Built)";#N/A,#N/A,FALSE,"DOCUMENT LIST (As-Built)";#N/A,#N/A,FALSE,"PLANT SPECIFICATION";#N/A,#N/A,FALSE,"PRODUCT LIST"}</definedName>
    <definedName name="testrbs" localSheetId="7" hidden="1">{#N/A,#N/A,FALSE,"CAPTION LIST (As-Built)";#N/A,#N/A,FALSE,"DOCUMENT LIST (As-Built)";#N/A,#N/A,FALSE,"PLANT SPECIFICATION";#N/A,#N/A,FALSE,"PRODUCT LIST"}</definedName>
    <definedName name="testrbs" hidden="1">{#N/A,#N/A,FALSE,"CAPTION LIST (As-Built)";#N/A,#N/A,FALSE,"DOCUMENT LIST (As-Built)";#N/A,#N/A,FALSE,"PLANT SPECIFICATION";#N/A,#N/A,FALSE,"PRODUCT LIST"}</definedName>
    <definedName name="wrn.Manual." localSheetId="2" hidden="1">{#N/A,#N/A,FALSE,"CAPTION LIST (As-Built)";#N/A,#N/A,FALSE,"DOCUMENT LIST (As-Built)";#N/A,#N/A,FALSE,"PLANT SPECIFICATION";#N/A,#N/A,FALSE,"PRODUCT LIST"}</definedName>
    <definedName name="wrn.Manual." localSheetId="3" hidden="1">{#N/A,#N/A,FALSE,"CAPTION LIST (As-Built)";#N/A,#N/A,FALSE,"DOCUMENT LIST (As-Built)";#N/A,#N/A,FALSE,"PLANT SPECIFICATION";#N/A,#N/A,FALSE,"PRODUCT LIST"}</definedName>
    <definedName name="wrn.Manual." localSheetId="4" hidden="1">{#N/A,#N/A,FALSE,"CAPTION LIST (As-Built)";#N/A,#N/A,FALSE,"DOCUMENT LIST (As-Built)";#N/A,#N/A,FALSE,"PLANT SPECIFICATION";#N/A,#N/A,FALSE,"PRODUCT LIST"}</definedName>
    <definedName name="wrn.Manual." localSheetId="5" hidden="1">{#N/A,#N/A,FALSE,"CAPTION LIST (As-Built)";#N/A,#N/A,FALSE,"DOCUMENT LIST (As-Built)";#N/A,#N/A,FALSE,"PLANT SPECIFICATION";#N/A,#N/A,FALSE,"PRODUCT LIST"}</definedName>
    <definedName name="wrn.Manual." localSheetId="7" hidden="1">{#N/A,#N/A,FALSE,"CAPTION LIST (As-Built)";#N/A,#N/A,FALSE,"DOCUMENT LIST (As-Built)";#N/A,#N/A,FALSE,"PLANT SPECIFICATION";#N/A,#N/A,FALSE,"PRODUCT LIST"}</definedName>
    <definedName name="wrn.Manual." hidden="1">{#N/A,#N/A,FALSE,"CAPTION LIST (As-Built)";#N/A,#N/A,FALSE,"DOCUMENT LIST (As-Built)";#N/A,#N/A,FALSE,"PLANT SPECIFICATION";#N/A,#N/A,FALSE,"PRODUCT LIST"}</definedName>
  </definedNames>
  <calcPr calcId="145621"/>
</workbook>
</file>

<file path=xl/calcChain.xml><?xml version="1.0" encoding="utf-8"?>
<calcChain xmlns="http://schemas.openxmlformats.org/spreadsheetml/2006/main">
  <c r="C2" i="58" l="1"/>
  <c r="C2" i="71"/>
  <c r="C1" i="90"/>
  <c r="C1" i="73"/>
  <c r="C1" i="72"/>
  <c r="C1" i="71"/>
  <c r="C1" i="58"/>
  <c r="E1" i="90" l="1"/>
  <c r="B82" i="58" l="1"/>
  <c r="B83" i="58" s="1"/>
  <c r="E2" i="93" l="1"/>
  <c r="E1" i="93"/>
  <c r="C2" i="93"/>
  <c r="C1" i="93"/>
  <c r="E2" i="90"/>
  <c r="C2" i="90"/>
  <c r="E2" i="73"/>
  <c r="C2" i="73"/>
  <c r="E1" i="73"/>
  <c r="E2" i="72"/>
  <c r="E1" i="72"/>
  <c r="C2" i="72"/>
  <c r="E2" i="71"/>
  <c r="E1" i="71"/>
  <c r="E2" i="58"/>
  <c r="E1" i="58"/>
  <c r="B15" i="90" l="1"/>
  <c r="B16" i="90" s="1"/>
  <c r="B17" i="90" s="1"/>
  <c r="B18" i="90" s="1"/>
  <c r="B19" i="90" s="1"/>
  <c r="B20" i="90" s="1"/>
  <c r="B21" i="90" s="1"/>
  <c r="B22" i="90" s="1"/>
  <c r="B23" i="90" s="1"/>
  <c r="B24" i="90" s="1"/>
  <c r="B25" i="90" s="1"/>
  <c r="B26" i="90" s="1"/>
  <c r="B27" i="90" s="1"/>
  <c r="B28" i="90" s="1"/>
  <c r="B29" i="90" s="1"/>
  <c r="B30" i="90" s="1"/>
  <c r="B31" i="90" s="1"/>
  <c r="B32" i="90" s="1"/>
  <c r="B33" i="90" s="1"/>
  <c r="B34" i="90" s="1"/>
  <c r="B35" i="90" s="1"/>
  <c r="B36" i="90" s="1"/>
  <c r="B37" i="90" s="1"/>
  <c r="B38" i="90" s="1"/>
  <c r="B39" i="90" s="1"/>
  <c r="B40" i="90" s="1"/>
  <c r="B41" i="90" s="1"/>
  <c r="B42" i="90" s="1"/>
  <c r="B43" i="90" s="1"/>
  <c r="B44" i="90" s="1"/>
  <c r="B45" i="90" s="1"/>
  <c r="B46" i="90" s="1"/>
  <c r="B47" i="90" s="1"/>
  <c r="B10" i="71" l="1"/>
  <c r="B11" i="71" s="1"/>
  <c r="B12" i="71" s="1"/>
  <c r="B13" i="71" s="1"/>
  <c r="B14" i="71" s="1"/>
  <c r="B17" i="71" s="1"/>
  <c r="B18" i="71" s="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10" i="73"/>
  <c r="B11" i="73" s="1"/>
  <c r="B12" i="73" s="1"/>
  <c r="B13" i="73" s="1"/>
  <c r="B14" i="73" s="1"/>
  <c r="B17" i="73" s="1"/>
  <c r="B18" i="73" s="1"/>
  <c r="B19" i="73" s="1"/>
  <c r="B20" i="73" s="1"/>
  <c r="B21" i="73" s="1"/>
  <c r="B22" i="73" s="1"/>
  <c r="B23" i="73" s="1"/>
  <c r="B10" i="72"/>
  <c r="B11" i="72" s="1"/>
  <c r="B12" i="72" s="1"/>
  <c r="B13" i="72" s="1"/>
  <c r="B14" i="72" s="1"/>
  <c r="B15" i="72" s="1"/>
  <c r="B16" i="72" s="1"/>
  <c r="B19" i="72" s="1"/>
  <c r="B20" i="72" s="1"/>
  <c r="B21" i="72" s="1"/>
  <c r="B22" i="72" s="1"/>
  <c r="B23" i="72" s="1"/>
  <c r="B26" i="72" s="1"/>
  <c r="B27" i="72" s="1"/>
  <c r="B28" i="72" s="1"/>
  <c r="B29" i="72" s="1"/>
  <c r="B30" i="72" s="1"/>
  <c r="B31" i="72" s="1"/>
  <c r="B32" i="72" s="1"/>
  <c r="B33" i="72" s="1"/>
  <c r="B34" i="72" s="1"/>
  <c r="B48" i="58"/>
  <c r="B49" i="58" s="1"/>
  <c r="B50" i="58" s="1"/>
  <c r="B51" i="58" s="1"/>
  <c r="B52" i="58" s="1"/>
  <c r="B53" i="58" s="1"/>
  <c r="B54" i="58" s="1"/>
  <c r="B55" i="58" s="1"/>
  <c r="B56" i="58" s="1"/>
  <c r="B57" i="58" s="1"/>
  <c r="B38" i="58"/>
  <c r="B39" i="58" s="1"/>
  <c r="B40" i="58" s="1"/>
  <c r="B41" i="58" s="1"/>
  <c r="B42" i="58" s="1"/>
  <c r="B43" i="58" s="1"/>
  <c r="B44" i="58" s="1"/>
  <c r="B100" i="58"/>
  <c r="B101" i="58" s="1"/>
  <c r="B102" i="58" s="1"/>
  <c r="B103" i="58" s="1"/>
  <c r="B104" i="58" s="1"/>
  <c r="B105" i="58" s="1"/>
  <c r="B106" i="58" s="1"/>
  <c r="B107" i="58" s="1"/>
  <c r="B87" i="58"/>
  <c r="B88" i="58" s="1"/>
  <c r="B89" i="58" s="1"/>
  <c r="B90" i="58" s="1"/>
  <c r="B91" i="58" s="1"/>
  <c r="B71" i="58"/>
  <c r="B72" i="58" s="1"/>
  <c r="B73" i="58" s="1"/>
  <c r="B74" i="58" s="1"/>
  <c r="B75" i="58" s="1"/>
  <c r="B76" i="58" s="1"/>
  <c r="B77" i="58" s="1"/>
  <c r="B78" i="58" s="1"/>
  <c r="B79" i="58" s="1"/>
  <c r="B80" i="58" s="1"/>
  <c r="B61" i="58"/>
  <c r="B62" i="58" s="1"/>
  <c r="B63" i="58" s="1"/>
  <c r="B64" i="58" s="1"/>
  <c r="B65" i="58" s="1"/>
  <c r="B66" i="58" s="1"/>
  <c r="B67" i="58" s="1"/>
  <c r="B25" i="58"/>
  <c r="B26" i="58" s="1"/>
  <c r="B27" i="58" s="1"/>
  <c r="B28" i="58" s="1"/>
  <c r="B29" i="58" s="1"/>
  <c r="B30" i="58" s="1"/>
  <c r="B31" i="58" s="1"/>
  <c r="B32" i="58" s="1"/>
  <c r="B33" i="58" s="1"/>
  <c r="B34" i="58" s="1"/>
  <c r="B14" i="58"/>
  <c r="B15" i="58" s="1"/>
  <c r="B16" i="58" s="1"/>
  <c r="B17" i="58" s="1"/>
  <c r="B18" i="58" s="1"/>
  <c r="B19" i="58" s="1"/>
  <c r="B20" i="58" s="1"/>
  <c r="B21" i="58" s="1"/>
  <c r="B81" i="58" l="1"/>
  <c r="B44" i="71"/>
  <c r="B45" i="71" s="1"/>
  <c r="B46" i="71" s="1"/>
  <c r="B47" i="71" s="1"/>
  <c r="B48" i="71" s="1"/>
  <c r="B49" i="71" s="1"/>
  <c r="B40" i="71"/>
</calcChain>
</file>

<file path=xl/comments1.xml><?xml version="1.0" encoding="utf-8"?>
<comments xmlns="http://schemas.openxmlformats.org/spreadsheetml/2006/main">
  <authors>
    <author>Windows User</author>
  </authors>
  <commentList>
    <comment ref="E8" authorId="0">
      <text>
        <r>
          <rPr>
            <b/>
            <sz val="9"/>
            <color indexed="81"/>
            <rFont val="Tahoma"/>
            <family val="2"/>
          </rPr>
          <t>Windows User:</t>
        </r>
        <r>
          <rPr>
            <sz val="9"/>
            <color indexed="81"/>
            <rFont val="Tahoma"/>
            <family val="2"/>
          </rPr>
          <t xml:space="preserve">
Ericsson Internal use</t>
        </r>
      </text>
    </comment>
    <comment ref="E12" authorId="0">
      <text>
        <r>
          <rPr>
            <b/>
            <sz val="9"/>
            <color indexed="81"/>
            <rFont val="Tahoma"/>
            <family val="2"/>
          </rPr>
          <t>Windows User:</t>
        </r>
        <r>
          <rPr>
            <sz val="9"/>
            <color indexed="81"/>
            <rFont val="Tahoma"/>
            <family val="2"/>
          </rPr>
          <t xml:space="preserve">
Ericsson Internal use</t>
        </r>
      </text>
    </comment>
    <comment ref="E23" authorId="0">
      <text>
        <r>
          <rPr>
            <b/>
            <sz val="9"/>
            <color indexed="81"/>
            <rFont val="Tahoma"/>
            <family val="2"/>
          </rPr>
          <t>Windows User:</t>
        </r>
        <r>
          <rPr>
            <sz val="9"/>
            <color indexed="81"/>
            <rFont val="Tahoma"/>
            <family val="2"/>
          </rPr>
          <t xml:space="preserve">
Ericsson Internal use</t>
        </r>
      </text>
    </comment>
    <comment ref="E36" authorId="0">
      <text>
        <r>
          <rPr>
            <b/>
            <sz val="9"/>
            <color indexed="81"/>
            <rFont val="Tahoma"/>
            <family val="2"/>
          </rPr>
          <t>Windows User:</t>
        </r>
        <r>
          <rPr>
            <sz val="9"/>
            <color indexed="81"/>
            <rFont val="Tahoma"/>
            <family val="2"/>
          </rPr>
          <t xml:space="preserve">
Ericsson Internal use</t>
        </r>
      </text>
    </comment>
    <comment ref="E46" authorId="0">
      <text>
        <r>
          <rPr>
            <b/>
            <sz val="9"/>
            <color indexed="81"/>
            <rFont val="Tahoma"/>
            <family val="2"/>
          </rPr>
          <t>Windows User:</t>
        </r>
        <r>
          <rPr>
            <sz val="9"/>
            <color indexed="81"/>
            <rFont val="Tahoma"/>
            <family val="2"/>
          </rPr>
          <t xml:space="preserve">
Ericsson Internal use</t>
        </r>
      </text>
    </comment>
    <comment ref="E59" authorId="0">
      <text>
        <r>
          <rPr>
            <b/>
            <sz val="9"/>
            <color indexed="81"/>
            <rFont val="Tahoma"/>
            <family val="2"/>
          </rPr>
          <t>Windows User:</t>
        </r>
        <r>
          <rPr>
            <sz val="9"/>
            <color indexed="81"/>
            <rFont val="Tahoma"/>
            <family val="2"/>
          </rPr>
          <t xml:space="preserve">
Ericsson Internal use</t>
        </r>
      </text>
    </comment>
    <comment ref="E69" authorId="0">
      <text>
        <r>
          <rPr>
            <b/>
            <sz val="9"/>
            <color indexed="81"/>
            <rFont val="Tahoma"/>
            <family val="2"/>
          </rPr>
          <t>Windows User:</t>
        </r>
        <r>
          <rPr>
            <sz val="9"/>
            <color indexed="81"/>
            <rFont val="Tahoma"/>
            <family val="2"/>
          </rPr>
          <t xml:space="preserve">
Ericsson Internal use</t>
        </r>
      </text>
    </comment>
    <comment ref="E85" authorId="0">
      <text>
        <r>
          <rPr>
            <b/>
            <sz val="9"/>
            <color indexed="81"/>
            <rFont val="Tahoma"/>
            <family val="2"/>
          </rPr>
          <t>Windows User:</t>
        </r>
        <r>
          <rPr>
            <sz val="9"/>
            <color indexed="81"/>
            <rFont val="Tahoma"/>
            <family val="2"/>
          </rPr>
          <t xml:space="preserve">
Ericsson Internal use</t>
        </r>
      </text>
    </comment>
    <comment ref="E93" authorId="0">
      <text>
        <r>
          <rPr>
            <b/>
            <sz val="9"/>
            <color indexed="81"/>
            <rFont val="Tahoma"/>
            <family val="2"/>
          </rPr>
          <t>Windows User:</t>
        </r>
        <r>
          <rPr>
            <sz val="9"/>
            <color indexed="81"/>
            <rFont val="Tahoma"/>
            <family val="2"/>
          </rPr>
          <t xml:space="preserve">
Ericsson Internal use</t>
        </r>
      </text>
    </comment>
    <comment ref="E98" authorId="0">
      <text>
        <r>
          <rPr>
            <b/>
            <sz val="9"/>
            <color indexed="81"/>
            <rFont val="Tahoma"/>
            <family val="2"/>
          </rPr>
          <t>Windows User:</t>
        </r>
        <r>
          <rPr>
            <sz val="9"/>
            <color indexed="81"/>
            <rFont val="Tahoma"/>
            <family val="2"/>
          </rPr>
          <t xml:space="preserve">
Ericsson Internal use</t>
        </r>
      </text>
    </comment>
  </commentList>
</comments>
</file>

<file path=xl/comments2.xml><?xml version="1.0" encoding="utf-8"?>
<comments xmlns="http://schemas.openxmlformats.org/spreadsheetml/2006/main">
  <authors>
    <author>Windows User</author>
  </authors>
  <commentList>
    <comment ref="E8" authorId="0">
      <text>
        <r>
          <rPr>
            <b/>
            <sz val="9"/>
            <color indexed="81"/>
            <rFont val="Tahoma"/>
            <family val="2"/>
          </rPr>
          <t>Windows User:</t>
        </r>
        <r>
          <rPr>
            <sz val="9"/>
            <color indexed="81"/>
            <rFont val="Tahoma"/>
            <family val="2"/>
          </rPr>
          <t xml:space="preserve">
Ericsson Internal use</t>
        </r>
      </text>
    </comment>
    <comment ref="E16" authorId="0">
      <text>
        <r>
          <rPr>
            <b/>
            <sz val="9"/>
            <color indexed="81"/>
            <rFont val="Tahoma"/>
            <family val="2"/>
          </rPr>
          <t>Windows User:</t>
        </r>
        <r>
          <rPr>
            <sz val="9"/>
            <color indexed="81"/>
            <rFont val="Tahoma"/>
            <family val="2"/>
          </rPr>
          <t xml:space="preserve">
Ericsson Internal use</t>
        </r>
      </text>
    </comment>
    <comment ref="E42" authorId="0">
      <text>
        <r>
          <rPr>
            <b/>
            <sz val="9"/>
            <color indexed="81"/>
            <rFont val="Tahoma"/>
            <family val="2"/>
          </rPr>
          <t>Windows User:</t>
        </r>
        <r>
          <rPr>
            <sz val="9"/>
            <color indexed="81"/>
            <rFont val="Tahoma"/>
            <family val="2"/>
          </rPr>
          <t xml:space="preserve">
Ericsson Internal use</t>
        </r>
      </text>
    </comment>
  </commentList>
</comments>
</file>

<file path=xl/comments3.xml><?xml version="1.0" encoding="utf-8"?>
<comments xmlns="http://schemas.openxmlformats.org/spreadsheetml/2006/main">
  <authors>
    <author>Windows User</author>
  </authors>
  <commentList>
    <comment ref="E8" authorId="0">
      <text>
        <r>
          <rPr>
            <b/>
            <sz val="9"/>
            <color indexed="81"/>
            <rFont val="Tahoma"/>
            <family val="2"/>
          </rPr>
          <t>Windows User:</t>
        </r>
        <r>
          <rPr>
            <sz val="9"/>
            <color indexed="81"/>
            <rFont val="Tahoma"/>
            <family val="2"/>
          </rPr>
          <t xml:space="preserve">
Ericsson Internal use</t>
        </r>
      </text>
    </comment>
    <comment ref="E18" authorId="0">
      <text>
        <r>
          <rPr>
            <b/>
            <sz val="9"/>
            <color indexed="81"/>
            <rFont val="Tahoma"/>
            <family val="2"/>
          </rPr>
          <t>Windows User:</t>
        </r>
        <r>
          <rPr>
            <sz val="9"/>
            <color indexed="81"/>
            <rFont val="Tahoma"/>
            <family val="2"/>
          </rPr>
          <t xml:space="preserve">
Ericsson Internal use</t>
        </r>
      </text>
    </comment>
    <comment ref="E25" authorId="0">
      <text>
        <r>
          <rPr>
            <b/>
            <sz val="9"/>
            <color indexed="81"/>
            <rFont val="Tahoma"/>
            <family val="2"/>
          </rPr>
          <t>Windows User:</t>
        </r>
        <r>
          <rPr>
            <sz val="9"/>
            <color indexed="81"/>
            <rFont val="Tahoma"/>
            <family val="2"/>
          </rPr>
          <t xml:space="preserve">
Ericsson Internal use
</t>
        </r>
      </text>
    </comment>
    <comment ref="E36" authorId="0">
      <text>
        <r>
          <rPr>
            <b/>
            <sz val="9"/>
            <color indexed="81"/>
            <rFont val="Tahoma"/>
            <family val="2"/>
          </rPr>
          <t>Windows User:</t>
        </r>
        <r>
          <rPr>
            <sz val="9"/>
            <color indexed="81"/>
            <rFont val="Tahoma"/>
            <family val="2"/>
          </rPr>
          <t xml:space="preserve">
Ericsson Internal use</t>
        </r>
      </text>
    </comment>
  </commentList>
</comments>
</file>

<file path=xl/comments4.xml><?xml version="1.0" encoding="utf-8"?>
<comments xmlns="http://schemas.openxmlformats.org/spreadsheetml/2006/main">
  <authors>
    <author>Windows User</author>
  </authors>
  <commentList>
    <comment ref="E8" authorId="0">
      <text>
        <r>
          <rPr>
            <b/>
            <sz val="9"/>
            <color indexed="81"/>
            <rFont val="Tahoma"/>
            <family val="2"/>
          </rPr>
          <t>Windows User:</t>
        </r>
        <r>
          <rPr>
            <sz val="9"/>
            <color indexed="81"/>
            <rFont val="Tahoma"/>
            <family val="2"/>
          </rPr>
          <t xml:space="preserve">
Ericsson Internal use</t>
        </r>
      </text>
    </comment>
    <comment ref="E16" authorId="0">
      <text>
        <r>
          <rPr>
            <b/>
            <sz val="9"/>
            <color indexed="81"/>
            <rFont val="Tahoma"/>
            <family val="2"/>
          </rPr>
          <t>Windows User:</t>
        </r>
        <r>
          <rPr>
            <sz val="9"/>
            <color indexed="81"/>
            <rFont val="Tahoma"/>
            <family val="2"/>
          </rPr>
          <t xml:space="preserve">
Ericsson Internal use</t>
        </r>
      </text>
    </comment>
  </commentList>
</comments>
</file>

<file path=xl/comments5.xml><?xml version="1.0" encoding="utf-8"?>
<comments xmlns="http://schemas.openxmlformats.org/spreadsheetml/2006/main">
  <authors>
    <author>Windows User</author>
  </authors>
  <commentList>
    <comment ref="E8" authorId="0">
      <text>
        <r>
          <rPr>
            <b/>
            <sz val="9"/>
            <color indexed="81"/>
            <rFont val="Tahoma"/>
            <family val="2"/>
          </rPr>
          <t>Windows User:</t>
        </r>
        <r>
          <rPr>
            <sz val="9"/>
            <color indexed="81"/>
            <rFont val="Tahoma"/>
            <family val="2"/>
          </rPr>
          <t xml:space="preserve">
Ericsson Internal use</t>
        </r>
      </text>
    </comment>
    <comment ref="E14" authorId="0">
      <text>
        <r>
          <rPr>
            <b/>
            <sz val="9"/>
            <color indexed="81"/>
            <rFont val="Tahoma"/>
            <family val="2"/>
          </rPr>
          <t>Windows User:</t>
        </r>
        <r>
          <rPr>
            <sz val="9"/>
            <color indexed="81"/>
            <rFont val="Tahoma"/>
            <family val="2"/>
          </rPr>
          <t xml:space="preserve">
Ericsson Internal use</t>
        </r>
      </text>
    </comment>
  </commentList>
</comments>
</file>

<file path=xl/comments6.xml><?xml version="1.0" encoding="utf-8"?>
<comments xmlns="http://schemas.openxmlformats.org/spreadsheetml/2006/main">
  <authors>
    <author>Windows User</author>
  </authors>
  <commentList>
    <comment ref="E8" authorId="0">
      <text>
        <r>
          <rPr>
            <b/>
            <sz val="9"/>
            <color indexed="81"/>
            <rFont val="Tahoma"/>
            <family val="2"/>
          </rPr>
          <t>Windows User:</t>
        </r>
        <r>
          <rPr>
            <sz val="9"/>
            <color indexed="81"/>
            <rFont val="Tahoma"/>
            <family val="2"/>
          </rPr>
          <t xml:space="preserve">
Ericsson Internal use</t>
        </r>
      </text>
    </comment>
    <comment ref="E11" authorId="0">
      <text>
        <r>
          <rPr>
            <b/>
            <sz val="9"/>
            <color indexed="81"/>
            <rFont val="Tahoma"/>
            <family val="2"/>
          </rPr>
          <t>Windows User:</t>
        </r>
        <r>
          <rPr>
            <sz val="9"/>
            <color indexed="81"/>
            <rFont val="Tahoma"/>
            <family val="2"/>
          </rPr>
          <t xml:space="preserve">
Ericsson Internal use</t>
        </r>
      </text>
    </comment>
    <comment ref="E19" authorId="0">
      <text>
        <r>
          <rPr>
            <b/>
            <sz val="9"/>
            <color indexed="81"/>
            <rFont val="Tahoma"/>
            <family val="2"/>
          </rPr>
          <t>Windows User:</t>
        </r>
        <r>
          <rPr>
            <sz val="9"/>
            <color indexed="81"/>
            <rFont val="Tahoma"/>
            <family val="2"/>
          </rPr>
          <t xml:space="preserve">
Ericsson Internal use</t>
        </r>
      </text>
    </comment>
    <comment ref="E24" authorId="0">
      <text>
        <r>
          <rPr>
            <b/>
            <sz val="9"/>
            <color indexed="81"/>
            <rFont val="Tahoma"/>
            <family val="2"/>
          </rPr>
          <t>Windows User:</t>
        </r>
        <r>
          <rPr>
            <sz val="9"/>
            <color indexed="81"/>
            <rFont val="Tahoma"/>
            <family val="2"/>
          </rPr>
          <t xml:space="preserve">
Ericsson Internal use</t>
        </r>
      </text>
    </comment>
    <comment ref="E27" authorId="0">
      <text>
        <r>
          <rPr>
            <b/>
            <sz val="9"/>
            <color indexed="81"/>
            <rFont val="Tahoma"/>
            <family val="2"/>
          </rPr>
          <t>Windows User:</t>
        </r>
        <r>
          <rPr>
            <sz val="9"/>
            <color indexed="81"/>
            <rFont val="Tahoma"/>
            <family val="2"/>
          </rPr>
          <t xml:space="preserve">
Ericsson Internal use</t>
        </r>
      </text>
    </comment>
    <comment ref="E30" authorId="0">
      <text>
        <r>
          <rPr>
            <b/>
            <sz val="9"/>
            <color indexed="81"/>
            <rFont val="Tahoma"/>
            <family val="2"/>
          </rPr>
          <t>Windows User:</t>
        </r>
        <r>
          <rPr>
            <sz val="9"/>
            <color indexed="81"/>
            <rFont val="Tahoma"/>
            <family val="2"/>
          </rPr>
          <t xml:space="preserve">
Ericsson Internal use</t>
        </r>
      </text>
    </comment>
    <comment ref="E40" authorId="0">
      <text>
        <r>
          <rPr>
            <b/>
            <sz val="9"/>
            <color indexed="81"/>
            <rFont val="Tahoma"/>
            <family val="2"/>
          </rPr>
          <t>Windows User:</t>
        </r>
        <r>
          <rPr>
            <sz val="9"/>
            <color indexed="81"/>
            <rFont val="Tahoma"/>
            <family val="2"/>
          </rPr>
          <t xml:space="preserve">
Ericsson Internal use</t>
        </r>
      </text>
    </comment>
    <comment ref="E49" authorId="0">
      <text>
        <r>
          <rPr>
            <b/>
            <sz val="9"/>
            <color indexed="81"/>
            <rFont val="Tahoma"/>
            <family val="2"/>
          </rPr>
          <t>Windows User:</t>
        </r>
        <r>
          <rPr>
            <sz val="9"/>
            <color indexed="81"/>
            <rFont val="Tahoma"/>
            <family val="2"/>
          </rPr>
          <t xml:space="preserve">
Ericsson Internal use</t>
        </r>
      </text>
    </comment>
    <comment ref="E59" authorId="0">
      <text>
        <r>
          <rPr>
            <b/>
            <sz val="9"/>
            <color indexed="81"/>
            <rFont val="Tahoma"/>
            <family val="2"/>
          </rPr>
          <t>Windows User:</t>
        </r>
        <r>
          <rPr>
            <sz val="9"/>
            <color indexed="81"/>
            <rFont val="Tahoma"/>
            <family val="2"/>
          </rPr>
          <t xml:space="preserve">
Ericsson Internal use</t>
        </r>
      </text>
    </comment>
    <comment ref="E68" authorId="0">
      <text>
        <r>
          <rPr>
            <b/>
            <sz val="9"/>
            <color indexed="81"/>
            <rFont val="Tahoma"/>
            <family val="2"/>
          </rPr>
          <t>Windows User:</t>
        </r>
        <r>
          <rPr>
            <sz val="9"/>
            <color indexed="81"/>
            <rFont val="Tahoma"/>
            <family val="2"/>
          </rPr>
          <t xml:space="preserve">
Ericsson Internal use</t>
        </r>
      </text>
    </comment>
    <comment ref="E82" authorId="0">
      <text>
        <r>
          <rPr>
            <b/>
            <sz val="9"/>
            <color indexed="81"/>
            <rFont val="Tahoma"/>
            <family val="2"/>
          </rPr>
          <t>Windows User:</t>
        </r>
        <r>
          <rPr>
            <sz val="9"/>
            <color indexed="81"/>
            <rFont val="Tahoma"/>
            <family val="2"/>
          </rPr>
          <t xml:space="preserve">
Ericsson Internal use</t>
        </r>
      </text>
    </comment>
    <comment ref="E91" authorId="0">
      <text>
        <r>
          <rPr>
            <b/>
            <sz val="9"/>
            <color indexed="81"/>
            <rFont val="Tahoma"/>
            <family val="2"/>
          </rPr>
          <t>Windows User:</t>
        </r>
        <r>
          <rPr>
            <sz val="9"/>
            <color indexed="81"/>
            <rFont val="Tahoma"/>
            <family val="2"/>
          </rPr>
          <t xml:space="preserve">
Ericsson Internal use</t>
        </r>
      </text>
    </comment>
    <comment ref="E95" authorId="0">
      <text>
        <r>
          <rPr>
            <b/>
            <sz val="9"/>
            <color indexed="81"/>
            <rFont val="Tahoma"/>
            <family val="2"/>
          </rPr>
          <t>Windows User:</t>
        </r>
        <r>
          <rPr>
            <sz val="9"/>
            <color indexed="81"/>
            <rFont val="Tahoma"/>
            <family val="2"/>
          </rPr>
          <t xml:space="preserve">
Ericsson Internal use</t>
        </r>
      </text>
    </comment>
  </commentList>
</comments>
</file>

<file path=xl/sharedStrings.xml><?xml version="1.0" encoding="utf-8"?>
<sst xmlns="http://schemas.openxmlformats.org/spreadsheetml/2006/main" count="1434" uniqueCount="576">
  <si>
    <t xml:space="preserve">Antenna System Installation </t>
  </si>
  <si>
    <t>Minimum bending radius of the optic cables correct as specified in to the manufacturer's specifications</t>
  </si>
  <si>
    <t>Inspection Activity</t>
  </si>
  <si>
    <t>Visual inspection</t>
  </si>
  <si>
    <t>OK = Correctly installed;</t>
  </si>
  <si>
    <t>Not OK = Not correctly installed, needs to be rectified;</t>
  </si>
  <si>
    <t>N/A = Not applicable;</t>
  </si>
  <si>
    <t>Rack/cabinet ground connected to site SEB</t>
  </si>
  <si>
    <t>DC Circuit Breakers installed as per the SID, Power Allocation Table</t>
  </si>
  <si>
    <t>Batteries are installed to the installation manual &amp; manufacturers specifications</t>
  </si>
  <si>
    <t>Batteries are labelled correctly</t>
  </si>
  <si>
    <t>Serial &amp; Item numbers recorded as listed in the SID</t>
  </si>
  <si>
    <t>The main unit is horizontally aligned</t>
  </si>
  <si>
    <t>Installation of Cables</t>
  </si>
  <si>
    <t>Alarm cables connection complies with the SID Alarm Allocation Table</t>
  </si>
  <si>
    <t>Optic cable installation &amp; connection complies with the NBN RAN Installation MOP (1/198 17-3/FCP 121 6972 Uen)</t>
  </si>
  <si>
    <t>DC power cables insulated in spaghetti tubing from the cable butt to the DC-SPD on the Interconnection Frame</t>
  </si>
  <si>
    <t>DC-SPD internal cables installed correctly and colour coded with Blue (-48V) and Red (0V) heat shrink</t>
  </si>
  <si>
    <t>The base frame &amp; Cabinet positioned in accordance with the Site Construction Drawings</t>
  </si>
  <si>
    <t>Minimum bending radius of fibre optic cables complies with cable specifications</t>
  </si>
  <si>
    <t>Optical and DC cables are properly connected &amp; labelled</t>
  </si>
  <si>
    <t>Horizontal cable runs fitted with specified Bird (parrot) penetration protection</t>
  </si>
  <si>
    <t>DC power cables are labelled</t>
  </si>
  <si>
    <t>Power warning Labels fitted as per
NBN RAN Site Labelling Instruction
3/198 17-3/FCP 121 6972</t>
  </si>
  <si>
    <t>Minimum bending radius of the RF jumper cables correct as specified in the manufacturer's specifications?</t>
  </si>
  <si>
    <t>DC power cables do not restrict opening of the Interconnection Frame</t>
  </si>
  <si>
    <t>Base frame anchored in accordance to the Site Construction Drawings</t>
  </si>
  <si>
    <t>Cabinet fastened to the base frame. Bolts torqued in accordance with manufacturers specifications</t>
  </si>
  <si>
    <t>The MU DC power cable has been colour coded at circuit breaker connection</t>
  </si>
  <si>
    <t>The cabinet is clean and free from installation debris</t>
  </si>
  <si>
    <t>The ACMA RAN Transmitter labels are fitted on the panel on the inside of the door</t>
  </si>
  <si>
    <t>The Power Allocation label is fitted on the panel on the inside of the door</t>
  </si>
  <si>
    <t>ACMA Transmitter Labels attached to each Radio Cable at the MMU connection</t>
  </si>
  <si>
    <t>No cables or connectors are damaged</t>
  </si>
  <si>
    <t>RF jumper cables have bird protection fitted and are undamaged</t>
  </si>
  <si>
    <t>RF jumper cables routed correctly and any excess cable neatly bundled and tied</t>
  </si>
  <si>
    <t>An earth grounding cable is connected between the RRU and the earth bar connected to the SEB</t>
  </si>
  <si>
    <t>Installation of RRU Power Cables</t>
  </si>
  <si>
    <t>Temperature sensor installed according to battery installation instructions</t>
  </si>
  <si>
    <t>N/A</t>
  </si>
  <si>
    <t>OK</t>
  </si>
  <si>
    <t>Cabinet horizontally and vertically aligned</t>
  </si>
  <si>
    <t>Comments</t>
  </si>
  <si>
    <t>Properly aligned and in level</t>
  </si>
  <si>
    <t>Properly fastened to floor, wall or ladder</t>
  </si>
  <si>
    <t>Internal cables properly installed</t>
  </si>
  <si>
    <t>DC cable properly installed; rack/cabinet supplied with power</t>
  </si>
  <si>
    <t>General Configuration Data sheet properly filled in</t>
  </si>
  <si>
    <t>AMM and Other Units</t>
  </si>
  <si>
    <t>AMM, fan unit and all other units fitted in the rack/cabinet in accordance with the SID</t>
  </si>
  <si>
    <t>Installation of Roxtec Cable Entry Gland</t>
  </si>
  <si>
    <t>Only one cable passes through each Roxtec module</t>
  </si>
  <si>
    <t>The Roxtec frame uses the supplied seal</t>
  </si>
  <si>
    <t>The cables are going straight through the frame (not bent in the module)</t>
  </si>
  <si>
    <t>Plug-in units properly tightened</t>
  </si>
  <si>
    <t>AMM, fan unit and optional units correctly grounded</t>
  </si>
  <si>
    <t>Connectors and Cables</t>
  </si>
  <si>
    <t>Traffic cables properly installed</t>
  </si>
  <si>
    <t xml:space="preserve">Radio cable correctly assembled and tightened to the radio unit </t>
  </si>
  <si>
    <t>Radio cable fastened with the recommended distance between clamps</t>
  </si>
  <si>
    <t>Radio cable grounding (earthing) kit correctly installed and tightened</t>
  </si>
  <si>
    <t>Radio cable grounding installed where the cable runs straight only</t>
  </si>
  <si>
    <t>General</t>
  </si>
  <si>
    <t>Antenna and Outdoor Accessories</t>
  </si>
  <si>
    <t>Radio Cable</t>
  </si>
  <si>
    <t>Bending of the radio cable does not exceed minimum bending radius</t>
  </si>
  <si>
    <t>Radio cable labelled</t>
  </si>
  <si>
    <t>Installed and positioned in accordance with the Site Installation Documentation (SID)</t>
  </si>
  <si>
    <t>Earth grounding cable insulation undamaged</t>
  </si>
  <si>
    <t>No cables are damaged</t>
  </si>
  <si>
    <t>All cables in the cabinet are correctly routed and connected</t>
  </si>
  <si>
    <t>Equipment undamaged and free from contamination</t>
  </si>
  <si>
    <t xml:space="preserve">RBS Main Unit Installation </t>
  </si>
  <si>
    <t>All cables in the front of the Main Unit are properly connected</t>
  </si>
  <si>
    <t>All screws are tightened to the correct torque</t>
  </si>
  <si>
    <t>RRU Installation</t>
  </si>
  <si>
    <t>Check cables run neatly, no sharp edges, secured correctly</t>
  </si>
  <si>
    <t>Major</t>
  </si>
  <si>
    <t>Critical</t>
  </si>
  <si>
    <t>Cat</t>
  </si>
  <si>
    <t>Minor</t>
  </si>
  <si>
    <t>Visual inspection.</t>
  </si>
  <si>
    <t xml:space="preserve">Visual inspection. </t>
  </si>
  <si>
    <t>Cat = QASIS</t>
  </si>
  <si>
    <t>ODC &amp; e-Node B</t>
  </si>
  <si>
    <t>RRU &amp; Antenna</t>
  </si>
  <si>
    <t>Mini Link TN</t>
  </si>
  <si>
    <t>MW Antenna</t>
  </si>
  <si>
    <t>DC Power/Batteries</t>
  </si>
  <si>
    <t>Earthing</t>
  </si>
  <si>
    <t>AC</t>
  </si>
  <si>
    <t>Power Meter installed correctly and fully functional, supply ID label</t>
  </si>
  <si>
    <t xml:space="preserve">Mud map from meter box to supply recorded in meterbox </t>
  </si>
  <si>
    <t>Record check meter location &amp; meter number</t>
  </si>
  <si>
    <t>Ensure door free to open fully</t>
  </si>
  <si>
    <t>Heat exchanger outlets not obstructed.</t>
  </si>
  <si>
    <t>All penetrations correctly sealed &amp; water proofed</t>
  </si>
  <si>
    <t>No centre cores are missing from unused Roxtec modules</t>
  </si>
  <si>
    <t>Not OK</t>
  </si>
  <si>
    <t>All earth connections to use electrolytic paste.</t>
  </si>
  <si>
    <t>External feeder cables are to be labelled with stainless steel labels</t>
  </si>
  <si>
    <t>Visual inspection. Installing Outdoor Equip MiniLink.pdf Sect 10.2 Table 4</t>
  </si>
  <si>
    <t>Visual inspection. Confirm with SID</t>
  </si>
  <si>
    <t>Minilink MMU to RAU coax(s) installed, N- connector tightened, supported.</t>
  </si>
  <si>
    <t>Patch leads (CAT5/6 &amp; Fibre) of the specified type &amp; routed correctly (No hand made patch cables allowed)</t>
  </si>
  <si>
    <t>All cards and SFP’s etc are secured, active and not in alarm.</t>
  </si>
  <si>
    <t>DC power cables are colour code with Blue at the DC-SPD (-48V) and Red (0V) heat shrink</t>
  </si>
  <si>
    <t>Cabinet damaged/scratched/rust</t>
  </si>
  <si>
    <t>Red (0v) on grey cable
Blue (-48v) on black</t>
  </si>
  <si>
    <t>AC C/B  installed to meter panel to be as per design.</t>
  </si>
  <si>
    <t>Labelling</t>
  </si>
  <si>
    <t>GPS install and earthing</t>
  </si>
  <si>
    <t>DC cable installed correctly and colour coded (-48 Volts Blue / 0 Volt Red)</t>
  </si>
  <si>
    <t>Spacers front and rear between batteries at correct height to ensure air flow</t>
  </si>
  <si>
    <r>
      <t>TN and RBS earth cables to approach earth bolt 180</t>
    </r>
    <r>
      <rPr>
        <sz val="8"/>
        <rFont val="Arial"/>
        <family val="2"/>
      </rPr>
      <t>° opposed</t>
    </r>
  </si>
  <si>
    <t>Earth cable lugs crimped correctly. Heat shrink does not cover any of the flat contact area.</t>
  </si>
  <si>
    <t>All cable lugs crimped correctly. Heat shrink does not cover any of the flat contact area.</t>
  </si>
  <si>
    <t>GPS cables connected to GPS receiver in ICF have correct bend radii</t>
  </si>
  <si>
    <t>All cables are labelled in accordance with NBN RAN Site Labeling    (3/198 17-3/FCP 121 6972 Uen)</t>
  </si>
  <si>
    <t>All fibre labels to be wrap type - no flag labels</t>
  </si>
  <si>
    <t>All earth labels connected to SEB to be wrap type</t>
  </si>
  <si>
    <t>Earth grounding cable (Green/Yellow) has correct cross-section area as in SID and construction drawings</t>
  </si>
  <si>
    <t>Dummy panels installed</t>
  </si>
  <si>
    <r>
      <t>Battery CCB: 200A
Climate CCB: 16A
AMM 6P-1B: 16A
AMM 6P-1A: 16A
RRU CCBs:   25A</t>
    </r>
    <r>
      <rPr>
        <sz val="8"/>
        <color indexed="10"/>
        <rFont val="Arial"/>
        <family val="2"/>
      </rPr>
      <t xml:space="preserve"> -</t>
    </r>
    <r>
      <rPr>
        <sz val="8"/>
        <rFont val="Arial"/>
        <family val="2"/>
      </rPr>
      <t xml:space="preserve"> 32A</t>
    </r>
  </si>
  <si>
    <t>Check label positioning. Visual inspection</t>
  </si>
  <si>
    <t>GPS earthing connected to FEB at waterfall gantry</t>
  </si>
  <si>
    <t>Cable insulation to be butted to end of bootlace crimps</t>
  </si>
  <si>
    <t>All earth lugs at SEB to be single hole type</t>
  </si>
  <si>
    <t>All cables ties have been cut neatly with no sharp edges</t>
  </si>
  <si>
    <t>Radio cable grounded to FEB in the waterfall assembly before entrering cabinet</t>
  </si>
  <si>
    <t>The earth grounding cable (Green/Yellow) has a minimum cross-section area of 35 mm²</t>
  </si>
  <si>
    <t>ASP Company</t>
  </si>
  <si>
    <t>NBN Site Name</t>
  </si>
  <si>
    <t>Audit Date</t>
  </si>
  <si>
    <t>NBN Site Code</t>
  </si>
  <si>
    <t>Current approved Version</t>
  </si>
  <si>
    <t>PA1</t>
  </si>
  <si>
    <t>Person Responsible</t>
  </si>
  <si>
    <t>Reason/Comment</t>
  </si>
  <si>
    <t>Revision</t>
  </si>
  <si>
    <t>John Hayes</t>
  </si>
  <si>
    <t>First Draft _ Create sheets based on NBN Wireless Check list and QASIS</t>
  </si>
  <si>
    <t>Don Farrow</t>
  </si>
  <si>
    <t>Minor Format Changes</t>
  </si>
  <si>
    <t>PA2</t>
  </si>
  <si>
    <t>NBN Site Code:</t>
  </si>
  <si>
    <t>Audit Date:</t>
  </si>
  <si>
    <t>Site Name:</t>
  </si>
  <si>
    <t>Auditor:</t>
  </si>
  <si>
    <t>Auditor/Site Controller</t>
  </si>
  <si>
    <t>Base frame &amp; SSC-02 earth cables labelled both ends</t>
  </si>
  <si>
    <t>Cabinet earth cable is connected to the site SEB</t>
  </si>
  <si>
    <t>O/Fibre cables connected as per the SID Cable Table</t>
  </si>
  <si>
    <t>Combined SH and QASIS references</t>
  </si>
  <si>
    <t>PA3</t>
  </si>
  <si>
    <t>Approved</t>
  </si>
  <si>
    <t>Troy Stephan</t>
  </si>
  <si>
    <t>Auditor</t>
  </si>
  <si>
    <t>B</t>
  </si>
  <si>
    <t>Item No.</t>
  </si>
  <si>
    <t>Protection covers correctly installed on battery poles and Not damaged</t>
  </si>
  <si>
    <t>The gas evaporating tubes are correctly installed and routed out of cabinet via Gland in base plate. (length from batt 50mm)</t>
  </si>
  <si>
    <t xml:space="preserve">Cabinet earth grounded connection uses spring &amp; flat washers and the nut tightened to torque of 18 Nm. </t>
  </si>
  <si>
    <t>AC feed installation quality and condition (fixing, protection)</t>
  </si>
  <si>
    <t>Record generator input socket type &amp; location on As-built drawings.</t>
  </si>
  <si>
    <t>Confirm with SID the correct RU position.</t>
  </si>
  <si>
    <t>Confirm with SID As-built</t>
  </si>
  <si>
    <t>GPS cable connection complies with SID Section 5.1 and 5.2</t>
  </si>
  <si>
    <t>The compression unit has been tightened as per Roxtec Inlet instruction manual attached.</t>
  </si>
  <si>
    <t>Has the construction Barrel Lock been swapped to NBN Standard</t>
  </si>
  <si>
    <t>Mains connected correctly to ODU Power Tray</t>
  </si>
  <si>
    <t>ODF Fibre Tray labelled</t>
  </si>
  <si>
    <t>Mains meter box power authority lock fitted</t>
  </si>
  <si>
    <t>Mains meter box  properly labelled</t>
  </si>
  <si>
    <t>Sub-mains box, is the Blue foam weather proofing present in bottom of meter box</t>
  </si>
  <si>
    <t>Sub-mains box, is sub-board weatherproof</t>
  </si>
  <si>
    <t>Cables clamps secured correctly to the Cable ladder</t>
  </si>
  <si>
    <t>Bend or drip loop applied on cables
(When Applicable)</t>
  </si>
  <si>
    <t>H&amp;S Cable sheath butted 20mm inside the SSC-02 cabinet cable gland and taped.</t>
  </si>
  <si>
    <t>Earth drain wire routed, lugged and connected to the SEB and heat shrink</t>
  </si>
  <si>
    <t xml:space="preserve">Power connector is securely and correctly attached using boot lace ferrules to RRU connector and DC-SPD </t>
  </si>
  <si>
    <t>Rack/Cabinet Installation (SSC-02)</t>
  </si>
  <si>
    <t>Rack/Cabinet Installation (Indoor Cabin)</t>
  </si>
  <si>
    <t>Plug-in units in correct positions and properly connected to the front of the AMM</t>
  </si>
  <si>
    <t>Circuit Breaker installed and not tripped</t>
  </si>
  <si>
    <t>Visual inspection. Refer to PFU3B board on AMM</t>
  </si>
  <si>
    <t>A &amp; B DC power feeds identfied at AMM</t>
  </si>
  <si>
    <t>Antenna located in accordance with the FC Drawings.</t>
  </si>
  <si>
    <t>Visual inspection. Confirm with FC Drawings</t>
  </si>
  <si>
    <r>
      <t>Microwave Antenna - Is the "</t>
    </r>
    <r>
      <rPr>
        <b/>
        <sz val="8"/>
        <rFont val="Arial"/>
        <family val="2"/>
      </rPr>
      <t>Property of NBN Co.</t>
    </r>
    <r>
      <rPr>
        <sz val="8"/>
        <rFont val="Arial"/>
        <family val="2"/>
      </rPr>
      <t>" label on back Dish(one on top and one on bottom)</t>
    </r>
  </si>
  <si>
    <t>Radio cable correctly sealed with butyl and at least two layers of PVC tape at MW Radio Cable and 7.6mm Feeder splice(Near MMU side)</t>
  </si>
  <si>
    <t>Antenna structure - Ladder support bracket fitted</t>
  </si>
  <si>
    <t>Antenna structure - is Ladsafe installed</t>
  </si>
  <si>
    <t>Antenna structure - is Ladsafe tagged</t>
  </si>
  <si>
    <t>NBN Ref</t>
  </si>
  <si>
    <t>CAI-21</t>
  </si>
  <si>
    <t>CAI-02
CAI-21
CAI-22
INS-05</t>
  </si>
  <si>
    <t>INS-01</t>
  </si>
  <si>
    <t>INS-03</t>
  </si>
  <si>
    <t>INS-04</t>
  </si>
  <si>
    <t>INS-07</t>
  </si>
  <si>
    <t>INS-08</t>
  </si>
  <si>
    <t>BBU-17</t>
  </si>
  <si>
    <t>BBU-06</t>
  </si>
  <si>
    <t>BBU-01</t>
  </si>
  <si>
    <t>CAI-10</t>
  </si>
  <si>
    <t>CAI-19</t>
  </si>
  <si>
    <t>ACP-01</t>
  </si>
  <si>
    <t>ACP-02</t>
  </si>
  <si>
    <t>ACP-04</t>
  </si>
  <si>
    <t>ACP-06</t>
  </si>
  <si>
    <t>ACP-08</t>
  </si>
  <si>
    <t>ACP-11</t>
  </si>
  <si>
    <t>CAI-21
CAI-22</t>
  </si>
  <si>
    <t>CAI-06</t>
  </si>
  <si>
    <t>CAI-07</t>
  </si>
  <si>
    <t>CAI-08</t>
  </si>
  <si>
    <t>CAI-14</t>
  </si>
  <si>
    <t>CAI-04</t>
  </si>
  <si>
    <t>RFF-01</t>
  </si>
  <si>
    <t>RFF-07</t>
  </si>
  <si>
    <t>RFF-20</t>
  </si>
  <si>
    <t>RFF21</t>
  </si>
  <si>
    <t>RFF-22</t>
  </si>
  <si>
    <t>RFF-15</t>
  </si>
  <si>
    <t>RFF-23</t>
  </si>
  <si>
    <t>RFF-10
RFF-23</t>
  </si>
  <si>
    <t>RFF-29</t>
  </si>
  <si>
    <t>RFF-19</t>
  </si>
  <si>
    <t>RFF-25</t>
  </si>
  <si>
    <t>RFF-08</t>
  </si>
  <si>
    <t>RFF-14</t>
  </si>
  <si>
    <t>RFF-18</t>
  </si>
  <si>
    <t>CAI-20</t>
  </si>
  <si>
    <t>CAI-13</t>
  </si>
  <si>
    <t>BBU-07</t>
  </si>
  <si>
    <t>BBU-15</t>
  </si>
  <si>
    <t>MW-02</t>
  </si>
  <si>
    <t>ODF-02</t>
  </si>
  <si>
    <t>MW-06</t>
  </si>
  <si>
    <t>MW-01</t>
  </si>
  <si>
    <t>TOW-04</t>
  </si>
  <si>
    <t>RFF-13
RFF-14</t>
  </si>
  <si>
    <t>RFF-16
RFF-17</t>
  </si>
  <si>
    <t>TOW-30</t>
  </si>
  <si>
    <t>RFF-11</t>
  </si>
  <si>
    <t>TOW-28</t>
  </si>
  <si>
    <t>BBU-19</t>
  </si>
  <si>
    <t>BBU-05</t>
  </si>
  <si>
    <t>SSR-14</t>
  </si>
  <si>
    <t>SSR-13</t>
  </si>
  <si>
    <t>SIT-06</t>
  </si>
  <si>
    <t>BBU-9</t>
  </si>
  <si>
    <t>BBU-16</t>
  </si>
  <si>
    <t>BBU-11</t>
  </si>
  <si>
    <t>EAT-08</t>
  </si>
  <si>
    <t>ACP-05</t>
  </si>
  <si>
    <t>INS-01       INS-02</t>
  </si>
  <si>
    <t>APS-02</t>
  </si>
  <si>
    <t>CAI-16      CAI-18</t>
  </si>
  <si>
    <t>CAI-22</t>
  </si>
  <si>
    <t>EAT-07</t>
  </si>
  <si>
    <t>TOW-20</t>
  </si>
  <si>
    <t>IES-13      IES-14</t>
  </si>
  <si>
    <t>CAI-03</t>
  </si>
  <si>
    <t>IES-14</t>
  </si>
  <si>
    <t>ACP-02    BBU-03</t>
  </si>
  <si>
    <t>CAI-18      CAI-24</t>
  </si>
  <si>
    <t>CAI-24</t>
  </si>
  <si>
    <t>SSR-17</t>
  </si>
  <si>
    <t>RFF-17     RFF-18</t>
  </si>
  <si>
    <t>MW-03</t>
  </si>
  <si>
    <t>IES-13     IES-14</t>
  </si>
  <si>
    <t>TOW-08</t>
  </si>
  <si>
    <t>HSE-18</t>
  </si>
  <si>
    <t>TOW-03</t>
  </si>
  <si>
    <t>TOW-01</t>
  </si>
  <si>
    <t>SPB-01</t>
  </si>
  <si>
    <t xml:space="preserve">Visual inspection. Minor scratches allowed so long as base metal not exposed, touch up with paint. Minor impressions allowed so long as not impacting internal equipment. </t>
  </si>
  <si>
    <t>Visual inspection. Door can fully open.</t>
  </si>
  <si>
    <t>Use level to confirm. Up to +/- 3 degrees acceptable</t>
  </si>
  <si>
    <t>Visual inspection. Clear for 1m in front of exchanger</t>
  </si>
  <si>
    <t>Visual inspection. Cables should be neat and tidy</t>
  </si>
  <si>
    <t>Visual inspection. Check for cable cuts.</t>
  </si>
  <si>
    <t>Visual inspection. As per NBN RAN Mops 'NBN RAN Installation WI'</t>
  </si>
  <si>
    <t>Visual inspection. Cables are neat and tidy</t>
  </si>
  <si>
    <t>Visual inspection. Lock not broken</t>
  </si>
  <si>
    <t>Visual inspection. Major dint or scratches not acceptable</t>
  </si>
  <si>
    <t>Visual inspection. Check for cuts in cables</t>
  </si>
  <si>
    <t>Confirm with Site Installation Document</t>
  </si>
  <si>
    <t>Visual inspection. As per manufacturers recommendation.</t>
  </si>
  <si>
    <t>Visual inspection. Cables rolled in ODU Power tray neatly.</t>
  </si>
  <si>
    <t>Visual inspection. As per SSC02 installation manual</t>
  </si>
  <si>
    <t>Visual inspection. Check correct information</t>
  </si>
  <si>
    <t>Visual inspection. Check proper labelling</t>
  </si>
  <si>
    <t>Visual inspection. Check with SID on slot allocation</t>
  </si>
  <si>
    <t>Visual inspection. Vertical Run: 1m apart, Horizontal run 0.8m apart</t>
  </si>
  <si>
    <t>Radio cable grounded to FEB or cleats in the mast and before entering the building</t>
  </si>
  <si>
    <t xml:space="preserve">Confirm with FC Drawings. </t>
  </si>
  <si>
    <t>Ensure all lifting eyes are removed from cabinets. Re-attached roof.</t>
  </si>
  <si>
    <t>Visual inspection. Conduits sealed with PVC duct tape and cable entries using propriety glands.</t>
  </si>
  <si>
    <t>Check at least one bolt with calibrated torque wrench. (M8=18Nm / M12=80Nm).                         Ref. Doc. 2 1531-LZA 701 6009 (Installation of SSC02)</t>
  </si>
  <si>
    <t xml:space="preserve">Batteries in rack secured correctly, Installed as per Ref. Doc. 2 1531-LZA 701 6009 (Installation of SSC02) </t>
  </si>
  <si>
    <t>Visual inspection. Refer to:  NBN RAN installation MOP 1/198 17-3/FCP 121 6972
Installing Batteries 7/1531-LZA 701 6009</t>
  </si>
  <si>
    <t>Check correct information on label as per NBN RAN Site Labelling Instruction
3/198 17-3/FCP 121 6972</t>
  </si>
  <si>
    <t>Visual inspection. As per SID &amp; NBN RAN installation MOP</t>
  </si>
  <si>
    <t>Visual inspection. Check label information is correct as per NBN RAN Site Labelling Instruction</t>
  </si>
  <si>
    <t>Visual inspection. Check Nut for Torque. Ref. Doc. 2 1531-LZA 701 6009 (Installation of SSC02)</t>
  </si>
  <si>
    <t>Visual inspection. NBN RAN installation MOP</t>
  </si>
  <si>
    <t>Visual inspection Standard PDB/Metering Schematic. NBN-STD-0027</t>
  </si>
  <si>
    <t>Standard PDB/Metering Schematic. NBN-STD-0027</t>
  </si>
  <si>
    <t>Visual inspection. Label has correct information as per Site Specific Signage</t>
  </si>
  <si>
    <t xml:space="preserve">Sub-mains box, built and installed to NBN standards. </t>
  </si>
  <si>
    <t>Use level to confirm. Check RU position is correct according to SID.</t>
  </si>
  <si>
    <t>Check at least one screw with calibrated torque wrench. Refer to Doc. 3 1531-LZA 701 6009  (Installing RBS6601)</t>
  </si>
  <si>
    <t>Visual inspection. As per NBN RAN Mops 'NBN RAN Installation MOP'</t>
  </si>
  <si>
    <t>As per NBN MOPs. ' NBN RAN installation MOP'</t>
  </si>
  <si>
    <t>Aircraft warning lights alarm and power cable labelled inside SSC02 (If applicable)</t>
  </si>
  <si>
    <t>Visual inspection.  'NBN RAN installation MOP'</t>
  </si>
  <si>
    <t>Visual inspection. Check ACMA information is correct as per SID and NBN RAN Site Labelling Instruction</t>
  </si>
  <si>
    <t>Visual inspection, As per NBN RAN Site Labelling Instruction</t>
  </si>
  <si>
    <t>RRU installed in location as specified in the FC Drawings</t>
  </si>
  <si>
    <t>Visual inspection. Confirm with SID and site photographs. If possible use binoculars</t>
  </si>
  <si>
    <t>Visual inspection. Confirm with site photographs. If possible use binoculars</t>
  </si>
  <si>
    <t>Visual inspection.As per MOP 'NBN RAN Installation MOP'</t>
  </si>
  <si>
    <t>Visual inspection. Confirm with SID &amp; FC Drawing</t>
  </si>
  <si>
    <t>Only one crimp lug connected to each ground bar or earth cleat connection point. Either one on back or one on front</t>
  </si>
  <si>
    <t>Visual inspection. Look for cable cuts and dents</t>
  </si>
  <si>
    <t>RRU Cable glands correctly assembled. If applicable</t>
  </si>
  <si>
    <t>Cable clamps spaced at a maximum of 1000mm on the vertical run</t>
  </si>
  <si>
    <t>Cable clamps or stainless steel cable ties spaced at a maximum of 800 millimetres on the horizontal run.</t>
  </si>
  <si>
    <t>Earth grounding kit installed in the cable gantry waterfall before entry into the cabinet base frame and connected to the FEB</t>
  </si>
  <si>
    <t>Antenna system installed as specified in the NBN RAN Installation MOP (1/198 17-3/FCP 121 6972)</t>
  </si>
  <si>
    <t>Cabinet installed in accordance with the Site Installation Documentation (SID) and FC Drawings</t>
  </si>
  <si>
    <t>Visual inspection.+/-3 degrees tolerance</t>
  </si>
  <si>
    <t>Visual inspection. Refer to Cabinet Installation Manual</t>
  </si>
  <si>
    <t>Visual inspection. Check correct CB rating and SID allocation</t>
  </si>
  <si>
    <t>Visual inspection. Refer to 'NBN RAN Installation MOP'</t>
  </si>
  <si>
    <t>Check Configuration Data sheet in SID</t>
  </si>
  <si>
    <t>Visual inspection. Confirm with SID cabinet allocation section.</t>
  </si>
  <si>
    <t>Visual inspection. Refer to Minilink TN Installation Manual and RAN Installation MOP</t>
  </si>
  <si>
    <t>Visual inspection. Refer to SID and NBN RAN Installation MOP</t>
  </si>
  <si>
    <t>Aircraft warning lights installed as per design (if applicable)</t>
  </si>
  <si>
    <t>Radio cable correctly inserted through the cable lead-in (ROXTEC)</t>
  </si>
  <si>
    <t>Radio cable sheath not damaged</t>
  </si>
  <si>
    <t>Visual inspection for cable cuts.</t>
  </si>
  <si>
    <t>Visual inspection. As per  Aircraft Warning Light Installation 29/198 17-3/FCP 121 6972.</t>
  </si>
  <si>
    <t>Confirm with MOP and SID &amp; Commissioning &amp; Integration Checklist. Do visual inspection</t>
  </si>
  <si>
    <t>Visual inspection. Confirm with SID. Differences captured in As-Built Drawing</t>
  </si>
  <si>
    <t>Protective covers, dust caps, and terminations plugs are installed on unused ports with Amalgamating tape around it</t>
  </si>
  <si>
    <t>Verify from pictures. As per MOP 'NBN RAN Installation MOP'</t>
  </si>
  <si>
    <t>Ground cable is connected to RRU with nut and washers and tightened to a torque of 15 Nm</t>
  </si>
  <si>
    <t xml:space="preserve">Water proofing should be done using amalgamated tape and PVC on earth kits and connectors. </t>
  </si>
  <si>
    <t>Connectors Water proofed with amalgamating tape and PVC</t>
  </si>
  <si>
    <t>Antenna Spare ports Water proofed in accoradance with NBN RAN Installation MOP'</t>
  </si>
  <si>
    <t>Water proofing ……(other) as per MOP 'NBN RAN Installation MOP'</t>
  </si>
  <si>
    <t>RRU DC Power cables Earthing back to the Monopole cleat</t>
  </si>
  <si>
    <t>Verify with pictures.As per MOP 'NBN RAN Installation MOP'</t>
  </si>
  <si>
    <t>RRU DC Power cables earthing waterproofed with amalgamted tape and PVC.</t>
  </si>
  <si>
    <t>Construction</t>
  </si>
  <si>
    <t>General Document Verification</t>
  </si>
  <si>
    <t>Site Access Document</t>
  </si>
  <si>
    <t>Accuracy of submitted artefacts verified.</t>
  </si>
  <si>
    <t>As Built Drawing</t>
  </si>
  <si>
    <t>Fibre scoping</t>
  </si>
  <si>
    <t>IF/GPS cable testing</t>
  </si>
  <si>
    <t>General Site</t>
  </si>
  <si>
    <t>Compound/Rooftop(As applicable)</t>
  </si>
  <si>
    <t>Gantry Installation</t>
  </si>
  <si>
    <t>Construction Quality</t>
  </si>
  <si>
    <t>Site Access i.e. Tracks/Culverts</t>
  </si>
  <si>
    <t>Signage</t>
  </si>
  <si>
    <t>EME Compliance</t>
  </si>
  <si>
    <t>Outdoor Gantry/Cable ladders are grounded correctly</t>
  </si>
  <si>
    <t>MET is connected to the ground system</t>
  </si>
  <si>
    <t>Visible check DC &amp;AC earth connection to earth bars/pits as per design</t>
  </si>
  <si>
    <t>Headframe correctly orientated as per FC drawings / updated redlines</t>
  </si>
  <si>
    <t>General Layout</t>
  </si>
  <si>
    <t>Climbing ladder is installed according to assembly instructions and visually vertical</t>
  </si>
  <si>
    <t>Drain holes on all Circular Hollow Section mounts</t>
  </si>
  <si>
    <t>Site Clean and Tidy</t>
  </si>
  <si>
    <t>Garbage and surplus construction materials cleared from site. No foreign items that can be picked up.</t>
  </si>
  <si>
    <t>Fencing / Gates</t>
  </si>
  <si>
    <t xml:space="preserve">Fencing / Gate Earthing </t>
  </si>
  <si>
    <t xml:space="preserve">Compound Earthing </t>
  </si>
  <si>
    <t xml:space="preserve">Structure Earthing </t>
  </si>
  <si>
    <t>Access is as per Design guide and redline drawings. Water drainage is according to design specification.</t>
  </si>
  <si>
    <t>Structure is connected to earth ring.</t>
  </si>
  <si>
    <t>Weed matting and minimum 100mm 20mm nominal gravel spread across compound. No weeds or plants growing in compound.</t>
  </si>
  <si>
    <t>Compound Weed Mat and Gravel</t>
  </si>
  <si>
    <t>Civil &amp; Cabinet Foundations</t>
  </si>
  <si>
    <t>Cabinet Plinth/s</t>
  </si>
  <si>
    <t>Gantry Support Poles</t>
  </si>
  <si>
    <t>New Tower / Monopole Structure</t>
  </si>
  <si>
    <t>Climbing Ladder for New GF sites</t>
  </si>
  <si>
    <t>Tower Grouting for new GF sites</t>
  </si>
  <si>
    <t>Antenna Mount Drainage for NBN mounts</t>
  </si>
  <si>
    <t>Antenna Mount Locations for NBN Antennas</t>
  </si>
  <si>
    <t>New Tower Headframe</t>
  </si>
  <si>
    <t xml:space="preserve">DC &amp; AC Earthing </t>
  </si>
  <si>
    <t xml:space="preserve">MET Earthing </t>
  </si>
  <si>
    <t>Earth Bars</t>
  </si>
  <si>
    <t xml:space="preserve">Gantry Earthing </t>
  </si>
  <si>
    <t xml:space="preserve">AC Earthing </t>
  </si>
  <si>
    <t>Electrical Distribution Cabinet</t>
  </si>
  <si>
    <t>Visual inspection confirming electrical cabinet is installed as per FC drawings and located on H Frame (where required)</t>
  </si>
  <si>
    <t>Ducts</t>
  </si>
  <si>
    <t>Visual inspection. Use Binoculars to check bottom sticker and Site Photos.</t>
  </si>
  <si>
    <t>NBN QA Checklist</t>
  </si>
  <si>
    <t>NBN QA Checklist History</t>
  </si>
  <si>
    <t xml:space="preserve">Visual inspection. As per NBN Standard Construction Notes (NBN-STD-0001) – “Structural Steelwork” Note 7. </t>
  </si>
  <si>
    <t>Any cuts, holes &amp; welds to existing steelwork shall be treated with "cold galv" zinc rich paint.</t>
  </si>
  <si>
    <t xml:space="preserve">Gantry window cable protection on monopoles </t>
  </si>
  <si>
    <t>Visual inspection. Cable protection is required at the gantry windows.</t>
  </si>
  <si>
    <t>Visual inspection. FC drawings &amp; Design/Construction Specification.</t>
  </si>
  <si>
    <t>Visual inspection - FC drawings.</t>
  </si>
  <si>
    <t>GPS installed correctly</t>
  </si>
  <si>
    <t>Visual Inspection.  'NBN RAN installation MOP'/NBN STD.</t>
  </si>
  <si>
    <t>Visual inspection.As per MOP 'NBN RAN Installation MOP' (Bird proofing should be all the way to he connector.)</t>
  </si>
  <si>
    <t>Visual inspection.  Gantry support as per redlines and foundation as per design guide. No movement at foundation and connected to the tower. Galvanising complete and no rust.</t>
  </si>
  <si>
    <t>Confirm feeder type installed matches SID and redlines</t>
  </si>
  <si>
    <t>Earth grounding kit installed 60cm before the lower bend connected to the lower earth bar.</t>
  </si>
  <si>
    <t>Cable Ties</t>
  </si>
  <si>
    <t>Correct cable ties used. In accordance with NBN Specification/STD.</t>
  </si>
  <si>
    <t>Antenna Tilts are correct</t>
  </si>
  <si>
    <t>Visual inspection. Antenna Tilts correspond with Redline Markups and SID document.</t>
  </si>
  <si>
    <t>Visual inspection.As per MOP 'NBN RAN Installation MOP'.  Correct earth kits used for cable type.</t>
  </si>
  <si>
    <t xml:space="preserve">AC mains power box is connected to earth. As per electrical design pertinent to site and in accordance to AS3000.
 </t>
  </si>
  <si>
    <t xml:space="preserve">Grouting below base plates is complete with drainage. 20mm straight PVC conduit (not flexible conduit) </t>
  </si>
  <si>
    <t>Updated &amp; Amalgamated to include MS and FRS Learnings</t>
  </si>
  <si>
    <t>Gene Martin</t>
  </si>
  <si>
    <t>Header Information</t>
  </si>
  <si>
    <t>Instruction of Use</t>
  </si>
  <si>
    <t>2. Build ASP to complete Tab 1.5 at MS4150 for MS4160 Civil Acceptance</t>
  </si>
  <si>
    <t xml:space="preserve">Date </t>
  </si>
  <si>
    <t>1. Build ASP to enter all Details in Header Information above (except Site Controller)</t>
  </si>
  <si>
    <t>FOR CIVIL ACCEPTANCE</t>
  </si>
  <si>
    <t>3. Build ASP uploads Completed Checklist to SH (Acceptance/RAN Site Acceptance/MS5030/TDS4 QA Checklist)*</t>
  </si>
  <si>
    <t>* Part Complete Checklist will loaded here until MS5030 reached.</t>
  </si>
  <si>
    <t>4. Build ASP emails Site Controller for Verification</t>
  </si>
  <si>
    <t>5. Site Controller reviews &amp; verifies complete.</t>
  </si>
  <si>
    <t>FOR ICIO ACCEPTANCE</t>
  </si>
  <si>
    <t>7. Build ASP uploads Completed Checklist to SH (Acceptance/RAN Site Acceptance/MS5030/TDS4 QA Checklist)</t>
  </si>
  <si>
    <t>8. Build ASP emails Site Controller for Verification</t>
  </si>
  <si>
    <t>9. Site Controller reviews &amp; verifies complete.</t>
  </si>
  <si>
    <t>6. Build ASP to complete Tab 1.1 - 1.4 at MS5010 for MS5030 Installation &amp; Commissioning Quality Acceptance</t>
  </si>
  <si>
    <t>10. Site Controller confirms complete to document controller for upload to SharePoint.</t>
  </si>
  <si>
    <t>Visual inspection. Removal of any foreign objects by hand.</t>
  </si>
  <si>
    <t>Check Redline mark-ups</t>
  </si>
  <si>
    <t>Recorded in SH (Civil works, Electrical)</t>
  </si>
  <si>
    <t>All cables are positioned as to enable the removal of cards/sub-racks without causing damage</t>
  </si>
  <si>
    <t>No visible gap between the cable and the module after compression</t>
  </si>
  <si>
    <t xml:space="preserve">Only Ericsson factory supplied internal cables (including sub-rack earths) to have flag type label - all others to be wrap around. Cables exiting ODU to have wrap label </t>
  </si>
  <si>
    <t>Visual inspection using binoculars to check. Confirm with FC Drawings</t>
  </si>
  <si>
    <t xml:space="preserve">Visual inspection, confirmation compound layout as per As Built Drawings &amp; NBN Co STD drawings/design specifications. </t>
  </si>
  <si>
    <t xml:space="preserve">Ground levelling and slope is according to NBN Co STD drawings/design specifications. </t>
  </si>
  <si>
    <t>Visual inspection, confirmation with As Built Drawings &amp; NBN Co STD drawings/design specifications. No damage and straight</t>
  </si>
  <si>
    <t>Visual inspection confirming neat finishing of tower/cabinet foundations. Edges clean and straight and to FC drawing size.</t>
  </si>
  <si>
    <t xml:space="preserve">Cabinet support frame installed as per NBN Co STD drawings and located as per FC drawings. Max 5mm gap between cover and foundation. </t>
  </si>
  <si>
    <t>Visual Inspection confirming ducts are installed as per FC drawings / Redlines and sealed with PVC tape. Unused ducts to have draw rope.</t>
  </si>
  <si>
    <t>Visual inspection with As Built Drawings &amp; NBN Co STD drawings. Gantry supported &amp; connected to cabinet plinth and tower.</t>
  </si>
  <si>
    <t>Visual Inspections confirming structure is as per FC / redlines and visibly vertical. Galvanising is complete and no rust present.</t>
  </si>
  <si>
    <t>Antenna mounts correctly orientated as per the FC drawings / Redline Mark-ups, galvanised and no rust present</t>
  </si>
  <si>
    <t xml:space="preserve">Fencing and Gates earthed correctly to NBN Co STD drawings/design specifications.  </t>
  </si>
  <si>
    <t>Earth bars for feeder grounding installed as per NBN Co STD drawings/design specifications</t>
  </si>
  <si>
    <t>Installed as per FC drawings and Redlines. All connections tight.</t>
  </si>
  <si>
    <t xml:space="preserve">Visual inspection, confirmation with As Built Drawings &amp; NBN Co STD drawings/design specifications. </t>
  </si>
  <si>
    <t>Compliance with NBN Co design hand book, Standard Drawings and approved design (As Built)</t>
  </si>
  <si>
    <t>Feeder / IF cable Type</t>
  </si>
  <si>
    <t>Re-submit to NBN as Draft</t>
  </si>
  <si>
    <t>Added NBN Reference Documents</t>
  </si>
  <si>
    <t>Included detailed references</t>
  </si>
  <si>
    <t>Included NBN feedback and comment</t>
  </si>
  <si>
    <t>A</t>
  </si>
  <si>
    <t>C</t>
  </si>
  <si>
    <t>D</t>
  </si>
  <si>
    <t>E</t>
  </si>
  <si>
    <t>F</t>
  </si>
  <si>
    <t>G</t>
  </si>
  <si>
    <t>NBN Approved</t>
  </si>
  <si>
    <t>H</t>
  </si>
  <si>
    <t>Shelter Works Added</t>
  </si>
  <si>
    <t>Dom Coomber</t>
  </si>
  <si>
    <t>Shelter &amp; e-Node B</t>
  </si>
  <si>
    <t>NotOK</t>
  </si>
  <si>
    <t>The cabinet/shelter is clean and free from installation debris</t>
  </si>
  <si>
    <t>Cabinet/Shelter damaged/scratched/rust</t>
  </si>
  <si>
    <t>Shelter Installation - General</t>
  </si>
  <si>
    <t>The Shelter positioned in accordance with the Site Construction Drawings</t>
  </si>
  <si>
    <t>Check Redline markups</t>
  </si>
  <si>
    <t>Shelter anchored in accordance to the Site Construction Drawings</t>
  </si>
  <si>
    <t>Cabinets horizontally and vertically aligned</t>
  </si>
  <si>
    <t>Shelter Installation - Environmental</t>
  </si>
  <si>
    <t>Air Conditioner</t>
  </si>
  <si>
    <t>Lighting</t>
  </si>
  <si>
    <t>Shelter Installation -  Physical Security</t>
  </si>
  <si>
    <t>Door locking</t>
  </si>
  <si>
    <t>Standard mechanical lock with secure key-tested</t>
  </si>
  <si>
    <t>Door provided with an internal emergency release - tested</t>
  </si>
  <si>
    <t xml:space="preserve">Fire extinguisher </t>
  </si>
  <si>
    <r>
      <t xml:space="preserve">Visual Inspection - ensure fire extinguisher is secure and in the correct position and an up to date inspection tag is attached or marked on the cylinder </t>
    </r>
    <r>
      <rPr>
        <b/>
        <i/>
        <sz val="12"/>
        <color indexed="8"/>
        <rFont val="Calibri"/>
        <family val="2"/>
      </rPr>
      <t>.</t>
    </r>
  </si>
  <si>
    <t xml:space="preserve">Illuminated emergency exit sign </t>
  </si>
  <si>
    <t>Illuminated emergency exit sign installed</t>
  </si>
  <si>
    <t>Optical Fibre Patch Leads</t>
  </si>
  <si>
    <t>Shelter Hub sites will have an NBN fibre tail installed to an OEF in the middle of the AMM20P Tx rack. The fibre could be either ribbon or standard style and consist of 12 fibres. These fibres will exit/enter the shelter via a vertical cable ladder leading to the factory fitted conduit below the primary gland window. Once installed the conduit will be sealed against water and vermin.</t>
  </si>
  <si>
    <t>Shelter Installation - Feeder Entry Gland Plate</t>
  </si>
  <si>
    <t>Feeder Entry</t>
  </si>
  <si>
    <t>Visual inspection - ensure feeder entries are adequately bird proofed / protected by the cable tray covers.</t>
  </si>
  <si>
    <t>Visual inspection - ensure feeders entering through gland plate are installed neatly and compression glands adequately tightened.</t>
  </si>
  <si>
    <t>Visual inspection - ensure feeders entering through gland plate meet bending requirements and have acceptable drip bends to prevent water ingress through the glands.</t>
  </si>
  <si>
    <t>Base frame earth cables labelled both ends</t>
  </si>
  <si>
    <t>Recorded in SH (Civilworks, Electrical)</t>
  </si>
  <si>
    <t>All cables are positioned as to enable the removal of cards/subracks without causing damage</t>
  </si>
  <si>
    <t>Aircraft warning lights alarm and power cable labelled inside shelter (If applicable)</t>
  </si>
  <si>
    <t>Superfelous = Not applicable;</t>
  </si>
  <si>
    <t>Shelter Installation - Fire Protection, Detection &amp; Control</t>
  </si>
  <si>
    <t xml:space="preserve">Mud map from meter box to supply recorded in meter box </t>
  </si>
  <si>
    <t xml:space="preserve">Only Ericsson factory supplied internal cables (including subrack earths) to have flag type label - all others to be wrap around. </t>
  </si>
  <si>
    <t>Required - Suggest changing to " Optical patch leads meet CTO-376 and inspection report is available on demand</t>
  </si>
  <si>
    <t>Visual Inspection for verticality</t>
  </si>
  <si>
    <t>DC powered forced ventilation of the facility shall be activated in case of AC power outage for cooling purposes- Tested and working.</t>
  </si>
  <si>
    <t>Internal Florescent (DC) emergency light working.</t>
  </si>
  <si>
    <t>Exterior light above entry door working.</t>
  </si>
  <si>
    <t>Visual Inspection</t>
  </si>
  <si>
    <t>Doug Manning</t>
  </si>
  <si>
    <t>H+V2</t>
  </si>
  <si>
    <t>Fibre Spur cable labelled as per NBN specs</t>
  </si>
  <si>
    <t>NBN specific shelter signage applied to Door</t>
  </si>
  <si>
    <t>Visual inspection. Refer to NBN RAN Labelling and NBN-CNI-CWP-008 for details</t>
  </si>
  <si>
    <t>Visual inspection. Removal of any foreign obects by hand. Note: Protective floor covers can be left on floor until ALL contruction/ audit activities are completed</t>
  </si>
  <si>
    <r>
      <t xml:space="preserve">Cabinet spacing in accordance with the </t>
    </r>
    <r>
      <rPr>
        <b/>
        <sz val="8"/>
        <rFont val="Arial"/>
        <family val="2"/>
      </rPr>
      <t>SID</t>
    </r>
    <r>
      <rPr>
        <sz val="8"/>
        <rFont val="Arial"/>
        <family val="2"/>
      </rPr>
      <t/>
    </r>
  </si>
  <si>
    <t>Has the construction Barrel Lock been swapped to NBN Standard for Shelter door and compound</t>
  </si>
  <si>
    <t>Physical inspection - ensure air conditioner is working after shelter install and settings are correct. Note: Ensure Air conditioners are in the on position</t>
  </si>
  <si>
    <t>DC FAN - FX1800B</t>
  </si>
  <si>
    <t>Batteries in rack secured correctly, Installed as per Ref. Doc. 21/1531-LZA 701 6009</t>
  </si>
  <si>
    <t>DC Circuit Breakers installed as per the SID, Power Allocation Table with respective alarm sense wires connected to each breaker</t>
  </si>
  <si>
    <t>Visual inspection. Refer to:  NBN RAN installation MOP 1/198 17-3/FCP 121 6972</t>
  </si>
  <si>
    <r>
      <t xml:space="preserve">No </t>
    </r>
    <r>
      <rPr>
        <b/>
        <sz val="8"/>
        <rFont val="Arial"/>
        <family val="2"/>
      </rPr>
      <t>unprotected</t>
    </r>
    <r>
      <rPr>
        <sz val="8"/>
        <rFont val="Arial"/>
        <family val="2"/>
      </rPr>
      <t xml:space="preserve"> cables or connections protruding from PBC6200</t>
    </r>
  </si>
  <si>
    <r>
      <rPr>
        <b/>
        <sz val="8"/>
        <rFont val="Arial"/>
        <family val="2"/>
      </rPr>
      <t>Shelter</t>
    </r>
    <r>
      <rPr>
        <sz val="8"/>
        <rFont val="Arial"/>
        <family val="2"/>
      </rPr>
      <t xml:space="preserve"> earth cable is connected to the site SEB</t>
    </r>
  </si>
  <si>
    <r>
      <rPr>
        <b/>
        <sz val="8"/>
        <rFont val="Arial"/>
        <family val="2"/>
      </rPr>
      <t>Shelter</t>
    </r>
    <r>
      <rPr>
        <sz val="8"/>
        <rFont val="Arial"/>
        <family val="2"/>
      </rPr>
      <t xml:space="preserve"> earth grounded connection uses spring &amp; flat washers and the nut tightened to torque of 18 Nm. </t>
    </r>
  </si>
  <si>
    <t>Equipment earth cables secured to rack earth bars and Rack earth cables connected to MET</t>
  </si>
  <si>
    <t>Visual inspection. NBN Shelter Installation WI Also confirm as per SID</t>
  </si>
  <si>
    <t>Visual inspection: Refer to:  NBN RAN installation MOP 1/198 17-3/FCP 121 6972
Installing Batteries 7/1531-LZA 701 6009</t>
  </si>
  <si>
    <t>Battery CCB: 200A
Climate CCB: 16A
AMM 6P: 16A
AMM 20P: 40A
AMM 20P FAU: 6A
RRU CCBs:   25A - 32A</t>
  </si>
  <si>
    <t>Visual inspection. Refer to:  NBN RAN installation MOP 1/198 17-3/FCP 121 6972
Installing Batteries 7/1531-LZA 701 6009
PBC6200 Installation: 21/1531-LZA 701 6009</t>
  </si>
  <si>
    <r>
      <t>Power warning Labels fitted as per
NBN Shelter Installation WI  43/198 17-3/FCP 121 6972</t>
    </r>
    <r>
      <rPr>
        <strike/>
        <sz val="8"/>
        <rFont val="Arial"/>
        <family val="2"/>
      </rPr>
      <t/>
    </r>
  </si>
  <si>
    <t>Visual inspection. Cables are neat and tidy Note: To the best of the auditors ability if he is not an electrician</t>
  </si>
  <si>
    <t>Visual inspection Standard PDB/Metering Schematic. NBN-STD-0027 Note: To the best of the auditors ability if he is not an electrician</t>
  </si>
  <si>
    <t xml:space="preserve">Sub-mains box, built and installed to power industry standards </t>
  </si>
  <si>
    <t>Visual inspection. Cables should be neat and tidy and are not to run across any sharp edges</t>
  </si>
  <si>
    <t>GPS cables connected to GPS receiver below entry gland and has correct bend radii</t>
  </si>
  <si>
    <t>GPS earthing connected to FEB at feeder entry window</t>
  </si>
  <si>
    <t>The ACMA RAN Transmitter labels are fitted to the side of the rack near the eNodeB</t>
  </si>
  <si>
    <t>The Power Allocation labels are fitted to both the SPD and PBC6200 doors</t>
  </si>
  <si>
    <r>
      <t>Visual inspection. Check ACMA information is correct as per SID and NBN RAN Site Labelling Instruction.</t>
    </r>
    <r>
      <rPr>
        <i/>
        <sz val="8"/>
        <rFont val="Arial"/>
        <family val="2"/>
      </rPr>
      <t xml:space="preserve"> (as per CNI-008) </t>
    </r>
  </si>
  <si>
    <r>
      <t>Visual inspection, As per NBN RAN Site Labelling Instruction</t>
    </r>
    <r>
      <rPr>
        <i/>
        <sz val="8"/>
        <rFont val="Arial"/>
        <family val="2"/>
      </rPr>
      <t xml:space="preserve">(as per CNI-008) </t>
    </r>
  </si>
  <si>
    <t>All Optic Fibre cables connected as per the SID Cable Table</t>
  </si>
  <si>
    <t>J</t>
  </si>
  <si>
    <r>
      <t xml:space="preserve">Optic Fibre Spur Cabling
Refer to:
</t>
    </r>
    <r>
      <rPr>
        <i/>
        <sz val="8"/>
        <rFont val="Arial"/>
        <family val="2"/>
      </rPr>
      <t>NBN-CNI-CWP-018</t>
    </r>
    <r>
      <rPr>
        <sz val="8"/>
        <rFont val="Arial"/>
        <family val="2"/>
      </rPr>
      <t xml:space="preserve">
</t>
    </r>
  </si>
  <si>
    <t>K</t>
  </si>
  <si>
    <t>Minor adjustments to defect severity added</t>
  </si>
  <si>
    <t>L</t>
  </si>
  <si>
    <t>Updated due to Document system issue with file name</t>
  </si>
  <si>
    <t>NBN QA Checklist "L"</t>
  </si>
  <si>
    <t>Updated based on field experience feedback</t>
  </si>
  <si>
    <t>M</t>
  </si>
  <si>
    <t>LTE Cat5 cable next to LMTB port labelled on DUS</t>
  </si>
  <si>
    <t>LTE Fibre cables labelled for sector 1,2 &amp; 3 at DUS</t>
  </si>
  <si>
    <t xml:space="preserve">Visual inspection and physical move of cables to ensure none are loose </t>
  </si>
  <si>
    <t>Ensure all CB and earth screws are tight</t>
  </si>
  <si>
    <t>Visionstream</t>
  </si>
  <si>
    <t>Budiman Herwono</t>
  </si>
  <si>
    <t>Young West</t>
  </si>
  <si>
    <t>Missing Mud Map</t>
  </si>
  <si>
    <t>RRU earthing need to rectify.</t>
  </si>
  <si>
    <t>2YON-51-07-YGWN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</si>
</sst>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_);[Red]\(&quot;$&quot;#,##0.00\)"/>
    <numFmt numFmtId="165" formatCode="0.00_)"/>
  </numFmts>
  <fonts count="59">
    <font>
      <sz val="10"/>
      <name val="Arial"/>
    </font>
    <font>
      <sz val="10"/>
      <name val="Arial"/>
      <family val="2"/>
    </font>
    <font>
      <sz val="10"/>
      <name val="Arial"/>
      <family val="2"/>
    </font>
    <font>
      <sz val="10"/>
      <name val="MS Sans Serif"/>
      <family val="2"/>
    </font>
    <font>
      <sz val="10"/>
      <name val="Helv"/>
      <charset val="177"/>
    </font>
    <font>
      <sz val="8"/>
      <name val="Arial"/>
      <family val="2"/>
      <charset val="177"/>
    </font>
    <font>
      <b/>
      <sz val="12"/>
      <name val="Helv"/>
      <charset val="177"/>
    </font>
    <font>
      <b/>
      <sz val="10"/>
      <name val="Arial"/>
      <family val="2"/>
      <charset val="177"/>
    </font>
    <font>
      <b/>
      <i/>
      <sz val="16"/>
      <name val="Helv"/>
      <charset val="177"/>
    </font>
    <font>
      <sz val="12"/>
      <name val="Helv"/>
      <charset val="177"/>
    </font>
    <font>
      <b/>
      <sz val="10"/>
      <name val="Arial"/>
      <family val="2"/>
    </font>
    <font>
      <sz val="10"/>
      <name val="Arial"/>
      <family val="2"/>
    </font>
    <font>
      <sz val="10"/>
      <color indexed="8"/>
      <name val="Arial"/>
      <family val="2"/>
    </font>
    <font>
      <b/>
      <sz val="12"/>
      <name val="Arial"/>
      <family val="2"/>
    </font>
    <font>
      <sz val="8"/>
      <name val="Arial"/>
      <family val="2"/>
    </font>
    <font>
      <i/>
      <sz val="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8"/>
      <name val="Arial"/>
      <family val="2"/>
    </font>
    <font>
      <sz val="11"/>
      <color indexed="10"/>
      <name val="Calibri"/>
      <family val="2"/>
    </font>
    <font>
      <sz val="12"/>
      <name val="Arial"/>
      <family val="2"/>
    </font>
    <font>
      <sz val="7"/>
      <color indexed="8"/>
      <name val="Arial"/>
      <family val="2"/>
    </font>
    <font>
      <sz val="8"/>
      <color indexed="8"/>
      <name val="Arial"/>
      <family val="2"/>
    </font>
    <font>
      <b/>
      <sz val="10"/>
      <name val="Arial"/>
      <family val="2"/>
    </font>
    <font>
      <sz val="8"/>
      <name val="Arial"/>
      <family val="2"/>
    </font>
    <font>
      <sz val="9"/>
      <name val="Helv"/>
    </font>
    <font>
      <b/>
      <sz val="10"/>
      <name val="MS Sans"/>
    </font>
    <font>
      <sz val="12"/>
      <color indexed="10"/>
      <name val="Arial"/>
      <family val="2"/>
    </font>
    <font>
      <b/>
      <sz val="16"/>
      <name val="Arial"/>
      <family val="2"/>
    </font>
    <font>
      <sz val="8"/>
      <color indexed="10"/>
      <name val="Arial"/>
      <family val="2"/>
    </font>
    <font>
      <b/>
      <sz val="10"/>
      <color indexed="8"/>
      <name val="Arial"/>
      <family val="2"/>
    </font>
    <font>
      <sz val="10"/>
      <name val="Arial"/>
      <family val="2"/>
    </font>
    <font>
      <b/>
      <sz val="24"/>
      <name val="Arial"/>
      <family val="2"/>
    </font>
    <font>
      <sz val="10"/>
      <name val="Arial"/>
      <family val="2"/>
    </font>
    <font>
      <sz val="9"/>
      <color indexed="81"/>
      <name val="Tahoma"/>
      <family val="2"/>
    </font>
    <font>
      <b/>
      <sz val="9"/>
      <color indexed="81"/>
      <name val="Tahoma"/>
      <family val="2"/>
    </font>
    <font>
      <sz val="8"/>
      <color rgb="FFFF0000"/>
      <name val="Arial"/>
      <family val="2"/>
    </font>
    <font>
      <b/>
      <i/>
      <sz val="12"/>
      <color indexed="8"/>
      <name val="Calibri"/>
      <family val="2"/>
    </font>
    <font>
      <strike/>
      <sz val="8"/>
      <name val="Arial"/>
      <family val="2"/>
    </font>
    <font>
      <strike/>
      <sz val="12"/>
      <name val="Arial"/>
      <family val="2"/>
    </font>
    <font>
      <b/>
      <sz val="12"/>
      <color rgb="FFFF0000"/>
      <name val="Arial"/>
      <family val="2"/>
    </font>
    <font>
      <sz val="12"/>
      <color rgb="FFFF0000"/>
      <name val="Arial"/>
      <family val="2"/>
    </font>
    <font>
      <i/>
      <sz val="8"/>
      <name val="Arial"/>
      <family val="2"/>
    </font>
    <font>
      <b/>
      <sz val="22"/>
      <name val="Arial"/>
      <family val="2"/>
    </font>
    <font>
      <sz val="10"/>
      <color rgb="FF000000"/>
      <name val="Arial"/>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13"/>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bottom/>
      <diagonal/>
    </border>
    <border>
      <left style="thin">
        <color indexed="64"/>
      </left>
      <right style="thin">
        <color indexed="64"/>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double">
        <color indexed="64"/>
      </top>
      <bottom style="medium">
        <color indexed="64"/>
      </bottom>
      <diagonal/>
    </border>
    <border>
      <left/>
      <right/>
      <top/>
      <bottom style="thick">
        <color indexed="64"/>
      </bottom>
      <diagonal/>
    </border>
    <border>
      <left style="thin">
        <color indexed="8"/>
      </left>
      <right/>
      <top/>
      <bottom style="thin">
        <color indexed="8"/>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71">
    <xf numFmtId="0" fontId="0" fillId="0" borderId="0"/>
    <xf numFmtId="0" fontId="1" fillId="0" borderId="0"/>
    <xf numFmtId="0" fontId="47" fillId="0" borderId="0"/>
    <xf numFmtId="0" fontId="39" fillId="0" borderId="0" applyNumberFormat="0" applyFill="0" applyBorder="0" applyAlignment="0" applyProtection="0"/>
    <xf numFmtId="0" fontId="40" fillId="0" borderId="0" applyNumberFormat="0" applyFill="0" applyBorder="0" applyAlignment="0" applyProtection="0"/>
    <xf numFmtId="0" fontId="16" fillId="0" borderId="0"/>
    <xf numFmtId="0" fontId="16"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20" fillId="20" borderId="1" applyNumberFormat="0" applyAlignment="0" applyProtection="0"/>
    <xf numFmtId="0" fontId="21" fillId="21" borderId="2" applyNumberFormat="0" applyAlignment="0" applyProtection="0"/>
    <xf numFmtId="0" fontId="22" fillId="0" borderId="0" applyNumberFormat="0" applyFill="0" applyBorder="0" applyAlignment="0" applyProtection="0"/>
    <xf numFmtId="0" fontId="23" fillId="4" borderId="0" applyNumberFormat="0" applyBorder="0" applyAlignment="0" applyProtection="0"/>
    <xf numFmtId="38" fontId="5" fillId="22" borderId="0" applyNumberFormat="0" applyBorder="0" applyAlignment="0" applyProtection="0"/>
    <xf numFmtId="0" fontId="6" fillId="23" borderId="3"/>
    <xf numFmtId="0" fontId="7" fillId="24" borderId="4">
      <alignment vertical="center" wrapText="1"/>
    </xf>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7" borderId="1" applyNumberFormat="0" applyAlignment="0" applyProtection="0"/>
    <xf numFmtId="10" fontId="5" fillId="25" borderId="8" applyNumberFormat="0" applyBorder="0" applyAlignment="0" applyProtection="0"/>
    <xf numFmtId="0" fontId="28" fillId="0" borderId="9" applyNumberFormat="0" applyFill="0" applyAlignment="0" applyProtection="0"/>
    <xf numFmtId="0" fontId="29" fillId="26" borderId="0" applyNumberFormat="0" applyBorder="0" applyAlignment="0" applyProtection="0"/>
    <xf numFmtId="165" fontId="8" fillId="0" borderId="0"/>
    <xf numFmtId="0" fontId="11" fillId="0" borderId="0"/>
    <xf numFmtId="0" fontId="17" fillId="0" borderId="0"/>
    <xf numFmtId="0" fontId="2" fillId="0" borderId="0"/>
    <xf numFmtId="0" fontId="12" fillId="0" borderId="0"/>
    <xf numFmtId="0" fontId="17" fillId="0" borderId="0"/>
    <xf numFmtId="0" fontId="3" fillId="0" borderId="0"/>
    <xf numFmtId="0" fontId="1" fillId="27" borderId="10" applyNumberFormat="0" applyFont="0" applyAlignment="0" applyProtection="0"/>
    <xf numFmtId="0" fontId="47" fillId="27" borderId="10" applyNumberFormat="0" applyFont="0" applyAlignment="0" applyProtection="0"/>
    <xf numFmtId="0" fontId="30" fillId="20" borderId="11" applyNumberFormat="0" applyAlignment="0" applyProtection="0"/>
    <xf numFmtId="10" fontId="2" fillId="0" borderId="0" applyFont="0" applyFill="0" applyBorder="0" applyAlignment="0" applyProtection="0"/>
    <xf numFmtId="0" fontId="16" fillId="0" borderId="0"/>
    <xf numFmtId="3" fontId="2" fillId="0" borderId="8" applyNumberFormat="0" applyFont="0" applyFill="0" applyAlignment="0" applyProtection="0">
      <alignment vertical="center"/>
    </xf>
    <xf numFmtId="0" fontId="31" fillId="0" borderId="0" applyNumberFormat="0" applyFill="0" applyBorder="0" applyAlignment="0" applyProtection="0"/>
    <xf numFmtId="4" fontId="2" fillId="0" borderId="12" applyNumberFormat="0" applyFont="0" applyFill="0" applyAlignment="0" applyProtection="0">
      <alignment vertical="center"/>
    </xf>
    <xf numFmtId="4" fontId="4" fillId="0" borderId="0" applyFont="0" applyFill="0" applyBorder="0" applyAlignment="0" applyProtection="0"/>
    <xf numFmtId="164" fontId="4" fillId="0" borderId="0" applyFont="0" applyFill="0" applyBorder="0" applyAlignment="0" applyProtection="0"/>
    <xf numFmtId="49" fontId="32" fillId="0" borderId="13" applyFill="0" applyBorder="0">
      <alignment wrapText="1"/>
    </xf>
    <xf numFmtId="0" fontId="14" fillId="28" borderId="0" applyFill="0" applyBorder="0"/>
    <xf numFmtId="49" fontId="14" fillId="28" borderId="0" applyFill="0" applyBorder="0"/>
    <xf numFmtId="0" fontId="14" fillId="0" borderId="0" applyFill="0" applyBorder="0"/>
    <xf numFmtId="0" fontId="14" fillId="28" borderId="0" applyFill="0" applyBorder="0"/>
    <xf numFmtId="0" fontId="33" fillId="0" borderId="0" applyNumberFormat="0" applyFill="0" applyBorder="0" applyAlignment="0" applyProtection="0"/>
    <xf numFmtId="0" fontId="9" fillId="0" borderId="14"/>
  </cellStyleXfs>
  <cellXfs count="224">
    <xf numFmtId="0" fontId="0" fillId="0" borderId="0" xfId="0"/>
    <xf numFmtId="0" fontId="34" fillId="0" borderId="0" xfId="0" applyFont="1"/>
    <xf numFmtId="0" fontId="34" fillId="0" borderId="0" xfId="0" applyFont="1" applyBorder="1"/>
    <xf numFmtId="0" fontId="35" fillId="0" borderId="0" xfId="53" applyNumberFormat="1" applyFont="1" applyBorder="1"/>
    <xf numFmtId="0" fontId="34" fillId="0" borderId="0" xfId="0" applyFont="1" applyFill="1" applyBorder="1" applyAlignment="1">
      <alignment vertical="center" wrapText="1"/>
    </xf>
    <xf numFmtId="0" fontId="34" fillId="0" borderId="0" xfId="0" applyFont="1" applyFill="1" applyBorder="1"/>
    <xf numFmtId="0" fontId="13" fillId="0" borderId="0" xfId="0" applyFont="1" applyFill="1" applyBorder="1" applyAlignment="1">
      <alignment vertical="center" wrapText="1"/>
    </xf>
    <xf numFmtId="0" fontId="34" fillId="0" borderId="0" xfId="0" applyFont="1" applyFill="1" applyBorder="1" applyAlignment="1">
      <alignment horizontal="center" vertical="center" wrapText="1"/>
    </xf>
    <xf numFmtId="0" fontId="34" fillId="0" borderId="0" xfId="0" applyFont="1" applyFill="1" applyBorder="1" applyAlignment="1">
      <alignment vertical="center"/>
    </xf>
    <xf numFmtId="0" fontId="34" fillId="0" borderId="0" xfId="0" applyFont="1" applyFill="1" applyBorder="1" applyAlignment="1">
      <alignment vertical="top"/>
    </xf>
    <xf numFmtId="0" fontId="34" fillId="0" borderId="0" xfId="0" applyFont="1" applyFill="1" applyBorder="1" applyAlignment="1"/>
    <xf numFmtId="0" fontId="10" fillId="0" borderId="0" xfId="0" applyFont="1" applyAlignment="1">
      <alignment horizontal="center"/>
    </xf>
    <xf numFmtId="0" fontId="15" fillId="0" borderId="0" xfId="0" applyFont="1"/>
    <xf numFmtId="0" fontId="11" fillId="0" borderId="0" xfId="0" applyFont="1"/>
    <xf numFmtId="0" fontId="41" fillId="0" borderId="0" xfId="0" applyFont="1"/>
    <xf numFmtId="0" fontId="34" fillId="0" borderId="0" xfId="0" applyFont="1" applyProtection="1">
      <protection locked="0"/>
    </xf>
    <xf numFmtId="0" fontId="11" fillId="0" borderId="0" xfId="0" applyFont="1" applyBorder="1" applyAlignment="1">
      <alignment horizontal="left" vertical="top" wrapText="1"/>
    </xf>
    <xf numFmtId="0" fontId="32" fillId="22" borderId="8" xfId="0" applyFont="1" applyFill="1" applyBorder="1" applyAlignment="1">
      <alignment vertical="center" wrapText="1"/>
    </xf>
    <xf numFmtId="0" fontId="32" fillId="22" borderId="15" xfId="0" applyFont="1" applyFill="1" applyBorder="1" applyAlignment="1">
      <alignment vertical="center" wrapText="1"/>
    </xf>
    <xf numFmtId="0" fontId="14" fillId="0" borderId="8" xfId="0" applyFont="1" applyBorder="1" applyAlignment="1">
      <alignment horizontal="center" vertical="center" wrapText="1"/>
    </xf>
    <xf numFmtId="0" fontId="14" fillId="0" borderId="8" xfId="0" applyFont="1" applyBorder="1" applyAlignment="1">
      <alignment vertical="center" wrapText="1"/>
    </xf>
    <xf numFmtId="0" fontId="14" fillId="0" borderId="8" xfId="0" applyFont="1" applyBorder="1" applyAlignment="1" applyProtection="1">
      <alignment horizontal="center" vertical="center" wrapText="1"/>
      <protection locked="0"/>
    </xf>
    <xf numFmtId="0" fontId="14" fillId="0" borderId="0" xfId="0" applyFont="1" applyAlignment="1">
      <alignment vertical="center"/>
    </xf>
    <xf numFmtId="0" fontId="36" fillId="0" borderId="8"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vertical="center" wrapText="1"/>
    </xf>
    <xf numFmtId="0" fontId="14" fillId="0" borderId="8"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Border="1" applyAlignment="1">
      <alignment horizontal="center" vertical="center" wrapText="1"/>
    </xf>
    <xf numFmtId="0" fontId="32" fillId="0" borderId="0" xfId="0" applyFont="1" applyFill="1" applyBorder="1" applyAlignment="1">
      <alignment vertical="center" wrapText="1"/>
    </xf>
    <xf numFmtId="0" fontId="14" fillId="0" borderId="8" xfId="0" applyFont="1" applyBorder="1" applyAlignment="1">
      <alignment horizontal="center" vertical="center"/>
    </xf>
    <xf numFmtId="0" fontId="11" fillId="0" borderId="0" xfId="0" applyFont="1" applyProtection="1">
      <protection locked="0"/>
    </xf>
    <xf numFmtId="0" fontId="14" fillId="0" borderId="0" xfId="0" applyFont="1" applyBorder="1" applyAlignment="1" applyProtection="1">
      <alignment horizontal="center" vertical="center" wrapText="1"/>
      <protection locked="0"/>
    </xf>
    <xf numFmtId="0" fontId="14" fillId="0" borderId="0" xfId="0" applyFont="1" applyFill="1" applyBorder="1" applyAlignment="1" applyProtection="1">
      <alignment horizontal="center" vertical="center" wrapText="1"/>
      <protection locked="0"/>
    </xf>
    <xf numFmtId="0" fontId="14" fillId="0" borderId="0" xfId="0" applyFont="1" applyFill="1" applyBorder="1" applyAlignment="1">
      <alignment horizontal="center" vertical="center"/>
    </xf>
    <xf numFmtId="0" fontId="14" fillId="0" borderId="16" xfId="0" applyFont="1" applyBorder="1" applyAlignment="1">
      <alignment horizontal="center" vertical="center" wrapText="1"/>
    </xf>
    <xf numFmtId="0" fontId="14" fillId="0" borderId="16" xfId="0" applyFont="1" applyBorder="1" applyAlignment="1" applyProtection="1">
      <alignment horizontal="center" vertical="center" wrapText="1"/>
      <protection locked="0"/>
    </xf>
    <xf numFmtId="0" fontId="14" fillId="0" borderId="16" xfId="0" applyFont="1" applyFill="1" applyBorder="1" applyAlignment="1" applyProtection="1">
      <alignment horizontal="center" vertical="center" wrapText="1"/>
      <protection locked="0"/>
    </xf>
    <xf numFmtId="0" fontId="14" fillId="0" borderId="16" xfId="0" applyFont="1" applyBorder="1" applyAlignment="1">
      <alignment vertical="center" wrapText="1"/>
    </xf>
    <xf numFmtId="0" fontId="42" fillId="0" borderId="0" xfId="0" applyFont="1"/>
    <xf numFmtId="0" fontId="32" fillId="22" borderId="15" xfId="0" applyFont="1" applyFill="1" applyBorder="1" applyAlignment="1">
      <alignment horizontal="center" vertical="center" wrapText="1"/>
    </xf>
    <xf numFmtId="0" fontId="32" fillId="22" borderId="8" xfId="0" applyFont="1" applyFill="1" applyBorder="1" applyAlignment="1">
      <alignment horizontal="center" vertical="center" wrapText="1"/>
    </xf>
    <xf numFmtId="0" fontId="32" fillId="22" borderId="15" xfId="0" applyFont="1" applyFill="1" applyBorder="1" applyAlignment="1">
      <alignment horizontal="left" vertical="center" wrapText="1"/>
    </xf>
    <xf numFmtId="0" fontId="14" fillId="0" borderId="18" xfId="0" applyFont="1" applyBorder="1" applyAlignment="1" applyProtection="1">
      <alignment horizontal="center" vertical="center" wrapText="1"/>
      <protection locked="0"/>
    </xf>
    <xf numFmtId="0" fontId="32" fillId="0" borderId="18" xfId="0" applyFont="1" applyBorder="1" applyAlignment="1">
      <alignment vertical="center" wrapText="1"/>
    </xf>
    <xf numFmtId="0" fontId="34" fillId="0" borderId="0" xfId="0" applyFont="1" applyAlignment="1">
      <alignment horizontal="center"/>
    </xf>
    <xf numFmtId="0" fontId="34" fillId="0" borderId="0" xfId="0" applyFont="1" applyFill="1" applyBorder="1" applyAlignment="1">
      <alignment horizontal="center"/>
    </xf>
    <xf numFmtId="0" fontId="14" fillId="0" borderId="0" xfId="0" applyFont="1" applyAlignment="1">
      <alignment horizontal="center" vertical="center"/>
    </xf>
    <xf numFmtId="0" fontId="14" fillId="0" borderId="0" xfId="0" applyFont="1" applyFill="1" applyBorder="1" applyAlignment="1">
      <alignment horizontal="center"/>
    </xf>
    <xf numFmtId="0" fontId="34" fillId="0" borderId="0" xfId="0" applyFont="1" applyFill="1" applyBorder="1" applyAlignment="1">
      <alignment horizontal="center" vertical="center"/>
    </xf>
    <xf numFmtId="0" fontId="34" fillId="0" borderId="0" xfId="0" applyFont="1" applyFill="1" applyBorder="1" applyAlignment="1">
      <alignment horizontal="center" vertical="top"/>
    </xf>
    <xf numFmtId="0" fontId="14" fillId="0" borderId="8" xfId="0"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8" xfId="0" applyFont="1" applyBorder="1" applyAlignment="1">
      <alignment vertical="center" wrapText="1"/>
    </xf>
    <xf numFmtId="0" fontId="14" fillId="0" borderId="18" xfId="0" applyFont="1" applyFill="1" applyBorder="1" applyAlignment="1" applyProtection="1">
      <alignment horizontal="center" vertical="center" wrapText="1"/>
      <protection locked="0"/>
    </xf>
    <xf numFmtId="0" fontId="14" fillId="0" borderId="8" xfId="0" applyFont="1" applyBorder="1" applyAlignment="1">
      <alignment vertical="center"/>
    </xf>
    <xf numFmtId="0" fontId="34" fillId="0" borderId="0" xfId="0" applyFont="1" applyAlignment="1">
      <alignment vertical="center"/>
    </xf>
    <xf numFmtId="0" fontId="14" fillId="0" borderId="18" xfId="0" applyFont="1" applyFill="1" applyBorder="1" applyAlignment="1">
      <alignment vertical="center"/>
    </xf>
    <xf numFmtId="0" fontId="10" fillId="0" borderId="0" xfId="0" applyFont="1" applyBorder="1" applyAlignment="1"/>
    <xf numFmtId="0" fontId="10" fillId="0" borderId="0" xfId="0" applyFont="1" applyBorder="1"/>
    <xf numFmtId="0" fontId="10" fillId="28" borderId="0" xfId="0" quotePrefix="1" applyFont="1" applyFill="1" applyBorder="1"/>
    <xf numFmtId="0" fontId="1" fillId="0" borderId="0" xfId="0" applyFont="1"/>
    <xf numFmtId="0" fontId="44" fillId="0" borderId="0" xfId="53" applyNumberFormat="1" applyFont="1" applyAlignment="1">
      <alignment horizontal="left"/>
    </xf>
    <xf numFmtId="0" fontId="45" fillId="0" borderId="0" xfId="0" applyFont="1"/>
    <xf numFmtId="0" fontId="37" fillId="0" borderId="19" xfId="0" applyFont="1" applyBorder="1" applyAlignment="1">
      <alignment horizontal="center" vertical="center"/>
    </xf>
    <xf numFmtId="0" fontId="37" fillId="0" borderId="8" xfId="0" applyFont="1" applyBorder="1" applyAlignment="1">
      <alignment horizontal="center" vertical="center"/>
    </xf>
    <xf numFmtId="0" fontId="45" fillId="0" borderId="0" xfId="0" applyFont="1" applyAlignment="1">
      <alignment horizontal="center" vertical="center"/>
    </xf>
    <xf numFmtId="0" fontId="37" fillId="0" borderId="0" xfId="0" applyFont="1" applyBorder="1" applyAlignment="1">
      <alignment horizontal="center" vertical="center"/>
    </xf>
    <xf numFmtId="0" fontId="45" fillId="0" borderId="0" xfId="0" applyFont="1" applyFill="1" applyBorder="1" applyAlignment="1"/>
    <xf numFmtId="0" fontId="45" fillId="0" borderId="8" xfId="0" applyFont="1" applyBorder="1" applyAlignment="1">
      <alignment horizontal="center" vertical="center"/>
    </xf>
    <xf numFmtId="0" fontId="45" fillId="0" borderId="8" xfId="0" applyFont="1" applyBorder="1" applyAlignment="1">
      <alignment horizontal="left" vertical="center" wrapText="1"/>
    </xf>
    <xf numFmtId="0" fontId="45" fillId="0" borderId="8" xfId="0" applyFont="1" applyBorder="1" applyAlignment="1">
      <alignment horizontal="center"/>
    </xf>
    <xf numFmtId="0" fontId="45" fillId="0" borderId="8" xfId="0" applyFont="1" applyBorder="1"/>
    <xf numFmtId="0" fontId="11" fillId="0" borderId="8" xfId="0" applyFont="1" applyBorder="1" applyAlignment="1">
      <alignment horizontal="right"/>
    </xf>
    <xf numFmtId="0" fontId="10" fillId="28" borderId="0" xfId="0" applyFont="1" applyFill="1" applyBorder="1"/>
    <xf numFmtId="0" fontId="10" fillId="0" borderId="0" xfId="0" applyFont="1" applyBorder="1" applyAlignment="1">
      <alignment horizontal="center"/>
    </xf>
    <xf numFmtId="0" fontId="11" fillId="0" borderId="0" xfId="0" applyFont="1" applyAlignment="1">
      <alignment horizontal="left"/>
    </xf>
    <xf numFmtId="0" fontId="11" fillId="0" borderId="0" xfId="0" applyFont="1" applyAlignment="1" applyProtection="1">
      <alignment horizontal="left"/>
      <protection locked="0"/>
    </xf>
    <xf numFmtId="0" fontId="10" fillId="29" borderId="8" xfId="0" applyFont="1" applyFill="1" applyBorder="1" applyAlignment="1">
      <alignment horizontal="left"/>
    </xf>
    <xf numFmtId="0" fontId="34" fillId="0" borderId="0" xfId="0" applyFont="1" applyAlignment="1">
      <alignment horizontal="center" vertical="center"/>
    </xf>
    <xf numFmtId="0" fontId="14" fillId="0" borderId="20" xfId="0" applyFont="1" applyFill="1" applyBorder="1" applyAlignment="1">
      <alignment horizontal="center" vertical="center" wrapText="1"/>
    </xf>
    <xf numFmtId="0" fontId="32" fillId="0" borderId="20" xfId="0" applyFont="1" applyFill="1" applyBorder="1" applyAlignment="1">
      <alignment vertical="center" wrapText="1"/>
    </xf>
    <xf numFmtId="0" fontId="0" fillId="0" borderId="20" xfId="0" applyFill="1" applyBorder="1" applyAlignment="1">
      <alignment vertical="center" wrapText="1"/>
    </xf>
    <xf numFmtId="0" fontId="14" fillId="0" borderId="20" xfId="0" applyFont="1" applyFill="1" applyBorder="1"/>
    <xf numFmtId="0" fontId="32" fillId="22" borderId="21" xfId="0" applyFont="1" applyFill="1" applyBorder="1" applyAlignment="1">
      <alignment horizontal="center" vertical="center" wrapText="1"/>
    </xf>
    <xf numFmtId="0" fontId="11" fillId="0" borderId="0" xfId="0" applyFont="1" applyFill="1" applyBorder="1" applyAlignment="1">
      <alignment horizontal="center"/>
    </xf>
    <xf numFmtId="0" fontId="14" fillId="0" borderId="17" xfId="0" applyFont="1" applyBorder="1" applyAlignment="1">
      <alignment horizontal="center" vertical="center" wrapText="1"/>
    </xf>
    <xf numFmtId="0" fontId="14" fillId="0" borderId="8" xfId="0" applyFont="1" applyFill="1" applyBorder="1" applyAlignment="1">
      <alignment horizontal="center" vertical="center"/>
    </xf>
    <xf numFmtId="0" fontId="34" fillId="0" borderId="8" xfId="0" applyFont="1" applyFill="1" applyBorder="1" applyAlignment="1">
      <alignment horizontal="center"/>
    </xf>
    <xf numFmtId="0" fontId="2" fillId="0" borderId="0" xfId="0" applyFont="1"/>
    <xf numFmtId="0" fontId="2" fillId="0" borderId="0" xfId="0" applyFont="1" applyFill="1" applyBorder="1" applyAlignment="1">
      <alignment horizontal="center"/>
    </xf>
    <xf numFmtId="0" fontId="0" fillId="0" borderId="0" xfId="0" applyAlignment="1">
      <alignment vertical="center" wrapText="1"/>
    </xf>
    <xf numFmtId="0" fontId="2" fillId="0" borderId="0" xfId="0" applyFont="1" applyAlignment="1">
      <alignment vertical="center" wrapText="1"/>
    </xf>
    <xf numFmtId="0" fontId="10" fillId="28" borderId="0" xfId="0" quotePrefix="1" applyFont="1" applyFill="1" applyBorder="1" applyAlignment="1">
      <alignment vertical="center" wrapText="1"/>
    </xf>
    <xf numFmtId="0" fontId="14" fillId="0" borderId="8" xfId="0" applyFont="1" applyFill="1" applyBorder="1" applyAlignment="1">
      <alignment horizontal="left" vertical="center" wrapText="1"/>
    </xf>
    <xf numFmtId="0" fontId="14" fillId="0" borderId="8" xfId="0" applyFont="1" applyBorder="1" applyAlignment="1">
      <alignment horizontal="left" vertical="center" wrapText="1"/>
    </xf>
    <xf numFmtId="0" fontId="10" fillId="0" borderId="0" xfId="0" applyFont="1"/>
    <xf numFmtId="0" fontId="10" fillId="30" borderId="8" xfId="0" applyNumberFormat="1" applyFont="1" applyFill="1" applyBorder="1" applyAlignment="1">
      <alignment horizontal="center" vertical="center"/>
    </xf>
    <xf numFmtId="0" fontId="14" fillId="29" borderId="8" xfId="0" applyFont="1" applyFill="1" applyBorder="1" applyAlignment="1" applyProtection="1">
      <alignment horizontal="center" vertical="center" wrapText="1"/>
      <protection locked="0"/>
    </xf>
    <xf numFmtId="0" fontId="14" fillId="0" borderId="20" xfId="0" applyFont="1" applyFill="1" applyBorder="1" applyAlignment="1" applyProtection="1">
      <alignment horizontal="center" vertical="center" wrapText="1"/>
      <protection locked="0"/>
    </xf>
    <xf numFmtId="0" fontId="14" fillId="29" borderId="8" xfId="0" applyFont="1" applyFill="1" applyBorder="1" applyAlignment="1" applyProtection="1">
      <alignment vertical="center" wrapText="1"/>
      <protection locked="0"/>
    </xf>
    <xf numFmtId="0" fontId="14" fillId="0" borderId="18" xfId="0" applyFont="1" applyFill="1" applyBorder="1" applyAlignment="1" applyProtection="1">
      <alignment vertical="center" wrapText="1"/>
      <protection locked="0"/>
    </xf>
    <xf numFmtId="0" fontId="50" fillId="29" borderId="8" xfId="0" applyFont="1" applyFill="1" applyBorder="1" applyAlignment="1" applyProtection="1">
      <alignment horizontal="center" vertical="center" wrapText="1"/>
      <protection locked="0"/>
    </xf>
    <xf numFmtId="0" fontId="32"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0" fillId="0" borderId="8" xfId="0" applyFont="1" applyBorder="1" applyAlignment="1">
      <alignment wrapText="1"/>
    </xf>
    <xf numFmtId="0" fontId="2" fillId="0" borderId="8" xfId="0" applyFont="1" applyBorder="1" applyAlignment="1">
      <alignment horizontal="center" vertical="center"/>
    </xf>
    <xf numFmtId="0" fontId="10" fillId="0" borderId="8" xfId="0" applyFont="1" applyBorder="1" applyAlignment="1">
      <alignment horizontal="center" vertical="center"/>
    </xf>
    <xf numFmtId="0" fontId="11" fillId="0" borderId="0" xfId="0" quotePrefix="1" applyFont="1" applyFill="1" applyBorder="1" applyAlignment="1">
      <alignment horizontal="right"/>
    </xf>
    <xf numFmtId="0" fontId="10" fillId="0" borderId="0" xfId="0" applyFont="1" applyFill="1" applyBorder="1" applyAlignment="1">
      <alignment horizontal="left" vertical="center"/>
    </xf>
    <xf numFmtId="0" fontId="11" fillId="0" borderId="18" xfId="0" quotePrefix="1" applyFont="1" applyFill="1" applyBorder="1" applyAlignment="1">
      <alignment horizontal="right"/>
    </xf>
    <xf numFmtId="0" fontId="37" fillId="0" borderId="0" xfId="0" applyFont="1" applyFill="1" applyBorder="1" applyAlignment="1">
      <alignment horizontal="center" vertical="center"/>
    </xf>
    <xf numFmtId="0" fontId="45" fillId="0" borderId="0" xfId="0" applyFont="1" applyFill="1" applyBorder="1" applyAlignment="1" applyProtection="1">
      <alignment vertical="center" wrapText="1"/>
      <protection locked="0"/>
    </xf>
    <xf numFmtId="0" fontId="37" fillId="31" borderId="8" xfId="0" applyFont="1" applyFill="1" applyBorder="1" applyAlignment="1">
      <alignment horizontal="center" vertical="center"/>
    </xf>
    <xf numFmtId="0" fontId="10" fillId="29" borderId="8" xfId="0" applyFont="1" applyFill="1" applyBorder="1" applyAlignment="1">
      <alignment horizontal="left"/>
    </xf>
    <xf numFmtId="0" fontId="11" fillId="0" borderId="8" xfId="0" applyFont="1" applyBorder="1" applyAlignment="1">
      <alignment horizontal="right"/>
    </xf>
    <xf numFmtId="0" fontId="0" fillId="0" borderId="8" xfId="0" applyFont="1" applyBorder="1"/>
    <xf numFmtId="0" fontId="1" fillId="0" borderId="8" xfId="0" applyFont="1" applyBorder="1"/>
    <xf numFmtId="0" fontId="1" fillId="0" borderId="8" xfId="0" applyFont="1" applyBorder="1" applyAlignment="1">
      <alignment horizontal="center" vertical="center"/>
    </xf>
    <xf numFmtId="0" fontId="1" fillId="0" borderId="8" xfId="0" applyFont="1" applyBorder="1" applyAlignment="1">
      <alignment wrapText="1"/>
    </xf>
    <xf numFmtId="0" fontId="1" fillId="0" borderId="8" xfId="0" applyFont="1" applyFill="1" applyBorder="1" applyAlignment="1">
      <alignment horizontal="center" vertical="center"/>
    </xf>
    <xf numFmtId="0" fontId="36" fillId="0" borderId="8" xfId="0" applyFont="1" applyBorder="1" applyAlignment="1">
      <alignment vertical="center" wrapText="1"/>
    </xf>
    <xf numFmtId="0" fontId="32" fillId="22" borderId="8" xfId="0" applyFont="1" applyFill="1" applyBorder="1" applyAlignment="1">
      <alignment vertical="center"/>
    </xf>
    <xf numFmtId="0" fontId="14" fillId="0" borderId="8" xfId="0" applyFont="1" applyFill="1" applyBorder="1" applyAlignment="1">
      <alignment vertical="center"/>
    </xf>
    <xf numFmtId="0" fontId="14" fillId="0" borderId="16"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16" xfId="0" applyFont="1" applyFill="1" applyBorder="1" applyAlignment="1">
      <alignment horizontal="center"/>
    </xf>
    <xf numFmtId="0" fontId="32" fillId="22" borderId="8" xfId="0" applyFont="1" applyFill="1" applyBorder="1" applyAlignment="1">
      <alignment horizontal="left" vertical="center" wrapText="1"/>
    </xf>
    <xf numFmtId="0" fontId="10" fillId="29" borderId="8" xfId="0" applyFont="1" applyFill="1" applyBorder="1" applyAlignment="1">
      <alignment horizontal="left"/>
    </xf>
    <xf numFmtId="0" fontId="14" fillId="0" borderId="16" xfId="0" applyFont="1" applyFill="1" applyBorder="1" applyAlignment="1">
      <alignment horizontal="center" vertical="center" wrapText="1"/>
    </xf>
    <xf numFmtId="0" fontId="14" fillId="0" borderId="16" xfId="0" applyFont="1" applyFill="1" applyBorder="1" applyAlignment="1">
      <alignment vertical="center" wrapText="1"/>
    </xf>
    <xf numFmtId="0" fontId="1" fillId="0" borderId="8" xfId="0" applyFont="1" applyBorder="1" applyAlignment="1">
      <alignment horizontal="right"/>
    </xf>
    <xf numFmtId="0" fontId="32" fillId="22" borderId="17" xfId="0" applyFont="1" applyFill="1" applyBorder="1" applyAlignment="1">
      <alignment vertical="center" wrapText="1"/>
    </xf>
    <xf numFmtId="0" fontId="14" fillId="0" borderId="17" xfId="0" applyFont="1" applyBorder="1" applyAlignment="1">
      <alignment vertical="center" wrapText="1"/>
    </xf>
    <xf numFmtId="0" fontId="14" fillId="0" borderId="23" xfId="0" applyFont="1" applyBorder="1" applyAlignment="1">
      <alignment vertical="center" wrapText="1"/>
    </xf>
    <xf numFmtId="0" fontId="14" fillId="0" borderId="24" xfId="0" applyFont="1" applyFill="1" applyBorder="1" applyAlignment="1">
      <alignment horizontal="center" vertical="center" wrapText="1"/>
    </xf>
    <xf numFmtId="0" fontId="14" fillId="0" borderId="23" xfId="0" applyFont="1" applyFill="1" applyBorder="1" applyAlignment="1">
      <alignment vertical="center" wrapText="1"/>
    </xf>
    <xf numFmtId="0" fontId="14" fillId="0" borderId="24" xfId="0" applyFont="1" applyBorder="1" applyAlignment="1">
      <alignment vertical="center" wrapText="1"/>
    </xf>
    <xf numFmtId="0" fontId="14" fillId="0" borderId="17" xfId="0" applyFont="1" applyFill="1" applyBorder="1" applyAlignment="1">
      <alignment vertical="center" wrapText="1"/>
    </xf>
    <xf numFmtId="0" fontId="14" fillId="0" borderId="24" xfId="0" applyFont="1" applyBorder="1" applyAlignment="1">
      <alignment horizontal="center" vertical="center" wrapText="1"/>
    </xf>
    <xf numFmtId="0" fontId="36" fillId="0" borderId="17" xfId="0" applyFont="1" applyBorder="1" applyAlignment="1">
      <alignment vertical="center" wrapText="1"/>
    </xf>
    <xf numFmtId="0" fontId="32" fillId="22" borderId="17" xfId="0" applyFont="1" applyFill="1" applyBorder="1" applyAlignment="1">
      <alignment vertical="center"/>
    </xf>
    <xf numFmtId="0" fontId="14" fillId="0" borderId="17" xfId="0" applyFont="1" applyBorder="1" applyAlignment="1">
      <alignment vertical="center"/>
    </xf>
    <xf numFmtId="0" fontId="14" fillId="0" borderId="17" xfId="0" applyFont="1" applyFill="1" applyBorder="1" applyAlignment="1">
      <alignment vertical="center"/>
    </xf>
    <xf numFmtId="0" fontId="32" fillId="22" borderId="8" xfId="0" applyFont="1" applyFill="1" applyBorder="1" applyAlignment="1">
      <alignment horizontal="center" vertical="center" wrapText="1"/>
    </xf>
    <xf numFmtId="0" fontId="50" fillId="0" borderId="8" xfId="0" applyFont="1" applyBorder="1" applyAlignment="1">
      <alignment vertical="center" wrapText="1"/>
    </xf>
    <xf numFmtId="0" fontId="14" fillId="0" borderId="21" xfId="0" applyFont="1" applyBorder="1" applyAlignment="1">
      <alignment vertical="center" wrapText="1"/>
    </xf>
    <xf numFmtId="0" fontId="34" fillId="0" borderId="0" xfId="0" applyFont="1" applyAlignment="1">
      <alignment wrapText="1"/>
    </xf>
    <xf numFmtId="0" fontId="34" fillId="0" borderId="0" xfId="0" applyFont="1" applyAlignment="1">
      <alignment vertical="center" wrapText="1"/>
    </xf>
    <xf numFmtId="0" fontId="41" fillId="0" borderId="0" xfId="0" applyFont="1" applyAlignment="1">
      <alignment wrapText="1"/>
    </xf>
    <xf numFmtId="0" fontId="53" fillId="0" borderId="0" xfId="0" applyFont="1" applyAlignment="1">
      <alignment wrapText="1"/>
    </xf>
    <xf numFmtId="0" fontId="53" fillId="0" borderId="0" xfId="0" applyFont="1" applyAlignment="1">
      <alignment vertical="center" wrapText="1"/>
    </xf>
    <xf numFmtId="0" fontId="34" fillId="0" borderId="0" xfId="0" applyFont="1" applyFill="1" applyAlignment="1">
      <alignment vertical="center" wrapText="1"/>
    </xf>
    <xf numFmtId="0" fontId="32" fillId="22" borderId="8" xfId="0" applyFont="1" applyFill="1" applyBorder="1" applyAlignment="1">
      <alignment horizontal="center" vertical="center" wrapText="1"/>
    </xf>
    <xf numFmtId="0" fontId="32" fillId="22" borderId="24" xfId="0" applyFont="1" applyFill="1" applyBorder="1" applyAlignment="1">
      <alignment horizontal="center" vertical="center" wrapText="1"/>
    </xf>
    <xf numFmtId="0" fontId="32" fillId="22" borderId="25" xfId="0" applyFont="1" applyFill="1" applyBorder="1" applyAlignment="1">
      <alignment horizontal="center" vertical="center" wrapText="1"/>
    </xf>
    <xf numFmtId="0" fontId="32" fillId="22" borderId="23" xfId="0" applyFont="1" applyFill="1" applyBorder="1" applyAlignment="1">
      <alignment vertical="center" wrapText="1"/>
    </xf>
    <xf numFmtId="0" fontId="32" fillId="22" borderId="24" xfId="0" applyFont="1" applyFill="1" applyBorder="1" applyAlignment="1">
      <alignment vertical="center" wrapText="1"/>
    </xf>
    <xf numFmtId="0" fontId="55" fillId="0" borderId="0" xfId="0" applyFont="1" applyAlignment="1">
      <alignment vertical="center"/>
    </xf>
    <xf numFmtId="0" fontId="14" fillId="32" borderId="8" xfId="0" applyFont="1" applyFill="1" applyBorder="1" applyAlignment="1">
      <alignment horizontal="center" vertical="center" wrapText="1"/>
    </xf>
    <xf numFmtId="0" fontId="55" fillId="0" borderId="0" xfId="0" applyFont="1" applyAlignment="1">
      <alignment vertical="center" wrapText="1"/>
    </xf>
    <xf numFmtId="0" fontId="55" fillId="0" borderId="0" xfId="0" applyFont="1" applyAlignment="1">
      <alignment wrapText="1"/>
    </xf>
    <xf numFmtId="0" fontId="55" fillId="0" borderId="0" xfId="0" applyFont="1"/>
    <xf numFmtId="0" fontId="54" fillId="0" borderId="26" xfId="0" applyFont="1" applyBorder="1" applyAlignment="1">
      <alignment vertical="center" wrapText="1"/>
    </xf>
    <xf numFmtId="0" fontId="10" fillId="29" borderId="8" xfId="0" applyFont="1" applyFill="1" applyBorder="1" applyAlignment="1">
      <alignment horizontal="left"/>
    </xf>
    <xf numFmtId="0" fontId="11" fillId="0" borderId="8" xfId="0" applyFont="1" applyBorder="1" applyAlignment="1">
      <alignment horizontal="right"/>
    </xf>
    <xf numFmtId="0" fontId="14" fillId="31" borderId="8" xfId="0" applyFont="1" applyFill="1" applyBorder="1" applyAlignment="1" applyProtection="1">
      <alignment horizontal="center" vertical="center" wrapText="1"/>
      <protection locked="0"/>
    </xf>
    <xf numFmtId="0" fontId="50" fillId="31" borderId="8" xfId="0" applyFont="1" applyFill="1" applyBorder="1" applyAlignment="1" applyProtection="1">
      <alignment horizontal="center" vertical="center" wrapText="1"/>
      <protection locked="0"/>
    </xf>
    <xf numFmtId="0" fontId="14" fillId="31" borderId="8" xfId="0" applyFont="1" applyFill="1" applyBorder="1" applyAlignment="1" applyProtection="1">
      <alignment horizontal="center" vertical="center" wrapText="1"/>
      <protection locked="0"/>
    </xf>
    <xf numFmtId="0" fontId="32" fillId="22" borderId="19" xfId="0" applyFont="1" applyFill="1" applyBorder="1" applyAlignment="1">
      <alignment horizontal="center" vertical="center" wrapText="1"/>
    </xf>
    <xf numFmtId="0" fontId="32" fillId="22" borderId="8" xfId="0" applyFont="1" applyFill="1" applyBorder="1" applyAlignment="1">
      <alignment horizontal="center" vertical="center" wrapText="1"/>
    </xf>
    <xf numFmtId="0" fontId="32" fillId="22" borderId="24" xfId="0" applyFont="1" applyFill="1" applyBorder="1" applyAlignment="1">
      <alignment horizontal="center" vertical="center" wrapText="1"/>
    </xf>
    <xf numFmtId="0" fontId="32" fillId="22" borderId="22" xfId="0" applyFont="1" applyFill="1" applyBorder="1" applyAlignment="1">
      <alignment horizontal="center" vertical="center" wrapText="1"/>
    </xf>
    <xf numFmtId="0" fontId="14" fillId="32" borderId="15" xfId="0" applyFont="1" applyFill="1" applyBorder="1" applyAlignment="1">
      <alignment vertical="center" wrapText="1"/>
    </xf>
    <xf numFmtId="0" fontId="14" fillId="32" borderId="17" xfId="0" applyFont="1" applyFill="1" applyBorder="1" applyAlignment="1">
      <alignment vertical="center" wrapText="1"/>
    </xf>
    <xf numFmtId="0" fontId="14" fillId="32" borderId="8" xfId="0" applyFont="1" applyFill="1" applyBorder="1" applyAlignment="1">
      <alignment vertical="center" wrapText="1"/>
    </xf>
    <xf numFmtId="0" fontId="1" fillId="31" borderId="8" xfId="0" applyFont="1" applyFill="1" applyBorder="1" applyAlignment="1" applyProtection="1">
      <alignment vertical="center" wrapText="1"/>
      <protection locked="0"/>
    </xf>
    <xf numFmtId="14" fontId="1" fillId="31" borderId="8" xfId="0" applyNumberFormat="1" applyFont="1" applyFill="1" applyBorder="1" applyAlignment="1" applyProtection="1">
      <alignment vertical="center" wrapText="1"/>
      <protection locked="0"/>
    </xf>
    <xf numFmtId="0" fontId="1" fillId="28" borderId="0" xfId="0" quotePrefix="1" applyFont="1" applyFill="1" applyBorder="1" applyAlignment="1">
      <alignment horizontal="right"/>
    </xf>
    <xf numFmtId="0" fontId="10" fillId="31" borderId="8" xfId="0" applyFont="1" applyFill="1" applyBorder="1" applyAlignment="1">
      <alignment horizontal="left"/>
    </xf>
    <xf numFmtId="0" fontId="58" fillId="0" borderId="0" xfId="0" applyFont="1" applyAlignment="1">
      <alignment horizontal="left" vertical="center" readingOrder="1"/>
    </xf>
    <xf numFmtId="0" fontId="10" fillId="29" borderId="8" xfId="0" applyFont="1" applyFill="1" applyBorder="1" applyAlignment="1">
      <alignment horizontal="left"/>
    </xf>
    <xf numFmtId="0" fontId="10" fillId="31" borderId="8" xfId="0" applyFont="1" applyFill="1" applyBorder="1" applyAlignment="1">
      <alignment horizontal="left"/>
    </xf>
    <xf numFmtId="0" fontId="11" fillId="0" borderId="0" xfId="0" applyFont="1" applyBorder="1" applyAlignment="1"/>
    <xf numFmtId="0" fontId="11" fillId="0" borderId="20" xfId="0" applyFont="1" applyBorder="1" applyAlignment="1"/>
    <xf numFmtId="0" fontId="42" fillId="0" borderId="0" xfId="0" applyFont="1" applyAlignment="1">
      <alignment horizontal="center"/>
    </xf>
    <xf numFmtId="0" fontId="10" fillId="29" borderId="8" xfId="0" applyFont="1" applyFill="1" applyBorder="1" applyAlignment="1">
      <alignment horizontal="left"/>
    </xf>
    <xf numFmtId="0" fontId="11" fillId="0" borderId="8" xfId="0" applyFont="1" applyBorder="1" applyAlignment="1">
      <alignment horizontal="right"/>
    </xf>
    <xf numFmtId="0" fontId="2" fillId="0" borderId="0" xfId="0" applyFont="1" applyFill="1" applyBorder="1" applyAlignment="1">
      <alignment horizontal="right"/>
    </xf>
    <xf numFmtId="0" fontId="11" fillId="0" borderId="0" xfId="0" applyFont="1" applyFill="1" applyBorder="1" applyAlignment="1">
      <alignment horizontal="right"/>
    </xf>
    <xf numFmtId="0" fontId="46" fillId="0" borderId="18" xfId="0" applyFont="1" applyBorder="1" applyAlignment="1">
      <alignment horizontal="center"/>
    </xf>
    <xf numFmtId="14" fontId="10" fillId="29" borderId="8" xfId="0" applyNumberFormat="1" applyFont="1" applyFill="1" applyBorder="1" applyAlignment="1">
      <alignment horizontal="left"/>
    </xf>
    <xf numFmtId="0" fontId="13" fillId="0" borderId="0" xfId="0" applyFont="1" applyFill="1" applyBorder="1" applyAlignment="1">
      <alignment vertical="center" wrapText="1"/>
    </xf>
    <xf numFmtId="0" fontId="34" fillId="0" borderId="0" xfId="0" applyFont="1" applyFill="1" applyBorder="1" applyAlignment="1">
      <alignment vertical="center"/>
    </xf>
    <xf numFmtId="0" fontId="34" fillId="0" borderId="0" xfId="0" applyFont="1" applyFill="1" applyBorder="1" applyAlignment="1">
      <alignment vertical="top"/>
    </xf>
    <xf numFmtId="0" fontId="34" fillId="0" borderId="0" xfId="0" applyFont="1" applyFill="1" applyBorder="1" applyAlignment="1"/>
    <xf numFmtId="0" fontId="10" fillId="29" borderId="19" xfId="0" applyFont="1" applyFill="1" applyBorder="1" applyAlignment="1">
      <alignment horizontal="left"/>
    </xf>
    <xf numFmtId="0" fontId="10" fillId="29" borderId="16" xfId="0" applyFont="1" applyFill="1" applyBorder="1" applyAlignment="1">
      <alignment horizontal="left"/>
    </xf>
    <xf numFmtId="0" fontId="10" fillId="29" borderId="17" xfId="0" applyFont="1" applyFill="1" applyBorder="1" applyAlignment="1">
      <alignment horizontal="left"/>
    </xf>
    <xf numFmtId="14" fontId="10" fillId="29" borderId="19" xfId="0" applyNumberFormat="1" applyFont="1" applyFill="1" applyBorder="1" applyAlignment="1">
      <alignment horizontal="left"/>
    </xf>
    <xf numFmtId="14" fontId="10" fillId="29" borderId="16" xfId="0" applyNumberFormat="1" applyFont="1" applyFill="1" applyBorder="1" applyAlignment="1">
      <alignment horizontal="left"/>
    </xf>
    <xf numFmtId="14" fontId="10" fillId="29" borderId="17" xfId="0" applyNumberFormat="1" applyFont="1" applyFill="1" applyBorder="1" applyAlignment="1">
      <alignment horizontal="left"/>
    </xf>
    <xf numFmtId="0" fontId="34" fillId="0" borderId="0" xfId="0" applyFont="1" applyFill="1" applyBorder="1" applyAlignment="1">
      <alignment vertical="center" wrapText="1"/>
    </xf>
    <xf numFmtId="0" fontId="11" fillId="0" borderId="19" xfId="0" applyFont="1" applyBorder="1" applyAlignment="1">
      <alignment horizontal="right"/>
    </xf>
    <xf numFmtId="0" fontId="11" fillId="0" borderId="17" xfId="0" applyFont="1" applyBorder="1" applyAlignment="1">
      <alignment horizontal="right"/>
    </xf>
    <xf numFmtId="0" fontId="46" fillId="0" borderId="0" xfId="0" applyFont="1" applyBorder="1" applyAlignment="1">
      <alignment horizontal="center"/>
    </xf>
    <xf numFmtId="0" fontId="11" fillId="0" borderId="0" xfId="0" applyFont="1" applyBorder="1" applyAlignment="1">
      <alignment horizontal="left" vertical="top" wrapText="1"/>
    </xf>
    <xf numFmtId="0" fontId="42" fillId="0" borderId="0" xfId="0" applyFont="1" applyAlignment="1" applyProtection="1">
      <protection locked="0"/>
    </xf>
    <xf numFmtId="0" fontId="42" fillId="0" borderId="0" xfId="0" applyFont="1" applyAlignment="1"/>
    <xf numFmtId="0" fontId="10" fillId="31" borderId="8" xfId="0" applyFont="1" applyFill="1" applyBorder="1" applyAlignment="1">
      <alignment horizontal="left"/>
    </xf>
    <xf numFmtId="14" fontId="10" fillId="31" borderId="8" xfId="0" applyNumberFormat="1" applyFont="1" applyFill="1" applyBorder="1" applyAlignment="1">
      <alignment horizontal="left"/>
    </xf>
    <xf numFmtId="0" fontId="2" fillId="0" borderId="20" xfId="0" applyFont="1" applyBorder="1" applyAlignment="1"/>
    <xf numFmtId="0" fontId="2" fillId="0" borderId="0" xfId="0" applyFont="1" applyBorder="1" applyAlignment="1"/>
    <xf numFmtId="0" fontId="14" fillId="0" borderId="15" xfId="0" applyFont="1" applyBorder="1" applyAlignment="1">
      <alignment horizontal="left" vertical="center" wrapText="1"/>
    </xf>
    <xf numFmtId="0" fontId="14" fillId="0" borderId="25" xfId="0" applyFont="1" applyBorder="1" applyAlignment="1">
      <alignment horizontal="left" vertical="center" wrapText="1"/>
    </xf>
    <xf numFmtId="0" fontId="14" fillId="0" borderId="24" xfId="0" applyFont="1" applyBorder="1" applyAlignment="1">
      <alignment horizontal="left" vertical="center" wrapText="1"/>
    </xf>
    <xf numFmtId="0" fontId="14" fillId="32" borderId="15" xfId="0" applyFont="1" applyFill="1" applyBorder="1" applyAlignment="1">
      <alignment horizontal="left" vertical="center" wrapText="1"/>
    </xf>
    <xf numFmtId="0" fontId="14" fillId="32" borderId="24" xfId="0" applyFont="1" applyFill="1" applyBorder="1" applyAlignment="1">
      <alignment horizontal="left" vertical="center" wrapText="1"/>
    </xf>
    <xf numFmtId="0" fontId="1" fillId="0" borderId="19" xfId="0" applyFont="1" applyBorder="1" applyAlignment="1">
      <alignment horizontal="right"/>
    </xf>
    <xf numFmtId="0" fontId="1" fillId="0" borderId="17" xfId="0" applyFont="1" applyBorder="1" applyAlignment="1">
      <alignment horizontal="right"/>
    </xf>
    <xf numFmtId="0" fontId="1" fillId="0" borderId="8" xfId="0" applyFont="1" applyBorder="1" applyAlignment="1">
      <alignment horizontal="right"/>
    </xf>
    <xf numFmtId="0" fontId="1" fillId="0" borderId="0" xfId="0" applyFont="1" applyBorder="1" applyAlignment="1">
      <alignment horizontal="right"/>
    </xf>
    <xf numFmtId="0" fontId="57" fillId="0" borderId="18" xfId="0" applyFont="1" applyBorder="1" applyAlignment="1">
      <alignment horizontal="center"/>
    </xf>
    <xf numFmtId="0" fontId="1" fillId="0" borderId="0" xfId="0" applyFont="1" applyBorder="1" applyAlignment="1"/>
  </cellXfs>
  <cellStyles count="71">
    <cellStyle name="_x000a_shell=progma" xfId="1"/>
    <cellStyle name="_x000a_shell=progma 2" xfId="2"/>
    <cellStyle name="_Drop_Down" xfId="3"/>
    <cellStyle name="_Drop_Down_1" xfId="4"/>
    <cellStyle name="_LZN_IPA_133_6565_6_Duri Rev Template Design" xfId="5"/>
    <cellStyle name="0,0_x000d__x000a_NA_x000d__x000a_"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Calculation" xfId="32" builtinId="22" customBuiltin="1"/>
    <cellStyle name="Check Cell" xfId="33" builtinId="23" customBuiltin="1"/>
    <cellStyle name="Explanatory Text" xfId="34" builtinId="53" customBuiltin="1"/>
    <cellStyle name="Good" xfId="35" builtinId="26" customBuiltin="1"/>
    <cellStyle name="Grey" xfId="36"/>
    <cellStyle name="Header - Style1" xfId="37"/>
    <cellStyle name="Heading" xfId="38"/>
    <cellStyle name="Heading 1" xfId="39" builtinId="16" customBuiltin="1"/>
    <cellStyle name="Heading 2" xfId="40" builtinId="17" customBuiltin="1"/>
    <cellStyle name="Heading 3" xfId="41" builtinId="18" customBuiltin="1"/>
    <cellStyle name="Heading 4" xfId="42" builtinId="19" customBuiltin="1"/>
    <cellStyle name="Input" xfId="43" builtinId="20" customBuiltin="1"/>
    <cellStyle name="Input [yellow]" xfId="44"/>
    <cellStyle name="Linked Cell" xfId="45" builtinId="24" customBuiltin="1"/>
    <cellStyle name="Neutral" xfId="46" builtinId="28" customBuiltin="1"/>
    <cellStyle name="Normal" xfId="0" builtinId="0"/>
    <cellStyle name="Normal - Style1" xfId="47"/>
    <cellStyle name="Normal 2" xfId="48"/>
    <cellStyle name="Normal 2 2" xfId="49"/>
    <cellStyle name="Normal 2 3" xfId="50"/>
    <cellStyle name="Normal 4" xfId="51"/>
    <cellStyle name="Normal 5" xfId="52"/>
    <cellStyle name="Normal_TEMPLATE Site file Rev PA211" xfId="53"/>
    <cellStyle name="Note" xfId="54" builtinId="10" customBuiltin="1"/>
    <cellStyle name="Note 2" xfId="55"/>
    <cellStyle name="Output" xfId="56" builtinId="21" customBuiltin="1"/>
    <cellStyle name="Percent [2]" xfId="57"/>
    <cellStyle name="Style 1" xfId="58"/>
    <cellStyle name="Table" xfId="59"/>
    <cellStyle name="Title" xfId="60" builtinId="15" customBuiltin="1"/>
    <cellStyle name="Total" xfId="61" builtinId="25" customBuiltin="1"/>
    <cellStyle name="Tusental_NPV" xfId="62"/>
    <cellStyle name="Valuta_NPV" xfId="63"/>
    <cellStyle name="VerdiColumnHeader" xfId="64"/>
    <cellStyle name="VerdiDescription" xfId="65"/>
    <cellStyle name="VerdiItemNo" xfId="66"/>
    <cellStyle name="VerdiProductNo" xfId="67"/>
    <cellStyle name="VerdiQuantity" xfId="68"/>
    <cellStyle name="Warning Text" xfId="69" builtinId="11" customBuiltin="1"/>
    <cellStyle name="WHead - Style2" xfId="70"/>
  </cellStyles>
  <dxfs count="77">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indexed="9"/>
        </patternFill>
      </fill>
    </dxf>
    <dxf>
      <fill>
        <patternFill>
          <bgColor indexed="9"/>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indexed="65"/>
        </patternFill>
      </fill>
    </dxf>
    <dxf>
      <fill>
        <patternFill patternType="none">
          <bgColor indexed="65"/>
        </patternFill>
      </fill>
    </dxf>
    <dxf>
      <fill>
        <patternFill>
          <bgColor indexed="9"/>
        </patternFill>
      </fill>
    </dxf>
    <dxf>
      <fill>
        <patternFill>
          <bgColor indexed="9"/>
        </patternFill>
      </fill>
    </dxf>
    <dxf>
      <fill>
        <patternFill patternType="none">
          <bgColor indexed="65"/>
        </patternFill>
      </fill>
    </dxf>
    <dxf>
      <fill>
        <patternFill patternType="none">
          <bgColor indexed="65"/>
        </patternFill>
      </fill>
    </dxf>
    <dxf>
      <fill>
        <patternFill>
          <bgColor indexed="9"/>
        </patternFill>
      </fill>
    </dxf>
    <dxf>
      <fill>
        <patternFill>
          <bgColor indexed="9"/>
        </patternFill>
      </fill>
    </dxf>
    <dxf>
      <fill>
        <patternFill>
          <bgColor indexed="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indexed="9"/>
        </patternFill>
      </fill>
    </dxf>
    <dxf>
      <fill>
        <patternFill>
          <bgColor indexed="9"/>
        </patternFill>
      </fill>
    </dxf>
    <dxf>
      <fill>
        <patternFill patternType="none">
          <bgColor indexed="65"/>
        </patternFill>
      </fill>
    </dxf>
    <dxf>
      <fill>
        <patternFill patternType="none">
          <bgColor indexed="6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9BA17"/>
      <rgbColor rgb="00F08A00"/>
      <rgbColor rgb="0000A9D4"/>
      <rgbColor rgb="0000625F"/>
      <rgbColor rgb="00B1B3B4"/>
      <rgbColor rgb="0000285F"/>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342900</xdr:colOff>
      <xdr:row>0</xdr:row>
      <xdr:rowOff>0</xdr:rowOff>
    </xdr:from>
    <xdr:to>
      <xdr:col>5</xdr:col>
      <xdr:colOff>9525</xdr:colOff>
      <xdr:row>0</xdr:row>
      <xdr:rowOff>0</xdr:rowOff>
    </xdr:to>
    <xdr:sp macro="" textlink="" fLocksText="0">
      <xdr:nvSpPr>
        <xdr:cNvPr id="100105" name="Text Box 54"/>
        <xdr:cNvSpPr txBox="1">
          <a:spLocks noChangeArrowheads="1"/>
        </xdr:cNvSpPr>
      </xdr:nvSpPr>
      <xdr:spPr bwMode="auto">
        <a:xfrm>
          <a:off x="1409700" y="0"/>
          <a:ext cx="4905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342900</xdr:colOff>
      <xdr:row>0</xdr:row>
      <xdr:rowOff>0</xdr:rowOff>
    </xdr:from>
    <xdr:to>
      <xdr:col>5</xdr:col>
      <xdr:colOff>9525</xdr:colOff>
      <xdr:row>0</xdr:row>
      <xdr:rowOff>0</xdr:rowOff>
    </xdr:to>
    <xdr:sp macro="" textlink="" fLocksText="0">
      <xdr:nvSpPr>
        <xdr:cNvPr id="100106" name="Text Box 55"/>
        <xdr:cNvSpPr txBox="1">
          <a:spLocks noChangeArrowheads="1"/>
        </xdr:cNvSpPr>
      </xdr:nvSpPr>
      <xdr:spPr bwMode="auto">
        <a:xfrm>
          <a:off x="1409700" y="0"/>
          <a:ext cx="4905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91</xdr:row>
      <xdr:rowOff>0</xdr:rowOff>
    </xdr:from>
    <xdr:to>
      <xdr:col>9</xdr:col>
      <xdr:colOff>0</xdr:colOff>
      <xdr:row>91</xdr:row>
      <xdr:rowOff>0</xdr:rowOff>
    </xdr:to>
    <xdr:sp macro="" textlink="" fLocksText="0">
      <xdr:nvSpPr>
        <xdr:cNvPr id="100107" name="Text Box 56"/>
        <xdr:cNvSpPr txBox="1">
          <a:spLocks noChangeArrowheads="1"/>
        </xdr:cNvSpPr>
      </xdr:nvSpPr>
      <xdr:spPr bwMode="auto">
        <a:xfrm>
          <a:off x="7058025" y="26393775"/>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0</xdr:colOff>
      <xdr:row>0</xdr:row>
      <xdr:rowOff>0</xdr:rowOff>
    </xdr:from>
    <xdr:to>
      <xdr:col>9</xdr:col>
      <xdr:colOff>0</xdr:colOff>
      <xdr:row>0</xdr:row>
      <xdr:rowOff>0</xdr:rowOff>
    </xdr:to>
    <xdr:sp macro="" textlink="" fLocksText="0">
      <xdr:nvSpPr>
        <xdr:cNvPr id="100108" name="Text Box 57"/>
        <xdr:cNvSpPr txBox="1">
          <a:spLocks noChangeArrowheads="1"/>
        </xdr:cNvSpPr>
      </xdr:nvSpPr>
      <xdr:spPr bwMode="auto">
        <a:xfrm>
          <a:off x="8724900" y="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91</xdr:row>
      <xdr:rowOff>0</xdr:rowOff>
    </xdr:from>
    <xdr:to>
      <xdr:col>5</xdr:col>
      <xdr:colOff>9525</xdr:colOff>
      <xdr:row>91</xdr:row>
      <xdr:rowOff>0</xdr:rowOff>
    </xdr:to>
    <xdr:sp macro="" textlink="" fLocksText="0">
      <xdr:nvSpPr>
        <xdr:cNvPr id="100109" name="Text Box 58"/>
        <xdr:cNvSpPr txBox="1">
          <a:spLocks noChangeArrowheads="1"/>
        </xdr:cNvSpPr>
      </xdr:nvSpPr>
      <xdr:spPr bwMode="auto">
        <a:xfrm>
          <a:off x="2762250" y="26393775"/>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91</xdr:row>
      <xdr:rowOff>0</xdr:rowOff>
    </xdr:from>
    <xdr:to>
      <xdr:col>9</xdr:col>
      <xdr:colOff>0</xdr:colOff>
      <xdr:row>91</xdr:row>
      <xdr:rowOff>0</xdr:rowOff>
    </xdr:to>
    <xdr:sp macro="" textlink="" fLocksText="0">
      <xdr:nvSpPr>
        <xdr:cNvPr id="100110" name="Text Box 59"/>
        <xdr:cNvSpPr txBox="1">
          <a:spLocks noChangeArrowheads="1"/>
        </xdr:cNvSpPr>
      </xdr:nvSpPr>
      <xdr:spPr bwMode="auto">
        <a:xfrm>
          <a:off x="6886575" y="26393775"/>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91</xdr:row>
      <xdr:rowOff>0</xdr:rowOff>
    </xdr:from>
    <xdr:to>
      <xdr:col>9</xdr:col>
      <xdr:colOff>0</xdr:colOff>
      <xdr:row>91</xdr:row>
      <xdr:rowOff>0</xdr:rowOff>
    </xdr:to>
    <xdr:sp macro="" textlink="" fLocksText="0">
      <xdr:nvSpPr>
        <xdr:cNvPr id="100111" name="Text Box 60"/>
        <xdr:cNvSpPr txBox="1">
          <a:spLocks noChangeArrowheads="1"/>
        </xdr:cNvSpPr>
      </xdr:nvSpPr>
      <xdr:spPr bwMode="auto">
        <a:xfrm>
          <a:off x="6886575" y="26393775"/>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0112" name="Text Box 159"/>
        <xdr:cNvSpPr txBox="1">
          <a:spLocks noChangeArrowheads="1"/>
        </xdr:cNvSpPr>
      </xdr:nvSpPr>
      <xdr:spPr bwMode="auto">
        <a:xfrm>
          <a:off x="705802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0113" name="Text Box 160"/>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0114" name="Text Box 161"/>
        <xdr:cNvSpPr txBox="1">
          <a:spLocks noChangeArrowheads="1"/>
        </xdr:cNvSpPr>
      </xdr:nvSpPr>
      <xdr:spPr bwMode="auto">
        <a:xfrm>
          <a:off x="6886575" y="190500"/>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0115" name="Text Box 162"/>
        <xdr:cNvSpPr txBox="1">
          <a:spLocks noChangeArrowheads="1"/>
        </xdr:cNvSpPr>
      </xdr:nvSpPr>
      <xdr:spPr bwMode="auto">
        <a:xfrm>
          <a:off x="6886575" y="190500"/>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0116" name="Text Box 56"/>
        <xdr:cNvSpPr txBox="1">
          <a:spLocks noChangeArrowheads="1"/>
        </xdr:cNvSpPr>
      </xdr:nvSpPr>
      <xdr:spPr bwMode="auto">
        <a:xfrm>
          <a:off x="705802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91</xdr:row>
      <xdr:rowOff>0</xdr:rowOff>
    </xdr:from>
    <xdr:to>
      <xdr:col>9</xdr:col>
      <xdr:colOff>0</xdr:colOff>
      <xdr:row>91</xdr:row>
      <xdr:rowOff>0</xdr:rowOff>
    </xdr:to>
    <xdr:sp macro="" textlink="" fLocksText="0">
      <xdr:nvSpPr>
        <xdr:cNvPr id="100117" name="Text Box 164"/>
        <xdr:cNvSpPr txBox="1">
          <a:spLocks noChangeArrowheads="1"/>
        </xdr:cNvSpPr>
      </xdr:nvSpPr>
      <xdr:spPr bwMode="auto">
        <a:xfrm>
          <a:off x="7058025" y="26393775"/>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91</xdr:row>
      <xdr:rowOff>0</xdr:rowOff>
    </xdr:from>
    <xdr:to>
      <xdr:col>5</xdr:col>
      <xdr:colOff>9525</xdr:colOff>
      <xdr:row>91</xdr:row>
      <xdr:rowOff>0</xdr:rowOff>
    </xdr:to>
    <xdr:sp macro="" textlink="" fLocksText="0">
      <xdr:nvSpPr>
        <xdr:cNvPr id="100118" name="Text Box 165"/>
        <xdr:cNvSpPr txBox="1">
          <a:spLocks noChangeArrowheads="1"/>
        </xdr:cNvSpPr>
      </xdr:nvSpPr>
      <xdr:spPr bwMode="auto">
        <a:xfrm>
          <a:off x="2762250" y="26393775"/>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91</xdr:row>
      <xdr:rowOff>0</xdr:rowOff>
    </xdr:from>
    <xdr:to>
      <xdr:col>9</xdr:col>
      <xdr:colOff>0</xdr:colOff>
      <xdr:row>91</xdr:row>
      <xdr:rowOff>0</xdr:rowOff>
    </xdr:to>
    <xdr:sp macro="" textlink="" fLocksText="0">
      <xdr:nvSpPr>
        <xdr:cNvPr id="100119" name="Text Box 166"/>
        <xdr:cNvSpPr txBox="1">
          <a:spLocks noChangeArrowheads="1"/>
        </xdr:cNvSpPr>
      </xdr:nvSpPr>
      <xdr:spPr bwMode="auto">
        <a:xfrm>
          <a:off x="6886575" y="26393775"/>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91</xdr:row>
      <xdr:rowOff>0</xdr:rowOff>
    </xdr:from>
    <xdr:to>
      <xdr:col>5</xdr:col>
      <xdr:colOff>9525</xdr:colOff>
      <xdr:row>91</xdr:row>
      <xdr:rowOff>0</xdr:rowOff>
    </xdr:to>
    <xdr:sp macro="" textlink="" fLocksText="0">
      <xdr:nvSpPr>
        <xdr:cNvPr id="100120" name="Text Box 168"/>
        <xdr:cNvSpPr txBox="1">
          <a:spLocks noChangeArrowheads="1"/>
        </xdr:cNvSpPr>
      </xdr:nvSpPr>
      <xdr:spPr bwMode="auto">
        <a:xfrm>
          <a:off x="2762250" y="26393775"/>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0121" name="Text Box 185"/>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0122" name="Text Box 186"/>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0</xdr:row>
      <xdr:rowOff>0</xdr:rowOff>
    </xdr:from>
    <xdr:to>
      <xdr:col>5</xdr:col>
      <xdr:colOff>9525</xdr:colOff>
      <xdr:row>0</xdr:row>
      <xdr:rowOff>0</xdr:rowOff>
    </xdr:to>
    <xdr:sp macro="" textlink="" fLocksText="0">
      <xdr:nvSpPr>
        <xdr:cNvPr id="105646" name="Text Box 1"/>
        <xdr:cNvSpPr txBox="1">
          <a:spLocks noChangeArrowheads="1"/>
        </xdr:cNvSpPr>
      </xdr:nvSpPr>
      <xdr:spPr bwMode="auto">
        <a:xfrm>
          <a:off x="1409700" y="0"/>
          <a:ext cx="4810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342900</xdr:colOff>
      <xdr:row>0</xdr:row>
      <xdr:rowOff>0</xdr:rowOff>
    </xdr:from>
    <xdr:to>
      <xdr:col>5</xdr:col>
      <xdr:colOff>9525</xdr:colOff>
      <xdr:row>0</xdr:row>
      <xdr:rowOff>0</xdr:rowOff>
    </xdr:to>
    <xdr:sp macro="" textlink="" fLocksText="0">
      <xdr:nvSpPr>
        <xdr:cNvPr id="105647" name="Text Box 2"/>
        <xdr:cNvSpPr txBox="1">
          <a:spLocks noChangeArrowheads="1"/>
        </xdr:cNvSpPr>
      </xdr:nvSpPr>
      <xdr:spPr bwMode="auto">
        <a:xfrm>
          <a:off x="1409700" y="0"/>
          <a:ext cx="4810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52</xdr:row>
      <xdr:rowOff>0</xdr:rowOff>
    </xdr:from>
    <xdr:to>
      <xdr:col>9</xdr:col>
      <xdr:colOff>0</xdr:colOff>
      <xdr:row>52</xdr:row>
      <xdr:rowOff>0</xdr:rowOff>
    </xdr:to>
    <xdr:sp macro="" textlink="" fLocksText="0">
      <xdr:nvSpPr>
        <xdr:cNvPr id="105648" name="Text Box 3"/>
        <xdr:cNvSpPr txBox="1">
          <a:spLocks noChangeArrowheads="1"/>
        </xdr:cNvSpPr>
      </xdr:nvSpPr>
      <xdr:spPr bwMode="auto">
        <a:xfrm>
          <a:off x="6962775" y="1544955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0</xdr:colOff>
      <xdr:row>0</xdr:row>
      <xdr:rowOff>0</xdr:rowOff>
    </xdr:from>
    <xdr:to>
      <xdr:col>9</xdr:col>
      <xdr:colOff>0</xdr:colOff>
      <xdr:row>0</xdr:row>
      <xdr:rowOff>0</xdr:rowOff>
    </xdr:to>
    <xdr:sp macro="" textlink="" fLocksText="0">
      <xdr:nvSpPr>
        <xdr:cNvPr id="105649" name="Text Box 4"/>
        <xdr:cNvSpPr txBox="1">
          <a:spLocks noChangeArrowheads="1"/>
        </xdr:cNvSpPr>
      </xdr:nvSpPr>
      <xdr:spPr bwMode="auto">
        <a:xfrm>
          <a:off x="8629650" y="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72</xdr:row>
      <xdr:rowOff>238125</xdr:rowOff>
    </xdr:from>
    <xdr:to>
      <xdr:col>5</xdr:col>
      <xdr:colOff>9525</xdr:colOff>
      <xdr:row>74</xdr:row>
      <xdr:rowOff>9525</xdr:rowOff>
    </xdr:to>
    <xdr:sp macro="" textlink="" fLocksText="0">
      <xdr:nvSpPr>
        <xdr:cNvPr id="105650" name="Text Box 5"/>
        <xdr:cNvSpPr txBox="1">
          <a:spLocks noChangeArrowheads="1"/>
        </xdr:cNvSpPr>
      </xdr:nvSpPr>
      <xdr:spPr bwMode="auto">
        <a:xfrm>
          <a:off x="2762250" y="20640675"/>
          <a:ext cx="3457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72</xdr:row>
      <xdr:rowOff>238125</xdr:rowOff>
    </xdr:from>
    <xdr:to>
      <xdr:col>9</xdr:col>
      <xdr:colOff>0</xdr:colOff>
      <xdr:row>74</xdr:row>
      <xdr:rowOff>9525</xdr:rowOff>
    </xdr:to>
    <xdr:sp macro="" textlink="" fLocksText="0">
      <xdr:nvSpPr>
        <xdr:cNvPr id="105651" name="Text Box 6"/>
        <xdr:cNvSpPr txBox="1">
          <a:spLocks noChangeArrowheads="1"/>
        </xdr:cNvSpPr>
      </xdr:nvSpPr>
      <xdr:spPr bwMode="auto">
        <a:xfrm>
          <a:off x="6791325" y="20640675"/>
          <a:ext cx="2847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5652" name="Text Box 8"/>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53" name="Text Box 9"/>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5654" name="Text Box 10"/>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5655" name="Text Box 1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5656"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47</xdr:row>
      <xdr:rowOff>0</xdr:rowOff>
    </xdr:from>
    <xdr:to>
      <xdr:col>5</xdr:col>
      <xdr:colOff>9525</xdr:colOff>
      <xdr:row>47</xdr:row>
      <xdr:rowOff>0</xdr:rowOff>
    </xdr:to>
    <xdr:sp macro="" textlink="" fLocksText="0">
      <xdr:nvSpPr>
        <xdr:cNvPr id="105657" name="Text Box 13"/>
        <xdr:cNvSpPr txBox="1">
          <a:spLocks noChangeArrowheads="1"/>
        </xdr:cNvSpPr>
      </xdr:nvSpPr>
      <xdr:spPr bwMode="auto">
        <a:xfrm>
          <a:off x="2762250" y="134493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47</xdr:row>
      <xdr:rowOff>0</xdr:rowOff>
    </xdr:from>
    <xdr:to>
      <xdr:col>9</xdr:col>
      <xdr:colOff>0</xdr:colOff>
      <xdr:row>47</xdr:row>
      <xdr:rowOff>0</xdr:rowOff>
    </xdr:to>
    <xdr:sp macro="" textlink="" fLocksText="0">
      <xdr:nvSpPr>
        <xdr:cNvPr id="105658" name="Text Box 15"/>
        <xdr:cNvSpPr txBox="1">
          <a:spLocks noChangeArrowheads="1"/>
        </xdr:cNvSpPr>
      </xdr:nvSpPr>
      <xdr:spPr bwMode="auto">
        <a:xfrm>
          <a:off x="6791325" y="134493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47</xdr:row>
      <xdr:rowOff>0</xdr:rowOff>
    </xdr:from>
    <xdr:to>
      <xdr:col>5</xdr:col>
      <xdr:colOff>9525</xdr:colOff>
      <xdr:row>47</xdr:row>
      <xdr:rowOff>0</xdr:rowOff>
    </xdr:to>
    <xdr:sp macro="" textlink="" fLocksText="0">
      <xdr:nvSpPr>
        <xdr:cNvPr id="105659" name="Text Box 16"/>
        <xdr:cNvSpPr txBox="1">
          <a:spLocks noChangeArrowheads="1"/>
        </xdr:cNvSpPr>
      </xdr:nvSpPr>
      <xdr:spPr bwMode="auto">
        <a:xfrm>
          <a:off x="2762250" y="134493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60" name="Text Box 3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5661" name="Text Box 3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62" name="Text Box 4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5663" name="Text Box 4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5664" name="Text Box 4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5665"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66" name="Text Box 44"/>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67" name="Text Box 4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5668" name="Text Box 4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69" name="Text Box 4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5670" name="Text Box 48"/>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5671" name="Text Box 49"/>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5672"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73" name="Text Box 51"/>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674" name="Text Box 5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31" name="Text Box 159"/>
        <xdr:cNvSpPr txBox="1">
          <a:spLocks noChangeArrowheads="1"/>
        </xdr:cNvSpPr>
      </xdr:nvSpPr>
      <xdr:spPr bwMode="auto">
        <a:xfrm>
          <a:off x="705802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2" name="Text Box 160"/>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33" name="Text Box 161"/>
        <xdr:cNvSpPr txBox="1">
          <a:spLocks noChangeArrowheads="1"/>
        </xdr:cNvSpPr>
      </xdr:nvSpPr>
      <xdr:spPr bwMode="auto">
        <a:xfrm>
          <a:off x="6886575" y="190500"/>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34" name="Text Box 162"/>
        <xdr:cNvSpPr txBox="1">
          <a:spLocks noChangeArrowheads="1"/>
        </xdr:cNvSpPr>
      </xdr:nvSpPr>
      <xdr:spPr bwMode="auto">
        <a:xfrm>
          <a:off x="6886575" y="190500"/>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35" name="Text Box 56"/>
        <xdr:cNvSpPr txBox="1">
          <a:spLocks noChangeArrowheads="1"/>
        </xdr:cNvSpPr>
      </xdr:nvSpPr>
      <xdr:spPr bwMode="auto">
        <a:xfrm>
          <a:off x="705802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6" name="Text Box 185"/>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7" name="Text Box 186"/>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38" name="Text Box 159"/>
        <xdr:cNvSpPr txBox="1">
          <a:spLocks noChangeArrowheads="1"/>
        </xdr:cNvSpPr>
      </xdr:nvSpPr>
      <xdr:spPr bwMode="auto">
        <a:xfrm>
          <a:off x="705802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9" name="Text Box 160"/>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0" name="Text Box 161"/>
        <xdr:cNvSpPr txBox="1">
          <a:spLocks noChangeArrowheads="1"/>
        </xdr:cNvSpPr>
      </xdr:nvSpPr>
      <xdr:spPr bwMode="auto">
        <a:xfrm>
          <a:off x="6886575" y="190500"/>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1" name="Text Box 162"/>
        <xdr:cNvSpPr txBox="1">
          <a:spLocks noChangeArrowheads="1"/>
        </xdr:cNvSpPr>
      </xdr:nvSpPr>
      <xdr:spPr bwMode="auto">
        <a:xfrm>
          <a:off x="6886575" y="190500"/>
          <a:ext cx="2752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2" name="Text Box 56"/>
        <xdr:cNvSpPr txBox="1">
          <a:spLocks noChangeArrowheads="1"/>
        </xdr:cNvSpPr>
      </xdr:nvSpPr>
      <xdr:spPr bwMode="auto">
        <a:xfrm>
          <a:off x="705802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3" name="Text Box 185"/>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4" name="Text Box 186"/>
        <xdr:cNvSpPr txBox="1">
          <a:spLocks noChangeArrowheads="1"/>
        </xdr:cNvSpPr>
      </xdr:nvSpPr>
      <xdr:spPr bwMode="auto">
        <a:xfrm>
          <a:off x="2762250" y="190500"/>
          <a:ext cx="3552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5</xdr:row>
      <xdr:rowOff>0</xdr:rowOff>
    </xdr:from>
    <xdr:to>
      <xdr:col>5</xdr:col>
      <xdr:colOff>9525</xdr:colOff>
      <xdr:row>5</xdr:row>
      <xdr:rowOff>0</xdr:rowOff>
    </xdr:to>
    <xdr:sp macro="" textlink="" fLocksText="0">
      <xdr:nvSpPr>
        <xdr:cNvPr id="102325" name="Text Box 1"/>
        <xdr:cNvSpPr txBox="1">
          <a:spLocks noChangeArrowheads="1"/>
        </xdr:cNvSpPr>
      </xdr:nvSpPr>
      <xdr:spPr bwMode="auto">
        <a:xfrm>
          <a:off x="1409700" y="1028700"/>
          <a:ext cx="4810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342900</xdr:colOff>
      <xdr:row>5</xdr:row>
      <xdr:rowOff>0</xdr:rowOff>
    </xdr:from>
    <xdr:to>
      <xdr:col>5</xdr:col>
      <xdr:colOff>9525</xdr:colOff>
      <xdr:row>5</xdr:row>
      <xdr:rowOff>0</xdr:rowOff>
    </xdr:to>
    <xdr:sp macro="" textlink="" fLocksText="0">
      <xdr:nvSpPr>
        <xdr:cNvPr id="102326" name="Text Box 2"/>
        <xdr:cNvSpPr txBox="1">
          <a:spLocks noChangeArrowheads="1"/>
        </xdr:cNvSpPr>
      </xdr:nvSpPr>
      <xdr:spPr bwMode="auto">
        <a:xfrm>
          <a:off x="1409700" y="1028700"/>
          <a:ext cx="4810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6</xdr:row>
      <xdr:rowOff>0</xdr:rowOff>
    </xdr:from>
    <xdr:to>
      <xdr:col>9</xdr:col>
      <xdr:colOff>0</xdr:colOff>
      <xdr:row>6</xdr:row>
      <xdr:rowOff>0</xdr:rowOff>
    </xdr:to>
    <xdr:sp macro="" textlink="" fLocksText="0">
      <xdr:nvSpPr>
        <xdr:cNvPr id="102328" name="Text Box 7"/>
        <xdr:cNvSpPr txBox="1">
          <a:spLocks noChangeArrowheads="1"/>
        </xdr:cNvSpPr>
      </xdr:nvSpPr>
      <xdr:spPr bwMode="auto">
        <a:xfrm>
          <a:off x="6962775" y="11811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6</xdr:row>
      <xdr:rowOff>0</xdr:rowOff>
    </xdr:from>
    <xdr:to>
      <xdr:col>5</xdr:col>
      <xdr:colOff>9525</xdr:colOff>
      <xdr:row>6</xdr:row>
      <xdr:rowOff>0</xdr:rowOff>
    </xdr:to>
    <xdr:sp macro="" textlink="" fLocksText="0">
      <xdr:nvSpPr>
        <xdr:cNvPr id="102329" name="Text Box 8"/>
        <xdr:cNvSpPr txBox="1">
          <a:spLocks noChangeArrowheads="1"/>
        </xdr:cNvSpPr>
      </xdr:nvSpPr>
      <xdr:spPr bwMode="auto">
        <a:xfrm>
          <a:off x="2762250" y="11811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6</xdr:row>
      <xdr:rowOff>0</xdr:rowOff>
    </xdr:from>
    <xdr:to>
      <xdr:col>9</xdr:col>
      <xdr:colOff>0</xdr:colOff>
      <xdr:row>6</xdr:row>
      <xdr:rowOff>0</xdr:rowOff>
    </xdr:to>
    <xdr:sp macro="" textlink="" fLocksText="0">
      <xdr:nvSpPr>
        <xdr:cNvPr id="102330" name="Text Box 9"/>
        <xdr:cNvSpPr txBox="1">
          <a:spLocks noChangeArrowheads="1"/>
        </xdr:cNvSpPr>
      </xdr:nvSpPr>
      <xdr:spPr bwMode="auto">
        <a:xfrm>
          <a:off x="6791325" y="11811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6</xdr:row>
      <xdr:rowOff>0</xdr:rowOff>
    </xdr:from>
    <xdr:to>
      <xdr:col>9</xdr:col>
      <xdr:colOff>0</xdr:colOff>
      <xdr:row>6</xdr:row>
      <xdr:rowOff>0</xdr:rowOff>
    </xdr:to>
    <xdr:sp macro="" textlink="" fLocksText="0">
      <xdr:nvSpPr>
        <xdr:cNvPr id="102331" name="Text Box 10"/>
        <xdr:cNvSpPr txBox="1">
          <a:spLocks noChangeArrowheads="1"/>
        </xdr:cNvSpPr>
      </xdr:nvSpPr>
      <xdr:spPr bwMode="auto">
        <a:xfrm>
          <a:off x="6791325" y="11811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6</xdr:row>
      <xdr:rowOff>0</xdr:rowOff>
    </xdr:from>
    <xdr:to>
      <xdr:col>9</xdr:col>
      <xdr:colOff>0</xdr:colOff>
      <xdr:row>6</xdr:row>
      <xdr:rowOff>0</xdr:rowOff>
    </xdr:to>
    <xdr:sp macro="" textlink="" fLocksText="0">
      <xdr:nvSpPr>
        <xdr:cNvPr id="102332" name="Text Box 56"/>
        <xdr:cNvSpPr txBox="1">
          <a:spLocks noChangeArrowheads="1"/>
        </xdr:cNvSpPr>
      </xdr:nvSpPr>
      <xdr:spPr bwMode="auto">
        <a:xfrm>
          <a:off x="6962775" y="11811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33" name="Text Box 21"/>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34" name="Text Box 23"/>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35" name="Text Box 24"/>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336" name="Text Box 31"/>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37" name="Text Box 3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2338" name="Text Box 33"/>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2339" name="Text Box 34"/>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340"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41" name="Text Box 3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342" name="Text Box 37"/>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43" name="Text Box 38"/>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2344" name="Text Box 39"/>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2345" name="Text Box 40"/>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346"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47" name="Text Box 4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48" name="Text Box 43"/>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349" name="Text Box 44"/>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50" name="Text Box 4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2351" name="Text Box 46"/>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2352" name="Text Box 47"/>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353"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54" name="Text Box 49"/>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2355" name="Text Box 5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33" name="Text Box 8"/>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4" name="Text Box 9"/>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35" name="Text Box 10"/>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36" name="Text Box 1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37"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8" name="Text Box 3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39" name="Text Box 3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0" name="Text Box 4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1" name="Text Box 4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2" name="Text Box 4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3"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4" name="Text Box 44"/>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5" name="Text Box 4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6" name="Text Box 4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7" name="Text Box 4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8" name="Text Box 48"/>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9" name="Text Box 49"/>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0"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1" name="Text Box 51"/>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2" name="Text Box 5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3" name="Text Box 15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4" name="Text Box 16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55" name="Text Box 16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56" name="Text Box 16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7"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8" name="Text Box 18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9" name="Text Box 18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60" name="Text Box 15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1" name="Text Box 16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2" name="Text Box 16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3" name="Text Box 16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64"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5" name="Text Box 18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6" name="Text Box 18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7</xdr:row>
      <xdr:rowOff>0</xdr:rowOff>
    </xdr:from>
    <xdr:to>
      <xdr:col>5</xdr:col>
      <xdr:colOff>9525</xdr:colOff>
      <xdr:row>7</xdr:row>
      <xdr:rowOff>0</xdr:rowOff>
    </xdr:to>
    <xdr:sp macro="" textlink="" fLocksText="0">
      <xdr:nvSpPr>
        <xdr:cNvPr id="106718" name="Text Box 1"/>
        <xdr:cNvSpPr txBox="1">
          <a:spLocks noChangeArrowheads="1"/>
        </xdr:cNvSpPr>
      </xdr:nvSpPr>
      <xdr:spPr bwMode="auto">
        <a:xfrm>
          <a:off x="1409700" y="1333500"/>
          <a:ext cx="4810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342900</xdr:colOff>
      <xdr:row>7</xdr:row>
      <xdr:rowOff>0</xdr:rowOff>
    </xdr:from>
    <xdr:to>
      <xdr:col>5</xdr:col>
      <xdr:colOff>9525</xdr:colOff>
      <xdr:row>7</xdr:row>
      <xdr:rowOff>0</xdr:rowOff>
    </xdr:to>
    <xdr:sp macro="" textlink="" fLocksText="0">
      <xdr:nvSpPr>
        <xdr:cNvPr id="106719" name="Text Box 2"/>
        <xdr:cNvSpPr txBox="1">
          <a:spLocks noChangeArrowheads="1"/>
        </xdr:cNvSpPr>
      </xdr:nvSpPr>
      <xdr:spPr bwMode="auto">
        <a:xfrm>
          <a:off x="1409700" y="1333500"/>
          <a:ext cx="4810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32</xdr:row>
      <xdr:rowOff>0</xdr:rowOff>
    </xdr:from>
    <xdr:to>
      <xdr:col>9</xdr:col>
      <xdr:colOff>0</xdr:colOff>
      <xdr:row>32</xdr:row>
      <xdr:rowOff>0</xdr:rowOff>
    </xdr:to>
    <xdr:sp macro="" textlink="" fLocksText="0">
      <xdr:nvSpPr>
        <xdr:cNvPr id="106720" name="Text Box 3"/>
        <xdr:cNvSpPr txBox="1">
          <a:spLocks noChangeArrowheads="1"/>
        </xdr:cNvSpPr>
      </xdr:nvSpPr>
      <xdr:spPr bwMode="auto">
        <a:xfrm>
          <a:off x="6962775" y="8848725"/>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52</xdr:row>
      <xdr:rowOff>238125</xdr:rowOff>
    </xdr:from>
    <xdr:to>
      <xdr:col>5</xdr:col>
      <xdr:colOff>9525</xdr:colOff>
      <xdr:row>54</xdr:row>
      <xdr:rowOff>9525</xdr:rowOff>
    </xdr:to>
    <xdr:sp macro="" textlink="" fLocksText="0">
      <xdr:nvSpPr>
        <xdr:cNvPr id="106722" name="Text Box 5"/>
        <xdr:cNvSpPr txBox="1">
          <a:spLocks noChangeArrowheads="1"/>
        </xdr:cNvSpPr>
      </xdr:nvSpPr>
      <xdr:spPr bwMode="auto">
        <a:xfrm>
          <a:off x="2762250" y="14039850"/>
          <a:ext cx="3457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52</xdr:row>
      <xdr:rowOff>238125</xdr:rowOff>
    </xdr:from>
    <xdr:to>
      <xdr:col>9</xdr:col>
      <xdr:colOff>0</xdr:colOff>
      <xdr:row>54</xdr:row>
      <xdr:rowOff>9525</xdr:rowOff>
    </xdr:to>
    <xdr:sp macro="" textlink="" fLocksText="0">
      <xdr:nvSpPr>
        <xdr:cNvPr id="106723" name="Text Box 6"/>
        <xdr:cNvSpPr txBox="1">
          <a:spLocks noChangeArrowheads="1"/>
        </xdr:cNvSpPr>
      </xdr:nvSpPr>
      <xdr:spPr bwMode="auto">
        <a:xfrm>
          <a:off x="6791325" y="14039850"/>
          <a:ext cx="2847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7</xdr:row>
      <xdr:rowOff>0</xdr:rowOff>
    </xdr:from>
    <xdr:to>
      <xdr:col>9</xdr:col>
      <xdr:colOff>0</xdr:colOff>
      <xdr:row>7</xdr:row>
      <xdr:rowOff>0</xdr:rowOff>
    </xdr:to>
    <xdr:sp macro="" textlink="" fLocksText="0">
      <xdr:nvSpPr>
        <xdr:cNvPr id="106724" name="Text Box 7"/>
        <xdr:cNvSpPr txBox="1">
          <a:spLocks noChangeArrowheads="1"/>
        </xdr:cNvSpPr>
      </xdr:nvSpPr>
      <xdr:spPr bwMode="auto">
        <a:xfrm>
          <a:off x="6962775" y="1333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7</xdr:row>
      <xdr:rowOff>0</xdr:rowOff>
    </xdr:from>
    <xdr:to>
      <xdr:col>5</xdr:col>
      <xdr:colOff>9525</xdr:colOff>
      <xdr:row>7</xdr:row>
      <xdr:rowOff>0</xdr:rowOff>
    </xdr:to>
    <xdr:sp macro="" textlink="" fLocksText="0">
      <xdr:nvSpPr>
        <xdr:cNvPr id="106725" name="Text Box 8"/>
        <xdr:cNvSpPr txBox="1">
          <a:spLocks noChangeArrowheads="1"/>
        </xdr:cNvSpPr>
      </xdr:nvSpPr>
      <xdr:spPr bwMode="auto">
        <a:xfrm>
          <a:off x="2762250" y="1333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7</xdr:row>
      <xdr:rowOff>0</xdr:rowOff>
    </xdr:from>
    <xdr:to>
      <xdr:col>9</xdr:col>
      <xdr:colOff>0</xdr:colOff>
      <xdr:row>7</xdr:row>
      <xdr:rowOff>0</xdr:rowOff>
    </xdr:to>
    <xdr:sp macro="" textlink="" fLocksText="0">
      <xdr:nvSpPr>
        <xdr:cNvPr id="106726" name="Text Box 9"/>
        <xdr:cNvSpPr txBox="1">
          <a:spLocks noChangeArrowheads="1"/>
        </xdr:cNvSpPr>
      </xdr:nvSpPr>
      <xdr:spPr bwMode="auto">
        <a:xfrm>
          <a:off x="6791325" y="1333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7</xdr:row>
      <xdr:rowOff>0</xdr:rowOff>
    </xdr:from>
    <xdr:to>
      <xdr:col>9</xdr:col>
      <xdr:colOff>0</xdr:colOff>
      <xdr:row>7</xdr:row>
      <xdr:rowOff>0</xdr:rowOff>
    </xdr:to>
    <xdr:sp macro="" textlink="" fLocksText="0">
      <xdr:nvSpPr>
        <xdr:cNvPr id="106727" name="Text Box 10"/>
        <xdr:cNvSpPr txBox="1">
          <a:spLocks noChangeArrowheads="1"/>
        </xdr:cNvSpPr>
      </xdr:nvSpPr>
      <xdr:spPr bwMode="auto">
        <a:xfrm>
          <a:off x="6791325" y="1333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7</xdr:row>
      <xdr:rowOff>0</xdr:rowOff>
    </xdr:from>
    <xdr:to>
      <xdr:col>9</xdr:col>
      <xdr:colOff>0</xdr:colOff>
      <xdr:row>7</xdr:row>
      <xdr:rowOff>0</xdr:rowOff>
    </xdr:to>
    <xdr:sp macro="" textlink="" fLocksText="0">
      <xdr:nvSpPr>
        <xdr:cNvPr id="106728" name="Text Box 56"/>
        <xdr:cNvSpPr txBox="1">
          <a:spLocks noChangeArrowheads="1"/>
        </xdr:cNvSpPr>
      </xdr:nvSpPr>
      <xdr:spPr bwMode="auto">
        <a:xfrm>
          <a:off x="6962775" y="1333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25</xdr:row>
      <xdr:rowOff>0</xdr:rowOff>
    </xdr:from>
    <xdr:to>
      <xdr:col>5</xdr:col>
      <xdr:colOff>9525</xdr:colOff>
      <xdr:row>25</xdr:row>
      <xdr:rowOff>0</xdr:rowOff>
    </xdr:to>
    <xdr:sp macro="" textlink="" fLocksText="0">
      <xdr:nvSpPr>
        <xdr:cNvPr id="106729" name="Text Box 12"/>
        <xdr:cNvSpPr txBox="1">
          <a:spLocks noChangeArrowheads="1"/>
        </xdr:cNvSpPr>
      </xdr:nvSpPr>
      <xdr:spPr bwMode="auto">
        <a:xfrm>
          <a:off x="2762250" y="62103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25</xdr:row>
      <xdr:rowOff>0</xdr:rowOff>
    </xdr:from>
    <xdr:to>
      <xdr:col>5</xdr:col>
      <xdr:colOff>9525</xdr:colOff>
      <xdr:row>25</xdr:row>
      <xdr:rowOff>0</xdr:rowOff>
    </xdr:to>
    <xdr:sp macro="" textlink="" fLocksText="0">
      <xdr:nvSpPr>
        <xdr:cNvPr id="106730" name="Text Box 15"/>
        <xdr:cNvSpPr txBox="1">
          <a:spLocks noChangeArrowheads="1"/>
        </xdr:cNvSpPr>
      </xdr:nvSpPr>
      <xdr:spPr bwMode="auto">
        <a:xfrm>
          <a:off x="2762250" y="62103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31" name="Text Box 2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32" name="Text Box 23"/>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33" name="Text Box 2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34" name="Text Box 2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6735" name="Text Box 3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36" name="Text Box 3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6737" name="Text Box 38"/>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6738" name="Text Box 39"/>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6739"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40" name="Text Box 41"/>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6741" name="Text Box 42"/>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42" name="Text Box 43"/>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6743" name="Text Box 44"/>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6744" name="Text Box 45"/>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6745"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46" name="Text Box 4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47" name="Text Box 48"/>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6748" name="Text Box 4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49" name="Text Box 5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6750" name="Text Box 5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6751" name="Text Box 5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6752"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53" name="Text Box 54"/>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6754" name="Text Box 5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39" name="Text Box 8"/>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0" name="Text Box 9"/>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1" name="Text Box 10"/>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2" name="Text Box 1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3"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4" name="Text Box 3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5" name="Text Box 3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6" name="Text Box 4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7" name="Text Box 4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8" name="Text Box 4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9"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0" name="Text Box 44"/>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1" name="Text Box 4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2" name="Text Box 4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3" name="Text Box 4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54" name="Text Box 48"/>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55" name="Text Box 49"/>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6"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7" name="Text Box 51"/>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8" name="Text Box 5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9" name="Text Box 15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0" name="Text Box 16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1" name="Text Box 16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2" name="Text Box 16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63"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4" name="Text Box 18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5" name="Text Box 18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66" name="Text Box 15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7" name="Text Box 16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8" name="Text Box 16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9" name="Text Box 16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70"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1" name="Text Box 18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2" name="Text Box 18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3" name="Text Box 21"/>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4" name="Text Box 23"/>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5" name="Text Box 24"/>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76" name="Text Box 31"/>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7" name="Text Box 32"/>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78" name="Text Box 33"/>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79" name="Text Box 34"/>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80"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1" name="Text Box 36"/>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82" name="Text Box 37"/>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3" name="Text Box 38"/>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84" name="Text Box 39"/>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85" name="Text Box 40"/>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86"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7" name="Text Box 42"/>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8" name="Text Box 43"/>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89" name="Text Box 44"/>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0" name="Text Box 45"/>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91" name="Text Box 46"/>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92" name="Text Box 47"/>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93"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4" name="Text Box 49"/>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5" name="Text Box 50"/>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96" name="Text Box 8"/>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7" name="Text Box 9"/>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98" name="Text Box 10"/>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99" name="Text Box 11"/>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0"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1" name="Text Box 32"/>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 name="Text Box 39"/>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3" name="Text Box 40"/>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4" name="Text Box 41"/>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5" name="Text Box 42"/>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6"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7" name="Text Box 44"/>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8" name="Text Box 45"/>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9" name="Text Box 4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0" name="Text Box 47"/>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11" name="Text Box 48"/>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12" name="Text Box 49"/>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13"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4" name="Text Box 51"/>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5" name="Text Box 52"/>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16" name="Text Box 159"/>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7" name="Text Box 160"/>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18" name="Text Box 161"/>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19" name="Text Box 162"/>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20"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1" name="Text Box 185"/>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2" name="Text Box 186"/>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23" name="Text Box 159"/>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4" name="Text Box 160"/>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25" name="Text Box 161"/>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26" name="Text Box 162"/>
        <xdr:cNvSpPr txBox="1">
          <a:spLocks noChangeArrowheads="1"/>
        </xdr:cNvSpPr>
      </xdr:nvSpPr>
      <xdr:spPr bwMode="auto">
        <a:xfrm>
          <a:off x="6791325" y="28575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27" name="Text Box 56"/>
        <xdr:cNvSpPr txBox="1">
          <a:spLocks noChangeArrowheads="1"/>
        </xdr:cNvSpPr>
      </xdr:nvSpPr>
      <xdr:spPr bwMode="auto">
        <a:xfrm>
          <a:off x="6962775" y="285750"/>
          <a:ext cx="1905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8" name="Text Box 185"/>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9" name="Text Box 186"/>
        <xdr:cNvSpPr txBox="1">
          <a:spLocks noChangeArrowheads="1"/>
        </xdr:cNvSpPr>
      </xdr:nvSpPr>
      <xdr:spPr bwMode="auto">
        <a:xfrm>
          <a:off x="2762250" y="28575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1695450</xdr:colOff>
      <xdr:row>1</xdr:row>
      <xdr:rowOff>0</xdr:rowOff>
    </xdr:from>
    <xdr:to>
      <xdr:col>5</xdr:col>
      <xdr:colOff>9525</xdr:colOff>
      <xdr:row>1</xdr:row>
      <xdr:rowOff>0</xdr:rowOff>
    </xdr:to>
    <xdr:sp macro="" textlink="" fLocksText="0">
      <xdr:nvSpPr>
        <xdr:cNvPr id="36" name="Text Box 2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7" name="Text Box 23"/>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8" name="Text Box 2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39" name="Text Box 2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0" name="Text Box 3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1" name="Text Box 3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2" name="Text Box 38"/>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3" name="Text Box 39"/>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4"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5" name="Text Box 41"/>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46" name="Text Box 42"/>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47" name="Text Box 43"/>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8" name="Text Box 44"/>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49" name="Text Box 45"/>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0"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1" name="Text Box 4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2" name="Text Box 48"/>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3" name="Text Box 4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4" name="Text Box 5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55" name="Text Box 5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56" name="Text Box 5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57"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8" name="Text Box 54"/>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59" name="Text Box 5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60" name="Text Box 8"/>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1" name="Text Box 9"/>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2" name="Text Box 10"/>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3" name="Text Box 1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64"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5" name="Text Box 3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66" name="Text Box 3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67" name="Text Box 4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8" name="Text Box 4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69" name="Text Box 4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70"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1" name="Text Box 44"/>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2" name="Text Box 4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73" name="Text Box 4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4" name="Text Box 47"/>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75" name="Text Box 48"/>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76" name="Text Box 49"/>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77"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8" name="Text Box 51"/>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79" name="Text Box 52"/>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80" name="Text Box 15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1" name="Text Box 16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82" name="Text Box 16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83" name="Text Box 16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84"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5" name="Text Box 18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6" name="Text Box 18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87" name="Text Box 159"/>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88" name="Text Box 160"/>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89" name="Text Box 161"/>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90" name="Text Box 162"/>
        <xdr:cNvSpPr txBox="1">
          <a:spLocks noChangeArrowheads="1"/>
        </xdr:cNvSpPr>
      </xdr:nvSpPr>
      <xdr:spPr bwMode="auto">
        <a:xfrm>
          <a:off x="6791325" y="190500"/>
          <a:ext cx="284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91" name="Text Box 56"/>
        <xdr:cNvSpPr txBox="1">
          <a:spLocks noChangeArrowheads="1"/>
        </xdr:cNvSpPr>
      </xdr:nvSpPr>
      <xdr:spPr bwMode="auto">
        <a:xfrm>
          <a:off x="6962775" y="190500"/>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2" name="Text Box 185"/>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3" name="Text Box 186"/>
        <xdr:cNvSpPr txBox="1">
          <a:spLocks noChangeArrowheads="1"/>
        </xdr:cNvSpPr>
      </xdr:nvSpPr>
      <xdr:spPr bwMode="auto">
        <a:xfrm>
          <a:off x="2762250" y="190500"/>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4" name="Text Box 22"/>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5" name="Text Box 23"/>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6" name="Text Box 2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7" name="Text Box 26"/>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98" name="Text Box 3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99" name="Text Box 37"/>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0" name="Text Box 38"/>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1" name="Text Box 39"/>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2"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3" name="Text Box 41"/>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4" name="Text Box 42"/>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5" name="Text Box 43"/>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6" name="Text Box 44"/>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07" name="Text Box 45"/>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08"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9" name="Text Box 47"/>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0" name="Text Box 48"/>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11" name="Text Box 49"/>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2" name="Text Box 5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13" name="Text Box 5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14" name="Text Box 52"/>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15"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6" name="Text Box 54"/>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7" name="Text Box 5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18" name="Text Box 8"/>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19" name="Text Box 9"/>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20" name="Text Box 10"/>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21" name="Text Box 1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22"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3" name="Text Box 32"/>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24" name="Text Box 39"/>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5" name="Text Box 4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26" name="Text Box 4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27" name="Text Box 42"/>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28"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29" name="Text Box 44"/>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30" name="Text Box 4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31" name="Text Box 4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32" name="Text Box 47"/>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33" name="Text Box 48"/>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34" name="Text Box 49"/>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35"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36" name="Text Box 51"/>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37" name="Text Box 52"/>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38" name="Text Box 159"/>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39" name="Text Box 16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40" name="Text Box 16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41" name="Text Box 162"/>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42"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43" name="Text Box 18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44" name="Text Box 186"/>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45" name="Text Box 159"/>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46" name="Text Box 16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47" name="Text Box 16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48" name="Text Box 162"/>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49"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50" name="Text Box 18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51" name="Text Box 186"/>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52" name="Text Box 21"/>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53" name="Text Box 23"/>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54" name="Text Box 24"/>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55" name="Text Box 31"/>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56" name="Text Box 32"/>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57" name="Text Box 33"/>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58" name="Text Box 34"/>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59"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60" name="Text Box 36"/>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61" name="Text Box 37"/>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62" name="Text Box 38"/>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63" name="Text Box 39"/>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64" name="Text Box 40"/>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65"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66" name="Text Box 42"/>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67" name="Text Box 43"/>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68" name="Text Box 44"/>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69" name="Text Box 4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70" name="Text Box 46"/>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71" name="Text Box 47"/>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72"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73" name="Text Box 49"/>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74" name="Text Box 5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75" name="Text Box 8"/>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76" name="Text Box 9"/>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77" name="Text Box 10"/>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78" name="Text Box 1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79"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80" name="Text Box 32"/>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81" name="Text Box 39"/>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82" name="Text Box 4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83" name="Text Box 4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84" name="Text Box 42"/>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85"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86" name="Text Box 44"/>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87" name="Text Box 4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88" name="Text Box 4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89" name="Text Box 47"/>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90" name="Text Box 48"/>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91" name="Text Box 49"/>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92"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93" name="Text Box 51"/>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94" name="Text Box 52"/>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95" name="Text Box 159"/>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96" name="Text Box 16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97" name="Text Box 16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98" name="Text Box 162"/>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99"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200" name="Text Box 18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201" name="Text Box 186"/>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202" name="Text Box 159"/>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203" name="Text Box 160"/>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204" name="Text Box 161"/>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205" name="Text Box 162"/>
        <xdr:cNvSpPr txBox="1">
          <a:spLocks noChangeArrowheads="1"/>
        </xdr:cNvSpPr>
      </xdr:nvSpPr>
      <xdr:spPr bwMode="auto">
        <a:xfrm>
          <a:off x="6791325" y="276225"/>
          <a:ext cx="1809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206" name="Text Box 56"/>
        <xdr:cNvSpPr txBox="1">
          <a:spLocks noChangeArrowheads="1"/>
        </xdr:cNvSpPr>
      </xdr:nvSpPr>
      <xdr:spPr bwMode="auto">
        <a:xfrm>
          <a:off x="6962775" y="276225"/>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207" name="Text Box 185"/>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208" name="Text Box 186"/>
        <xdr:cNvSpPr txBox="1">
          <a:spLocks noChangeArrowheads="1"/>
        </xdr:cNvSpPr>
      </xdr:nvSpPr>
      <xdr:spPr bwMode="auto">
        <a:xfrm>
          <a:off x="2762250" y="276225"/>
          <a:ext cx="3457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342900</xdr:colOff>
      <xdr:row>0</xdr:row>
      <xdr:rowOff>0</xdr:rowOff>
    </xdr:from>
    <xdr:to>
      <xdr:col>5</xdr:col>
      <xdr:colOff>9525</xdr:colOff>
      <xdr:row>0</xdr:row>
      <xdr:rowOff>0</xdr:rowOff>
    </xdr:to>
    <xdr:sp macro="" textlink="" fLocksText="0">
      <xdr:nvSpPr>
        <xdr:cNvPr id="2" name="Text Box 54"/>
        <xdr:cNvSpPr txBox="1">
          <a:spLocks noChangeArrowheads="1"/>
        </xdr:cNvSpPr>
      </xdr:nvSpPr>
      <xdr:spPr bwMode="auto">
        <a:xfrm>
          <a:off x="1409700" y="0"/>
          <a:ext cx="4905375" cy="0"/>
        </a:xfrm>
        <a:prstGeom prst="rect">
          <a:avLst/>
        </a:prstGeom>
        <a:noFill/>
        <a:ln w="9525">
          <a:noFill/>
          <a:miter lim="800000"/>
          <a:headEnd/>
          <a:tailEnd/>
        </a:ln>
      </xdr:spPr>
    </xdr:sp>
    <xdr:clientData/>
  </xdr:twoCellAnchor>
  <xdr:twoCellAnchor>
    <xdr:from>
      <xdr:col>2</xdr:col>
      <xdr:colOff>342900</xdr:colOff>
      <xdr:row>0</xdr:row>
      <xdr:rowOff>0</xdr:rowOff>
    </xdr:from>
    <xdr:to>
      <xdr:col>5</xdr:col>
      <xdr:colOff>9525</xdr:colOff>
      <xdr:row>0</xdr:row>
      <xdr:rowOff>0</xdr:rowOff>
    </xdr:to>
    <xdr:sp macro="" textlink="" fLocksText="0">
      <xdr:nvSpPr>
        <xdr:cNvPr id="3" name="Text Box 55"/>
        <xdr:cNvSpPr txBox="1">
          <a:spLocks noChangeArrowheads="1"/>
        </xdr:cNvSpPr>
      </xdr:nvSpPr>
      <xdr:spPr bwMode="auto">
        <a:xfrm>
          <a:off x="1409700" y="0"/>
          <a:ext cx="4905375" cy="0"/>
        </a:xfrm>
        <a:prstGeom prst="rect">
          <a:avLst/>
        </a:prstGeom>
        <a:noFill/>
        <a:ln w="9525">
          <a:noFill/>
          <a:miter lim="800000"/>
          <a:headEnd/>
          <a:tailEnd/>
        </a:ln>
      </xdr:spPr>
    </xdr:sp>
    <xdr:clientData/>
  </xdr:twoCellAnchor>
  <xdr:twoCellAnchor>
    <xdr:from>
      <xdr:col>8</xdr:col>
      <xdr:colOff>9525</xdr:colOff>
      <xdr:row>90</xdr:row>
      <xdr:rowOff>0</xdr:rowOff>
    </xdr:from>
    <xdr:to>
      <xdr:col>9</xdr:col>
      <xdr:colOff>0</xdr:colOff>
      <xdr:row>90</xdr:row>
      <xdr:rowOff>0</xdr:rowOff>
    </xdr:to>
    <xdr:sp macro="" textlink="" fLocksText="0">
      <xdr:nvSpPr>
        <xdr:cNvPr id="4" name="Text Box 56"/>
        <xdr:cNvSpPr txBox="1">
          <a:spLocks noChangeArrowheads="1"/>
        </xdr:cNvSpPr>
      </xdr:nvSpPr>
      <xdr:spPr bwMode="auto">
        <a:xfrm>
          <a:off x="7058025" y="42843450"/>
          <a:ext cx="504825" cy="0"/>
        </a:xfrm>
        <a:prstGeom prst="rect">
          <a:avLst/>
        </a:prstGeom>
        <a:noFill/>
        <a:ln w="9525">
          <a:noFill/>
          <a:miter lim="800000"/>
          <a:headEnd/>
          <a:tailEnd/>
        </a:ln>
      </xdr:spPr>
    </xdr:sp>
    <xdr:clientData/>
  </xdr:twoCellAnchor>
  <xdr:twoCellAnchor>
    <xdr:from>
      <xdr:col>9</xdr:col>
      <xdr:colOff>0</xdr:colOff>
      <xdr:row>0</xdr:row>
      <xdr:rowOff>0</xdr:rowOff>
    </xdr:from>
    <xdr:to>
      <xdr:col>9</xdr:col>
      <xdr:colOff>0</xdr:colOff>
      <xdr:row>0</xdr:row>
      <xdr:rowOff>0</xdr:rowOff>
    </xdr:to>
    <xdr:sp macro="" textlink="" fLocksText="0">
      <xdr:nvSpPr>
        <xdr:cNvPr id="5" name="Text Box 57"/>
        <xdr:cNvSpPr txBox="1">
          <a:spLocks noChangeArrowheads="1"/>
        </xdr:cNvSpPr>
      </xdr:nvSpPr>
      <xdr:spPr bwMode="auto">
        <a:xfrm>
          <a:off x="8724900" y="0"/>
          <a:ext cx="381000" cy="0"/>
        </a:xfrm>
        <a:prstGeom prst="rect">
          <a:avLst/>
        </a:prstGeom>
        <a:noFill/>
        <a:ln w="9525">
          <a:noFill/>
          <a:miter lim="800000"/>
          <a:headEnd/>
          <a:tailEnd/>
        </a:ln>
      </xdr:spPr>
    </xdr:sp>
    <xdr:clientData/>
  </xdr:twoCellAnchor>
  <xdr:twoCellAnchor>
    <xdr:from>
      <xdr:col>2</xdr:col>
      <xdr:colOff>1695450</xdr:colOff>
      <xdr:row>89</xdr:row>
      <xdr:rowOff>0</xdr:rowOff>
    </xdr:from>
    <xdr:to>
      <xdr:col>5</xdr:col>
      <xdr:colOff>9525</xdr:colOff>
      <xdr:row>89</xdr:row>
      <xdr:rowOff>0</xdr:rowOff>
    </xdr:to>
    <xdr:sp macro="" textlink="" fLocksText="0">
      <xdr:nvSpPr>
        <xdr:cNvPr id="6" name="Text Box 58"/>
        <xdr:cNvSpPr txBox="1">
          <a:spLocks noChangeArrowheads="1"/>
        </xdr:cNvSpPr>
      </xdr:nvSpPr>
      <xdr:spPr bwMode="auto">
        <a:xfrm>
          <a:off x="2762250" y="42843450"/>
          <a:ext cx="3552825" cy="0"/>
        </a:xfrm>
        <a:prstGeom prst="rect">
          <a:avLst/>
        </a:prstGeom>
        <a:noFill/>
        <a:ln w="9525">
          <a:noFill/>
          <a:miter lim="800000"/>
          <a:headEnd/>
          <a:tailEnd/>
        </a:ln>
      </xdr:spPr>
    </xdr:sp>
    <xdr:clientData/>
  </xdr:twoCellAnchor>
  <xdr:twoCellAnchor>
    <xdr:from>
      <xdr:col>7</xdr:col>
      <xdr:colOff>85725</xdr:colOff>
      <xdr:row>90</xdr:row>
      <xdr:rowOff>0</xdr:rowOff>
    </xdr:from>
    <xdr:to>
      <xdr:col>9</xdr:col>
      <xdr:colOff>0</xdr:colOff>
      <xdr:row>90</xdr:row>
      <xdr:rowOff>0</xdr:rowOff>
    </xdr:to>
    <xdr:sp macro="" textlink="" fLocksText="0">
      <xdr:nvSpPr>
        <xdr:cNvPr id="7" name="Text Box 59"/>
        <xdr:cNvSpPr txBox="1">
          <a:spLocks noChangeArrowheads="1"/>
        </xdr:cNvSpPr>
      </xdr:nvSpPr>
      <xdr:spPr bwMode="auto">
        <a:xfrm>
          <a:off x="6886575" y="42843450"/>
          <a:ext cx="2752725" cy="0"/>
        </a:xfrm>
        <a:prstGeom prst="rect">
          <a:avLst/>
        </a:prstGeom>
        <a:noFill/>
        <a:ln w="9525">
          <a:noFill/>
          <a:miter lim="800000"/>
          <a:headEnd/>
          <a:tailEnd/>
        </a:ln>
      </xdr:spPr>
    </xdr:sp>
    <xdr:clientData/>
  </xdr:twoCellAnchor>
  <xdr:twoCellAnchor>
    <xdr:from>
      <xdr:col>7</xdr:col>
      <xdr:colOff>85725</xdr:colOff>
      <xdr:row>90</xdr:row>
      <xdr:rowOff>0</xdr:rowOff>
    </xdr:from>
    <xdr:to>
      <xdr:col>9</xdr:col>
      <xdr:colOff>0</xdr:colOff>
      <xdr:row>90</xdr:row>
      <xdr:rowOff>0</xdr:rowOff>
    </xdr:to>
    <xdr:sp macro="" textlink="" fLocksText="0">
      <xdr:nvSpPr>
        <xdr:cNvPr id="8" name="Text Box 60"/>
        <xdr:cNvSpPr txBox="1">
          <a:spLocks noChangeArrowheads="1"/>
        </xdr:cNvSpPr>
      </xdr:nvSpPr>
      <xdr:spPr bwMode="auto">
        <a:xfrm>
          <a:off x="6886575" y="42843450"/>
          <a:ext cx="2752725" cy="0"/>
        </a:xfrm>
        <a:prstGeom prst="rect">
          <a:avLst/>
        </a:prstGeom>
        <a:noFill/>
        <a:ln w="9525">
          <a:noFill/>
          <a:miter lim="800000"/>
          <a:headEnd/>
          <a:tailEnd/>
        </a:ln>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9" name="Text Box 159"/>
        <xdr:cNvSpPr txBox="1">
          <a:spLocks noChangeArrowheads="1"/>
        </xdr:cNvSpPr>
      </xdr:nvSpPr>
      <xdr:spPr bwMode="auto">
        <a:xfrm>
          <a:off x="7058025" y="190500"/>
          <a:ext cx="504825" cy="0"/>
        </a:xfrm>
        <a:prstGeom prst="rect">
          <a:avLst/>
        </a:prstGeom>
        <a:noFill/>
        <a:ln w="9525">
          <a:noFill/>
          <a:miter lim="800000"/>
          <a:headEnd/>
          <a:tailEnd/>
        </a:ln>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0" name="Text Box 160"/>
        <xdr:cNvSpPr txBox="1">
          <a:spLocks noChangeArrowheads="1"/>
        </xdr:cNvSpPr>
      </xdr:nvSpPr>
      <xdr:spPr bwMode="auto">
        <a:xfrm>
          <a:off x="2762250" y="190500"/>
          <a:ext cx="3552825" cy="0"/>
        </a:xfrm>
        <a:prstGeom prst="rect">
          <a:avLst/>
        </a:prstGeom>
        <a:noFill/>
        <a:ln w="9525">
          <a:noFill/>
          <a:miter lim="800000"/>
          <a:headEnd/>
          <a:tailEnd/>
        </a:ln>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1" name="Text Box 161"/>
        <xdr:cNvSpPr txBox="1">
          <a:spLocks noChangeArrowheads="1"/>
        </xdr:cNvSpPr>
      </xdr:nvSpPr>
      <xdr:spPr bwMode="auto">
        <a:xfrm>
          <a:off x="6886575" y="190500"/>
          <a:ext cx="2752725" cy="0"/>
        </a:xfrm>
        <a:prstGeom prst="rect">
          <a:avLst/>
        </a:prstGeom>
        <a:noFill/>
        <a:ln w="9525">
          <a:noFill/>
          <a:miter lim="800000"/>
          <a:headEnd/>
          <a:tailEnd/>
        </a:ln>
      </xdr:spPr>
    </xdr:sp>
    <xdr:clientData/>
  </xdr:twoCellAnchor>
  <xdr:twoCellAnchor>
    <xdr:from>
      <xdr:col>7</xdr:col>
      <xdr:colOff>85725</xdr:colOff>
      <xdr:row>1</xdr:row>
      <xdr:rowOff>0</xdr:rowOff>
    </xdr:from>
    <xdr:to>
      <xdr:col>9</xdr:col>
      <xdr:colOff>0</xdr:colOff>
      <xdr:row>1</xdr:row>
      <xdr:rowOff>0</xdr:rowOff>
    </xdr:to>
    <xdr:sp macro="" textlink="" fLocksText="0">
      <xdr:nvSpPr>
        <xdr:cNvPr id="12" name="Text Box 162"/>
        <xdr:cNvSpPr txBox="1">
          <a:spLocks noChangeArrowheads="1"/>
        </xdr:cNvSpPr>
      </xdr:nvSpPr>
      <xdr:spPr bwMode="auto">
        <a:xfrm>
          <a:off x="6886575" y="190500"/>
          <a:ext cx="2752725" cy="0"/>
        </a:xfrm>
        <a:prstGeom prst="rect">
          <a:avLst/>
        </a:prstGeom>
        <a:noFill/>
        <a:ln w="9525">
          <a:noFill/>
          <a:miter lim="800000"/>
          <a:headEnd/>
          <a:tailEnd/>
        </a:ln>
      </xdr:spPr>
    </xdr:sp>
    <xdr:clientData/>
  </xdr:twoCellAnchor>
  <xdr:twoCellAnchor>
    <xdr:from>
      <xdr:col>8</xdr:col>
      <xdr:colOff>9525</xdr:colOff>
      <xdr:row>1</xdr:row>
      <xdr:rowOff>0</xdr:rowOff>
    </xdr:from>
    <xdr:to>
      <xdr:col>9</xdr:col>
      <xdr:colOff>0</xdr:colOff>
      <xdr:row>1</xdr:row>
      <xdr:rowOff>0</xdr:rowOff>
    </xdr:to>
    <xdr:sp macro="" textlink="" fLocksText="0">
      <xdr:nvSpPr>
        <xdr:cNvPr id="13" name="Text Box 56"/>
        <xdr:cNvSpPr txBox="1">
          <a:spLocks noChangeArrowheads="1"/>
        </xdr:cNvSpPr>
      </xdr:nvSpPr>
      <xdr:spPr bwMode="auto">
        <a:xfrm>
          <a:off x="7058025" y="190500"/>
          <a:ext cx="504825" cy="0"/>
        </a:xfrm>
        <a:prstGeom prst="rect">
          <a:avLst/>
        </a:prstGeom>
        <a:noFill/>
        <a:ln w="9525">
          <a:noFill/>
          <a:miter lim="800000"/>
          <a:headEnd/>
          <a:tailEnd/>
        </a:ln>
      </xdr:spPr>
    </xdr:sp>
    <xdr:clientData/>
  </xdr:twoCellAnchor>
  <xdr:twoCellAnchor>
    <xdr:from>
      <xdr:col>8</xdr:col>
      <xdr:colOff>9525</xdr:colOff>
      <xdr:row>90</xdr:row>
      <xdr:rowOff>0</xdr:rowOff>
    </xdr:from>
    <xdr:to>
      <xdr:col>9</xdr:col>
      <xdr:colOff>0</xdr:colOff>
      <xdr:row>90</xdr:row>
      <xdr:rowOff>0</xdr:rowOff>
    </xdr:to>
    <xdr:sp macro="" textlink="" fLocksText="0">
      <xdr:nvSpPr>
        <xdr:cNvPr id="14" name="Text Box 164"/>
        <xdr:cNvSpPr txBox="1">
          <a:spLocks noChangeArrowheads="1"/>
        </xdr:cNvSpPr>
      </xdr:nvSpPr>
      <xdr:spPr bwMode="auto">
        <a:xfrm>
          <a:off x="7058025" y="42843450"/>
          <a:ext cx="504825" cy="0"/>
        </a:xfrm>
        <a:prstGeom prst="rect">
          <a:avLst/>
        </a:prstGeom>
        <a:noFill/>
        <a:ln w="9525">
          <a:noFill/>
          <a:miter lim="800000"/>
          <a:headEnd/>
          <a:tailEnd/>
        </a:ln>
      </xdr:spPr>
    </xdr:sp>
    <xdr:clientData/>
  </xdr:twoCellAnchor>
  <xdr:twoCellAnchor>
    <xdr:from>
      <xdr:col>2</xdr:col>
      <xdr:colOff>1695450</xdr:colOff>
      <xdr:row>89</xdr:row>
      <xdr:rowOff>0</xdr:rowOff>
    </xdr:from>
    <xdr:to>
      <xdr:col>5</xdr:col>
      <xdr:colOff>9525</xdr:colOff>
      <xdr:row>89</xdr:row>
      <xdr:rowOff>0</xdr:rowOff>
    </xdr:to>
    <xdr:sp macro="" textlink="" fLocksText="0">
      <xdr:nvSpPr>
        <xdr:cNvPr id="15" name="Text Box 165"/>
        <xdr:cNvSpPr txBox="1">
          <a:spLocks noChangeArrowheads="1"/>
        </xdr:cNvSpPr>
      </xdr:nvSpPr>
      <xdr:spPr bwMode="auto">
        <a:xfrm>
          <a:off x="2762250" y="42843450"/>
          <a:ext cx="3552825" cy="0"/>
        </a:xfrm>
        <a:prstGeom prst="rect">
          <a:avLst/>
        </a:prstGeom>
        <a:noFill/>
        <a:ln w="9525">
          <a:noFill/>
          <a:miter lim="800000"/>
          <a:headEnd/>
          <a:tailEnd/>
        </a:ln>
      </xdr:spPr>
    </xdr:sp>
    <xdr:clientData/>
  </xdr:twoCellAnchor>
  <xdr:twoCellAnchor>
    <xdr:from>
      <xdr:col>7</xdr:col>
      <xdr:colOff>85725</xdr:colOff>
      <xdr:row>90</xdr:row>
      <xdr:rowOff>0</xdr:rowOff>
    </xdr:from>
    <xdr:to>
      <xdr:col>9</xdr:col>
      <xdr:colOff>0</xdr:colOff>
      <xdr:row>90</xdr:row>
      <xdr:rowOff>0</xdr:rowOff>
    </xdr:to>
    <xdr:sp macro="" textlink="" fLocksText="0">
      <xdr:nvSpPr>
        <xdr:cNvPr id="16" name="Text Box 166"/>
        <xdr:cNvSpPr txBox="1">
          <a:spLocks noChangeArrowheads="1"/>
        </xdr:cNvSpPr>
      </xdr:nvSpPr>
      <xdr:spPr bwMode="auto">
        <a:xfrm>
          <a:off x="6886575" y="42843450"/>
          <a:ext cx="2752725" cy="0"/>
        </a:xfrm>
        <a:prstGeom prst="rect">
          <a:avLst/>
        </a:prstGeom>
        <a:noFill/>
        <a:ln w="9525">
          <a:noFill/>
          <a:miter lim="800000"/>
          <a:headEnd/>
          <a:tailEnd/>
        </a:ln>
      </xdr:spPr>
    </xdr:sp>
    <xdr:clientData/>
  </xdr:twoCellAnchor>
  <xdr:twoCellAnchor>
    <xdr:from>
      <xdr:col>2</xdr:col>
      <xdr:colOff>1695450</xdr:colOff>
      <xdr:row>89</xdr:row>
      <xdr:rowOff>0</xdr:rowOff>
    </xdr:from>
    <xdr:to>
      <xdr:col>5</xdr:col>
      <xdr:colOff>9525</xdr:colOff>
      <xdr:row>89</xdr:row>
      <xdr:rowOff>0</xdr:rowOff>
    </xdr:to>
    <xdr:sp macro="" textlink="" fLocksText="0">
      <xdr:nvSpPr>
        <xdr:cNvPr id="17" name="Text Box 168"/>
        <xdr:cNvSpPr txBox="1">
          <a:spLocks noChangeArrowheads="1"/>
        </xdr:cNvSpPr>
      </xdr:nvSpPr>
      <xdr:spPr bwMode="auto">
        <a:xfrm>
          <a:off x="2762250" y="42843450"/>
          <a:ext cx="3552825" cy="0"/>
        </a:xfrm>
        <a:prstGeom prst="rect">
          <a:avLst/>
        </a:prstGeom>
        <a:noFill/>
        <a:ln w="9525">
          <a:noFill/>
          <a:miter lim="800000"/>
          <a:headEnd/>
          <a:tailEnd/>
        </a:ln>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8" name="Text Box 185"/>
        <xdr:cNvSpPr txBox="1">
          <a:spLocks noChangeArrowheads="1"/>
        </xdr:cNvSpPr>
      </xdr:nvSpPr>
      <xdr:spPr bwMode="auto">
        <a:xfrm>
          <a:off x="2762250" y="190500"/>
          <a:ext cx="3552825" cy="0"/>
        </a:xfrm>
        <a:prstGeom prst="rect">
          <a:avLst/>
        </a:prstGeom>
        <a:noFill/>
        <a:ln w="9525">
          <a:noFill/>
          <a:miter lim="800000"/>
          <a:headEnd/>
          <a:tailEnd/>
        </a:ln>
      </xdr:spPr>
    </xdr:sp>
    <xdr:clientData/>
  </xdr:twoCellAnchor>
  <xdr:twoCellAnchor>
    <xdr:from>
      <xdr:col>2</xdr:col>
      <xdr:colOff>1695450</xdr:colOff>
      <xdr:row>1</xdr:row>
      <xdr:rowOff>0</xdr:rowOff>
    </xdr:from>
    <xdr:to>
      <xdr:col>5</xdr:col>
      <xdr:colOff>9525</xdr:colOff>
      <xdr:row>1</xdr:row>
      <xdr:rowOff>0</xdr:rowOff>
    </xdr:to>
    <xdr:sp macro="" textlink="" fLocksText="0">
      <xdr:nvSpPr>
        <xdr:cNvPr id="19" name="Text Box 186"/>
        <xdr:cNvSpPr txBox="1">
          <a:spLocks noChangeArrowheads="1"/>
        </xdr:cNvSpPr>
      </xdr:nvSpPr>
      <xdr:spPr bwMode="auto">
        <a:xfrm>
          <a:off x="2762250" y="190500"/>
          <a:ext cx="3552825" cy="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omments" Target="../comments3.xml"/><Relationship Id="rId4" Type="http://schemas.openxmlformats.org/officeDocument/2006/relationships/vmlDrawing" Target="../drawings/vmlDrawing8.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comments" Target="../comments4.xml"/><Relationship Id="rId4" Type="http://schemas.openxmlformats.org/officeDocument/2006/relationships/vmlDrawing" Target="../drawings/vmlDrawing10.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comments" Target="../comments5.xml"/><Relationship Id="rId4" Type="http://schemas.openxmlformats.org/officeDocument/2006/relationships/vmlDrawing" Target="../drawings/vmlDrawing1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openxmlformats.org/officeDocument/2006/relationships/comments" Target="../comments6.xml"/><Relationship Id="rId4" Type="http://schemas.openxmlformats.org/officeDocument/2006/relationships/vmlDrawing" Target="../drawings/vmlDrawing1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C2:J25"/>
  <sheetViews>
    <sheetView view="pageBreakPreview" zoomScaleNormal="100" zoomScaleSheetLayoutView="100" workbookViewId="0">
      <selection activeCell="E26" sqref="E26"/>
    </sheetView>
  </sheetViews>
  <sheetFormatPr defaultRowHeight="12.75"/>
  <cols>
    <col min="2" max="2" width="4.140625" customWidth="1"/>
    <col min="3" max="3" width="32.28515625" customWidth="1"/>
    <col min="4" max="4" width="44" customWidth="1"/>
    <col min="5" max="5" width="15.140625" customWidth="1"/>
    <col min="6" max="6" width="5.140625" customWidth="1"/>
    <col min="9" max="9" width="9" customWidth="1"/>
    <col min="10" max="10" width="9.140625" hidden="1" customWidth="1"/>
  </cols>
  <sheetData>
    <row r="2" spans="3:5" ht="20.25">
      <c r="C2" s="39" t="s">
        <v>408</v>
      </c>
    </row>
    <row r="3" spans="3:5" s="61" customFormat="1"/>
    <row r="4" spans="3:5" s="63" customFormat="1" ht="12.75" customHeight="1">
      <c r="C4" s="62"/>
    </row>
    <row r="5" spans="3:5" s="63" customFormat="1" ht="12.75" customHeight="1"/>
    <row r="6" spans="3:5" s="63" customFormat="1">
      <c r="C6" s="96" t="s">
        <v>409</v>
      </c>
      <c r="D6" s="66"/>
      <c r="E6" s="66"/>
    </row>
    <row r="7" spans="3:5" s="63" customFormat="1">
      <c r="C7" s="69" t="s">
        <v>135</v>
      </c>
      <c r="D7" s="97" t="s">
        <v>563</v>
      </c>
      <c r="E7" s="66"/>
    </row>
    <row r="8" spans="3:5" s="63" customFormat="1">
      <c r="C8" s="66"/>
      <c r="D8" s="66"/>
      <c r="E8" s="66"/>
    </row>
    <row r="9" spans="3:5" s="63" customFormat="1">
      <c r="C9" s="113" t="s">
        <v>137</v>
      </c>
      <c r="D9" s="113" t="s">
        <v>138</v>
      </c>
      <c r="E9" s="113" t="s">
        <v>139</v>
      </c>
    </row>
    <row r="10" spans="3:5" s="63" customFormat="1" ht="25.5">
      <c r="C10" s="69" t="s">
        <v>140</v>
      </c>
      <c r="D10" s="70" t="s">
        <v>141</v>
      </c>
      <c r="E10" s="69" t="s">
        <v>136</v>
      </c>
    </row>
    <row r="11" spans="3:5" s="63" customFormat="1" ht="12.75" customHeight="1">
      <c r="C11" s="71" t="s">
        <v>142</v>
      </c>
      <c r="D11" s="72" t="s">
        <v>143</v>
      </c>
      <c r="E11" s="69" t="s">
        <v>144</v>
      </c>
    </row>
    <row r="12" spans="3:5" s="63" customFormat="1" ht="12.75" customHeight="1">
      <c r="C12" s="71" t="s">
        <v>140</v>
      </c>
      <c r="D12" s="72" t="s">
        <v>153</v>
      </c>
      <c r="E12" s="69" t="s">
        <v>154</v>
      </c>
    </row>
    <row r="13" spans="3:5" s="63" customFormat="1">
      <c r="C13" s="71" t="s">
        <v>156</v>
      </c>
      <c r="D13" s="72" t="s">
        <v>155</v>
      </c>
      <c r="E13" s="118" t="s">
        <v>473</v>
      </c>
    </row>
    <row r="14" spans="3:5" s="63" customFormat="1">
      <c r="C14" s="118" t="s">
        <v>482</v>
      </c>
      <c r="D14" s="116" t="s">
        <v>469</v>
      </c>
      <c r="E14" s="118" t="s">
        <v>158</v>
      </c>
    </row>
    <row r="15" spans="3:5" s="63" customFormat="1">
      <c r="C15" s="118" t="s">
        <v>482</v>
      </c>
      <c r="D15" s="116" t="s">
        <v>470</v>
      </c>
      <c r="E15" s="120" t="s">
        <v>474</v>
      </c>
    </row>
    <row r="16" spans="3:5">
      <c r="C16" s="118" t="s">
        <v>482</v>
      </c>
      <c r="D16" s="117" t="s">
        <v>471</v>
      </c>
      <c r="E16" s="120" t="s">
        <v>475</v>
      </c>
    </row>
    <row r="17" spans="3:5">
      <c r="C17" s="118" t="s">
        <v>482</v>
      </c>
      <c r="D17" s="117" t="s">
        <v>472</v>
      </c>
      <c r="E17" s="120" t="s">
        <v>476</v>
      </c>
    </row>
    <row r="18" spans="3:5" ht="25.5">
      <c r="C18" s="106" t="s">
        <v>430</v>
      </c>
      <c r="D18" s="105" t="s">
        <v>429</v>
      </c>
      <c r="E18" s="118" t="s">
        <v>477</v>
      </c>
    </row>
    <row r="19" spans="3:5">
      <c r="C19" s="106" t="s">
        <v>430</v>
      </c>
      <c r="D19" s="119" t="s">
        <v>479</v>
      </c>
      <c r="E19" s="118" t="s">
        <v>478</v>
      </c>
    </row>
    <row r="20" spans="3:5">
      <c r="C20" s="118" t="s">
        <v>482</v>
      </c>
      <c r="D20" s="119" t="s">
        <v>481</v>
      </c>
      <c r="E20" s="118" t="s">
        <v>480</v>
      </c>
    </row>
    <row r="21" spans="3:5">
      <c r="C21" s="118" t="s">
        <v>524</v>
      </c>
      <c r="D21" s="119" t="s">
        <v>481</v>
      </c>
      <c r="E21" s="118" t="s">
        <v>525</v>
      </c>
    </row>
    <row r="22" spans="3:5">
      <c r="C22" s="118" t="s">
        <v>524</v>
      </c>
      <c r="D22" s="119" t="s">
        <v>481</v>
      </c>
      <c r="E22" s="118" t="s">
        <v>557</v>
      </c>
    </row>
    <row r="23" spans="3:5">
      <c r="C23" s="118" t="s">
        <v>524</v>
      </c>
      <c r="D23" s="119" t="s">
        <v>560</v>
      </c>
      <c r="E23" s="118" t="s">
        <v>559</v>
      </c>
    </row>
    <row r="24" spans="3:5" ht="25.5">
      <c r="C24" s="118" t="s">
        <v>524</v>
      </c>
      <c r="D24" s="119" t="s">
        <v>562</v>
      </c>
      <c r="E24" s="118" t="s">
        <v>561</v>
      </c>
    </row>
    <row r="25" spans="3:5">
      <c r="C25" s="118" t="s">
        <v>524</v>
      </c>
      <c r="D25" s="119" t="s">
        <v>564</v>
      </c>
      <c r="E25" s="118" t="s">
        <v>565</v>
      </c>
    </row>
  </sheetData>
  <pageMargins left="0.74803149606299213" right="0.74803149606299213" top="0.98425196850393704" bottom="0.98425196850393704" header="0.51181102362204722" footer="0.51181102362204722"/>
  <pageSetup paperSize="9" orientation="landscape" r:id="rId1"/>
  <headerFooter alignWithMargins="0">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44"/>
    <pageSetUpPr fitToPage="1"/>
  </sheetPr>
  <dimension ref="C2:K30"/>
  <sheetViews>
    <sheetView tabSelected="1" view="pageBreakPreview" zoomScaleNormal="100" zoomScaleSheetLayoutView="100" workbookViewId="0">
      <selection activeCell="E29" sqref="E29"/>
    </sheetView>
  </sheetViews>
  <sheetFormatPr defaultRowHeight="12.75"/>
  <cols>
    <col min="2" max="2" width="4.140625" customWidth="1"/>
    <col min="3" max="3" width="32.28515625" customWidth="1"/>
    <col min="4" max="4" width="37.140625" customWidth="1"/>
    <col min="5" max="5" width="16.140625" customWidth="1"/>
    <col min="6" max="6" width="26.85546875" customWidth="1"/>
    <col min="7" max="7" width="5.5703125" customWidth="1"/>
    <col min="10" max="10" width="9" customWidth="1"/>
    <col min="11" max="11" width="9.140625" hidden="1" customWidth="1"/>
  </cols>
  <sheetData>
    <row r="2" spans="3:6" ht="20.25">
      <c r="C2" s="39" t="s">
        <v>431</v>
      </c>
    </row>
    <row r="3" spans="3:6" s="61" customFormat="1"/>
    <row r="4" spans="3:6" s="63" customFormat="1" ht="20.25" customHeight="1">
      <c r="C4" s="65" t="s">
        <v>132</v>
      </c>
      <c r="D4" s="176" t="s">
        <v>572</v>
      </c>
      <c r="E4" s="65" t="s">
        <v>134</v>
      </c>
      <c r="F4" s="180" t="s">
        <v>575</v>
      </c>
    </row>
    <row r="5" spans="3:6" s="63" customFormat="1" ht="20.25" customHeight="1">
      <c r="C5" s="62"/>
    </row>
    <row r="6" spans="3:6" s="63" customFormat="1" ht="20.25" customHeight="1">
      <c r="C6" s="65" t="s">
        <v>131</v>
      </c>
      <c r="D6" s="176" t="s">
        <v>570</v>
      </c>
    </row>
    <row r="7" spans="3:6" s="63" customFormat="1" ht="20.25" customHeight="1">
      <c r="C7" s="65" t="s">
        <v>157</v>
      </c>
      <c r="D7" s="176" t="s">
        <v>571</v>
      </c>
      <c r="E7" s="65" t="s">
        <v>133</v>
      </c>
      <c r="F7" s="177">
        <v>41844</v>
      </c>
    </row>
    <row r="8" spans="3:6" s="63" customFormat="1" ht="20.25" customHeight="1">
      <c r="C8" s="111"/>
      <c r="D8" s="112"/>
    </row>
    <row r="9" spans="3:6" s="63" customFormat="1" ht="20.25" customHeight="1">
      <c r="C9" s="64" t="s">
        <v>149</v>
      </c>
      <c r="D9" s="176"/>
      <c r="E9" s="107" t="s">
        <v>434</v>
      </c>
      <c r="F9" s="177"/>
    </row>
    <row r="10" spans="3:6" s="63" customFormat="1" ht="12.75" customHeight="1">
      <c r="C10" s="67"/>
      <c r="D10" s="67"/>
      <c r="E10" s="66"/>
      <c r="F10" s="68"/>
    </row>
    <row r="11" spans="3:6" s="63" customFormat="1" ht="12.75" customHeight="1"/>
    <row r="12" spans="3:6" s="63" customFormat="1"/>
    <row r="13" spans="3:6" ht="20.25">
      <c r="C13" s="39" t="s">
        <v>432</v>
      </c>
    </row>
    <row r="15" spans="3:6">
      <c r="C15" s="89" t="s">
        <v>435</v>
      </c>
    </row>
    <row r="16" spans="3:6">
      <c r="C16" s="89"/>
    </row>
    <row r="17" spans="3:3">
      <c r="C17" s="96" t="s">
        <v>436</v>
      </c>
    </row>
    <row r="18" spans="3:3">
      <c r="C18" s="89" t="s">
        <v>433</v>
      </c>
    </row>
    <row r="19" spans="3:3">
      <c r="C19" s="89" t="s">
        <v>437</v>
      </c>
    </row>
    <row r="20" spans="3:3">
      <c r="C20" s="89" t="s">
        <v>439</v>
      </c>
    </row>
    <row r="21" spans="3:3">
      <c r="C21" s="89" t="s">
        <v>440</v>
      </c>
    </row>
    <row r="23" spans="3:3">
      <c r="C23" s="96" t="s">
        <v>441</v>
      </c>
    </row>
    <row r="24" spans="3:3">
      <c r="C24" s="89" t="s">
        <v>445</v>
      </c>
    </row>
    <row r="25" spans="3:3">
      <c r="C25" s="89" t="s">
        <v>442</v>
      </c>
    </row>
    <row r="26" spans="3:3">
      <c r="C26" s="89" t="s">
        <v>443</v>
      </c>
    </row>
    <row r="27" spans="3:3">
      <c r="C27" s="89" t="s">
        <v>444</v>
      </c>
    </row>
    <row r="28" spans="3:3">
      <c r="C28" s="89" t="s">
        <v>446</v>
      </c>
    </row>
    <row r="30" spans="3:3">
      <c r="C30" s="89" t="s">
        <v>438</v>
      </c>
    </row>
  </sheetData>
  <phoneticPr fontId="38" type="noConversion"/>
  <conditionalFormatting sqref="D8">
    <cfRule type="expression" dxfId="76" priority="18" stopIfTrue="1">
      <formula>D8&gt;""</formula>
    </cfRule>
  </conditionalFormatting>
  <conditionalFormatting sqref="D4">
    <cfRule type="expression" dxfId="75" priority="21" stopIfTrue="1">
      <formula>D4&lt;&gt;""</formula>
    </cfRule>
  </conditionalFormatting>
  <conditionalFormatting sqref="D6:D7">
    <cfRule type="expression" dxfId="74" priority="7" stopIfTrue="1">
      <formula>D6&lt;&gt;""</formula>
    </cfRule>
  </conditionalFormatting>
  <conditionalFormatting sqref="D9">
    <cfRule type="expression" dxfId="73" priority="6" stopIfTrue="1">
      <formula>D9&lt;&gt;""</formula>
    </cfRule>
  </conditionalFormatting>
  <conditionalFormatting sqref="F7">
    <cfRule type="expression" dxfId="72" priority="2" stopIfTrue="1">
      <formula>F7&lt;&gt;""</formula>
    </cfRule>
  </conditionalFormatting>
  <conditionalFormatting sqref="F9">
    <cfRule type="expression" dxfId="71" priority="1" stopIfTrue="1">
      <formula>F9&lt;&gt;""</formula>
    </cfRule>
  </conditionalFormatting>
  <pageMargins left="0.74803149606299213" right="0.74803149606299213" top="0.98425196850393704" bottom="0.98425196850393704" header="0.51181102362204722" footer="0.51181102362204722"/>
  <pageSetup paperSize="9" orientation="landscape" r:id="rId1"/>
  <headerFooter alignWithMargins="0">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tabColor indexed="44"/>
  </sheetPr>
  <dimension ref="A1:L109"/>
  <sheetViews>
    <sheetView showGridLines="0" view="pageBreakPreview" zoomScaleNormal="100" zoomScaleSheetLayoutView="100" workbookViewId="0">
      <selection activeCell="C1" sqref="C1"/>
    </sheetView>
  </sheetViews>
  <sheetFormatPr defaultColWidth="9.140625" defaultRowHeight="20.100000000000001" customHeight="1"/>
  <cols>
    <col min="1" max="1" width="8.85546875" style="45" customWidth="1"/>
    <col min="2" max="2" width="7.140625" style="1" customWidth="1"/>
    <col min="3" max="3" width="37.140625" style="1" customWidth="1"/>
    <col min="4" max="4" width="35.7109375" style="1" customWidth="1"/>
    <col min="5" max="5" width="5.7109375" style="1" customWidth="1"/>
    <col min="6" max="8" width="3.7109375" style="1" customWidth="1"/>
    <col min="9" max="9" width="35.140625" style="1" customWidth="1"/>
    <col min="10" max="16384" width="9.140625" style="1"/>
  </cols>
  <sheetData>
    <row r="1" spans="1:12" ht="21" customHeight="1">
      <c r="A1" s="187" t="s">
        <v>147</v>
      </c>
      <c r="B1" s="187"/>
      <c r="C1" s="181" t="str">
        <f>IF(Site_Name="","",Site_Name)</f>
        <v>Young West</v>
      </c>
      <c r="D1" s="115" t="s">
        <v>145</v>
      </c>
      <c r="E1" s="186" t="str">
        <f>IF(Site_Code="","",Site_Code)</f>
        <v>2YON-51-07-YGWN</v>
      </c>
      <c r="F1" s="186"/>
      <c r="G1" s="186"/>
      <c r="H1" s="186"/>
      <c r="I1" s="186"/>
      <c r="K1" s="11"/>
      <c r="L1" s="12"/>
    </row>
    <row r="2" spans="1:12" ht="21" customHeight="1">
      <c r="A2" s="187" t="s">
        <v>148</v>
      </c>
      <c r="B2" s="187"/>
      <c r="C2" s="114" t="str">
        <f>IF(Auditor="","",Auditor)</f>
        <v>Budiman Herwono</v>
      </c>
      <c r="D2" s="115" t="s">
        <v>146</v>
      </c>
      <c r="E2" s="191">
        <f>IF(Audit_Date="","",Audit_Date)</f>
        <v>41844</v>
      </c>
      <c r="F2" s="191"/>
      <c r="G2" s="191"/>
      <c r="H2" s="191"/>
      <c r="I2" s="191"/>
    </row>
    <row r="3" spans="1:12" ht="31.5" customHeight="1">
      <c r="A3" s="188"/>
      <c r="B3" s="189"/>
      <c r="C3" s="109"/>
      <c r="D3" s="110"/>
      <c r="E3" s="190" t="s">
        <v>84</v>
      </c>
      <c r="F3" s="190"/>
      <c r="G3" s="190"/>
      <c r="H3" s="190"/>
      <c r="I3" s="190"/>
    </row>
    <row r="4" spans="1:12" ht="7.5" customHeight="1">
      <c r="A4" s="75"/>
      <c r="B4" s="58"/>
      <c r="C4" s="59"/>
      <c r="D4" s="60"/>
      <c r="E4" s="13"/>
      <c r="F4" s="185"/>
      <c r="G4" s="185"/>
      <c r="H4" s="185"/>
      <c r="I4" s="185"/>
    </row>
    <row r="5" spans="1:12" ht="12" customHeight="1">
      <c r="B5" s="13" t="s">
        <v>6</v>
      </c>
      <c r="D5" s="13"/>
      <c r="E5" s="13"/>
      <c r="F5" s="185"/>
      <c r="G5" s="185"/>
      <c r="H5" s="185"/>
      <c r="I5" s="185"/>
    </row>
    <row r="6" spans="1:12" ht="12" customHeight="1">
      <c r="B6" s="13" t="s">
        <v>4</v>
      </c>
      <c r="D6" s="13"/>
      <c r="E6" s="13"/>
      <c r="F6" s="13"/>
      <c r="G6" s="13"/>
      <c r="H6" s="13"/>
      <c r="I6" s="13"/>
    </row>
    <row r="7" spans="1:12" ht="12" customHeight="1">
      <c r="B7" s="13" t="s">
        <v>5</v>
      </c>
      <c r="D7" s="13"/>
      <c r="E7" s="183"/>
      <c r="F7" s="183"/>
      <c r="G7" s="183"/>
      <c r="H7" s="183"/>
      <c r="I7" s="13"/>
    </row>
    <row r="8" spans="1:12" ht="24.75" customHeight="1">
      <c r="A8" s="41" t="s">
        <v>194</v>
      </c>
      <c r="B8" s="41" t="s">
        <v>159</v>
      </c>
      <c r="C8" s="17" t="s">
        <v>62</v>
      </c>
      <c r="D8" s="17" t="s">
        <v>2</v>
      </c>
      <c r="E8" s="17" t="s">
        <v>79</v>
      </c>
      <c r="F8" s="17" t="s">
        <v>40</v>
      </c>
      <c r="G8" s="17"/>
      <c r="H8" s="17" t="s">
        <v>39</v>
      </c>
      <c r="I8" s="41" t="s">
        <v>42</v>
      </c>
    </row>
    <row r="9" spans="1:12" ht="22.5">
      <c r="A9" s="19" t="s">
        <v>195</v>
      </c>
      <c r="B9" s="19">
        <v>1</v>
      </c>
      <c r="C9" s="20" t="s">
        <v>29</v>
      </c>
      <c r="D9" s="20" t="s">
        <v>447</v>
      </c>
      <c r="E9" s="20" t="s">
        <v>77</v>
      </c>
      <c r="F9" s="21"/>
      <c r="G9" s="21"/>
      <c r="H9" s="21"/>
      <c r="I9" s="98"/>
    </row>
    <row r="10" spans="1:12" ht="45">
      <c r="A10" s="51" t="s">
        <v>196</v>
      </c>
      <c r="B10" s="51">
        <v>2</v>
      </c>
      <c r="C10" s="26" t="s">
        <v>107</v>
      </c>
      <c r="D10" s="26" t="s">
        <v>278</v>
      </c>
      <c r="E10" s="26" t="s">
        <v>77</v>
      </c>
      <c r="F10" s="21"/>
      <c r="G10" s="21"/>
      <c r="H10" s="21"/>
      <c r="I10" s="98"/>
    </row>
    <row r="11" spans="1:12" ht="11.25" customHeight="1">
      <c r="A11" s="85"/>
      <c r="B11" s="13"/>
      <c r="C11" s="13"/>
      <c r="D11" s="13"/>
      <c r="E11" s="184"/>
      <c r="F11" s="184"/>
      <c r="G11" s="184"/>
      <c r="H11" s="184"/>
      <c r="I11" s="13"/>
    </row>
    <row r="12" spans="1:12" ht="21" customHeight="1">
      <c r="A12" s="41" t="s">
        <v>194</v>
      </c>
      <c r="B12" s="41" t="s">
        <v>159</v>
      </c>
      <c r="C12" s="17" t="s">
        <v>181</v>
      </c>
      <c r="D12" s="17" t="s">
        <v>2</v>
      </c>
      <c r="E12" s="17" t="s">
        <v>79</v>
      </c>
      <c r="F12" s="17" t="s">
        <v>40</v>
      </c>
      <c r="G12" s="17" t="s">
        <v>98</v>
      </c>
      <c r="H12" s="17" t="s">
        <v>39</v>
      </c>
      <c r="I12" s="41" t="s">
        <v>42</v>
      </c>
    </row>
    <row r="13" spans="1:12" ht="22.5" customHeight="1">
      <c r="A13" s="51" t="s">
        <v>249</v>
      </c>
      <c r="B13" s="51">
        <v>3</v>
      </c>
      <c r="C13" s="20" t="s">
        <v>18</v>
      </c>
      <c r="D13" s="20" t="s">
        <v>448</v>
      </c>
      <c r="E13" s="20" t="s">
        <v>77</v>
      </c>
      <c r="F13" s="21"/>
      <c r="G13" s="21"/>
      <c r="H13" s="21"/>
      <c r="I13" s="98"/>
    </row>
    <row r="14" spans="1:12" ht="22.5" customHeight="1">
      <c r="A14" s="51" t="s">
        <v>250</v>
      </c>
      <c r="B14" s="19">
        <f>B13+1</f>
        <v>4</v>
      </c>
      <c r="C14" s="20" t="s">
        <v>26</v>
      </c>
      <c r="D14" s="20" t="s">
        <v>298</v>
      </c>
      <c r="E14" s="20" t="s">
        <v>77</v>
      </c>
      <c r="F14" s="21"/>
      <c r="G14" s="21"/>
      <c r="H14" s="21"/>
      <c r="I14" s="98"/>
    </row>
    <row r="15" spans="1:12" ht="45">
      <c r="A15" s="51" t="s">
        <v>250</v>
      </c>
      <c r="B15" s="19">
        <f t="shared" ref="B15:B21" si="0">B14+1</f>
        <v>5</v>
      </c>
      <c r="C15" s="20" t="s">
        <v>27</v>
      </c>
      <c r="D15" s="20" t="s">
        <v>301</v>
      </c>
      <c r="E15" s="20" t="s">
        <v>77</v>
      </c>
      <c r="F15" s="21"/>
      <c r="G15" s="21"/>
      <c r="H15" s="21"/>
      <c r="I15" s="98"/>
    </row>
    <row r="16" spans="1:12" ht="27" customHeight="1">
      <c r="A16" s="19" t="s">
        <v>197</v>
      </c>
      <c r="B16" s="19">
        <f t="shared" si="0"/>
        <v>6</v>
      </c>
      <c r="C16" s="20" t="s">
        <v>41</v>
      </c>
      <c r="D16" s="20" t="s">
        <v>280</v>
      </c>
      <c r="E16" s="20" t="s">
        <v>77</v>
      </c>
      <c r="F16" s="21"/>
      <c r="G16" s="21"/>
      <c r="H16" s="21"/>
      <c r="I16" s="98"/>
    </row>
    <row r="17" spans="1:9" ht="15">
      <c r="A17" s="19" t="s">
        <v>198</v>
      </c>
      <c r="B17" s="19">
        <f t="shared" si="0"/>
        <v>7</v>
      </c>
      <c r="C17" s="20" t="s">
        <v>94</v>
      </c>
      <c r="D17" s="20" t="s">
        <v>279</v>
      </c>
      <c r="E17" s="20" t="s">
        <v>77</v>
      </c>
      <c r="F17" s="21"/>
      <c r="G17" s="21"/>
      <c r="H17" s="21"/>
      <c r="I17" s="98"/>
    </row>
    <row r="18" spans="1:9" ht="22.5">
      <c r="A18" s="19" t="s">
        <v>199</v>
      </c>
      <c r="B18" s="19">
        <f t="shared" si="0"/>
        <v>8</v>
      </c>
      <c r="C18" s="20" t="s">
        <v>299</v>
      </c>
      <c r="D18" s="20" t="s">
        <v>3</v>
      </c>
      <c r="E18" s="20" t="s">
        <v>80</v>
      </c>
      <c r="F18" s="21"/>
      <c r="G18" s="21"/>
      <c r="H18" s="21"/>
      <c r="I18" s="98"/>
    </row>
    <row r="19" spans="1:9" ht="22.5">
      <c r="A19" s="19" t="s">
        <v>200</v>
      </c>
      <c r="B19" s="19">
        <f t="shared" si="0"/>
        <v>9</v>
      </c>
      <c r="C19" s="20" t="s">
        <v>95</v>
      </c>
      <c r="D19" s="20" t="s">
        <v>281</v>
      </c>
      <c r="E19" s="20" t="s">
        <v>77</v>
      </c>
      <c r="F19" s="21"/>
      <c r="G19" s="21"/>
      <c r="H19" s="21"/>
      <c r="I19" s="98"/>
    </row>
    <row r="20" spans="1:9" ht="22.5">
      <c r="A20" s="19" t="s">
        <v>201</v>
      </c>
      <c r="B20" s="19">
        <f t="shared" si="0"/>
        <v>10</v>
      </c>
      <c r="C20" s="20" t="s">
        <v>96</v>
      </c>
      <c r="D20" s="20" t="s">
        <v>300</v>
      </c>
      <c r="E20" s="20" t="s">
        <v>77</v>
      </c>
      <c r="F20" s="21"/>
      <c r="G20" s="21"/>
      <c r="H20" s="21"/>
      <c r="I20" s="98"/>
    </row>
    <row r="21" spans="1:9" ht="22.5">
      <c r="A21" s="51" t="s">
        <v>251</v>
      </c>
      <c r="B21" s="19">
        <f t="shared" si="0"/>
        <v>11</v>
      </c>
      <c r="C21" s="20" t="s">
        <v>169</v>
      </c>
      <c r="D21" s="20" t="s">
        <v>82</v>
      </c>
      <c r="E21" s="20" t="s">
        <v>77</v>
      </c>
      <c r="F21" s="21"/>
      <c r="G21" s="21"/>
      <c r="H21" s="21"/>
      <c r="I21" s="98"/>
    </row>
    <row r="22" spans="1:9" ht="11.25" customHeight="1">
      <c r="A22" s="28"/>
      <c r="B22" s="52"/>
      <c r="C22" s="53"/>
      <c r="D22" s="53"/>
      <c r="E22" s="53"/>
      <c r="F22" s="43"/>
      <c r="G22" s="43"/>
      <c r="H22" s="43"/>
      <c r="I22" s="54"/>
    </row>
    <row r="23" spans="1:9" ht="21" customHeight="1">
      <c r="A23" s="41" t="s">
        <v>194</v>
      </c>
      <c r="B23" s="41" t="s">
        <v>159</v>
      </c>
      <c r="C23" s="17" t="s">
        <v>88</v>
      </c>
      <c r="D23" s="17" t="s">
        <v>2</v>
      </c>
      <c r="E23" s="17" t="s">
        <v>79</v>
      </c>
      <c r="F23" s="17" t="s">
        <v>40</v>
      </c>
      <c r="G23" s="17" t="s">
        <v>98</v>
      </c>
      <c r="H23" s="17" t="s">
        <v>39</v>
      </c>
      <c r="I23" s="41" t="s">
        <v>42</v>
      </c>
    </row>
    <row r="24" spans="1:9" ht="33.75">
      <c r="A24" s="51" t="s">
        <v>247</v>
      </c>
      <c r="B24" s="51">
        <v>12</v>
      </c>
      <c r="C24" s="26" t="s">
        <v>302</v>
      </c>
      <c r="D24" s="20" t="s">
        <v>3</v>
      </c>
      <c r="E24" s="20" t="s">
        <v>78</v>
      </c>
      <c r="F24" s="21"/>
      <c r="G24" s="21"/>
      <c r="H24" s="21"/>
      <c r="I24" s="98"/>
    </row>
    <row r="25" spans="1:9" ht="56.25">
      <c r="A25" s="19" t="s">
        <v>235</v>
      </c>
      <c r="B25" s="19">
        <f>B24+1</f>
        <v>13</v>
      </c>
      <c r="C25" s="20" t="s">
        <v>8</v>
      </c>
      <c r="D25" s="20" t="s">
        <v>123</v>
      </c>
      <c r="E25" s="20" t="s">
        <v>78</v>
      </c>
      <c r="F25" s="21"/>
      <c r="G25" s="21"/>
      <c r="H25" s="21"/>
      <c r="I25" s="98"/>
    </row>
    <row r="26" spans="1:9" ht="22.5" customHeight="1">
      <c r="A26" s="19" t="s">
        <v>248</v>
      </c>
      <c r="B26" s="19">
        <f t="shared" ref="B26:B34" si="1">B25+1</f>
        <v>14</v>
      </c>
      <c r="C26" s="20" t="s">
        <v>112</v>
      </c>
      <c r="D26" s="20" t="s">
        <v>282</v>
      </c>
      <c r="E26" s="20" t="s">
        <v>77</v>
      </c>
      <c r="F26" s="21"/>
      <c r="G26" s="21"/>
      <c r="H26" s="21"/>
      <c r="I26" s="98"/>
    </row>
    <row r="27" spans="1:9" ht="22.5" customHeight="1">
      <c r="A27" s="19" t="s">
        <v>248</v>
      </c>
      <c r="B27" s="19">
        <f t="shared" si="1"/>
        <v>15</v>
      </c>
      <c r="C27" s="20" t="s">
        <v>17</v>
      </c>
      <c r="D27" s="20" t="s">
        <v>282</v>
      </c>
      <c r="E27" s="20" t="s">
        <v>77</v>
      </c>
      <c r="F27" s="21"/>
      <c r="G27" s="21"/>
      <c r="H27" s="21"/>
      <c r="I27" s="98"/>
    </row>
    <row r="28" spans="1:9" ht="33.75">
      <c r="A28" s="51" t="s">
        <v>247</v>
      </c>
      <c r="B28" s="19">
        <f t="shared" si="1"/>
        <v>16</v>
      </c>
      <c r="C28" s="20" t="s">
        <v>9</v>
      </c>
      <c r="D28" s="20" t="s">
        <v>303</v>
      </c>
      <c r="E28" s="20" t="s">
        <v>77</v>
      </c>
      <c r="F28" s="21"/>
      <c r="G28" s="21"/>
      <c r="H28" s="21"/>
      <c r="I28" s="98"/>
    </row>
    <row r="29" spans="1:9" ht="33.75">
      <c r="A29" s="19" t="s">
        <v>202</v>
      </c>
      <c r="B29" s="19">
        <f t="shared" si="1"/>
        <v>17</v>
      </c>
      <c r="C29" s="20" t="s">
        <v>160</v>
      </c>
      <c r="D29" s="20" t="s">
        <v>303</v>
      </c>
      <c r="E29" s="20" t="s">
        <v>78</v>
      </c>
      <c r="F29" s="21"/>
      <c r="G29" s="21"/>
      <c r="H29" s="21"/>
      <c r="I29" s="98"/>
    </row>
    <row r="30" spans="1:9" ht="33.75">
      <c r="A30" s="19" t="s">
        <v>203</v>
      </c>
      <c r="B30" s="19">
        <f t="shared" si="1"/>
        <v>18</v>
      </c>
      <c r="C30" s="26" t="s">
        <v>161</v>
      </c>
      <c r="D30" s="20" t="s">
        <v>303</v>
      </c>
      <c r="E30" s="20" t="s">
        <v>77</v>
      </c>
      <c r="F30" s="21"/>
      <c r="G30" s="21"/>
      <c r="H30" s="21"/>
      <c r="I30" s="98"/>
    </row>
    <row r="31" spans="1:9" ht="33.75">
      <c r="A31" s="19" t="s">
        <v>204</v>
      </c>
      <c r="B31" s="19">
        <f t="shared" si="1"/>
        <v>19</v>
      </c>
      <c r="C31" s="20" t="s">
        <v>38</v>
      </c>
      <c r="D31" s="20" t="s">
        <v>303</v>
      </c>
      <c r="E31" s="20" t="s">
        <v>77</v>
      </c>
      <c r="F31" s="21"/>
      <c r="G31" s="21"/>
      <c r="H31" s="21"/>
      <c r="I31" s="98"/>
    </row>
    <row r="32" spans="1:9" ht="33.75">
      <c r="A32" s="51" t="s">
        <v>252</v>
      </c>
      <c r="B32" s="19">
        <f t="shared" si="1"/>
        <v>20</v>
      </c>
      <c r="C32" s="20" t="s">
        <v>113</v>
      </c>
      <c r="D32" s="20" t="s">
        <v>303</v>
      </c>
      <c r="E32" s="20" t="s">
        <v>77</v>
      </c>
      <c r="F32" s="21"/>
      <c r="G32" s="21"/>
      <c r="H32" s="21"/>
      <c r="I32" s="98"/>
    </row>
    <row r="33" spans="1:9" ht="33.75">
      <c r="A33" s="51" t="s">
        <v>253</v>
      </c>
      <c r="B33" s="19">
        <f t="shared" si="1"/>
        <v>21</v>
      </c>
      <c r="C33" s="20" t="s">
        <v>10</v>
      </c>
      <c r="D33" s="20" t="s">
        <v>304</v>
      </c>
      <c r="E33" s="20" t="s">
        <v>77</v>
      </c>
      <c r="F33" s="21"/>
      <c r="G33" s="21"/>
      <c r="H33" s="21"/>
      <c r="I33" s="98"/>
    </row>
    <row r="34" spans="1:9" ht="33.75">
      <c r="A34" s="19" t="s">
        <v>205</v>
      </c>
      <c r="B34" s="19">
        <f t="shared" si="1"/>
        <v>22</v>
      </c>
      <c r="C34" s="20" t="s">
        <v>23</v>
      </c>
      <c r="D34" s="20" t="s">
        <v>3</v>
      </c>
      <c r="E34" s="20" t="s">
        <v>77</v>
      </c>
      <c r="F34" s="21"/>
      <c r="G34" s="21"/>
      <c r="H34" s="21"/>
      <c r="I34" s="98"/>
    </row>
    <row r="35" spans="1:9" ht="11.25" customHeight="1">
      <c r="A35" s="28"/>
      <c r="B35" s="52"/>
      <c r="C35" s="53"/>
      <c r="D35" s="53"/>
      <c r="E35" s="53"/>
      <c r="F35" s="43"/>
      <c r="G35" s="43"/>
      <c r="H35" s="43"/>
      <c r="I35" s="33"/>
    </row>
    <row r="36" spans="1:9" ht="21" customHeight="1">
      <c r="A36" s="41" t="s">
        <v>194</v>
      </c>
      <c r="B36" s="41" t="s">
        <v>159</v>
      </c>
      <c r="C36" s="17" t="s">
        <v>89</v>
      </c>
      <c r="D36" s="17" t="s">
        <v>2</v>
      </c>
      <c r="E36" s="17" t="s">
        <v>79</v>
      </c>
      <c r="F36" s="17" t="s">
        <v>40</v>
      </c>
      <c r="G36" s="17"/>
      <c r="H36" s="17" t="s">
        <v>39</v>
      </c>
      <c r="I36" s="41" t="s">
        <v>42</v>
      </c>
    </row>
    <row r="37" spans="1:9" ht="22.5">
      <c r="A37" s="19" t="s">
        <v>206</v>
      </c>
      <c r="B37" s="19">
        <v>23</v>
      </c>
      <c r="C37" s="20" t="s">
        <v>151</v>
      </c>
      <c r="D37" s="20" t="s">
        <v>305</v>
      </c>
      <c r="E37" s="20" t="s">
        <v>78</v>
      </c>
      <c r="F37" s="21"/>
      <c r="G37" s="21"/>
      <c r="H37" s="21"/>
      <c r="I37" s="98"/>
    </row>
    <row r="38" spans="1:9" ht="22.5" customHeight="1">
      <c r="A38" s="51" t="s">
        <v>254</v>
      </c>
      <c r="B38" s="19">
        <f>B37+1</f>
        <v>24</v>
      </c>
      <c r="C38" s="20" t="s">
        <v>121</v>
      </c>
      <c r="D38" s="20" t="s">
        <v>305</v>
      </c>
      <c r="E38" s="20" t="s">
        <v>77</v>
      </c>
      <c r="F38" s="21"/>
      <c r="G38" s="21"/>
      <c r="H38" s="21"/>
      <c r="I38" s="98"/>
    </row>
    <row r="39" spans="1:9" ht="22.5" customHeight="1">
      <c r="A39" s="51" t="s">
        <v>254</v>
      </c>
      <c r="B39" s="19">
        <f t="shared" ref="B39:B44" si="2">B38+1</f>
        <v>25</v>
      </c>
      <c r="C39" s="20" t="s">
        <v>150</v>
      </c>
      <c r="D39" s="20" t="s">
        <v>306</v>
      </c>
      <c r="E39" s="20" t="s">
        <v>80</v>
      </c>
      <c r="F39" s="21"/>
      <c r="G39" s="21"/>
      <c r="H39" s="21"/>
      <c r="I39" s="98"/>
    </row>
    <row r="40" spans="1:9" ht="33.75">
      <c r="A40" s="51" t="s">
        <v>236</v>
      </c>
      <c r="B40" s="19">
        <f t="shared" si="2"/>
        <v>26</v>
      </c>
      <c r="C40" s="20" t="s">
        <v>162</v>
      </c>
      <c r="D40" s="20" t="s">
        <v>307</v>
      </c>
      <c r="E40" s="20" t="s">
        <v>77</v>
      </c>
      <c r="F40" s="21"/>
      <c r="G40" s="21"/>
      <c r="H40" s="21"/>
      <c r="I40" s="98"/>
    </row>
    <row r="41" spans="1:9" ht="22.5" customHeight="1">
      <c r="A41" s="51" t="s">
        <v>260</v>
      </c>
      <c r="B41" s="19">
        <f t="shared" si="2"/>
        <v>27</v>
      </c>
      <c r="C41" s="20" t="s">
        <v>114</v>
      </c>
      <c r="D41" s="20" t="s">
        <v>308</v>
      </c>
      <c r="E41" s="20" t="s">
        <v>80</v>
      </c>
      <c r="F41" s="21"/>
      <c r="G41" s="21"/>
      <c r="H41" s="21"/>
      <c r="I41" s="98"/>
    </row>
    <row r="42" spans="1:9" ht="15">
      <c r="A42" s="51" t="s">
        <v>255</v>
      </c>
      <c r="B42" s="19">
        <f t="shared" si="2"/>
        <v>28</v>
      </c>
      <c r="C42" s="20" t="s">
        <v>68</v>
      </c>
      <c r="D42" s="20" t="s">
        <v>283</v>
      </c>
      <c r="E42" s="20" t="s">
        <v>78</v>
      </c>
      <c r="F42" s="21"/>
      <c r="G42" s="21"/>
      <c r="H42" s="21"/>
      <c r="I42" s="98"/>
    </row>
    <row r="43" spans="1:9" ht="22.5">
      <c r="A43" s="51" t="s">
        <v>221</v>
      </c>
      <c r="B43" s="19">
        <f t="shared" si="2"/>
        <v>29</v>
      </c>
      <c r="C43" s="26" t="s">
        <v>127</v>
      </c>
      <c r="D43" s="20" t="s">
        <v>284</v>
      </c>
      <c r="E43" s="20" t="s">
        <v>78</v>
      </c>
      <c r="F43" s="21"/>
      <c r="G43" s="21"/>
      <c r="H43" s="21"/>
      <c r="I43" s="98"/>
    </row>
    <row r="44" spans="1:9" ht="22.5" customHeight="1">
      <c r="A44" s="51" t="s">
        <v>261</v>
      </c>
      <c r="B44" s="19">
        <f t="shared" si="2"/>
        <v>30</v>
      </c>
      <c r="C44" s="26" t="s">
        <v>115</v>
      </c>
      <c r="D44" s="20" t="s">
        <v>284</v>
      </c>
      <c r="E44" s="20" t="s">
        <v>77</v>
      </c>
      <c r="F44" s="21"/>
      <c r="G44" s="21"/>
      <c r="H44" s="21"/>
      <c r="I44" s="98"/>
    </row>
    <row r="45" spans="1:9" ht="11.25" customHeight="1">
      <c r="A45" s="28"/>
      <c r="B45" s="80"/>
      <c r="C45" s="81"/>
      <c r="D45" s="81"/>
      <c r="E45" s="82"/>
      <c r="F45" s="81"/>
      <c r="G45" s="81"/>
      <c r="H45" s="83"/>
      <c r="I45" s="99"/>
    </row>
    <row r="46" spans="1:9" ht="21" customHeight="1">
      <c r="A46" s="41" t="s">
        <v>194</v>
      </c>
      <c r="B46" s="41" t="s">
        <v>159</v>
      </c>
      <c r="C46" s="17" t="s">
        <v>90</v>
      </c>
      <c r="D46" s="17" t="s">
        <v>2</v>
      </c>
      <c r="E46" s="17" t="s">
        <v>79</v>
      </c>
      <c r="F46" s="17" t="s">
        <v>40</v>
      </c>
      <c r="G46" s="17"/>
      <c r="H46" s="17" t="s">
        <v>39</v>
      </c>
      <c r="I46" s="41" t="s">
        <v>42</v>
      </c>
    </row>
    <row r="47" spans="1:9" ht="22.5" customHeight="1">
      <c r="A47" s="19" t="s">
        <v>207</v>
      </c>
      <c r="B47" s="19">
        <v>31</v>
      </c>
      <c r="C47" s="20" t="s">
        <v>163</v>
      </c>
      <c r="D47" s="20" t="s">
        <v>285</v>
      </c>
      <c r="E47" s="20" t="s">
        <v>77</v>
      </c>
      <c r="F47" s="21"/>
      <c r="G47" s="21"/>
      <c r="H47" s="21"/>
      <c r="I47" s="98"/>
    </row>
    <row r="48" spans="1:9" ht="22.5" customHeight="1">
      <c r="A48" s="51" t="s">
        <v>208</v>
      </c>
      <c r="B48" s="19">
        <f>B47+1</f>
        <v>32</v>
      </c>
      <c r="C48" s="26" t="s">
        <v>91</v>
      </c>
      <c r="D48" s="20" t="s">
        <v>309</v>
      </c>
      <c r="E48" s="20" t="s">
        <v>77</v>
      </c>
      <c r="F48" s="21"/>
      <c r="G48" s="21"/>
      <c r="H48" s="21"/>
      <c r="I48" s="98"/>
    </row>
    <row r="49" spans="1:9" ht="22.5" customHeight="1">
      <c r="A49" s="51" t="s">
        <v>209</v>
      </c>
      <c r="B49" s="19">
        <f t="shared" ref="B49:B57" si="3">B48+1</f>
        <v>33</v>
      </c>
      <c r="C49" s="26" t="s">
        <v>92</v>
      </c>
      <c r="D49" s="20" t="s">
        <v>3</v>
      </c>
      <c r="E49" s="20" t="s">
        <v>77</v>
      </c>
      <c r="F49" s="21"/>
      <c r="G49" s="21"/>
      <c r="H49" s="21"/>
      <c r="I49" s="98" t="s">
        <v>573</v>
      </c>
    </row>
    <row r="50" spans="1:9" ht="15">
      <c r="A50" s="51" t="s">
        <v>210</v>
      </c>
      <c r="B50" s="19">
        <f t="shared" si="3"/>
        <v>34</v>
      </c>
      <c r="C50" s="26" t="s">
        <v>93</v>
      </c>
      <c r="D50" s="20" t="s">
        <v>449</v>
      </c>
      <c r="E50" s="20" t="s">
        <v>77</v>
      </c>
      <c r="F50" s="21"/>
      <c r="G50" s="21"/>
      <c r="H50" s="21"/>
      <c r="I50" s="98"/>
    </row>
    <row r="51" spans="1:9" ht="22.5">
      <c r="A51" s="51" t="s">
        <v>211</v>
      </c>
      <c r="B51" s="19">
        <f t="shared" si="3"/>
        <v>35</v>
      </c>
      <c r="C51" s="26" t="s">
        <v>164</v>
      </c>
      <c r="D51" s="20" t="s">
        <v>310</v>
      </c>
      <c r="E51" s="20" t="s">
        <v>77</v>
      </c>
      <c r="F51" s="21"/>
      <c r="G51" s="21"/>
      <c r="H51" s="21"/>
      <c r="I51" s="98"/>
    </row>
    <row r="52" spans="1:9" ht="22.5">
      <c r="A52" s="51" t="s">
        <v>212</v>
      </c>
      <c r="B52" s="19">
        <f t="shared" si="3"/>
        <v>36</v>
      </c>
      <c r="C52" s="26" t="s">
        <v>109</v>
      </c>
      <c r="D52" s="20" t="s">
        <v>415</v>
      </c>
      <c r="E52" s="20" t="s">
        <v>77</v>
      </c>
      <c r="F52" s="21"/>
      <c r="G52" s="21"/>
      <c r="H52" s="21"/>
      <c r="I52" s="98"/>
    </row>
    <row r="53" spans="1:9" ht="22.5" customHeight="1">
      <c r="A53" s="19" t="s">
        <v>207</v>
      </c>
      <c r="B53" s="19">
        <f t="shared" si="3"/>
        <v>37</v>
      </c>
      <c r="C53" s="20" t="s">
        <v>172</v>
      </c>
      <c r="D53" s="20" t="s">
        <v>286</v>
      </c>
      <c r="E53" s="20" t="s">
        <v>77</v>
      </c>
      <c r="F53" s="21"/>
      <c r="G53" s="21"/>
      <c r="H53" s="21"/>
      <c r="I53" s="98"/>
    </row>
    <row r="54" spans="1:9" ht="22.5" customHeight="1">
      <c r="A54" s="51" t="s">
        <v>208</v>
      </c>
      <c r="B54" s="19">
        <f t="shared" si="3"/>
        <v>38</v>
      </c>
      <c r="C54" s="26" t="s">
        <v>173</v>
      </c>
      <c r="D54" s="20" t="s">
        <v>311</v>
      </c>
      <c r="E54" s="20" t="s">
        <v>80</v>
      </c>
      <c r="F54" s="21"/>
      <c r="G54" s="21"/>
      <c r="H54" s="21"/>
      <c r="I54" s="98"/>
    </row>
    <row r="55" spans="1:9" ht="22.5" customHeight="1">
      <c r="A55" s="51" t="s">
        <v>256</v>
      </c>
      <c r="B55" s="19">
        <f t="shared" si="3"/>
        <v>39</v>
      </c>
      <c r="C55" s="26" t="s">
        <v>312</v>
      </c>
      <c r="D55" s="20" t="s">
        <v>414</v>
      </c>
      <c r="E55" s="20" t="s">
        <v>77</v>
      </c>
      <c r="F55" s="21"/>
      <c r="G55" s="21"/>
      <c r="H55" s="21"/>
      <c r="I55" s="98"/>
    </row>
    <row r="56" spans="1:9" ht="22.5">
      <c r="A56" s="51" t="s">
        <v>207</v>
      </c>
      <c r="B56" s="19">
        <f t="shared" si="3"/>
        <v>40</v>
      </c>
      <c r="C56" s="26" t="s">
        <v>174</v>
      </c>
      <c r="D56" s="20" t="s">
        <v>414</v>
      </c>
      <c r="E56" s="20" t="s">
        <v>77</v>
      </c>
      <c r="F56" s="21"/>
      <c r="G56" s="21"/>
      <c r="H56" s="21"/>
      <c r="I56" s="98"/>
    </row>
    <row r="57" spans="1:9" ht="22.5">
      <c r="A57" s="51" t="s">
        <v>207</v>
      </c>
      <c r="B57" s="19">
        <f t="shared" si="3"/>
        <v>41</v>
      </c>
      <c r="C57" s="26" t="s">
        <v>175</v>
      </c>
      <c r="D57" s="20" t="s">
        <v>414</v>
      </c>
      <c r="E57" s="20" t="s">
        <v>77</v>
      </c>
      <c r="F57" s="21"/>
      <c r="G57" s="21"/>
      <c r="H57" s="21"/>
      <c r="I57" s="98"/>
    </row>
    <row r="58" spans="1:9" ht="11.25" customHeight="1">
      <c r="A58" s="34"/>
      <c r="B58" s="22"/>
      <c r="C58" s="22"/>
      <c r="D58" s="22"/>
      <c r="E58" s="22"/>
      <c r="F58" s="22"/>
      <c r="G58" s="22"/>
      <c r="H58" s="22"/>
      <c r="I58" s="57"/>
    </row>
    <row r="59" spans="1:9" ht="21" customHeight="1">
      <c r="A59" s="41" t="s">
        <v>194</v>
      </c>
      <c r="B59" s="41" t="s">
        <v>159</v>
      </c>
      <c r="C59" s="17" t="s">
        <v>72</v>
      </c>
      <c r="D59" s="17" t="s">
        <v>2</v>
      </c>
      <c r="E59" s="17" t="s">
        <v>79</v>
      </c>
      <c r="F59" s="17" t="s">
        <v>40</v>
      </c>
      <c r="G59" s="17"/>
      <c r="H59" s="17" t="s">
        <v>39</v>
      </c>
      <c r="I59" s="41" t="s">
        <v>42</v>
      </c>
    </row>
    <row r="60" spans="1:9" ht="22.5" customHeight="1">
      <c r="A60" s="51" t="s">
        <v>257</v>
      </c>
      <c r="B60" s="19">
        <v>42</v>
      </c>
      <c r="C60" s="20" t="s">
        <v>67</v>
      </c>
      <c r="D60" s="20" t="s">
        <v>165</v>
      </c>
      <c r="E60" s="20" t="s">
        <v>77</v>
      </c>
      <c r="F60" s="21"/>
      <c r="G60" s="21"/>
      <c r="H60" s="21"/>
      <c r="I60" s="98"/>
    </row>
    <row r="61" spans="1:9" ht="22.5" customHeight="1">
      <c r="A61" s="19" t="s">
        <v>213</v>
      </c>
      <c r="B61" s="19">
        <f>B60+1</f>
        <v>43</v>
      </c>
      <c r="C61" s="20" t="s">
        <v>71</v>
      </c>
      <c r="D61" s="20" t="s">
        <v>287</v>
      </c>
      <c r="E61" s="20" t="s">
        <v>77</v>
      </c>
      <c r="F61" s="21"/>
      <c r="G61" s="21"/>
      <c r="H61" s="21"/>
      <c r="I61" s="98"/>
    </row>
    <row r="62" spans="1:9" ht="22.5">
      <c r="A62" s="19" t="s">
        <v>214</v>
      </c>
      <c r="B62" s="19">
        <f t="shared" ref="B62:B67" si="4">B61+1</f>
        <v>44</v>
      </c>
      <c r="C62" s="20" t="s">
        <v>12</v>
      </c>
      <c r="D62" s="20" t="s">
        <v>313</v>
      </c>
      <c r="E62" s="20" t="s">
        <v>77</v>
      </c>
      <c r="F62" s="21"/>
      <c r="G62" s="21"/>
      <c r="H62" s="21"/>
      <c r="I62" s="98"/>
    </row>
    <row r="63" spans="1:9" ht="22.5" customHeight="1">
      <c r="A63" s="19" t="s">
        <v>214</v>
      </c>
      <c r="B63" s="19">
        <f t="shared" si="4"/>
        <v>45</v>
      </c>
      <c r="C63" s="20" t="s">
        <v>73</v>
      </c>
      <c r="D63" s="20" t="s">
        <v>282</v>
      </c>
      <c r="E63" s="20" t="s">
        <v>77</v>
      </c>
      <c r="F63" s="21"/>
      <c r="G63" s="21"/>
      <c r="H63" s="21"/>
      <c r="I63" s="98"/>
    </row>
    <row r="64" spans="1:9" ht="33.75">
      <c r="A64" s="19" t="s">
        <v>215</v>
      </c>
      <c r="B64" s="19">
        <f t="shared" si="4"/>
        <v>46</v>
      </c>
      <c r="C64" s="20" t="s">
        <v>74</v>
      </c>
      <c r="D64" s="20" t="s">
        <v>314</v>
      </c>
      <c r="E64" s="20" t="s">
        <v>77</v>
      </c>
      <c r="F64" s="21"/>
      <c r="G64" s="21"/>
      <c r="H64" s="21"/>
      <c r="I64" s="98"/>
    </row>
    <row r="65" spans="1:9" ht="15">
      <c r="A65" s="19" t="s">
        <v>214</v>
      </c>
      <c r="B65" s="19">
        <f t="shared" si="4"/>
        <v>47</v>
      </c>
      <c r="C65" s="20" t="s">
        <v>69</v>
      </c>
      <c r="D65" s="20" t="s">
        <v>288</v>
      </c>
      <c r="E65" s="20" t="s">
        <v>78</v>
      </c>
      <c r="F65" s="21"/>
      <c r="G65" s="21"/>
      <c r="H65" s="21"/>
      <c r="I65" s="98"/>
    </row>
    <row r="66" spans="1:9" ht="22.5">
      <c r="A66" s="19" t="s">
        <v>216</v>
      </c>
      <c r="B66" s="19">
        <f t="shared" si="4"/>
        <v>48</v>
      </c>
      <c r="C66" s="26" t="s">
        <v>450</v>
      </c>
      <c r="D66" s="20" t="s">
        <v>282</v>
      </c>
      <c r="E66" s="20" t="s">
        <v>77</v>
      </c>
      <c r="F66" s="21"/>
      <c r="G66" s="21"/>
      <c r="H66" s="21"/>
      <c r="I66" s="98"/>
    </row>
    <row r="67" spans="1:9" ht="25.5" customHeight="1">
      <c r="A67" s="51" t="s">
        <v>258</v>
      </c>
      <c r="B67" s="19">
        <f t="shared" si="4"/>
        <v>49</v>
      </c>
      <c r="C67" s="20" t="s">
        <v>11</v>
      </c>
      <c r="D67" s="20" t="s">
        <v>166</v>
      </c>
      <c r="E67" s="20" t="s">
        <v>77</v>
      </c>
      <c r="F67" s="21"/>
      <c r="G67" s="21"/>
      <c r="H67" s="21"/>
      <c r="I67" s="98"/>
    </row>
    <row r="68" spans="1:9" ht="11.25" customHeight="1">
      <c r="A68" s="34"/>
      <c r="B68" s="22"/>
      <c r="C68" s="22"/>
      <c r="D68" s="22"/>
      <c r="E68" s="22"/>
      <c r="F68" s="22"/>
      <c r="G68" s="22"/>
      <c r="H68" s="22"/>
      <c r="I68" s="22"/>
    </row>
    <row r="69" spans="1:9" s="14" customFormat="1" ht="21" customHeight="1">
      <c r="A69" s="41" t="s">
        <v>194</v>
      </c>
      <c r="B69" s="41" t="s">
        <v>159</v>
      </c>
      <c r="C69" s="17" t="s">
        <v>13</v>
      </c>
      <c r="D69" s="17" t="s">
        <v>2</v>
      </c>
      <c r="E69" s="17" t="s">
        <v>79</v>
      </c>
      <c r="F69" s="17" t="s">
        <v>40</v>
      </c>
      <c r="G69" s="17"/>
      <c r="H69" s="17" t="s">
        <v>39</v>
      </c>
      <c r="I69" s="41" t="s">
        <v>42</v>
      </c>
    </row>
    <row r="70" spans="1:9" ht="22.5" customHeight="1">
      <c r="A70" s="23" t="s">
        <v>214</v>
      </c>
      <c r="B70" s="23">
        <v>50</v>
      </c>
      <c r="C70" s="121" t="s">
        <v>70</v>
      </c>
      <c r="D70" s="20" t="s">
        <v>282</v>
      </c>
      <c r="E70" s="20" t="s">
        <v>77</v>
      </c>
      <c r="F70" s="21"/>
      <c r="G70" s="21"/>
      <c r="H70" s="21"/>
      <c r="I70" s="98"/>
    </row>
    <row r="71" spans="1:9" ht="22.5" customHeight="1">
      <c r="A71" s="19" t="s">
        <v>259</v>
      </c>
      <c r="B71" s="19">
        <f>B70+1</f>
        <v>51</v>
      </c>
      <c r="C71" s="26" t="s">
        <v>116</v>
      </c>
      <c r="D71" s="20" t="s">
        <v>315</v>
      </c>
      <c r="E71" s="20" t="s">
        <v>77</v>
      </c>
      <c r="F71" s="21"/>
      <c r="G71" s="21"/>
      <c r="H71" s="21"/>
      <c r="I71" s="98"/>
    </row>
    <row r="72" spans="1:9" ht="22.5">
      <c r="A72" s="19" t="s">
        <v>214</v>
      </c>
      <c r="B72" s="19">
        <f t="shared" ref="B72:B83" si="5">B71+1</f>
        <v>52</v>
      </c>
      <c r="C72" s="20" t="s">
        <v>152</v>
      </c>
      <c r="D72" s="20" t="s">
        <v>289</v>
      </c>
      <c r="E72" s="20" t="s">
        <v>78</v>
      </c>
      <c r="F72" s="21"/>
      <c r="G72" s="21"/>
      <c r="H72" s="21"/>
      <c r="I72" s="98"/>
    </row>
    <row r="73" spans="1:9" ht="22.5">
      <c r="A73" s="19" t="s">
        <v>214</v>
      </c>
      <c r="B73" s="19">
        <f t="shared" si="5"/>
        <v>53</v>
      </c>
      <c r="C73" s="20" t="s">
        <v>19</v>
      </c>
      <c r="D73" s="20" t="s">
        <v>290</v>
      </c>
      <c r="E73" s="20" t="s">
        <v>77</v>
      </c>
      <c r="F73" s="21"/>
      <c r="G73" s="21"/>
      <c r="H73" s="21"/>
      <c r="I73" s="98"/>
    </row>
    <row r="74" spans="1:9" ht="33.75">
      <c r="A74" s="19" t="s">
        <v>214</v>
      </c>
      <c r="B74" s="19">
        <f t="shared" si="5"/>
        <v>54</v>
      </c>
      <c r="C74" s="20" t="s">
        <v>15</v>
      </c>
      <c r="D74" s="20" t="s">
        <v>76</v>
      </c>
      <c r="E74" s="20" t="s">
        <v>78</v>
      </c>
      <c r="F74" s="21"/>
      <c r="G74" s="21"/>
      <c r="H74" s="21"/>
      <c r="I74" s="98"/>
    </row>
    <row r="75" spans="1:9" ht="22.5" customHeight="1">
      <c r="A75" s="51"/>
      <c r="B75" s="19">
        <f t="shared" si="5"/>
        <v>55</v>
      </c>
      <c r="C75" s="20" t="s">
        <v>14</v>
      </c>
      <c r="D75" s="20" t="s">
        <v>347</v>
      </c>
      <c r="E75" s="20" t="s">
        <v>77</v>
      </c>
      <c r="F75" s="21"/>
      <c r="G75" s="21"/>
      <c r="H75" s="21"/>
      <c r="I75" s="98"/>
    </row>
    <row r="76" spans="1:9" ht="22.5" customHeight="1">
      <c r="A76" s="51"/>
      <c r="B76" s="19">
        <f t="shared" si="5"/>
        <v>56</v>
      </c>
      <c r="C76" s="20" t="s">
        <v>167</v>
      </c>
      <c r="D76" s="20" t="s">
        <v>102</v>
      </c>
      <c r="E76" s="20" t="s">
        <v>77</v>
      </c>
      <c r="F76" s="21"/>
      <c r="G76" s="21"/>
      <c r="H76" s="21"/>
      <c r="I76" s="98"/>
    </row>
    <row r="77" spans="1:9" s="14" customFormat="1" ht="22.5" customHeight="1">
      <c r="A77" s="23" t="s">
        <v>217</v>
      </c>
      <c r="B77" s="19">
        <f t="shared" si="5"/>
        <v>57</v>
      </c>
      <c r="C77" s="20" t="s">
        <v>28</v>
      </c>
      <c r="D77" s="26" t="s">
        <v>108</v>
      </c>
      <c r="E77" s="20" t="s">
        <v>77</v>
      </c>
      <c r="F77" s="21"/>
      <c r="G77" s="21"/>
      <c r="H77" s="21"/>
      <c r="I77" s="98"/>
    </row>
    <row r="78" spans="1:9" ht="27" customHeight="1">
      <c r="A78" s="23" t="s">
        <v>214</v>
      </c>
      <c r="B78" s="19">
        <f t="shared" si="5"/>
        <v>58</v>
      </c>
      <c r="C78" s="20" t="s">
        <v>33</v>
      </c>
      <c r="D78" s="20" t="s">
        <v>282</v>
      </c>
      <c r="E78" s="20" t="s">
        <v>77</v>
      </c>
      <c r="F78" s="21"/>
      <c r="G78" s="21"/>
      <c r="H78" s="21"/>
      <c r="I78" s="98"/>
    </row>
    <row r="79" spans="1:9" ht="22.5" customHeight="1">
      <c r="A79" s="19"/>
      <c r="B79" s="19">
        <f t="shared" si="5"/>
        <v>59</v>
      </c>
      <c r="C79" s="20" t="s">
        <v>126</v>
      </c>
      <c r="D79" s="20" t="s">
        <v>316</v>
      </c>
      <c r="E79" s="20" t="s">
        <v>77</v>
      </c>
      <c r="F79" s="21"/>
      <c r="G79" s="21"/>
      <c r="H79" s="21"/>
      <c r="I79" s="98"/>
    </row>
    <row r="80" spans="1:9" ht="25.5" customHeight="1">
      <c r="A80" s="23" t="s">
        <v>214</v>
      </c>
      <c r="B80" s="19">
        <f t="shared" si="5"/>
        <v>60</v>
      </c>
      <c r="C80" s="20" t="s">
        <v>128</v>
      </c>
      <c r="D80" s="20" t="s">
        <v>82</v>
      </c>
      <c r="E80" s="20" t="s">
        <v>77</v>
      </c>
      <c r="F80" s="21"/>
      <c r="G80" s="21"/>
      <c r="H80" s="21"/>
      <c r="I80" s="98"/>
    </row>
    <row r="81" spans="1:9" ht="22.5" customHeight="1">
      <c r="A81" s="23"/>
      <c r="B81" s="19">
        <f t="shared" si="5"/>
        <v>61</v>
      </c>
      <c r="C81" s="20" t="s">
        <v>170</v>
      </c>
      <c r="D81" s="20" t="s">
        <v>291</v>
      </c>
      <c r="E81" s="20" t="s">
        <v>77</v>
      </c>
      <c r="F81" s="21"/>
      <c r="G81" s="21"/>
      <c r="H81" s="21"/>
      <c r="I81" s="98"/>
    </row>
    <row r="82" spans="1:9" ht="22.5" customHeight="1">
      <c r="A82" s="51" t="s">
        <v>262</v>
      </c>
      <c r="B82" s="19">
        <f t="shared" si="5"/>
        <v>62</v>
      </c>
      <c r="C82" s="26" t="s">
        <v>317</v>
      </c>
      <c r="D82" s="26" t="s">
        <v>346</v>
      </c>
      <c r="E82" s="20" t="s">
        <v>80</v>
      </c>
      <c r="F82" s="21"/>
      <c r="G82" s="21"/>
      <c r="H82" s="21"/>
      <c r="I82" s="98"/>
    </row>
    <row r="83" spans="1:9" ht="22.5" customHeight="1">
      <c r="A83" s="51"/>
      <c r="B83" s="19">
        <f t="shared" si="5"/>
        <v>63</v>
      </c>
      <c r="C83" s="26" t="s">
        <v>569</v>
      </c>
      <c r="D83" s="26" t="s">
        <v>568</v>
      </c>
      <c r="E83" s="20" t="s">
        <v>78</v>
      </c>
      <c r="F83" s="21"/>
      <c r="G83" s="21"/>
      <c r="H83" s="21"/>
      <c r="I83" s="98"/>
    </row>
    <row r="84" spans="1:9" ht="11.25" customHeight="1">
      <c r="A84" s="28"/>
      <c r="B84" s="24"/>
      <c r="C84" s="25"/>
      <c r="D84" s="25"/>
      <c r="E84" s="25"/>
      <c r="F84" s="24"/>
      <c r="G84" s="24"/>
      <c r="H84" s="24"/>
      <c r="I84" s="24"/>
    </row>
    <row r="85" spans="1:9" ht="21" customHeight="1">
      <c r="A85" s="41" t="s">
        <v>194</v>
      </c>
      <c r="B85" s="41" t="s">
        <v>159</v>
      </c>
      <c r="C85" s="17" t="s">
        <v>50</v>
      </c>
      <c r="D85" s="17" t="s">
        <v>2</v>
      </c>
      <c r="E85" s="17" t="s">
        <v>79</v>
      </c>
      <c r="F85" s="17" t="s">
        <v>40</v>
      </c>
      <c r="G85" s="17"/>
      <c r="H85" s="17" t="s">
        <v>39</v>
      </c>
      <c r="I85" s="41" t="s">
        <v>42</v>
      </c>
    </row>
    <row r="86" spans="1:9" ht="23.25" customHeight="1">
      <c r="A86" s="51" t="s">
        <v>263</v>
      </c>
      <c r="B86" s="19">
        <v>64</v>
      </c>
      <c r="C86" s="20" t="s">
        <v>51</v>
      </c>
      <c r="D86" s="20" t="s">
        <v>292</v>
      </c>
      <c r="E86" s="20" t="s">
        <v>77</v>
      </c>
      <c r="F86" s="21"/>
      <c r="G86" s="21"/>
      <c r="H86" s="21"/>
      <c r="I86" s="98"/>
    </row>
    <row r="87" spans="1:9" ht="27" customHeight="1">
      <c r="A87" s="19" t="s">
        <v>218</v>
      </c>
      <c r="B87" s="19">
        <f>B86+1</f>
        <v>65</v>
      </c>
      <c r="C87" s="20" t="s">
        <v>97</v>
      </c>
      <c r="D87" s="20" t="s">
        <v>292</v>
      </c>
      <c r="E87" s="20" t="s">
        <v>77</v>
      </c>
      <c r="F87" s="21"/>
      <c r="G87" s="21"/>
      <c r="H87" s="21"/>
      <c r="I87" s="98"/>
    </row>
    <row r="88" spans="1:9" ht="22.5" customHeight="1">
      <c r="A88" s="51" t="s">
        <v>263</v>
      </c>
      <c r="B88" s="19">
        <f>B87+1</f>
        <v>66</v>
      </c>
      <c r="C88" s="20" t="s">
        <v>451</v>
      </c>
      <c r="D88" s="20" t="s">
        <v>292</v>
      </c>
      <c r="E88" s="20" t="s">
        <v>77</v>
      </c>
      <c r="F88" s="21"/>
      <c r="G88" s="21"/>
      <c r="H88" s="21"/>
      <c r="I88" s="98"/>
    </row>
    <row r="89" spans="1:9" ht="22.5" customHeight="1">
      <c r="A89" s="51" t="s">
        <v>264</v>
      </c>
      <c r="B89" s="19">
        <f>B88+1</f>
        <v>67</v>
      </c>
      <c r="C89" s="20" t="s">
        <v>168</v>
      </c>
      <c r="D89" s="20" t="s">
        <v>292</v>
      </c>
      <c r="E89" s="20" t="s">
        <v>77</v>
      </c>
      <c r="F89" s="21"/>
      <c r="G89" s="21"/>
      <c r="H89" s="21"/>
      <c r="I89" s="98"/>
    </row>
    <row r="90" spans="1:9" ht="22.5">
      <c r="A90" s="51" t="s">
        <v>264</v>
      </c>
      <c r="B90" s="19">
        <f>B89+1</f>
        <v>68</v>
      </c>
      <c r="C90" s="20" t="s">
        <v>52</v>
      </c>
      <c r="D90" s="20" t="s">
        <v>292</v>
      </c>
      <c r="E90" s="20" t="s">
        <v>78</v>
      </c>
      <c r="F90" s="21"/>
      <c r="G90" s="21"/>
      <c r="H90" s="21"/>
      <c r="I90" s="98"/>
    </row>
    <row r="91" spans="1:9" ht="22.5" customHeight="1">
      <c r="A91" s="51" t="s">
        <v>265</v>
      </c>
      <c r="B91" s="19">
        <f>B90+1</f>
        <v>69</v>
      </c>
      <c r="C91" s="20" t="s">
        <v>53</v>
      </c>
      <c r="D91" s="20" t="s">
        <v>292</v>
      </c>
      <c r="E91" s="20" t="s">
        <v>77</v>
      </c>
      <c r="F91" s="21"/>
      <c r="G91" s="21"/>
      <c r="H91" s="21"/>
      <c r="I91" s="98"/>
    </row>
    <row r="92" spans="1:9" ht="15">
      <c r="A92" s="28"/>
      <c r="B92" s="52"/>
      <c r="C92" s="53"/>
      <c r="D92" s="53"/>
      <c r="E92" s="53"/>
      <c r="F92" s="43"/>
      <c r="G92" s="43"/>
      <c r="H92" s="43"/>
      <c r="I92" s="54"/>
    </row>
    <row r="93" spans="1:9" ht="21" customHeight="1">
      <c r="A93" s="41" t="s">
        <v>194</v>
      </c>
      <c r="B93" s="41" t="s">
        <v>159</v>
      </c>
      <c r="C93" s="122" t="s">
        <v>111</v>
      </c>
      <c r="D93" s="17" t="s">
        <v>2</v>
      </c>
      <c r="E93" s="17" t="s">
        <v>79</v>
      </c>
      <c r="F93" s="17" t="s">
        <v>40</v>
      </c>
      <c r="G93" s="17"/>
      <c r="H93" s="17" t="s">
        <v>39</v>
      </c>
      <c r="I93" s="41" t="s">
        <v>42</v>
      </c>
    </row>
    <row r="94" spans="1:9" ht="22.5">
      <c r="A94" s="87"/>
      <c r="B94" s="30">
        <v>70</v>
      </c>
      <c r="C94" s="20" t="s">
        <v>117</v>
      </c>
      <c r="D94" s="55" t="s">
        <v>318</v>
      </c>
      <c r="E94" s="20" t="s">
        <v>77</v>
      </c>
      <c r="F94" s="21"/>
      <c r="G94" s="21"/>
      <c r="H94" s="21"/>
      <c r="I94" s="100"/>
    </row>
    <row r="95" spans="1:9" ht="15">
      <c r="A95" s="87"/>
      <c r="B95" s="30">
        <v>71</v>
      </c>
      <c r="C95" s="55" t="s">
        <v>125</v>
      </c>
      <c r="D95" s="55" t="s">
        <v>318</v>
      </c>
      <c r="E95" s="20" t="s">
        <v>77</v>
      </c>
      <c r="F95" s="21"/>
      <c r="G95" s="21"/>
      <c r="H95" s="21"/>
      <c r="I95" s="100"/>
    </row>
    <row r="96" spans="1:9" ht="22.5">
      <c r="A96" s="87"/>
      <c r="B96" s="87">
        <v>72</v>
      </c>
      <c r="C96" s="123" t="s">
        <v>416</v>
      </c>
      <c r="D96" s="26" t="s">
        <v>417</v>
      </c>
      <c r="E96" s="26"/>
      <c r="F96" s="21"/>
      <c r="G96" s="21"/>
      <c r="H96" s="21"/>
      <c r="I96" s="100"/>
    </row>
    <row r="97" spans="1:9" ht="11.25" customHeight="1">
      <c r="A97" s="34"/>
      <c r="B97" s="57"/>
      <c r="C97" s="57"/>
      <c r="D97" s="57"/>
      <c r="E97" s="57"/>
      <c r="F97" s="57"/>
      <c r="G97" s="57"/>
      <c r="H97" s="57"/>
      <c r="I97" s="101"/>
    </row>
    <row r="98" spans="1:9" ht="21" customHeight="1">
      <c r="A98" s="41" t="s">
        <v>194</v>
      </c>
      <c r="B98" s="41" t="s">
        <v>159</v>
      </c>
      <c r="C98" s="122" t="s">
        <v>110</v>
      </c>
      <c r="D98" s="17" t="s">
        <v>2</v>
      </c>
      <c r="E98" s="17" t="s">
        <v>79</v>
      </c>
      <c r="F98" s="17" t="s">
        <v>40</v>
      </c>
      <c r="G98" s="17"/>
      <c r="H98" s="17" t="s">
        <v>39</v>
      </c>
      <c r="I98" s="41" t="s">
        <v>42</v>
      </c>
    </row>
    <row r="99" spans="1:9" ht="33.75">
      <c r="A99" s="51" t="s">
        <v>240</v>
      </c>
      <c r="B99" s="19">
        <v>73</v>
      </c>
      <c r="C99" s="20" t="s">
        <v>30</v>
      </c>
      <c r="D99" s="20" t="s">
        <v>319</v>
      </c>
      <c r="E99" s="20" t="s">
        <v>78</v>
      </c>
      <c r="F99" s="21"/>
      <c r="G99" s="21"/>
      <c r="H99" s="21"/>
      <c r="I99" s="100"/>
    </row>
    <row r="100" spans="1:9" ht="22.5" customHeight="1">
      <c r="A100" s="51" t="s">
        <v>266</v>
      </c>
      <c r="B100" s="19">
        <f t="shared" ref="B100:B107" si="6">B99+1</f>
        <v>74</v>
      </c>
      <c r="C100" s="20" t="s">
        <v>31</v>
      </c>
      <c r="D100" s="20" t="s">
        <v>102</v>
      </c>
      <c r="E100" s="20" t="s">
        <v>80</v>
      </c>
      <c r="F100" s="21"/>
      <c r="G100" s="21"/>
      <c r="H100" s="21"/>
      <c r="I100" s="100"/>
    </row>
    <row r="101" spans="1:9" ht="27.75" customHeight="1">
      <c r="A101" s="87"/>
      <c r="B101" s="19">
        <f t="shared" si="6"/>
        <v>75</v>
      </c>
      <c r="C101" s="55" t="s">
        <v>119</v>
      </c>
      <c r="D101" s="20" t="s">
        <v>320</v>
      </c>
      <c r="E101" s="20" t="s">
        <v>77</v>
      </c>
      <c r="F101" s="21"/>
      <c r="G101" s="21"/>
      <c r="H101" s="21"/>
      <c r="I101" s="100"/>
    </row>
    <row r="102" spans="1:9" ht="27" customHeight="1">
      <c r="A102" s="87"/>
      <c r="B102" s="19">
        <f t="shared" si="6"/>
        <v>76</v>
      </c>
      <c r="C102" s="20" t="s">
        <v>120</v>
      </c>
      <c r="D102" s="20" t="s">
        <v>320</v>
      </c>
      <c r="E102" s="20" t="s">
        <v>77</v>
      </c>
      <c r="F102" s="21"/>
      <c r="G102" s="21"/>
      <c r="H102" s="21"/>
      <c r="I102" s="100"/>
    </row>
    <row r="103" spans="1:9" ht="45">
      <c r="A103" s="87"/>
      <c r="B103" s="19">
        <f t="shared" si="6"/>
        <v>77</v>
      </c>
      <c r="C103" s="20" t="s">
        <v>452</v>
      </c>
      <c r="D103" s="20" t="s">
        <v>320</v>
      </c>
      <c r="E103" s="20" t="s">
        <v>77</v>
      </c>
      <c r="F103" s="21"/>
      <c r="G103" s="21"/>
      <c r="H103" s="21"/>
      <c r="I103" s="100"/>
    </row>
    <row r="104" spans="1:9" ht="22.5" customHeight="1">
      <c r="A104" s="19" t="s">
        <v>267</v>
      </c>
      <c r="B104" s="19">
        <f t="shared" si="6"/>
        <v>78</v>
      </c>
      <c r="C104" s="20" t="s">
        <v>118</v>
      </c>
      <c r="D104" s="20" t="s">
        <v>124</v>
      </c>
      <c r="E104" s="20" t="s">
        <v>80</v>
      </c>
      <c r="F104" s="21"/>
      <c r="G104" s="21"/>
      <c r="H104" s="21"/>
      <c r="I104" s="98"/>
    </row>
    <row r="105" spans="1:9" ht="22.5">
      <c r="A105" s="51"/>
      <c r="B105" s="19">
        <f t="shared" si="6"/>
        <v>79</v>
      </c>
      <c r="C105" s="20" t="s">
        <v>171</v>
      </c>
      <c r="D105" s="20" t="s">
        <v>320</v>
      </c>
      <c r="E105" s="20" t="s">
        <v>80</v>
      </c>
      <c r="F105" s="21"/>
      <c r="G105" s="21"/>
      <c r="H105" s="21"/>
      <c r="I105" s="98"/>
    </row>
    <row r="106" spans="1:9" ht="20.100000000000001" customHeight="1">
      <c r="A106" s="51" t="s">
        <v>268</v>
      </c>
      <c r="B106" s="19">
        <f t="shared" si="6"/>
        <v>80</v>
      </c>
      <c r="C106" s="20" t="s">
        <v>566</v>
      </c>
      <c r="D106" s="20" t="s">
        <v>293</v>
      </c>
      <c r="E106" s="20" t="s">
        <v>80</v>
      </c>
      <c r="F106" s="21"/>
      <c r="G106" s="21"/>
      <c r="H106" s="21"/>
      <c r="I106" s="98"/>
    </row>
    <row r="107" spans="1:9" ht="20.100000000000001" customHeight="1">
      <c r="A107" s="51" t="s">
        <v>268</v>
      </c>
      <c r="B107" s="19">
        <f t="shared" si="6"/>
        <v>81</v>
      </c>
      <c r="C107" s="20" t="s">
        <v>567</v>
      </c>
      <c r="D107" s="20" t="s">
        <v>294</v>
      </c>
      <c r="E107" s="20" t="s">
        <v>80</v>
      </c>
      <c r="F107" s="21"/>
      <c r="G107" s="21"/>
      <c r="H107" s="21"/>
      <c r="I107" s="98"/>
    </row>
    <row r="108" spans="1:9" ht="20.100000000000001" customHeight="1">
      <c r="A108" s="79"/>
      <c r="B108" s="56"/>
      <c r="C108" s="56"/>
      <c r="D108" s="56"/>
      <c r="E108" s="56"/>
      <c r="F108" s="56"/>
      <c r="G108" s="56"/>
      <c r="H108" s="56"/>
      <c r="I108" s="56"/>
    </row>
    <row r="109" spans="1:9" ht="20.100000000000001" customHeight="1">
      <c r="A109" s="79"/>
      <c r="B109" s="56"/>
      <c r="C109" s="56"/>
      <c r="D109" s="56"/>
      <c r="E109" s="56"/>
      <c r="F109" s="56"/>
      <c r="G109" s="56"/>
      <c r="H109" s="56"/>
      <c r="I109" s="56"/>
    </row>
  </sheetData>
  <mergeCells count="9">
    <mergeCell ref="E7:H7"/>
    <mergeCell ref="E11:H11"/>
    <mergeCell ref="F4:I5"/>
    <mergeCell ref="E1:I1"/>
    <mergeCell ref="A1:B1"/>
    <mergeCell ref="A2:B2"/>
    <mergeCell ref="A3:B3"/>
    <mergeCell ref="E3:I3"/>
    <mergeCell ref="E2:I2"/>
  </mergeCells>
  <phoneticPr fontId="0" type="noConversion"/>
  <conditionalFormatting sqref="I24:I35 I16:I20 I9:I10 I13:I14 I60:I67 I70:I80 I86:I92 I22 I99:I107 I47:I57 I40:I45 I94:I97">
    <cfRule type="expression" dxfId="70" priority="15" stopIfTrue="1">
      <formula>F9&gt;""</formula>
    </cfRule>
    <cfRule type="expression" dxfId="69" priority="16" stopIfTrue="1">
      <formula>I9&gt;""</formula>
    </cfRule>
  </conditionalFormatting>
  <conditionalFormatting sqref="E1:I2">
    <cfRule type="cellIs" dxfId="68" priority="19" stopIfTrue="1" operator="greaterThan">
      <formula>0</formula>
    </cfRule>
  </conditionalFormatting>
  <conditionalFormatting sqref="C1:C2">
    <cfRule type="cellIs" dxfId="67" priority="20" stopIfTrue="1" operator="notEqual">
      <formula>0</formula>
    </cfRule>
  </conditionalFormatting>
  <conditionalFormatting sqref="I15">
    <cfRule type="expression" dxfId="66" priority="13" stopIfTrue="1">
      <formula>F15&gt;""</formula>
    </cfRule>
    <cfRule type="expression" dxfId="65" priority="14" stopIfTrue="1">
      <formula>I15&gt;""</formula>
    </cfRule>
  </conditionalFormatting>
  <conditionalFormatting sqref="I21">
    <cfRule type="expression" dxfId="64" priority="11" stopIfTrue="1">
      <formula>F21&gt;""</formula>
    </cfRule>
    <cfRule type="expression" dxfId="63" priority="12" stopIfTrue="1">
      <formula>I21&gt;""</formula>
    </cfRule>
  </conditionalFormatting>
  <conditionalFormatting sqref="I81">
    <cfRule type="expression" dxfId="62" priority="9" stopIfTrue="1">
      <formula>F81&gt;""</formula>
    </cfRule>
    <cfRule type="expression" dxfId="61" priority="10" stopIfTrue="1">
      <formula>I81&gt;""</formula>
    </cfRule>
  </conditionalFormatting>
  <conditionalFormatting sqref="I83">
    <cfRule type="expression" dxfId="60" priority="5" stopIfTrue="1">
      <formula>F83&gt;""</formula>
    </cfRule>
    <cfRule type="expression" dxfId="59" priority="6" stopIfTrue="1">
      <formula>I83&gt;""</formula>
    </cfRule>
  </conditionalFormatting>
  <conditionalFormatting sqref="I82">
    <cfRule type="expression" dxfId="58" priority="3" stopIfTrue="1">
      <formula>F82&gt;""</formula>
    </cfRule>
    <cfRule type="expression" dxfId="57" priority="4" stopIfTrue="1">
      <formula>I82&gt;""</formula>
    </cfRule>
  </conditionalFormatting>
  <conditionalFormatting sqref="I37:I39">
    <cfRule type="expression" dxfId="56" priority="1" stopIfTrue="1">
      <formula>F37&gt;""</formula>
    </cfRule>
    <cfRule type="expression" dxfId="55" priority="2" stopIfTrue="1">
      <formula>I37&gt;""</formula>
    </cfRule>
  </conditionalFormatting>
  <dataValidations count="2">
    <dataValidation type="list" allowBlank="1" showInputMessage="1" showErrorMessage="1" sqref="F84:H84 F92:H92 F35:H35 F22:H22">
      <formula1>#REF!</formula1>
    </dataValidation>
    <dataValidation type="list" allowBlank="1" showInputMessage="1" showErrorMessage="1" sqref="F60:H67 F9:H10 F13:H21 F47:H57 F24:H34 F99:H107 F94:H96 F70:H83 F86:H91 F37:H44">
      <formula1>"√"</formula1>
    </dataValidation>
  </dataValidations>
  <pageMargins left="0.19685039370078741" right="0" top="0.6692913385826772" bottom="0.74803149606299213" header="0.11811023622047245" footer="0.19685039370078741"/>
  <pageSetup paperSize="9" scale="85" fitToHeight="5" orientation="landscape" r:id="rId1"/>
  <headerFooter alignWithMargins="0">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rowBreaks count="4" manualBreakCount="4">
    <brk id="22" max="11" man="1"/>
    <brk id="35" max="11" man="1"/>
    <brk id="58" max="11" man="1"/>
    <brk id="84" max="11"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enableFormatConditionsCalculation="0">
    <tabColor indexed="44"/>
    <pageSetUpPr fitToPage="1"/>
  </sheetPr>
  <dimension ref="A1:L77"/>
  <sheetViews>
    <sheetView showGridLines="0" view="pageBreakPreview" zoomScaleNormal="100" zoomScaleSheetLayoutView="100" workbookViewId="0">
      <selection activeCell="C3" sqref="C3"/>
    </sheetView>
  </sheetViews>
  <sheetFormatPr defaultColWidth="9.140625" defaultRowHeight="20.100000000000001" customHeight="1"/>
  <cols>
    <col min="1" max="1" width="8.85546875" style="45" customWidth="1"/>
    <col min="2" max="2" width="7.140625" style="1" customWidth="1"/>
    <col min="3" max="4" width="35.7109375" style="1" customWidth="1"/>
    <col min="5" max="5" width="5.7109375" style="1" customWidth="1"/>
    <col min="6" max="8" width="3.7109375" style="1" customWidth="1"/>
    <col min="9" max="9" width="29.42578125" style="1" customWidth="1"/>
    <col min="10" max="16384" width="9.140625" style="1"/>
  </cols>
  <sheetData>
    <row r="1" spans="1:12" ht="20.25" customHeight="1">
      <c r="A1" s="203" t="s">
        <v>147</v>
      </c>
      <c r="B1" s="204"/>
      <c r="C1" s="181" t="str">
        <f>IF(Site_Name="","",Site_Name)</f>
        <v>Young West</v>
      </c>
      <c r="D1" s="165" t="s">
        <v>145</v>
      </c>
      <c r="E1" s="196" t="str">
        <f>IF(Site_Code="","",Site_Code)</f>
        <v>2YON-51-07-YGWN</v>
      </c>
      <c r="F1" s="197"/>
      <c r="G1" s="197"/>
      <c r="H1" s="197"/>
      <c r="I1" s="198"/>
      <c r="K1" s="11"/>
      <c r="L1" s="12"/>
    </row>
    <row r="2" spans="1:12" ht="20.25" customHeight="1">
      <c r="A2" s="203" t="s">
        <v>148</v>
      </c>
      <c r="B2" s="204"/>
      <c r="C2" s="164" t="str">
        <f>IF(Auditor="","",Auditor)</f>
        <v>Budiman Herwono</v>
      </c>
      <c r="D2" s="165" t="s">
        <v>146</v>
      </c>
      <c r="E2" s="199">
        <f>IF(Audit_Date="","",Audit_Date)</f>
        <v>41844</v>
      </c>
      <c r="F2" s="200"/>
      <c r="G2" s="200"/>
      <c r="H2" s="200"/>
      <c r="I2" s="201"/>
    </row>
    <row r="3" spans="1:12" ht="31.5" customHeight="1">
      <c r="A3" s="188"/>
      <c r="B3" s="189"/>
      <c r="C3" s="109"/>
      <c r="D3" s="108"/>
      <c r="E3" s="205" t="s">
        <v>85</v>
      </c>
      <c r="F3" s="205"/>
      <c r="G3" s="205"/>
      <c r="H3" s="205"/>
      <c r="I3" s="205"/>
    </row>
    <row r="4" spans="1:12" ht="7.5" customHeight="1">
      <c r="A4" s="75"/>
      <c r="B4" s="58"/>
      <c r="C4" s="59"/>
      <c r="D4" s="74"/>
      <c r="E4" s="13"/>
      <c r="F4" s="185"/>
      <c r="G4" s="185"/>
      <c r="H4" s="185"/>
      <c r="I4" s="185"/>
    </row>
    <row r="5" spans="1:12" ht="12" customHeight="1">
      <c r="B5" s="13" t="s">
        <v>6</v>
      </c>
      <c r="C5" s="13"/>
      <c r="D5" s="13"/>
      <c r="E5" s="13"/>
      <c r="F5" s="185"/>
      <c r="G5" s="185"/>
      <c r="H5" s="185"/>
      <c r="I5" s="185"/>
    </row>
    <row r="6" spans="1:12" ht="12" customHeight="1">
      <c r="B6" s="13" t="s">
        <v>4</v>
      </c>
      <c r="C6" s="13"/>
      <c r="D6" s="13"/>
      <c r="E6" s="13"/>
      <c r="F6" s="13"/>
      <c r="G6" s="13"/>
      <c r="H6" s="13"/>
      <c r="I6" s="13"/>
    </row>
    <row r="7" spans="1:12" ht="12" customHeight="1">
      <c r="B7" s="13" t="s">
        <v>5</v>
      </c>
      <c r="C7" s="13"/>
      <c r="D7" s="13"/>
      <c r="E7" s="184"/>
      <c r="F7" s="184"/>
      <c r="G7" s="184"/>
      <c r="H7" s="184"/>
      <c r="I7" s="13"/>
    </row>
    <row r="8" spans="1:12" ht="21" customHeight="1">
      <c r="A8" s="41" t="s">
        <v>194</v>
      </c>
      <c r="B8" s="41" t="s">
        <v>159</v>
      </c>
      <c r="C8" s="17" t="s">
        <v>75</v>
      </c>
      <c r="D8" s="17" t="s">
        <v>2</v>
      </c>
      <c r="E8" s="17" t="s">
        <v>79</v>
      </c>
      <c r="F8" s="17" t="s">
        <v>40</v>
      </c>
      <c r="G8" s="17" t="s">
        <v>98</v>
      </c>
      <c r="H8" s="17" t="s">
        <v>39</v>
      </c>
      <c r="I8" s="41" t="s">
        <v>42</v>
      </c>
    </row>
    <row r="9" spans="1:12" ht="22.5" customHeight="1">
      <c r="A9" s="19" t="s">
        <v>219</v>
      </c>
      <c r="B9" s="19">
        <v>1</v>
      </c>
      <c r="C9" s="20" t="s">
        <v>321</v>
      </c>
      <c r="D9" s="20" t="s">
        <v>322</v>
      </c>
      <c r="E9" s="20" t="s">
        <v>77</v>
      </c>
      <c r="F9" s="21"/>
      <c r="G9" s="21"/>
      <c r="H9" s="21"/>
      <c r="I9" s="98"/>
    </row>
    <row r="10" spans="1:12" ht="21.75" customHeight="1">
      <c r="A10" s="19" t="s">
        <v>220</v>
      </c>
      <c r="B10" s="19">
        <f>B9+1</f>
        <v>2</v>
      </c>
      <c r="C10" s="20" t="s">
        <v>36</v>
      </c>
      <c r="D10" s="20" t="s">
        <v>323</v>
      </c>
      <c r="E10" s="26" t="s">
        <v>78</v>
      </c>
      <c r="F10" s="21"/>
      <c r="G10" s="21"/>
      <c r="H10" s="21"/>
      <c r="I10" s="98" t="s">
        <v>574</v>
      </c>
    </row>
    <row r="11" spans="1:12" ht="21.75" customHeight="1">
      <c r="A11" s="19"/>
      <c r="B11" s="19">
        <f>B10+1</f>
        <v>3</v>
      </c>
      <c r="C11" s="26" t="s">
        <v>351</v>
      </c>
      <c r="D11" s="20" t="s">
        <v>350</v>
      </c>
      <c r="E11" s="20" t="s">
        <v>77</v>
      </c>
      <c r="F11" s="21"/>
      <c r="G11" s="21"/>
      <c r="H11" s="21"/>
      <c r="I11" s="98"/>
    </row>
    <row r="12" spans="1:12" ht="22.5">
      <c r="A12" s="51"/>
      <c r="B12" s="19">
        <f>B11+1</f>
        <v>4</v>
      </c>
      <c r="C12" s="26" t="s">
        <v>130</v>
      </c>
      <c r="D12" s="20" t="s">
        <v>324</v>
      </c>
      <c r="E12" s="20" t="s">
        <v>77</v>
      </c>
      <c r="F12" s="21"/>
      <c r="G12" s="21"/>
      <c r="H12" s="21"/>
      <c r="I12" s="98"/>
    </row>
    <row r="13" spans="1:12" ht="33.75">
      <c r="A13" s="51"/>
      <c r="B13" s="19">
        <f>B12+1</f>
        <v>5</v>
      </c>
      <c r="C13" s="26" t="s">
        <v>349</v>
      </c>
      <c r="D13" s="20" t="s">
        <v>350</v>
      </c>
      <c r="E13" s="20" t="s">
        <v>77</v>
      </c>
      <c r="F13" s="21"/>
      <c r="G13" s="21"/>
      <c r="H13" s="21"/>
      <c r="I13" s="98"/>
    </row>
    <row r="14" spans="1:12" ht="33.75">
      <c r="A14" s="51"/>
      <c r="B14" s="19">
        <f>B13+1</f>
        <v>6</v>
      </c>
      <c r="C14" s="26" t="s">
        <v>352</v>
      </c>
      <c r="D14" s="20" t="s">
        <v>324</v>
      </c>
      <c r="E14" s="20" t="s">
        <v>77</v>
      </c>
      <c r="F14" s="21"/>
      <c r="G14" s="21"/>
      <c r="H14" s="21"/>
      <c r="I14" s="98"/>
    </row>
    <row r="15" spans="1:12" s="5" customFormat="1" ht="11.25" customHeight="1">
      <c r="A15" s="126"/>
      <c r="B15" s="28"/>
      <c r="C15" s="27"/>
      <c r="D15" s="27"/>
      <c r="E15" s="27"/>
      <c r="F15" s="29"/>
      <c r="G15" s="29"/>
      <c r="H15" s="29"/>
      <c r="I15" s="103"/>
    </row>
    <row r="16" spans="1:12" ht="21" customHeight="1">
      <c r="A16" s="41" t="s">
        <v>194</v>
      </c>
      <c r="B16" s="41" t="s">
        <v>159</v>
      </c>
      <c r="C16" s="17" t="s">
        <v>0</v>
      </c>
      <c r="D16" s="17" t="s">
        <v>2</v>
      </c>
      <c r="E16" s="17" t="s">
        <v>79</v>
      </c>
      <c r="F16" s="17" t="s">
        <v>40</v>
      </c>
      <c r="G16" s="17" t="s">
        <v>98</v>
      </c>
      <c r="H16" s="17" t="s">
        <v>39</v>
      </c>
      <c r="I16" s="41" t="s">
        <v>42</v>
      </c>
    </row>
    <row r="17" spans="1:9" ht="22.5">
      <c r="A17" s="19" t="s">
        <v>219</v>
      </c>
      <c r="B17" s="19">
        <f>B14+1</f>
        <v>7</v>
      </c>
      <c r="C17" s="20" t="s">
        <v>332</v>
      </c>
      <c r="D17" s="20" t="s">
        <v>325</v>
      </c>
      <c r="E17" s="20" t="s">
        <v>77</v>
      </c>
      <c r="F17" s="21"/>
      <c r="G17" s="21"/>
      <c r="H17" s="21"/>
      <c r="I17" s="98"/>
    </row>
    <row r="18" spans="1:9" ht="33.75">
      <c r="A18" s="19" t="s">
        <v>221</v>
      </c>
      <c r="B18" s="19">
        <f>B17+1</f>
        <v>8</v>
      </c>
      <c r="C18" s="26" t="s">
        <v>326</v>
      </c>
      <c r="D18" s="20" t="s">
        <v>323</v>
      </c>
      <c r="E18" s="20" t="s">
        <v>80</v>
      </c>
      <c r="F18" s="21"/>
      <c r="G18" s="21"/>
      <c r="H18" s="21"/>
      <c r="I18" s="98"/>
    </row>
    <row r="19" spans="1:9" ht="22.5">
      <c r="A19" s="19" t="s">
        <v>222</v>
      </c>
      <c r="B19" s="19">
        <f t="shared" ref="B19:B40" si="0">B18+1</f>
        <v>9</v>
      </c>
      <c r="C19" s="26" t="s">
        <v>99</v>
      </c>
      <c r="D19" s="20" t="s">
        <v>323</v>
      </c>
      <c r="E19" s="20" t="s">
        <v>80</v>
      </c>
      <c r="F19" s="21"/>
      <c r="G19" s="21"/>
      <c r="H19" s="21"/>
      <c r="I19" s="98"/>
    </row>
    <row r="20" spans="1:9" ht="22.5" customHeight="1">
      <c r="A20" s="19" t="s">
        <v>223</v>
      </c>
      <c r="B20" s="19">
        <f t="shared" si="0"/>
        <v>10</v>
      </c>
      <c r="C20" s="20" t="s">
        <v>100</v>
      </c>
      <c r="D20" s="20" t="s">
        <v>306</v>
      </c>
      <c r="E20" s="20" t="s">
        <v>77</v>
      </c>
      <c r="F20" s="21"/>
      <c r="G20" s="21"/>
      <c r="H20" s="21"/>
      <c r="I20" s="98"/>
    </row>
    <row r="21" spans="1:9" ht="15">
      <c r="A21" s="19" t="s">
        <v>224</v>
      </c>
      <c r="B21" s="19">
        <f t="shared" si="0"/>
        <v>11</v>
      </c>
      <c r="C21" s="20" t="s">
        <v>33</v>
      </c>
      <c r="D21" s="20" t="s">
        <v>327</v>
      </c>
      <c r="E21" s="20" t="s">
        <v>77</v>
      </c>
      <c r="F21" s="21"/>
      <c r="G21" s="21"/>
      <c r="H21" s="21"/>
      <c r="I21" s="98"/>
    </row>
    <row r="22" spans="1:9" ht="33.75">
      <c r="A22" s="19" t="s">
        <v>225</v>
      </c>
      <c r="B22" s="19">
        <f t="shared" si="0"/>
        <v>12</v>
      </c>
      <c r="C22" s="26" t="s">
        <v>24</v>
      </c>
      <c r="D22" s="20" t="s">
        <v>324</v>
      </c>
      <c r="E22" s="20" t="s">
        <v>77</v>
      </c>
      <c r="F22" s="21"/>
      <c r="G22" s="21"/>
      <c r="H22" s="21"/>
      <c r="I22" s="98"/>
    </row>
    <row r="23" spans="1:9" ht="22.5" customHeight="1">
      <c r="A23" s="19" t="s">
        <v>226</v>
      </c>
      <c r="B23" s="19">
        <f t="shared" si="0"/>
        <v>13</v>
      </c>
      <c r="C23" s="26" t="s">
        <v>35</v>
      </c>
      <c r="D23" s="20" t="s">
        <v>323</v>
      </c>
      <c r="E23" s="20" t="s">
        <v>77</v>
      </c>
      <c r="F23" s="21"/>
      <c r="G23" s="21"/>
      <c r="H23" s="21"/>
      <c r="I23" s="98"/>
    </row>
    <row r="24" spans="1:9" ht="22.5" customHeight="1">
      <c r="A24" s="19" t="s">
        <v>227</v>
      </c>
      <c r="B24" s="19">
        <f t="shared" si="0"/>
        <v>14</v>
      </c>
      <c r="C24" s="26" t="s">
        <v>34</v>
      </c>
      <c r="D24" s="20" t="s">
        <v>323</v>
      </c>
      <c r="E24" s="20" t="s">
        <v>77</v>
      </c>
      <c r="F24" s="21"/>
      <c r="G24" s="21"/>
      <c r="H24" s="21"/>
      <c r="I24" s="98"/>
    </row>
    <row r="25" spans="1:9" ht="22.5" customHeight="1">
      <c r="A25" s="51" t="s">
        <v>268</v>
      </c>
      <c r="B25" s="19">
        <f t="shared" si="0"/>
        <v>15</v>
      </c>
      <c r="C25" s="26" t="s">
        <v>20</v>
      </c>
      <c r="D25" s="20" t="s">
        <v>306</v>
      </c>
      <c r="E25" s="20" t="s">
        <v>80</v>
      </c>
      <c r="F25" s="21"/>
      <c r="G25" s="21"/>
      <c r="H25" s="21"/>
      <c r="I25" s="98"/>
    </row>
    <row r="26" spans="1:9" ht="22.5" customHeight="1">
      <c r="A26" s="19" t="s">
        <v>228</v>
      </c>
      <c r="B26" s="19">
        <f t="shared" si="0"/>
        <v>16</v>
      </c>
      <c r="C26" s="26" t="s">
        <v>1</v>
      </c>
      <c r="D26" s="20" t="s">
        <v>324</v>
      </c>
      <c r="E26" s="20" t="s">
        <v>77</v>
      </c>
      <c r="F26" s="21"/>
      <c r="G26" s="21"/>
      <c r="H26" s="21"/>
      <c r="I26" s="98"/>
    </row>
    <row r="27" spans="1:9" ht="22.5" customHeight="1">
      <c r="A27" s="19" t="s">
        <v>229</v>
      </c>
      <c r="B27" s="19">
        <f t="shared" si="0"/>
        <v>17</v>
      </c>
      <c r="C27" s="26" t="s">
        <v>328</v>
      </c>
      <c r="D27" s="20" t="s">
        <v>323</v>
      </c>
      <c r="E27" s="20" t="s">
        <v>77</v>
      </c>
      <c r="F27" s="21"/>
      <c r="G27" s="21"/>
      <c r="H27" s="21"/>
      <c r="I27" s="98"/>
    </row>
    <row r="28" spans="1:9" ht="33.75">
      <c r="A28" s="19" t="s">
        <v>227</v>
      </c>
      <c r="B28" s="19">
        <f t="shared" si="0"/>
        <v>18</v>
      </c>
      <c r="C28" s="26" t="s">
        <v>21</v>
      </c>
      <c r="D28" s="20" t="s">
        <v>418</v>
      </c>
      <c r="E28" s="20" t="s">
        <v>77</v>
      </c>
      <c r="F28" s="21"/>
      <c r="G28" s="21"/>
      <c r="H28" s="21"/>
      <c r="I28" s="98"/>
    </row>
    <row r="29" spans="1:9" ht="22.5" customHeight="1">
      <c r="A29" s="19" t="s">
        <v>230</v>
      </c>
      <c r="B29" s="19">
        <f t="shared" si="0"/>
        <v>19</v>
      </c>
      <c r="C29" s="26" t="s">
        <v>329</v>
      </c>
      <c r="D29" s="20" t="s">
        <v>324</v>
      </c>
      <c r="E29" s="20" t="s">
        <v>77</v>
      </c>
      <c r="F29" s="21"/>
      <c r="G29" s="21"/>
      <c r="H29" s="21"/>
      <c r="I29" s="98"/>
    </row>
    <row r="30" spans="1:9" ht="33.75" customHeight="1">
      <c r="A30" s="19" t="s">
        <v>231</v>
      </c>
      <c r="B30" s="19">
        <f t="shared" si="0"/>
        <v>20</v>
      </c>
      <c r="C30" s="26" t="s">
        <v>330</v>
      </c>
      <c r="D30" s="20" t="s">
        <v>324</v>
      </c>
      <c r="E30" s="20" t="s">
        <v>77</v>
      </c>
      <c r="F30" s="21"/>
      <c r="G30" s="21"/>
      <c r="H30" s="21"/>
      <c r="I30" s="98"/>
    </row>
    <row r="31" spans="1:9" ht="22.5" customHeight="1">
      <c r="A31" s="19" t="s">
        <v>225</v>
      </c>
      <c r="B31" s="19">
        <f t="shared" si="0"/>
        <v>21</v>
      </c>
      <c r="C31" s="26" t="s">
        <v>176</v>
      </c>
      <c r="D31" s="20" t="s">
        <v>324</v>
      </c>
      <c r="E31" s="20" t="s">
        <v>77</v>
      </c>
      <c r="F31" s="21"/>
      <c r="G31" s="21"/>
      <c r="H31" s="21"/>
      <c r="I31" s="98"/>
    </row>
    <row r="32" spans="1:9" ht="22.5" customHeight="1">
      <c r="A32" s="87" t="s">
        <v>269</v>
      </c>
      <c r="B32" s="19">
        <f t="shared" si="0"/>
        <v>22</v>
      </c>
      <c r="C32" s="26" t="s">
        <v>177</v>
      </c>
      <c r="D32" s="20" t="s">
        <v>81</v>
      </c>
      <c r="E32" s="20" t="s">
        <v>77</v>
      </c>
      <c r="F32" s="21"/>
      <c r="G32" s="21"/>
      <c r="H32" s="21"/>
      <c r="I32" s="98"/>
    </row>
    <row r="33" spans="1:9" ht="22.5" customHeight="1">
      <c r="A33" s="87"/>
      <c r="B33" s="19">
        <f t="shared" si="0"/>
        <v>23</v>
      </c>
      <c r="C33" s="26" t="s">
        <v>178</v>
      </c>
      <c r="D33" s="20" t="s">
        <v>324</v>
      </c>
      <c r="E33" s="20" t="s">
        <v>77</v>
      </c>
      <c r="F33" s="21"/>
      <c r="G33" s="21"/>
      <c r="H33" s="21"/>
      <c r="I33" s="98"/>
    </row>
    <row r="34" spans="1:9" ht="22.5" customHeight="1">
      <c r="A34" s="87"/>
      <c r="B34" s="19">
        <f t="shared" si="0"/>
        <v>24</v>
      </c>
      <c r="C34" s="20" t="s">
        <v>179</v>
      </c>
      <c r="D34" s="20" t="s">
        <v>295</v>
      </c>
      <c r="E34" s="20" t="s">
        <v>78</v>
      </c>
      <c r="F34" s="21"/>
      <c r="G34" s="21"/>
      <c r="H34" s="21"/>
      <c r="I34" s="98"/>
    </row>
    <row r="35" spans="1:9" ht="33.75">
      <c r="A35" s="19" t="s">
        <v>232</v>
      </c>
      <c r="B35" s="19">
        <f t="shared" si="0"/>
        <v>25</v>
      </c>
      <c r="C35" s="20" t="s">
        <v>331</v>
      </c>
      <c r="D35" s="20" t="s">
        <v>324</v>
      </c>
      <c r="E35" s="20" t="s">
        <v>78</v>
      </c>
      <c r="F35" s="21"/>
      <c r="G35" s="21"/>
      <c r="H35" s="21"/>
      <c r="I35" s="98"/>
    </row>
    <row r="36" spans="1:9" ht="33.75">
      <c r="A36" s="51"/>
      <c r="B36" s="19">
        <f t="shared" si="0"/>
        <v>26</v>
      </c>
      <c r="C36" s="26" t="s">
        <v>421</v>
      </c>
      <c r="D36" s="20" t="s">
        <v>426</v>
      </c>
      <c r="E36" s="20" t="s">
        <v>78</v>
      </c>
      <c r="F36" s="21"/>
      <c r="G36" s="21"/>
      <c r="H36" s="21"/>
      <c r="I36" s="102"/>
    </row>
    <row r="37" spans="1:9" ht="22.5">
      <c r="A37" s="19"/>
      <c r="B37" s="19">
        <f t="shared" si="0"/>
        <v>27</v>
      </c>
      <c r="C37" s="26" t="s">
        <v>353</v>
      </c>
      <c r="D37" s="20" t="s">
        <v>324</v>
      </c>
      <c r="E37" s="20" t="s">
        <v>78</v>
      </c>
      <c r="F37" s="21"/>
      <c r="G37" s="21"/>
      <c r="H37" s="21"/>
      <c r="I37" s="102"/>
    </row>
    <row r="38" spans="1:9" ht="22.5">
      <c r="A38" s="19"/>
      <c r="B38" s="19">
        <f t="shared" si="0"/>
        <v>28</v>
      </c>
      <c r="C38" s="26" t="s">
        <v>354</v>
      </c>
      <c r="D38" s="20" t="s">
        <v>324</v>
      </c>
      <c r="E38" s="20" t="s">
        <v>78</v>
      </c>
      <c r="F38" s="21"/>
      <c r="G38" s="21"/>
      <c r="H38" s="21"/>
      <c r="I38" s="102"/>
    </row>
    <row r="39" spans="1:9" ht="22.5">
      <c r="A39" s="19"/>
      <c r="B39" s="19">
        <f t="shared" si="0"/>
        <v>29</v>
      </c>
      <c r="C39" s="26" t="s">
        <v>355</v>
      </c>
      <c r="D39" s="20" t="s">
        <v>324</v>
      </c>
      <c r="E39" s="20" t="s">
        <v>78</v>
      </c>
      <c r="F39" s="21"/>
      <c r="G39" s="21"/>
      <c r="H39" s="21"/>
      <c r="I39" s="102"/>
    </row>
    <row r="40" spans="1:9" ht="22.5">
      <c r="A40" s="19"/>
      <c r="B40" s="19">
        <f t="shared" si="0"/>
        <v>30</v>
      </c>
      <c r="C40" s="26" t="s">
        <v>424</v>
      </c>
      <c r="D40" s="20" t="s">
        <v>425</v>
      </c>
      <c r="E40" s="20" t="s">
        <v>78</v>
      </c>
      <c r="F40" s="21"/>
      <c r="G40" s="21"/>
      <c r="H40" s="21"/>
      <c r="I40" s="102"/>
    </row>
    <row r="41" spans="1:9" ht="11.25" customHeight="1">
      <c r="A41" s="126"/>
      <c r="B41" s="22"/>
      <c r="C41" s="22"/>
      <c r="D41" s="22"/>
      <c r="E41" s="22"/>
      <c r="F41" s="22"/>
      <c r="G41" s="22"/>
      <c r="H41" s="22"/>
      <c r="I41" s="22"/>
    </row>
    <row r="42" spans="1:9" ht="21" customHeight="1">
      <c r="A42" s="41" t="s">
        <v>194</v>
      </c>
      <c r="B42" s="41" t="s">
        <v>159</v>
      </c>
      <c r="C42" s="17" t="s">
        <v>37</v>
      </c>
      <c r="D42" s="17" t="s">
        <v>2</v>
      </c>
      <c r="E42" s="17" t="s">
        <v>79</v>
      </c>
      <c r="F42" s="17" t="s">
        <v>40</v>
      </c>
      <c r="G42" s="17" t="s">
        <v>98</v>
      </c>
      <c r="H42" s="17" t="s">
        <v>39</v>
      </c>
      <c r="I42" s="41" t="s">
        <v>42</v>
      </c>
    </row>
    <row r="43" spans="1:9" ht="33.75">
      <c r="A43" s="87"/>
      <c r="B43" s="19">
        <v>31</v>
      </c>
      <c r="C43" s="26" t="s">
        <v>180</v>
      </c>
      <c r="D43" s="20" t="s">
        <v>324</v>
      </c>
      <c r="E43" s="20" t="s">
        <v>77</v>
      </c>
      <c r="F43" s="21"/>
      <c r="G43" s="21"/>
      <c r="H43" s="21"/>
      <c r="I43" s="98"/>
    </row>
    <row r="44" spans="1:9" ht="33.75">
      <c r="A44" s="87"/>
      <c r="B44" s="19">
        <f t="shared" ref="B44:B49" si="1">B43+1</f>
        <v>32</v>
      </c>
      <c r="C44" s="26" t="s">
        <v>16</v>
      </c>
      <c r="D44" s="20" t="s">
        <v>324</v>
      </c>
      <c r="E44" s="20" t="s">
        <v>77</v>
      </c>
      <c r="F44" s="21"/>
      <c r="G44" s="21"/>
      <c r="H44" s="21"/>
      <c r="I44" s="98"/>
    </row>
    <row r="45" spans="1:9" ht="22.5" customHeight="1">
      <c r="A45" s="87"/>
      <c r="B45" s="19">
        <f t="shared" si="1"/>
        <v>33</v>
      </c>
      <c r="C45" s="26" t="s">
        <v>25</v>
      </c>
      <c r="D45" s="20" t="s">
        <v>81</v>
      </c>
      <c r="E45" s="20" t="s">
        <v>77</v>
      </c>
      <c r="F45" s="21"/>
      <c r="G45" s="21"/>
      <c r="H45" s="21"/>
      <c r="I45" s="98"/>
    </row>
    <row r="46" spans="1:9" ht="22.5">
      <c r="A46" s="19" t="s">
        <v>217</v>
      </c>
      <c r="B46" s="19">
        <f t="shared" si="1"/>
        <v>34</v>
      </c>
      <c r="C46" s="26" t="s">
        <v>106</v>
      </c>
      <c r="D46" s="20" t="s">
        <v>324</v>
      </c>
      <c r="E46" s="20" t="s">
        <v>77</v>
      </c>
      <c r="F46" s="21"/>
      <c r="G46" s="21"/>
      <c r="H46" s="21"/>
      <c r="I46" s="98"/>
    </row>
    <row r="47" spans="1:9" ht="22.5">
      <c r="A47" s="19" t="s">
        <v>233</v>
      </c>
      <c r="B47" s="19">
        <f t="shared" si="1"/>
        <v>35</v>
      </c>
      <c r="C47" s="20" t="s">
        <v>22</v>
      </c>
      <c r="D47" s="20" t="s">
        <v>306</v>
      </c>
      <c r="E47" s="20" t="s">
        <v>77</v>
      </c>
      <c r="F47" s="21"/>
      <c r="G47" s="21"/>
      <c r="H47" s="21"/>
      <c r="I47" s="98"/>
    </row>
    <row r="48" spans="1:9" s="5" customFormat="1" ht="35.1" customHeight="1">
      <c r="A48" s="88"/>
      <c r="B48" s="19">
        <f t="shared" si="1"/>
        <v>36</v>
      </c>
      <c r="C48" s="26" t="s">
        <v>356</v>
      </c>
      <c r="D48" s="20" t="s">
        <v>357</v>
      </c>
      <c r="E48" s="20" t="s">
        <v>77</v>
      </c>
      <c r="F48" s="21"/>
      <c r="G48" s="21"/>
      <c r="H48" s="21"/>
      <c r="I48" s="98"/>
    </row>
    <row r="49" spans="1:9" s="5" customFormat="1" ht="35.1" customHeight="1">
      <c r="A49" s="88"/>
      <c r="B49" s="19">
        <f t="shared" si="1"/>
        <v>37</v>
      </c>
      <c r="C49" s="26" t="s">
        <v>358</v>
      </c>
      <c r="D49" s="20" t="s">
        <v>357</v>
      </c>
      <c r="E49" s="20" t="s">
        <v>77</v>
      </c>
      <c r="F49" s="21"/>
      <c r="G49" s="21"/>
      <c r="H49" s="21"/>
      <c r="I49" s="98"/>
    </row>
    <row r="50" spans="1:9" s="5" customFormat="1" ht="35.1" customHeight="1">
      <c r="A50" s="46"/>
      <c r="B50" s="7"/>
      <c r="C50" s="4"/>
      <c r="D50" s="4"/>
      <c r="E50" s="4"/>
      <c r="F50" s="6"/>
      <c r="G50" s="6"/>
      <c r="H50" s="6"/>
      <c r="I50" s="104"/>
    </row>
    <row r="51" spans="1:9" s="5" customFormat="1" ht="35.1" customHeight="1">
      <c r="A51" s="46"/>
      <c r="B51" s="7"/>
      <c r="C51" s="4"/>
      <c r="D51" s="4"/>
      <c r="E51" s="4"/>
      <c r="F51" s="6"/>
      <c r="G51" s="6"/>
      <c r="H51" s="6"/>
      <c r="I51" s="104"/>
    </row>
    <row r="52" spans="1:9" s="5" customFormat="1" ht="20.100000000000001" customHeight="1">
      <c r="A52" s="46"/>
      <c r="B52" s="8"/>
      <c r="C52" s="8"/>
      <c r="D52" s="8"/>
      <c r="E52" s="8"/>
      <c r="F52" s="8"/>
      <c r="G52" s="8"/>
      <c r="H52" s="8"/>
      <c r="I52" s="8"/>
    </row>
    <row r="53" spans="1:9" s="5" customFormat="1" ht="20.100000000000001" customHeight="1">
      <c r="A53" s="46"/>
      <c r="B53" s="8"/>
      <c r="C53" s="8"/>
      <c r="D53" s="8"/>
      <c r="E53" s="8"/>
      <c r="F53" s="8"/>
      <c r="G53" s="8"/>
      <c r="H53" s="8"/>
      <c r="I53" s="8"/>
    </row>
    <row r="54" spans="1:9" s="5" customFormat="1" ht="20.100000000000001" customHeight="1">
      <c r="A54" s="46"/>
      <c r="B54" s="8"/>
      <c r="C54" s="8"/>
      <c r="D54" s="8"/>
      <c r="E54" s="8"/>
      <c r="F54" s="8"/>
      <c r="G54" s="8"/>
      <c r="H54" s="8"/>
      <c r="I54" s="8"/>
    </row>
    <row r="55" spans="1:9" s="5" customFormat="1" ht="20.100000000000001" customHeight="1">
      <c r="A55" s="46"/>
      <c r="B55" s="202"/>
      <c r="C55" s="193"/>
      <c r="D55" s="193"/>
      <c r="E55" s="193"/>
      <c r="F55" s="193"/>
      <c r="G55" s="193"/>
      <c r="H55" s="193"/>
      <c r="I55" s="193"/>
    </row>
    <row r="56" spans="1:9" s="5" customFormat="1" ht="20.100000000000001" customHeight="1">
      <c r="A56" s="46"/>
    </row>
    <row r="57" spans="1:9" s="5" customFormat="1" ht="20.100000000000001" customHeight="1">
      <c r="A57" s="46"/>
      <c r="B57" s="192"/>
      <c r="C57" s="193"/>
      <c r="D57" s="193"/>
      <c r="E57" s="193"/>
      <c r="F57" s="193"/>
      <c r="G57" s="193"/>
      <c r="H57" s="193"/>
      <c r="I57" s="193"/>
    </row>
    <row r="58" spans="1:9" s="5" customFormat="1" ht="20.100000000000001" customHeight="1">
      <c r="A58" s="46"/>
      <c r="B58" s="192"/>
      <c r="C58" s="193"/>
      <c r="D58" s="193"/>
      <c r="E58" s="193"/>
      <c r="F58" s="193"/>
      <c r="G58" s="193"/>
      <c r="H58" s="193"/>
      <c r="I58" s="193"/>
    </row>
    <row r="59" spans="1:9" s="5" customFormat="1" ht="20.100000000000001" customHeight="1">
      <c r="A59" s="46"/>
      <c r="B59" s="192"/>
      <c r="C59" s="193"/>
      <c r="D59" s="193"/>
      <c r="E59" s="193"/>
      <c r="F59" s="193"/>
      <c r="G59" s="193"/>
      <c r="H59" s="193"/>
      <c r="I59" s="193"/>
    </row>
    <row r="60" spans="1:9" s="5" customFormat="1" ht="20.100000000000001" customHeight="1">
      <c r="A60" s="46"/>
      <c r="B60" s="192"/>
      <c r="C60" s="193"/>
      <c r="D60" s="193"/>
      <c r="E60" s="193"/>
      <c r="F60" s="193"/>
      <c r="G60" s="193"/>
      <c r="H60" s="193"/>
      <c r="I60" s="193"/>
    </row>
    <row r="61" spans="1:9" s="5" customFormat="1" ht="20.100000000000001" customHeight="1">
      <c r="A61" s="46"/>
      <c r="B61" s="192"/>
      <c r="C61" s="193"/>
      <c r="D61" s="193"/>
      <c r="E61" s="193"/>
      <c r="F61" s="193"/>
      <c r="G61" s="193"/>
      <c r="H61" s="193"/>
      <c r="I61" s="193"/>
    </row>
    <row r="62" spans="1:9" s="5" customFormat="1" ht="20.100000000000001" customHeight="1">
      <c r="A62" s="46"/>
      <c r="B62" s="8"/>
      <c r="C62" s="8"/>
      <c r="D62" s="8"/>
      <c r="E62" s="8"/>
      <c r="F62" s="8"/>
      <c r="G62" s="8"/>
      <c r="H62" s="8"/>
      <c r="I62" s="8"/>
    </row>
    <row r="63" spans="1:9" s="5" customFormat="1" ht="20.100000000000001" customHeight="1">
      <c r="A63" s="46"/>
      <c r="B63" s="8"/>
      <c r="C63" s="8"/>
      <c r="D63" s="8"/>
      <c r="E63" s="8"/>
      <c r="F63" s="8"/>
      <c r="G63" s="8"/>
      <c r="H63" s="8"/>
      <c r="I63" s="8"/>
    </row>
    <row r="64" spans="1:9" s="5" customFormat="1" ht="20.100000000000001" customHeight="1">
      <c r="A64" s="46"/>
      <c r="B64" s="8"/>
      <c r="C64" s="8"/>
      <c r="D64" s="8"/>
      <c r="E64" s="8"/>
      <c r="F64" s="8"/>
      <c r="G64" s="8"/>
      <c r="H64" s="8"/>
      <c r="I64" s="8"/>
    </row>
    <row r="65" spans="1:9" s="5" customFormat="1" ht="20.100000000000001" customHeight="1">
      <c r="A65" s="46"/>
      <c r="B65" s="202"/>
      <c r="C65" s="193"/>
      <c r="D65" s="193"/>
      <c r="E65" s="193"/>
      <c r="F65" s="193"/>
      <c r="G65" s="193"/>
      <c r="H65" s="193"/>
      <c r="I65" s="193"/>
    </row>
    <row r="66" spans="1:9" s="5" customFormat="1" ht="20.100000000000001" customHeight="1">
      <c r="A66" s="46"/>
      <c r="B66" s="8"/>
      <c r="C66" s="8"/>
      <c r="D66" s="8"/>
      <c r="E66" s="8"/>
      <c r="F66" s="8"/>
      <c r="G66" s="8"/>
      <c r="H66" s="8"/>
      <c r="I66" s="8"/>
    </row>
    <row r="67" spans="1:9" s="5" customFormat="1" ht="20.100000000000001" customHeight="1">
      <c r="A67" s="46"/>
      <c r="B67" s="192"/>
      <c r="C67" s="193"/>
      <c r="D67" s="193"/>
      <c r="E67" s="193"/>
      <c r="F67" s="193"/>
      <c r="G67" s="193"/>
      <c r="H67" s="193"/>
      <c r="I67" s="193"/>
    </row>
    <row r="68" spans="1:9" s="5" customFormat="1" ht="20.100000000000001" customHeight="1">
      <c r="A68" s="46"/>
      <c r="B68" s="192"/>
      <c r="C68" s="193"/>
      <c r="D68" s="193"/>
      <c r="E68" s="193"/>
      <c r="F68" s="193"/>
      <c r="G68" s="193"/>
      <c r="H68" s="193"/>
      <c r="I68" s="193"/>
    </row>
    <row r="69" spans="1:9" s="5" customFormat="1" ht="20.100000000000001" customHeight="1">
      <c r="A69" s="46"/>
      <c r="B69" s="192"/>
      <c r="C69" s="193"/>
      <c r="D69" s="193"/>
      <c r="E69" s="193"/>
      <c r="F69" s="193"/>
      <c r="G69" s="193"/>
      <c r="H69" s="193"/>
      <c r="I69" s="193"/>
    </row>
    <row r="70" spans="1:9" s="5" customFormat="1" ht="20.100000000000001" customHeight="1">
      <c r="A70" s="46"/>
      <c r="B70" s="192"/>
      <c r="C70" s="193"/>
      <c r="D70" s="193"/>
      <c r="E70" s="193"/>
      <c r="F70" s="193"/>
      <c r="G70" s="193"/>
      <c r="H70" s="193"/>
      <c r="I70" s="193"/>
    </row>
    <row r="71" spans="1:9" s="5" customFormat="1" ht="20.100000000000001" customHeight="1">
      <c r="A71" s="46"/>
      <c r="B71" s="192"/>
      <c r="C71" s="193"/>
      <c r="D71" s="193"/>
      <c r="E71" s="193"/>
      <c r="F71" s="193"/>
      <c r="G71" s="193"/>
      <c r="H71" s="193"/>
      <c r="I71" s="193"/>
    </row>
    <row r="72" spans="1:9" s="5" customFormat="1" ht="20.100000000000001" customHeight="1">
      <c r="A72" s="46"/>
    </row>
    <row r="73" spans="1:9" s="5" customFormat="1" ht="20.100000000000001" customHeight="1">
      <c r="A73" s="46"/>
    </row>
    <row r="74" spans="1:9" s="5" customFormat="1" ht="20.100000000000001" customHeight="1">
      <c r="A74" s="46"/>
      <c r="B74" s="194"/>
      <c r="C74" s="195"/>
      <c r="D74" s="10"/>
      <c r="E74" s="10"/>
      <c r="G74" s="195"/>
      <c r="H74" s="195"/>
      <c r="I74" s="195"/>
    </row>
    <row r="75" spans="1:9" s="5" customFormat="1" ht="20.100000000000001" customHeight="1">
      <c r="A75" s="46"/>
      <c r="B75" s="9"/>
      <c r="C75" s="10"/>
      <c r="D75" s="10"/>
      <c r="E75" s="10"/>
      <c r="F75" s="10"/>
      <c r="G75" s="10"/>
      <c r="H75" s="10"/>
      <c r="I75" s="10"/>
    </row>
    <row r="76" spans="1:9" s="5" customFormat="1" ht="20.100000000000001" customHeight="1">
      <c r="A76" s="46"/>
      <c r="B76" s="194"/>
      <c r="C76" s="195"/>
      <c r="D76" s="10"/>
      <c r="E76" s="10"/>
      <c r="G76" s="195"/>
      <c r="H76" s="195"/>
      <c r="I76" s="195"/>
    </row>
    <row r="77" spans="1:9" s="5" customFormat="1" ht="20.100000000000001" customHeight="1">
      <c r="A77" s="46"/>
    </row>
  </sheetData>
  <mergeCells count="24">
    <mergeCell ref="E7:H7"/>
    <mergeCell ref="E1:I1"/>
    <mergeCell ref="E2:I2"/>
    <mergeCell ref="B65:I65"/>
    <mergeCell ref="B59:I59"/>
    <mergeCell ref="A1:B1"/>
    <mergeCell ref="A2:B2"/>
    <mergeCell ref="A3:B3"/>
    <mergeCell ref="E3:I3"/>
    <mergeCell ref="F4:I5"/>
    <mergeCell ref="B55:I55"/>
    <mergeCell ref="B57:I57"/>
    <mergeCell ref="B58:I58"/>
    <mergeCell ref="B60:I60"/>
    <mergeCell ref="B61:I61"/>
    <mergeCell ref="B69:I69"/>
    <mergeCell ref="B67:I67"/>
    <mergeCell ref="B76:C76"/>
    <mergeCell ref="G74:I74"/>
    <mergeCell ref="G76:I76"/>
    <mergeCell ref="B71:I71"/>
    <mergeCell ref="B74:C74"/>
    <mergeCell ref="B70:I70"/>
    <mergeCell ref="B68:I68"/>
  </mergeCells>
  <phoneticPr fontId="0" type="noConversion"/>
  <conditionalFormatting sqref="I43:I47 I17:I35 I9:I13">
    <cfRule type="expression" dxfId="54" priority="15" stopIfTrue="1">
      <formula>F9&gt;""</formula>
    </cfRule>
    <cfRule type="expression" dxfId="53" priority="16" stopIfTrue="1">
      <formula>I9&gt;""</formula>
    </cfRule>
  </conditionalFormatting>
  <conditionalFormatting sqref="I14 I36:I40">
    <cfRule type="expression" dxfId="52" priority="13" stopIfTrue="1">
      <formula>F14&gt;""</formula>
    </cfRule>
    <cfRule type="expression" dxfId="51" priority="14" stopIfTrue="1">
      <formula>I14&gt;""</formula>
    </cfRule>
  </conditionalFormatting>
  <conditionalFormatting sqref="I48:I49">
    <cfRule type="expression" dxfId="50" priority="7" stopIfTrue="1">
      <formula>F48&gt;""</formula>
    </cfRule>
    <cfRule type="expression" dxfId="49" priority="8" stopIfTrue="1">
      <formula>I48&gt;""</formula>
    </cfRule>
  </conditionalFormatting>
  <conditionalFormatting sqref="E1:I2">
    <cfRule type="cellIs" dxfId="48" priority="3" stopIfTrue="1" operator="greaterThan">
      <formula>""""""</formula>
    </cfRule>
  </conditionalFormatting>
  <conditionalFormatting sqref="C2">
    <cfRule type="cellIs" dxfId="47" priority="4" stopIfTrue="1" operator="notEqual">
      <formula>0</formula>
    </cfRule>
  </conditionalFormatting>
  <conditionalFormatting sqref="C1">
    <cfRule type="cellIs" dxfId="46" priority="1" stopIfTrue="1" operator="notEqual">
      <formula>0</formula>
    </cfRule>
  </conditionalFormatting>
  <dataValidations count="1">
    <dataValidation type="list" allowBlank="1" showInputMessage="1" showErrorMessage="1" sqref="F17:H40 F9:H14 F43:H49">
      <formula1>"√"</formula1>
    </dataValidation>
  </dataValidations>
  <pageMargins left="0.19685039370078741" right="0" top="0.6692913385826772" bottom="0.74803149606299213" header="0.11811023622047245" footer="0.19685039370078741"/>
  <pageSetup paperSize="9" scale="82" fitToHeight="2" orientation="landscape" r:id="rId1"/>
  <headerFooter alignWithMargins="0">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rowBreaks count="1" manualBreakCount="1">
    <brk id="41" max="11" man="1"/>
  </rowBreaks>
  <drawing r:id="rId2"/>
  <legacyDrawing r:id="rId3"/>
  <legacyDrawingHF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tabColor indexed="44"/>
  </sheetPr>
  <dimension ref="A1:P58"/>
  <sheetViews>
    <sheetView showGridLines="0" view="pageBreakPreview" zoomScaleNormal="100" zoomScaleSheetLayoutView="100" workbookViewId="0">
      <selection activeCell="C2" sqref="C2"/>
    </sheetView>
  </sheetViews>
  <sheetFormatPr defaultColWidth="9.140625" defaultRowHeight="20.100000000000001" customHeight="1"/>
  <cols>
    <col min="1" max="1" width="8.85546875" style="45" customWidth="1"/>
    <col min="2" max="2" width="7.140625" style="1" customWidth="1"/>
    <col min="3" max="4" width="35.7109375" style="1" customWidth="1"/>
    <col min="5" max="5" width="5.7109375" style="1" customWidth="1"/>
    <col min="6" max="8" width="3.7109375" style="1" customWidth="1"/>
    <col min="9" max="9" width="28.7109375" style="1" customWidth="1"/>
    <col min="10" max="10" width="2.7109375" style="1" customWidth="1"/>
    <col min="11" max="16384" width="9.140625" style="1"/>
  </cols>
  <sheetData>
    <row r="1" spans="1:16" s="15" customFormat="1" ht="22.5" customHeight="1">
      <c r="A1" s="187" t="s">
        <v>147</v>
      </c>
      <c r="B1" s="187"/>
      <c r="C1" s="181" t="str">
        <f>IF(Site_Name="","",Site_Name)</f>
        <v>Young West</v>
      </c>
      <c r="D1" s="73" t="s">
        <v>145</v>
      </c>
      <c r="E1" s="186" t="str">
        <f>IF(Site_Code="","",Site_Code)</f>
        <v>2YON-51-07-YGWN</v>
      </c>
      <c r="F1" s="186"/>
      <c r="G1" s="186"/>
      <c r="H1" s="186"/>
      <c r="I1" s="186"/>
      <c r="J1" s="1"/>
      <c r="K1" s="11"/>
      <c r="L1" s="12"/>
    </row>
    <row r="2" spans="1:16" s="15" customFormat="1" ht="22.5" customHeight="1">
      <c r="A2" s="187" t="s">
        <v>148</v>
      </c>
      <c r="B2" s="187"/>
      <c r="C2" s="78" t="str">
        <f>IF(Auditor="","",Auditor)</f>
        <v>Budiman Herwono</v>
      </c>
      <c r="D2" s="73" t="s">
        <v>146</v>
      </c>
      <c r="E2" s="191">
        <f>IF(Audit_Date="","",Audit_Date)</f>
        <v>41844</v>
      </c>
      <c r="F2" s="191"/>
      <c r="G2" s="191"/>
      <c r="H2" s="191"/>
      <c r="I2" s="191"/>
    </row>
    <row r="3" spans="1:16" s="15" customFormat="1" ht="31.5" customHeight="1">
      <c r="A3" s="188"/>
      <c r="B3" s="189"/>
      <c r="C3" s="109"/>
      <c r="D3" s="108"/>
      <c r="E3" s="190" t="s">
        <v>86</v>
      </c>
      <c r="F3" s="190"/>
      <c r="G3" s="190"/>
      <c r="H3" s="190"/>
      <c r="I3" s="190"/>
    </row>
    <row r="4" spans="1:16" s="15" customFormat="1" ht="7.5" customHeight="1">
      <c r="A4" s="75"/>
      <c r="B4" s="58"/>
      <c r="C4" s="59"/>
      <c r="D4" s="74"/>
      <c r="E4" s="13"/>
      <c r="F4" s="207"/>
      <c r="G4" s="208"/>
      <c r="H4" s="208"/>
      <c r="I4" s="208"/>
    </row>
    <row r="5" spans="1:16" s="15" customFormat="1" ht="12" customHeight="1">
      <c r="B5" s="76" t="s">
        <v>6</v>
      </c>
      <c r="C5" s="13"/>
      <c r="D5" s="13"/>
      <c r="E5" s="13"/>
      <c r="F5" s="208"/>
      <c r="G5" s="208"/>
      <c r="H5" s="208"/>
      <c r="I5" s="208"/>
    </row>
    <row r="6" spans="1:16" s="15" customFormat="1" ht="12" customHeight="1">
      <c r="B6" s="76" t="s">
        <v>4</v>
      </c>
      <c r="C6" s="13"/>
      <c r="D6" s="13"/>
      <c r="E6" s="13"/>
      <c r="F6" s="31"/>
      <c r="G6" s="31"/>
      <c r="H6" s="31"/>
      <c r="I6" s="31"/>
    </row>
    <row r="7" spans="1:16" s="15" customFormat="1" ht="12" customHeight="1">
      <c r="B7" s="77" t="s">
        <v>5</v>
      </c>
      <c r="C7" s="31"/>
      <c r="D7" s="31"/>
      <c r="E7" s="184"/>
      <c r="F7" s="184"/>
      <c r="G7" s="184"/>
      <c r="H7" s="184"/>
      <c r="I7" s="31"/>
    </row>
    <row r="8" spans="1:16" ht="21" customHeight="1">
      <c r="A8" s="41" t="s">
        <v>194</v>
      </c>
      <c r="B8" s="84" t="s">
        <v>159</v>
      </c>
      <c r="C8" s="17" t="s">
        <v>182</v>
      </c>
      <c r="D8" s="18" t="s">
        <v>2</v>
      </c>
      <c r="E8" s="18" t="s">
        <v>79</v>
      </c>
      <c r="F8" s="17" t="s">
        <v>40</v>
      </c>
      <c r="G8" s="17" t="s">
        <v>98</v>
      </c>
      <c r="H8" s="17" t="s">
        <v>39</v>
      </c>
      <c r="I8" s="41" t="s">
        <v>42</v>
      </c>
    </row>
    <row r="9" spans="1:16" ht="33.75">
      <c r="A9" s="19" t="s">
        <v>214</v>
      </c>
      <c r="B9" s="86">
        <v>1</v>
      </c>
      <c r="C9" s="20" t="s">
        <v>333</v>
      </c>
      <c r="D9" s="20" t="s">
        <v>348</v>
      </c>
      <c r="E9" s="20" t="s">
        <v>77</v>
      </c>
      <c r="F9" s="21"/>
      <c r="G9" s="21"/>
      <c r="H9" s="21"/>
      <c r="I9" s="98"/>
    </row>
    <row r="10" spans="1:16" ht="15">
      <c r="A10" s="19" t="s">
        <v>214</v>
      </c>
      <c r="B10" s="86">
        <f>B9+1</f>
        <v>2</v>
      </c>
      <c r="C10" s="26" t="s">
        <v>43</v>
      </c>
      <c r="D10" s="20" t="s">
        <v>334</v>
      </c>
      <c r="E10" s="20" t="s">
        <v>77</v>
      </c>
      <c r="F10" s="21"/>
      <c r="G10" s="21"/>
      <c r="H10" s="21"/>
      <c r="I10" s="98"/>
      <c r="P10" s="15"/>
    </row>
    <row r="11" spans="1:16" ht="22.5">
      <c r="A11" s="19"/>
      <c r="B11" s="86">
        <f t="shared" ref="B11:B16" si="0">B10+1</f>
        <v>3</v>
      </c>
      <c r="C11" s="20" t="s">
        <v>44</v>
      </c>
      <c r="D11" s="20" t="s">
        <v>335</v>
      </c>
      <c r="E11" s="20" t="s">
        <v>77</v>
      </c>
      <c r="F11" s="21"/>
      <c r="G11" s="21"/>
      <c r="H11" s="21"/>
      <c r="I11" s="98"/>
    </row>
    <row r="12" spans="1:16" ht="15">
      <c r="A12" s="19" t="s">
        <v>233</v>
      </c>
      <c r="B12" s="86">
        <f t="shared" si="0"/>
        <v>4</v>
      </c>
      <c r="C12" s="26" t="s">
        <v>45</v>
      </c>
      <c r="D12" s="20" t="s">
        <v>282</v>
      </c>
      <c r="E12" s="20" t="s">
        <v>77</v>
      </c>
      <c r="F12" s="21"/>
      <c r="G12" s="21"/>
      <c r="H12" s="21"/>
      <c r="I12" s="98"/>
    </row>
    <row r="13" spans="1:16" ht="22.5" customHeight="1">
      <c r="A13" s="19" t="s">
        <v>234</v>
      </c>
      <c r="B13" s="86">
        <f t="shared" si="0"/>
        <v>5</v>
      </c>
      <c r="C13" s="26" t="s">
        <v>46</v>
      </c>
      <c r="D13" s="20" t="s">
        <v>306</v>
      </c>
      <c r="E13" s="26" t="s">
        <v>78</v>
      </c>
      <c r="F13" s="21"/>
      <c r="G13" s="21"/>
      <c r="H13" s="21"/>
      <c r="I13" s="98"/>
    </row>
    <row r="14" spans="1:16" ht="22.5">
      <c r="A14" s="19" t="s">
        <v>235</v>
      </c>
      <c r="B14" s="86">
        <f t="shared" si="0"/>
        <v>6</v>
      </c>
      <c r="C14" s="26" t="s">
        <v>184</v>
      </c>
      <c r="D14" s="20" t="s">
        <v>336</v>
      </c>
      <c r="E14" s="20" t="s">
        <v>77</v>
      </c>
      <c r="F14" s="21"/>
      <c r="G14" s="21"/>
      <c r="H14" s="21"/>
      <c r="I14" s="98"/>
    </row>
    <row r="15" spans="1:16" ht="22.5">
      <c r="A15" s="19" t="s">
        <v>236</v>
      </c>
      <c r="B15" s="86">
        <f t="shared" si="0"/>
        <v>7</v>
      </c>
      <c r="C15" s="26" t="s">
        <v>7</v>
      </c>
      <c r="D15" s="20" t="s">
        <v>337</v>
      </c>
      <c r="E15" s="26" t="s">
        <v>78</v>
      </c>
      <c r="F15" s="21"/>
      <c r="G15" s="21"/>
      <c r="H15" s="21"/>
      <c r="I15" s="98"/>
    </row>
    <row r="16" spans="1:16" ht="15" customHeight="1">
      <c r="A16" s="87" t="s">
        <v>277</v>
      </c>
      <c r="B16" s="86">
        <f t="shared" si="0"/>
        <v>8</v>
      </c>
      <c r="C16" s="26" t="s">
        <v>47</v>
      </c>
      <c r="D16" s="20" t="s">
        <v>338</v>
      </c>
      <c r="E16" s="26" t="s">
        <v>78</v>
      </c>
      <c r="F16" s="21"/>
      <c r="G16" s="21"/>
      <c r="H16" s="21"/>
      <c r="I16" s="98"/>
    </row>
    <row r="17" spans="1:10" ht="11.25" customHeight="1">
      <c r="A17" s="126"/>
      <c r="B17" s="24"/>
      <c r="C17" s="27"/>
      <c r="D17" s="27"/>
      <c r="E17" s="27"/>
      <c r="F17" s="24"/>
      <c r="G17" s="24"/>
      <c r="H17" s="24"/>
      <c r="I17" s="24"/>
      <c r="J17" s="2"/>
    </row>
    <row r="18" spans="1:10" ht="21" customHeight="1">
      <c r="A18" s="41" t="s">
        <v>194</v>
      </c>
      <c r="B18" s="84" t="s">
        <v>159</v>
      </c>
      <c r="C18" s="17" t="s">
        <v>48</v>
      </c>
      <c r="D18" s="18" t="s">
        <v>2</v>
      </c>
      <c r="E18" s="18" t="s">
        <v>79</v>
      </c>
      <c r="F18" s="17" t="s">
        <v>40</v>
      </c>
      <c r="G18" s="17" t="s">
        <v>98</v>
      </c>
      <c r="H18" s="17" t="s">
        <v>39</v>
      </c>
      <c r="I18" s="41" t="s">
        <v>42</v>
      </c>
      <c r="J18" s="2"/>
    </row>
    <row r="19" spans="1:10" ht="22.5">
      <c r="A19" s="19" t="s">
        <v>214</v>
      </c>
      <c r="B19" s="86">
        <f>B16+1</f>
        <v>9</v>
      </c>
      <c r="C19" s="20" t="s">
        <v>49</v>
      </c>
      <c r="D19" s="20" t="s">
        <v>339</v>
      </c>
      <c r="E19" s="26" t="s">
        <v>78</v>
      </c>
      <c r="F19" s="21"/>
      <c r="G19" s="21"/>
      <c r="H19" s="21"/>
      <c r="I19" s="98"/>
      <c r="J19" s="2"/>
    </row>
    <row r="20" spans="1:10" ht="22.5">
      <c r="A20" s="19" t="s">
        <v>214</v>
      </c>
      <c r="B20" s="86">
        <f>B19+1</f>
        <v>10</v>
      </c>
      <c r="C20" s="20" t="s">
        <v>183</v>
      </c>
      <c r="D20" s="20" t="s">
        <v>339</v>
      </c>
      <c r="E20" s="26" t="s">
        <v>78</v>
      </c>
      <c r="F20" s="21"/>
      <c r="G20" s="21"/>
      <c r="H20" s="21"/>
      <c r="I20" s="98"/>
      <c r="J20" s="2"/>
    </row>
    <row r="21" spans="1:10" ht="22.5">
      <c r="A21" s="19" t="s">
        <v>215</v>
      </c>
      <c r="B21" s="86">
        <f>B20+1</f>
        <v>11</v>
      </c>
      <c r="C21" s="20" t="s">
        <v>54</v>
      </c>
      <c r="D21" s="20" t="s">
        <v>340</v>
      </c>
      <c r="E21" s="26" t="s">
        <v>78</v>
      </c>
      <c r="F21" s="21"/>
      <c r="G21" s="21"/>
      <c r="H21" s="21"/>
      <c r="I21" s="98"/>
      <c r="J21" s="2"/>
    </row>
    <row r="22" spans="1:10" ht="22.5">
      <c r="A22" s="19" t="s">
        <v>214</v>
      </c>
      <c r="B22" s="86">
        <f>B21+1</f>
        <v>12</v>
      </c>
      <c r="C22" s="26" t="s">
        <v>122</v>
      </c>
      <c r="D22" s="20" t="s">
        <v>340</v>
      </c>
      <c r="E22" s="20" t="s">
        <v>77</v>
      </c>
      <c r="F22" s="21"/>
      <c r="G22" s="21"/>
      <c r="H22" s="21"/>
      <c r="I22" s="98"/>
      <c r="J22" s="2"/>
    </row>
    <row r="23" spans="1:10" ht="22.5" customHeight="1">
      <c r="A23" s="19" t="s">
        <v>214</v>
      </c>
      <c r="B23" s="86">
        <f>B22+1</f>
        <v>13</v>
      </c>
      <c r="C23" s="20" t="s">
        <v>55</v>
      </c>
      <c r="D23" s="20" t="s">
        <v>340</v>
      </c>
      <c r="E23" s="20" t="s">
        <v>77</v>
      </c>
      <c r="F23" s="21"/>
      <c r="G23" s="21"/>
      <c r="H23" s="21"/>
      <c r="I23" s="98"/>
      <c r="J23" s="2"/>
    </row>
    <row r="24" spans="1:10" ht="11.25" customHeight="1">
      <c r="A24" s="125"/>
      <c r="B24" s="52"/>
      <c r="C24" s="53"/>
      <c r="D24" s="53"/>
      <c r="E24" s="53"/>
      <c r="F24" s="43"/>
      <c r="G24" s="43"/>
      <c r="H24" s="43"/>
      <c r="I24" s="54"/>
      <c r="J24" s="2"/>
    </row>
    <row r="25" spans="1:10" ht="21" customHeight="1">
      <c r="A25" s="41" t="s">
        <v>194</v>
      </c>
      <c r="B25" s="41" t="s">
        <v>159</v>
      </c>
      <c r="C25" s="17" t="s">
        <v>56</v>
      </c>
      <c r="D25" s="17" t="s">
        <v>2</v>
      </c>
      <c r="E25" s="17" t="s">
        <v>79</v>
      </c>
      <c r="F25" s="17" t="s">
        <v>40</v>
      </c>
      <c r="G25" s="17" t="s">
        <v>98</v>
      </c>
      <c r="H25" s="17" t="s">
        <v>39</v>
      </c>
      <c r="I25" s="41" t="s">
        <v>42</v>
      </c>
    </row>
    <row r="26" spans="1:10" ht="22.5">
      <c r="A26" s="19" t="s">
        <v>216</v>
      </c>
      <c r="B26" s="19">
        <f>B23+1</f>
        <v>14</v>
      </c>
      <c r="C26" s="20" t="s">
        <v>57</v>
      </c>
      <c r="D26" s="20" t="s">
        <v>306</v>
      </c>
      <c r="E26" s="20" t="s">
        <v>77</v>
      </c>
      <c r="F26" s="21"/>
      <c r="G26" s="21"/>
      <c r="H26" s="21"/>
      <c r="I26" s="98"/>
      <c r="J26" s="2"/>
    </row>
    <row r="27" spans="1:10" ht="22.5" customHeight="1">
      <c r="A27" s="19" t="s">
        <v>239</v>
      </c>
      <c r="B27" s="19">
        <f>B26+1</f>
        <v>15</v>
      </c>
      <c r="C27" s="20" t="s">
        <v>58</v>
      </c>
      <c r="D27" s="20" t="s">
        <v>340</v>
      </c>
      <c r="E27" s="20" t="s">
        <v>77</v>
      </c>
      <c r="F27" s="21"/>
      <c r="G27" s="21"/>
      <c r="H27" s="21"/>
      <c r="I27" s="98"/>
      <c r="J27" s="2"/>
    </row>
    <row r="28" spans="1:10" ht="33.75">
      <c r="A28" s="19" t="s">
        <v>229</v>
      </c>
      <c r="B28" s="19">
        <f t="shared" ref="B28:B34" si="1">B27+1</f>
        <v>16</v>
      </c>
      <c r="C28" s="20" t="s">
        <v>190</v>
      </c>
      <c r="D28" s="20" t="s">
        <v>337</v>
      </c>
      <c r="E28" s="20" t="s">
        <v>77</v>
      </c>
      <c r="F28" s="21"/>
      <c r="G28" s="21"/>
      <c r="H28" s="21"/>
      <c r="I28" s="98"/>
      <c r="J28" s="2"/>
    </row>
    <row r="29" spans="1:10" ht="22.5" customHeight="1">
      <c r="A29" s="19" t="s">
        <v>206</v>
      </c>
      <c r="B29" s="19">
        <f t="shared" si="1"/>
        <v>17</v>
      </c>
      <c r="C29" s="20" t="s">
        <v>60</v>
      </c>
      <c r="D29" s="20" t="s">
        <v>337</v>
      </c>
      <c r="E29" s="20" t="s">
        <v>77</v>
      </c>
      <c r="F29" s="21"/>
      <c r="G29" s="21"/>
      <c r="H29" s="21"/>
      <c r="I29" s="98"/>
      <c r="J29" s="2"/>
    </row>
    <row r="30" spans="1:10" ht="15" customHeight="1">
      <c r="A30" s="19" t="s">
        <v>237</v>
      </c>
      <c r="B30" s="19">
        <f t="shared" si="1"/>
        <v>18</v>
      </c>
      <c r="C30" s="20" t="s">
        <v>186</v>
      </c>
      <c r="D30" s="20" t="s">
        <v>185</v>
      </c>
      <c r="E30" s="20" t="s">
        <v>80</v>
      </c>
      <c r="F30" s="21"/>
      <c r="G30" s="21"/>
      <c r="H30" s="21"/>
      <c r="I30" s="98"/>
      <c r="J30" s="2"/>
    </row>
    <row r="31" spans="1:10" ht="33.75">
      <c r="A31" s="19" t="s">
        <v>238</v>
      </c>
      <c r="B31" s="19">
        <f t="shared" si="1"/>
        <v>19</v>
      </c>
      <c r="C31" s="20" t="s">
        <v>104</v>
      </c>
      <c r="D31" s="20" t="s">
        <v>341</v>
      </c>
      <c r="E31" s="20" t="s">
        <v>77</v>
      </c>
      <c r="F31" s="21"/>
      <c r="G31" s="21"/>
      <c r="H31" s="21"/>
      <c r="I31" s="98"/>
      <c r="J31" s="2"/>
    </row>
    <row r="32" spans="1:10" ht="22.5">
      <c r="A32" s="19" t="s">
        <v>271</v>
      </c>
      <c r="B32" s="19">
        <f t="shared" si="1"/>
        <v>20</v>
      </c>
      <c r="C32" s="20" t="s">
        <v>105</v>
      </c>
      <c r="D32" s="20" t="s">
        <v>81</v>
      </c>
      <c r="E32" s="26" t="s">
        <v>78</v>
      </c>
      <c r="F32" s="21"/>
      <c r="G32" s="21"/>
      <c r="H32" s="21"/>
      <c r="I32" s="98"/>
      <c r="J32" s="2"/>
    </row>
    <row r="33" spans="1:10" ht="22.5" customHeight="1">
      <c r="A33" s="19" t="s">
        <v>239</v>
      </c>
      <c r="B33" s="19">
        <f t="shared" si="1"/>
        <v>21</v>
      </c>
      <c r="C33" s="20" t="s">
        <v>103</v>
      </c>
      <c r="D33" s="20" t="s">
        <v>337</v>
      </c>
      <c r="E33" s="20" t="s">
        <v>77</v>
      </c>
      <c r="F33" s="21"/>
      <c r="G33" s="21"/>
      <c r="H33" s="21"/>
      <c r="I33" s="98"/>
      <c r="J33" s="2"/>
    </row>
    <row r="34" spans="1:10" s="5" customFormat="1" ht="22.5" customHeight="1">
      <c r="A34" s="19" t="s">
        <v>270</v>
      </c>
      <c r="B34" s="19">
        <f t="shared" si="1"/>
        <v>22</v>
      </c>
      <c r="C34" s="20" t="s">
        <v>129</v>
      </c>
      <c r="D34" s="20" t="s">
        <v>337</v>
      </c>
      <c r="E34" s="20" t="s">
        <v>77</v>
      </c>
      <c r="F34" s="21"/>
      <c r="G34" s="21"/>
      <c r="H34" s="21"/>
      <c r="I34" s="98"/>
    </row>
    <row r="35" spans="1:10" s="5" customFormat="1" ht="11.25" customHeight="1">
      <c r="A35" s="124"/>
      <c r="B35" s="35"/>
      <c r="C35" s="38"/>
      <c r="D35" s="38"/>
      <c r="E35" s="38"/>
      <c r="F35" s="36"/>
      <c r="G35" s="36"/>
      <c r="H35" s="36"/>
      <c r="I35" s="37"/>
    </row>
    <row r="36" spans="1:10" ht="21" customHeight="1">
      <c r="A36" s="40" t="s">
        <v>194</v>
      </c>
      <c r="B36" s="84" t="s">
        <v>159</v>
      </c>
      <c r="C36" s="17" t="s">
        <v>62</v>
      </c>
      <c r="D36" s="18" t="s">
        <v>2</v>
      </c>
      <c r="E36" s="18" t="s">
        <v>79</v>
      </c>
      <c r="F36" s="17" t="s">
        <v>40</v>
      </c>
      <c r="G36" s="17" t="s">
        <v>98</v>
      </c>
      <c r="H36" s="17" t="s">
        <v>39</v>
      </c>
      <c r="I36" s="41" t="s">
        <v>42</v>
      </c>
    </row>
    <row r="37" spans="1:10" ht="22.5" customHeight="1">
      <c r="A37" s="19" t="s">
        <v>240</v>
      </c>
      <c r="B37" s="86">
        <v>23</v>
      </c>
      <c r="C37" s="20" t="s">
        <v>32</v>
      </c>
      <c r="D37" s="20" t="s">
        <v>306</v>
      </c>
      <c r="E37" s="26" t="s">
        <v>78</v>
      </c>
      <c r="F37" s="21"/>
      <c r="G37" s="21"/>
      <c r="H37" s="21"/>
      <c r="I37" s="98"/>
    </row>
    <row r="38" spans="1:10" ht="23.25" customHeight="1">
      <c r="B38" s="206"/>
      <c r="C38" s="206"/>
      <c r="D38" s="16"/>
      <c r="E38" s="16"/>
      <c r="F38" s="43"/>
      <c r="G38" s="44"/>
      <c r="H38" s="43"/>
      <c r="I38" s="44"/>
    </row>
    <row r="39" spans="1:10" s="5" customFormat="1" ht="20.100000000000001" customHeight="1">
      <c r="A39" s="46"/>
      <c r="B39" s="192"/>
      <c r="C39" s="193"/>
      <c r="D39" s="193"/>
      <c r="E39" s="193"/>
      <c r="F39" s="193"/>
      <c r="G39" s="193"/>
      <c r="H39" s="193"/>
      <c r="I39" s="193"/>
    </row>
    <row r="40" spans="1:10" s="5" customFormat="1" ht="20.100000000000001" customHeight="1">
      <c r="A40" s="46"/>
      <c r="B40" s="192"/>
      <c r="C40" s="193"/>
      <c r="D40" s="193"/>
      <c r="E40" s="193"/>
      <c r="F40" s="193"/>
      <c r="G40" s="193"/>
      <c r="H40" s="193"/>
      <c r="I40" s="193"/>
    </row>
    <row r="41" spans="1:10" s="5" customFormat="1" ht="20.100000000000001" customHeight="1">
      <c r="A41" s="46"/>
      <c r="B41" s="192"/>
      <c r="C41" s="193"/>
      <c r="D41" s="193"/>
      <c r="E41" s="193"/>
      <c r="F41" s="193"/>
      <c r="G41" s="193"/>
      <c r="H41" s="193"/>
      <c r="I41" s="193"/>
    </row>
    <row r="42" spans="1:10" s="5" customFormat="1" ht="20.100000000000001" customHeight="1">
      <c r="A42" s="46"/>
      <c r="B42" s="192"/>
      <c r="C42" s="193"/>
      <c r="D42" s="193"/>
      <c r="E42" s="193"/>
      <c r="F42" s="193"/>
      <c r="G42" s="193"/>
      <c r="H42" s="193"/>
      <c r="I42" s="193"/>
    </row>
    <row r="43" spans="1:10" s="5" customFormat="1" ht="20.100000000000001" customHeight="1">
      <c r="A43" s="46"/>
      <c r="B43" s="8"/>
      <c r="C43" s="8"/>
      <c r="D43" s="8"/>
      <c r="E43" s="8"/>
      <c r="F43" s="8"/>
      <c r="G43" s="8"/>
      <c r="H43" s="8"/>
      <c r="I43" s="8"/>
    </row>
    <row r="44" spans="1:10" s="5" customFormat="1" ht="20.100000000000001" customHeight="1">
      <c r="A44" s="46"/>
      <c r="B44" s="8"/>
      <c r="C44" s="8"/>
      <c r="D44" s="8"/>
      <c r="E44" s="8"/>
      <c r="F44" s="8"/>
      <c r="G44" s="8"/>
      <c r="H44" s="8"/>
      <c r="I44" s="8"/>
    </row>
    <row r="45" spans="1:10" s="5" customFormat="1" ht="20.100000000000001" customHeight="1">
      <c r="A45" s="46"/>
      <c r="B45" s="8"/>
      <c r="C45" s="8"/>
      <c r="D45" s="8"/>
      <c r="E45" s="8"/>
      <c r="F45" s="8"/>
      <c r="G45" s="8"/>
      <c r="H45" s="8"/>
      <c r="I45" s="8"/>
    </row>
    <row r="46" spans="1:10" s="5" customFormat="1" ht="20.100000000000001" customHeight="1">
      <c r="A46" s="46"/>
      <c r="B46" s="202"/>
      <c r="C46" s="193"/>
      <c r="D46" s="193"/>
      <c r="E46" s="193"/>
      <c r="F46" s="193"/>
      <c r="G46" s="193"/>
      <c r="H46" s="193"/>
      <c r="I46" s="193"/>
    </row>
    <row r="47" spans="1:10" s="5" customFormat="1" ht="20.100000000000001" customHeight="1">
      <c r="A47" s="46"/>
      <c r="B47" s="8"/>
      <c r="C47" s="8"/>
      <c r="D47" s="8"/>
      <c r="E47" s="8"/>
      <c r="F47" s="8"/>
      <c r="G47" s="8"/>
      <c r="H47" s="8"/>
      <c r="I47" s="8"/>
    </row>
    <row r="48" spans="1:10" s="5" customFormat="1" ht="20.100000000000001" customHeight="1">
      <c r="A48" s="46"/>
      <c r="B48" s="192"/>
      <c r="C48" s="193"/>
      <c r="D48" s="193"/>
      <c r="E48" s="193"/>
      <c r="F48" s="193"/>
      <c r="G48" s="193"/>
      <c r="H48" s="193"/>
      <c r="I48" s="193"/>
    </row>
    <row r="49" spans="1:9" s="5" customFormat="1" ht="20.100000000000001" customHeight="1">
      <c r="A49" s="46"/>
      <c r="B49" s="192"/>
      <c r="C49" s="193"/>
      <c r="D49" s="193"/>
      <c r="E49" s="193"/>
      <c r="F49" s="193"/>
      <c r="G49" s="193"/>
      <c r="H49" s="193"/>
      <c r="I49" s="193"/>
    </row>
    <row r="50" spans="1:9" s="5" customFormat="1" ht="20.100000000000001" customHeight="1">
      <c r="A50" s="46"/>
      <c r="B50" s="192"/>
      <c r="C50" s="193"/>
      <c r="D50" s="193"/>
      <c r="E50" s="193"/>
      <c r="F50" s="193"/>
      <c r="G50" s="193"/>
      <c r="H50" s="193"/>
      <c r="I50" s="193"/>
    </row>
    <row r="51" spans="1:9" s="5" customFormat="1" ht="20.100000000000001" customHeight="1">
      <c r="A51" s="46"/>
      <c r="B51" s="192"/>
      <c r="C51" s="193"/>
      <c r="D51" s="193"/>
      <c r="E51" s="193"/>
      <c r="F51" s="193"/>
      <c r="G51" s="193"/>
      <c r="H51" s="193"/>
      <c r="I51" s="193"/>
    </row>
    <row r="52" spans="1:9" s="5" customFormat="1" ht="20.100000000000001" customHeight="1">
      <c r="A52" s="46"/>
      <c r="B52" s="192"/>
      <c r="C52" s="193"/>
      <c r="D52" s="193"/>
      <c r="E52" s="193"/>
      <c r="F52" s="193"/>
      <c r="G52" s="193"/>
      <c r="H52" s="193"/>
      <c r="I52" s="193"/>
    </row>
    <row r="53" spans="1:9" s="5" customFormat="1" ht="20.100000000000001" customHeight="1">
      <c r="A53" s="46"/>
    </row>
    <row r="54" spans="1:9" s="5" customFormat="1" ht="20.100000000000001" customHeight="1">
      <c r="A54" s="46"/>
    </row>
    <row r="55" spans="1:9" s="5" customFormat="1" ht="20.100000000000001" customHeight="1">
      <c r="A55" s="46"/>
      <c r="B55" s="194"/>
      <c r="C55" s="195"/>
      <c r="D55" s="10"/>
      <c r="E55" s="10"/>
      <c r="G55" s="195"/>
      <c r="H55" s="195"/>
      <c r="I55" s="195"/>
    </row>
    <row r="56" spans="1:9" s="5" customFormat="1" ht="20.100000000000001" customHeight="1">
      <c r="A56" s="46"/>
      <c r="B56" s="9"/>
      <c r="C56" s="10"/>
      <c r="D56" s="10"/>
      <c r="E56" s="10"/>
      <c r="F56" s="10"/>
      <c r="G56" s="10"/>
      <c r="H56" s="10"/>
      <c r="I56" s="10"/>
    </row>
    <row r="57" spans="1:9" s="5" customFormat="1" ht="20.100000000000001" customHeight="1">
      <c r="A57" s="46"/>
      <c r="B57" s="194"/>
      <c r="C57" s="195"/>
      <c r="D57" s="10"/>
      <c r="E57" s="10"/>
      <c r="G57" s="195"/>
      <c r="H57" s="195"/>
      <c r="I57" s="195"/>
    </row>
    <row r="58" spans="1:9" s="5" customFormat="1" ht="20.100000000000001" customHeight="1">
      <c r="A58" s="46"/>
    </row>
  </sheetData>
  <mergeCells count="23">
    <mergeCell ref="A1:B1"/>
    <mergeCell ref="A2:B2"/>
    <mergeCell ref="A3:B3"/>
    <mergeCell ref="E3:I3"/>
    <mergeCell ref="E1:I1"/>
    <mergeCell ref="E2:I2"/>
    <mergeCell ref="B38:C38"/>
    <mergeCell ref="B40:I40"/>
    <mergeCell ref="B42:I42"/>
    <mergeCell ref="E7:H7"/>
    <mergeCell ref="F4:I5"/>
    <mergeCell ref="B52:I52"/>
    <mergeCell ref="B39:I39"/>
    <mergeCell ref="B57:C57"/>
    <mergeCell ref="G55:I55"/>
    <mergeCell ref="G57:I57"/>
    <mergeCell ref="B49:I49"/>
    <mergeCell ref="B51:I51"/>
    <mergeCell ref="B55:C55"/>
    <mergeCell ref="B50:I50"/>
    <mergeCell ref="B41:I41"/>
    <mergeCell ref="B48:I48"/>
    <mergeCell ref="B46:I46"/>
  </mergeCells>
  <phoneticPr fontId="0" type="noConversion"/>
  <conditionalFormatting sqref="I26:I35 I19:I24 I9:I16 I37">
    <cfRule type="expression" dxfId="45" priority="3" stopIfTrue="1">
      <formula>F9&gt;""</formula>
    </cfRule>
    <cfRule type="expression" dxfId="44" priority="4" stopIfTrue="1">
      <formula>I9&gt;""</formula>
    </cfRule>
  </conditionalFormatting>
  <conditionalFormatting sqref="E1:I2">
    <cfRule type="cellIs" dxfId="43" priority="1" stopIfTrue="1" operator="greaterThan">
      <formula>0</formula>
    </cfRule>
  </conditionalFormatting>
  <conditionalFormatting sqref="C1:C2">
    <cfRule type="cellIs" dxfId="42" priority="2" stopIfTrue="1" operator="notEqual">
      <formula>0</formula>
    </cfRule>
  </conditionalFormatting>
  <dataValidations count="2">
    <dataValidation type="list" allowBlank="1" showInputMessage="1" showErrorMessage="1" sqref="F38 H38 F17:H17 F35:H35 F24:H24">
      <formula1>#REF!</formula1>
    </dataValidation>
    <dataValidation type="list" allowBlank="1" showInputMessage="1" showErrorMessage="1" sqref="F19:H23 F26:H34 F37:H37 F9:H16">
      <formula1>"√"</formula1>
    </dataValidation>
  </dataValidations>
  <pageMargins left="0.11811023622047245" right="0" top="0.6692913385826772" bottom="0.39370078740157483" header="0.11811023622047245" footer="0.19685039370078741"/>
  <pageSetup paperSize="9" fitToHeight="2" orientation="landscape" r:id="rId1"/>
  <headerFooter alignWithMargins="0">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rowBreaks count="1" manualBreakCount="1">
    <brk id="24" max="8" man="1"/>
  </rowBreaks>
  <drawing r:id="rId2"/>
  <legacyDrawing r:id="rId3"/>
  <legacyDrawingHF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tabColor indexed="44"/>
    <pageSetUpPr fitToPage="1"/>
  </sheetPr>
  <dimension ref="A1:L57"/>
  <sheetViews>
    <sheetView showGridLines="0" view="pageBreakPreview" zoomScaleNormal="100" zoomScaleSheetLayoutView="100" workbookViewId="0">
      <selection activeCell="C2" sqref="C2"/>
    </sheetView>
  </sheetViews>
  <sheetFormatPr defaultColWidth="9.140625" defaultRowHeight="20.100000000000001" customHeight="1"/>
  <cols>
    <col min="1" max="1" width="8.85546875" style="45" customWidth="1"/>
    <col min="2" max="2" width="7.140625" style="45" customWidth="1"/>
    <col min="3" max="4" width="35.7109375" style="1" customWidth="1"/>
    <col min="5" max="5" width="5.7109375" style="1" customWidth="1"/>
    <col min="6" max="8" width="3.7109375" style="1" customWidth="1"/>
    <col min="9" max="9" width="24.7109375" style="1" customWidth="1"/>
    <col min="10" max="16384" width="9.140625" style="1"/>
  </cols>
  <sheetData>
    <row r="1" spans="1:12" ht="21.75" customHeight="1">
      <c r="A1" s="187" t="s">
        <v>147</v>
      </c>
      <c r="B1" s="187"/>
      <c r="C1" s="182" t="str">
        <f>IF(Site_Name="","",Site_Name)</f>
        <v>Young West</v>
      </c>
      <c r="D1" s="165" t="s">
        <v>145</v>
      </c>
      <c r="E1" s="209" t="str">
        <f>IF(Site_Code="","",Site_Code)</f>
        <v>2YON-51-07-YGWN</v>
      </c>
      <c r="F1" s="209"/>
      <c r="G1" s="209"/>
      <c r="H1" s="209"/>
      <c r="I1" s="209"/>
      <c r="K1" s="11"/>
      <c r="L1" s="12"/>
    </row>
    <row r="2" spans="1:12" ht="21.75" customHeight="1">
      <c r="A2" s="187" t="s">
        <v>148</v>
      </c>
      <c r="B2" s="187"/>
      <c r="C2" s="179" t="str">
        <f>IF(Auditor="","",Auditor)</f>
        <v>Budiman Herwono</v>
      </c>
      <c r="D2" s="165" t="s">
        <v>146</v>
      </c>
      <c r="E2" s="210">
        <f>IF(Audit_Date="","",Audit_Date)</f>
        <v>41844</v>
      </c>
      <c r="F2" s="210"/>
      <c r="G2" s="210"/>
      <c r="H2" s="210"/>
      <c r="I2" s="210"/>
    </row>
    <row r="3" spans="1:12" ht="31.5" customHeight="1">
      <c r="A3" s="188"/>
      <c r="B3" s="189"/>
      <c r="C3" s="109"/>
      <c r="D3" s="108"/>
      <c r="E3" s="190" t="s">
        <v>87</v>
      </c>
      <c r="F3" s="190"/>
      <c r="G3" s="190"/>
      <c r="H3" s="190"/>
      <c r="I3" s="190"/>
    </row>
    <row r="4" spans="1:12" ht="7.5" customHeight="1">
      <c r="A4" s="75"/>
      <c r="B4" s="75"/>
      <c r="C4" s="59"/>
      <c r="D4" s="74"/>
      <c r="E4" s="13"/>
      <c r="F4" s="208"/>
      <c r="G4" s="208"/>
      <c r="H4" s="208"/>
      <c r="I4" s="208"/>
    </row>
    <row r="5" spans="1:12" ht="12" customHeight="1">
      <c r="B5" s="76" t="s">
        <v>6</v>
      </c>
      <c r="C5" s="13"/>
      <c r="D5" s="13"/>
      <c r="E5" s="13"/>
      <c r="F5" s="208"/>
      <c r="G5" s="208"/>
      <c r="H5" s="208"/>
      <c r="I5" s="208"/>
    </row>
    <row r="6" spans="1:12" ht="12" customHeight="1">
      <c r="B6" s="76" t="s">
        <v>4</v>
      </c>
      <c r="C6" s="13"/>
      <c r="D6" s="13"/>
      <c r="E6" s="13"/>
      <c r="F6" s="13"/>
      <c r="G6" s="13"/>
      <c r="H6" s="13"/>
      <c r="I6" s="3"/>
    </row>
    <row r="7" spans="1:12" ht="12" customHeight="1">
      <c r="B7" s="76" t="s">
        <v>5</v>
      </c>
      <c r="C7" s="13"/>
      <c r="D7" s="13"/>
      <c r="E7" s="184" t="s">
        <v>83</v>
      </c>
      <c r="F7" s="184"/>
      <c r="G7" s="184"/>
      <c r="H7" s="184"/>
    </row>
    <row r="8" spans="1:12" ht="21" customHeight="1">
      <c r="A8" s="41" t="s">
        <v>194</v>
      </c>
      <c r="B8" s="41" t="s">
        <v>159</v>
      </c>
      <c r="C8" s="127" t="s">
        <v>63</v>
      </c>
      <c r="D8" s="17" t="s">
        <v>2</v>
      </c>
      <c r="E8" s="17" t="s">
        <v>79</v>
      </c>
      <c r="F8" s="17" t="s">
        <v>40</v>
      </c>
      <c r="G8" s="17" t="s">
        <v>98</v>
      </c>
      <c r="H8" s="17" t="s">
        <v>39</v>
      </c>
      <c r="I8" s="41" t="s">
        <v>42</v>
      </c>
    </row>
    <row r="9" spans="1:12" ht="22.5" customHeight="1">
      <c r="A9" s="19" t="s">
        <v>241</v>
      </c>
      <c r="B9" s="19">
        <v>1</v>
      </c>
      <c r="C9" s="20" t="s">
        <v>187</v>
      </c>
      <c r="D9" s="20" t="s">
        <v>188</v>
      </c>
      <c r="E9" s="26" t="s">
        <v>78</v>
      </c>
      <c r="F9" s="21"/>
      <c r="G9" s="21"/>
      <c r="H9" s="21"/>
      <c r="I9" s="166"/>
    </row>
    <row r="10" spans="1:12" ht="33.75">
      <c r="A10" s="87" t="s">
        <v>273</v>
      </c>
      <c r="B10" s="19">
        <f>B9+1</f>
        <v>2</v>
      </c>
      <c r="C10" s="26" t="s">
        <v>189</v>
      </c>
      <c r="D10" s="26" t="s">
        <v>407</v>
      </c>
      <c r="E10" s="26" t="s">
        <v>78</v>
      </c>
      <c r="F10" s="21"/>
      <c r="G10" s="21"/>
      <c r="H10" s="21"/>
      <c r="I10" s="166"/>
    </row>
    <row r="11" spans="1:12" ht="22.5">
      <c r="A11" s="87" t="s">
        <v>262</v>
      </c>
      <c r="B11" s="19">
        <f>B10+1</f>
        <v>3</v>
      </c>
      <c r="C11" s="26" t="s">
        <v>342</v>
      </c>
      <c r="D11" s="20" t="s">
        <v>453</v>
      </c>
      <c r="E11" s="26" t="s">
        <v>78</v>
      </c>
      <c r="F11" s="21"/>
      <c r="G11" s="21"/>
      <c r="H11" s="21"/>
      <c r="I11" s="166"/>
    </row>
    <row r="12" spans="1:12" ht="22.5">
      <c r="A12" s="87" t="s">
        <v>276</v>
      </c>
      <c r="B12" s="19">
        <f>B11+1</f>
        <v>4</v>
      </c>
      <c r="C12" s="26" t="s">
        <v>191</v>
      </c>
      <c r="D12" s="20" t="s">
        <v>453</v>
      </c>
      <c r="E12" s="26" t="s">
        <v>77</v>
      </c>
      <c r="F12" s="21"/>
      <c r="G12" s="21"/>
      <c r="H12" s="21"/>
      <c r="I12" s="166"/>
    </row>
    <row r="13" spans="1:12" ht="22.5" customHeight="1">
      <c r="A13" s="87" t="s">
        <v>275</v>
      </c>
      <c r="B13" s="19">
        <f>B12+1</f>
        <v>5</v>
      </c>
      <c r="C13" s="26" t="s">
        <v>192</v>
      </c>
      <c r="D13" s="20" t="s">
        <v>453</v>
      </c>
      <c r="E13" s="26" t="s">
        <v>77</v>
      </c>
      <c r="F13" s="21"/>
      <c r="G13" s="21"/>
      <c r="H13" s="21"/>
      <c r="I13" s="166"/>
    </row>
    <row r="14" spans="1:12" ht="22.5" customHeight="1">
      <c r="A14" s="87" t="s">
        <v>274</v>
      </c>
      <c r="B14" s="19">
        <f>B13+1</f>
        <v>6</v>
      </c>
      <c r="C14" s="26" t="s">
        <v>193</v>
      </c>
      <c r="D14" s="20" t="s">
        <v>453</v>
      </c>
      <c r="E14" s="26" t="s">
        <v>77</v>
      </c>
      <c r="F14" s="21"/>
      <c r="G14" s="21"/>
      <c r="H14" s="21"/>
      <c r="I14" s="166"/>
    </row>
    <row r="15" spans="1:12" ht="11.25" customHeight="1">
      <c r="A15" s="126"/>
      <c r="B15" s="47"/>
      <c r="C15" s="22"/>
      <c r="D15" s="22"/>
      <c r="E15" s="22"/>
      <c r="F15" s="22"/>
      <c r="G15" s="22"/>
      <c r="H15" s="22"/>
      <c r="I15" s="22"/>
    </row>
    <row r="16" spans="1:12" ht="21" customHeight="1">
      <c r="A16" s="41" t="s">
        <v>194</v>
      </c>
      <c r="B16" s="84" t="s">
        <v>159</v>
      </c>
      <c r="C16" s="42" t="s">
        <v>64</v>
      </c>
      <c r="D16" s="18" t="s">
        <v>2</v>
      </c>
      <c r="E16" s="18" t="s">
        <v>79</v>
      </c>
      <c r="F16" s="17" t="s">
        <v>40</v>
      </c>
      <c r="G16" s="17" t="s">
        <v>98</v>
      </c>
      <c r="H16" s="17" t="s">
        <v>39</v>
      </c>
      <c r="I16" s="41" t="s">
        <v>42</v>
      </c>
    </row>
    <row r="17" spans="1:9" ht="22.5" customHeight="1">
      <c r="A17" s="19" t="s">
        <v>242</v>
      </c>
      <c r="B17" s="86">
        <f>B14+1</f>
        <v>7</v>
      </c>
      <c r="C17" s="20" t="s">
        <v>59</v>
      </c>
      <c r="D17" s="26" t="s">
        <v>296</v>
      </c>
      <c r="E17" s="20" t="s">
        <v>77</v>
      </c>
      <c r="F17" s="21"/>
      <c r="G17" s="21"/>
      <c r="H17" s="21"/>
      <c r="I17" s="166"/>
    </row>
    <row r="18" spans="1:9" ht="22.5" customHeight="1">
      <c r="A18" s="19" t="s">
        <v>243</v>
      </c>
      <c r="B18" s="86">
        <f t="shared" ref="B18:B23" si="0">B17+1</f>
        <v>8</v>
      </c>
      <c r="C18" s="20" t="s">
        <v>61</v>
      </c>
      <c r="D18" s="20" t="s">
        <v>340</v>
      </c>
      <c r="E18" s="20" t="s">
        <v>77</v>
      </c>
      <c r="F18" s="21"/>
      <c r="G18" s="21"/>
      <c r="H18" s="21"/>
      <c r="I18" s="166"/>
    </row>
    <row r="19" spans="1:9" ht="22.5" customHeight="1">
      <c r="A19" s="19" t="s">
        <v>244</v>
      </c>
      <c r="B19" s="86">
        <f t="shared" si="0"/>
        <v>9</v>
      </c>
      <c r="C19" s="20" t="s">
        <v>297</v>
      </c>
      <c r="D19" s="20" t="s">
        <v>340</v>
      </c>
      <c r="E19" s="20" t="s">
        <v>77</v>
      </c>
      <c r="F19" s="21"/>
      <c r="G19" s="21"/>
      <c r="H19" s="21"/>
      <c r="I19" s="166"/>
    </row>
    <row r="20" spans="1:9" ht="22.5" customHeight="1">
      <c r="A20" s="19" t="s">
        <v>272</v>
      </c>
      <c r="B20" s="86">
        <f t="shared" si="0"/>
        <v>10</v>
      </c>
      <c r="C20" s="20" t="s">
        <v>343</v>
      </c>
      <c r="D20" s="20" t="s">
        <v>340</v>
      </c>
      <c r="E20" s="20" t="s">
        <v>77</v>
      </c>
      <c r="F20" s="21"/>
      <c r="G20" s="21"/>
      <c r="H20" s="21"/>
      <c r="I20" s="166"/>
    </row>
    <row r="21" spans="1:9" ht="22.5" customHeight="1">
      <c r="A21" s="19" t="s">
        <v>228</v>
      </c>
      <c r="B21" s="86">
        <f t="shared" si="0"/>
        <v>11</v>
      </c>
      <c r="C21" s="20" t="s">
        <v>65</v>
      </c>
      <c r="D21" s="26" t="s">
        <v>101</v>
      </c>
      <c r="E21" s="20" t="s">
        <v>77</v>
      </c>
      <c r="F21" s="21"/>
      <c r="G21" s="21"/>
      <c r="H21" s="21"/>
      <c r="I21" s="166"/>
    </row>
    <row r="22" spans="1:9" ht="15" customHeight="1">
      <c r="A22" s="19" t="s">
        <v>245</v>
      </c>
      <c r="B22" s="86">
        <f t="shared" si="0"/>
        <v>12</v>
      </c>
      <c r="C22" s="20" t="s">
        <v>344</v>
      </c>
      <c r="D22" s="26" t="s">
        <v>345</v>
      </c>
      <c r="E22" s="26" t="s">
        <v>78</v>
      </c>
      <c r="F22" s="21"/>
      <c r="G22" s="21"/>
      <c r="H22" s="21"/>
      <c r="I22" s="166"/>
    </row>
    <row r="23" spans="1:9" s="5" customFormat="1" ht="22.5">
      <c r="A23" s="19" t="s">
        <v>246</v>
      </c>
      <c r="B23" s="86">
        <f t="shared" si="0"/>
        <v>13</v>
      </c>
      <c r="C23" s="20" t="s">
        <v>66</v>
      </c>
      <c r="D23" s="20" t="s">
        <v>306</v>
      </c>
      <c r="E23" s="20" t="s">
        <v>77</v>
      </c>
      <c r="F23" s="21"/>
      <c r="G23" s="21"/>
      <c r="H23" s="21"/>
      <c r="I23" s="166"/>
    </row>
    <row r="24" spans="1:9" s="5" customFormat="1" ht="15">
      <c r="A24" s="34"/>
      <c r="B24" s="24"/>
      <c r="C24" s="25"/>
      <c r="D24" s="27"/>
      <c r="E24" s="25"/>
      <c r="F24" s="32"/>
      <c r="G24" s="32"/>
      <c r="H24" s="32"/>
      <c r="I24" s="33"/>
    </row>
    <row r="25" spans="1:9" s="5" customFormat="1" ht="20.100000000000001" customHeight="1">
      <c r="A25" s="48"/>
      <c r="B25" s="28"/>
      <c r="C25" s="27"/>
      <c r="D25" s="27"/>
      <c r="E25" s="27"/>
      <c r="F25" s="29"/>
      <c r="G25" s="29"/>
      <c r="H25" s="29"/>
      <c r="I25" s="103"/>
    </row>
    <row r="26" spans="1:9" s="5" customFormat="1" ht="15.75">
      <c r="A26" s="46"/>
      <c r="B26" s="7"/>
      <c r="C26" s="4"/>
      <c r="D26" s="4"/>
      <c r="E26" s="4"/>
      <c r="F26" s="6"/>
      <c r="G26" s="6"/>
      <c r="H26" s="6"/>
      <c r="I26" s="104"/>
    </row>
    <row r="27" spans="1:9" s="5" customFormat="1" ht="35.1" customHeight="1">
      <c r="A27" s="46"/>
      <c r="B27" s="7"/>
      <c r="C27" s="4"/>
      <c r="D27" s="4"/>
      <c r="E27" s="4"/>
      <c r="F27" s="6"/>
      <c r="G27" s="6"/>
      <c r="H27" s="6"/>
      <c r="I27" s="104"/>
    </row>
    <row r="28" spans="1:9" s="5" customFormat="1" ht="35.1" customHeight="1">
      <c r="A28" s="46"/>
      <c r="B28" s="7"/>
      <c r="C28" s="4"/>
      <c r="D28" s="4"/>
      <c r="E28" s="4"/>
      <c r="F28" s="6"/>
      <c r="G28" s="6"/>
      <c r="H28" s="6"/>
      <c r="I28" s="104"/>
    </row>
    <row r="29" spans="1:9" s="5" customFormat="1" ht="35.1" customHeight="1">
      <c r="A29" s="46"/>
      <c r="B29" s="7"/>
      <c r="C29" s="4"/>
      <c r="D29" s="4"/>
      <c r="E29" s="4"/>
      <c r="F29" s="6"/>
      <c r="G29" s="6"/>
      <c r="H29" s="6"/>
      <c r="I29" s="104"/>
    </row>
    <row r="30" spans="1:9" s="5" customFormat="1" ht="35.1" customHeight="1">
      <c r="A30" s="46"/>
      <c r="B30" s="7"/>
      <c r="C30" s="4"/>
      <c r="D30" s="4"/>
      <c r="E30" s="4"/>
      <c r="F30" s="6"/>
      <c r="G30" s="6"/>
      <c r="H30" s="6"/>
      <c r="I30" s="104"/>
    </row>
    <row r="31" spans="1:9" s="5" customFormat="1" ht="35.1" customHeight="1">
      <c r="A31" s="46"/>
      <c r="B31" s="7"/>
      <c r="C31" s="4"/>
      <c r="D31" s="4"/>
      <c r="E31" s="4"/>
      <c r="F31" s="6"/>
      <c r="G31" s="6"/>
      <c r="H31" s="6"/>
      <c r="I31" s="104"/>
    </row>
    <row r="32" spans="1:9" s="5" customFormat="1" ht="20.100000000000001" customHeight="1">
      <c r="A32" s="46"/>
      <c r="B32" s="49"/>
      <c r="C32" s="8"/>
      <c r="D32" s="8"/>
      <c r="E32" s="8"/>
      <c r="F32" s="8"/>
      <c r="G32" s="8"/>
      <c r="H32" s="8"/>
      <c r="I32" s="8"/>
    </row>
    <row r="33" spans="1:9" s="5" customFormat="1" ht="20.100000000000001" customHeight="1">
      <c r="A33" s="46"/>
      <c r="B33" s="49"/>
      <c r="C33" s="8"/>
      <c r="D33" s="8"/>
      <c r="E33" s="8"/>
      <c r="F33" s="8"/>
      <c r="G33" s="8"/>
      <c r="H33" s="8"/>
      <c r="I33" s="8"/>
    </row>
    <row r="34" spans="1:9" s="5" customFormat="1" ht="20.100000000000001" customHeight="1">
      <c r="A34" s="46"/>
      <c r="B34" s="49"/>
      <c r="C34" s="8"/>
      <c r="D34" s="8"/>
      <c r="E34" s="8"/>
      <c r="F34" s="8"/>
      <c r="G34" s="8"/>
      <c r="H34" s="8"/>
      <c r="I34" s="8"/>
    </row>
    <row r="35" spans="1:9" s="5" customFormat="1" ht="20.100000000000001" customHeight="1">
      <c r="A35" s="46"/>
      <c r="B35" s="202"/>
      <c r="C35" s="193"/>
      <c r="D35" s="193"/>
      <c r="E35" s="193"/>
      <c r="F35" s="193"/>
      <c r="G35" s="193"/>
      <c r="H35" s="193"/>
      <c r="I35" s="193"/>
    </row>
    <row r="36" spans="1:9" s="5" customFormat="1" ht="20.100000000000001" customHeight="1">
      <c r="A36" s="46"/>
      <c r="B36" s="46"/>
    </row>
    <row r="37" spans="1:9" s="5" customFormat="1" ht="20.100000000000001" customHeight="1">
      <c r="A37" s="46"/>
      <c r="B37" s="192"/>
      <c r="C37" s="193"/>
      <c r="D37" s="193"/>
      <c r="E37" s="193"/>
      <c r="F37" s="193"/>
      <c r="G37" s="193"/>
      <c r="H37" s="193"/>
      <c r="I37" s="193"/>
    </row>
    <row r="38" spans="1:9" s="5" customFormat="1" ht="20.100000000000001" customHeight="1">
      <c r="A38" s="46"/>
      <c r="B38" s="192"/>
      <c r="C38" s="193"/>
      <c r="D38" s="193"/>
      <c r="E38" s="193"/>
      <c r="F38" s="193"/>
      <c r="G38" s="193"/>
      <c r="H38" s="193"/>
      <c r="I38" s="193"/>
    </row>
    <row r="39" spans="1:9" s="5" customFormat="1" ht="20.100000000000001" customHeight="1">
      <c r="A39" s="46"/>
      <c r="B39" s="192"/>
      <c r="C39" s="193"/>
      <c r="D39" s="193"/>
      <c r="E39" s="193"/>
      <c r="F39" s="193"/>
      <c r="G39" s="193"/>
      <c r="H39" s="193"/>
      <c r="I39" s="193"/>
    </row>
    <row r="40" spans="1:9" s="5" customFormat="1" ht="20.100000000000001" customHeight="1">
      <c r="A40" s="46"/>
      <c r="B40" s="192"/>
      <c r="C40" s="193"/>
      <c r="D40" s="193"/>
      <c r="E40" s="193"/>
      <c r="F40" s="193"/>
      <c r="G40" s="193"/>
      <c r="H40" s="193"/>
      <c r="I40" s="193"/>
    </row>
    <row r="41" spans="1:9" s="5" customFormat="1" ht="20.100000000000001" customHeight="1">
      <c r="A41" s="46"/>
      <c r="B41" s="192"/>
      <c r="C41" s="193"/>
      <c r="D41" s="193"/>
      <c r="E41" s="193"/>
      <c r="F41" s="193"/>
      <c r="G41" s="193"/>
      <c r="H41" s="193"/>
      <c r="I41" s="193"/>
    </row>
    <row r="42" spans="1:9" s="5" customFormat="1" ht="20.100000000000001" customHeight="1">
      <c r="A42" s="46"/>
      <c r="B42" s="49"/>
      <c r="C42" s="8"/>
      <c r="D42" s="8"/>
      <c r="E42" s="8"/>
      <c r="F42" s="8"/>
      <c r="G42" s="8"/>
      <c r="H42" s="8"/>
      <c r="I42" s="8"/>
    </row>
    <row r="43" spans="1:9" s="5" customFormat="1" ht="20.100000000000001" customHeight="1">
      <c r="A43" s="46"/>
      <c r="B43" s="49"/>
      <c r="C43" s="8"/>
      <c r="D43" s="8"/>
      <c r="E43" s="8"/>
      <c r="F43" s="8"/>
      <c r="G43" s="8"/>
      <c r="H43" s="8"/>
      <c r="I43" s="8"/>
    </row>
    <row r="44" spans="1:9" s="5" customFormat="1" ht="20.100000000000001" customHeight="1">
      <c r="A44" s="46"/>
      <c r="B44" s="49"/>
      <c r="C44" s="8"/>
      <c r="D44" s="8"/>
      <c r="E44" s="8"/>
      <c r="F44" s="8"/>
      <c r="G44" s="8"/>
      <c r="H44" s="8"/>
      <c r="I44" s="8"/>
    </row>
    <row r="45" spans="1:9" s="5" customFormat="1" ht="20.100000000000001" customHeight="1">
      <c r="A45" s="46"/>
      <c r="B45" s="202"/>
      <c r="C45" s="193"/>
      <c r="D45" s="193"/>
      <c r="E45" s="193"/>
      <c r="F45" s="193"/>
      <c r="G45" s="193"/>
      <c r="H45" s="193"/>
      <c r="I45" s="193"/>
    </row>
    <row r="46" spans="1:9" s="5" customFormat="1" ht="20.100000000000001" customHeight="1">
      <c r="A46" s="46"/>
      <c r="B46" s="49"/>
      <c r="C46" s="8"/>
      <c r="D46" s="8"/>
      <c r="E46" s="8"/>
      <c r="F46" s="8"/>
      <c r="G46" s="8"/>
      <c r="H46" s="8"/>
      <c r="I46" s="8"/>
    </row>
    <row r="47" spans="1:9" s="5" customFormat="1" ht="20.100000000000001" customHeight="1">
      <c r="A47" s="46"/>
      <c r="B47" s="192"/>
      <c r="C47" s="193"/>
      <c r="D47" s="193"/>
      <c r="E47" s="193"/>
      <c r="F47" s="193"/>
      <c r="G47" s="193"/>
      <c r="H47" s="193"/>
      <c r="I47" s="193"/>
    </row>
    <row r="48" spans="1:9" s="5" customFormat="1" ht="20.100000000000001" customHeight="1">
      <c r="A48" s="46"/>
      <c r="B48" s="192"/>
      <c r="C48" s="193"/>
      <c r="D48" s="193"/>
      <c r="E48" s="193"/>
      <c r="F48" s="193"/>
      <c r="G48" s="193"/>
      <c r="H48" s="193"/>
      <c r="I48" s="193"/>
    </row>
    <row r="49" spans="1:9" s="5" customFormat="1" ht="20.100000000000001" customHeight="1">
      <c r="A49" s="46"/>
      <c r="B49" s="192"/>
      <c r="C49" s="193"/>
      <c r="D49" s="193"/>
      <c r="E49" s="193"/>
      <c r="F49" s="193"/>
      <c r="G49" s="193"/>
      <c r="H49" s="193"/>
      <c r="I49" s="193"/>
    </row>
    <row r="50" spans="1:9" s="5" customFormat="1" ht="20.100000000000001" customHeight="1">
      <c r="A50" s="46"/>
      <c r="B50" s="192"/>
      <c r="C50" s="193"/>
      <c r="D50" s="193"/>
      <c r="E50" s="193"/>
      <c r="F50" s="193"/>
      <c r="G50" s="193"/>
      <c r="H50" s="193"/>
      <c r="I50" s="193"/>
    </row>
    <row r="51" spans="1:9" s="5" customFormat="1" ht="20.100000000000001" customHeight="1">
      <c r="A51" s="46"/>
      <c r="B51" s="192"/>
      <c r="C51" s="193"/>
      <c r="D51" s="193"/>
      <c r="E51" s="193"/>
      <c r="F51" s="193"/>
      <c r="G51" s="193"/>
      <c r="H51" s="193"/>
      <c r="I51" s="193"/>
    </row>
    <row r="52" spans="1:9" s="5" customFormat="1" ht="20.100000000000001" customHeight="1">
      <c r="A52" s="46"/>
      <c r="B52" s="46"/>
    </row>
    <row r="53" spans="1:9" s="5" customFormat="1" ht="20.100000000000001" customHeight="1">
      <c r="A53" s="46"/>
      <c r="B53" s="46"/>
    </row>
    <row r="54" spans="1:9" s="5" customFormat="1" ht="20.100000000000001" customHeight="1">
      <c r="A54" s="46"/>
      <c r="B54" s="194"/>
      <c r="C54" s="195"/>
      <c r="D54" s="10"/>
      <c r="E54" s="10"/>
      <c r="G54" s="195"/>
      <c r="H54" s="195"/>
      <c r="I54" s="195"/>
    </row>
    <row r="55" spans="1:9" s="5" customFormat="1" ht="20.100000000000001" customHeight="1">
      <c r="A55" s="46"/>
      <c r="B55" s="50"/>
      <c r="C55" s="10"/>
      <c r="D55" s="10"/>
      <c r="E55" s="10"/>
      <c r="F55" s="10"/>
      <c r="G55" s="10"/>
      <c r="H55" s="10"/>
      <c r="I55" s="10"/>
    </row>
    <row r="56" spans="1:9" s="5" customFormat="1" ht="20.100000000000001" customHeight="1">
      <c r="A56" s="46"/>
      <c r="B56" s="194"/>
      <c r="C56" s="195"/>
      <c r="D56" s="10"/>
      <c r="E56" s="10"/>
      <c r="G56" s="195"/>
      <c r="H56" s="195"/>
      <c r="I56" s="195"/>
    </row>
    <row r="57" spans="1:9" s="5" customFormat="1" ht="20.100000000000001" customHeight="1">
      <c r="A57" s="46"/>
      <c r="B57" s="46"/>
    </row>
  </sheetData>
  <mergeCells count="24">
    <mergeCell ref="B56:C56"/>
    <mergeCell ref="G54:I54"/>
    <mergeCell ref="G56:I56"/>
    <mergeCell ref="B48:I48"/>
    <mergeCell ref="B50:I50"/>
    <mergeCell ref="B54:C54"/>
    <mergeCell ref="B49:I49"/>
    <mergeCell ref="B35:I35"/>
    <mergeCell ref="B51:I51"/>
    <mergeCell ref="B37:I37"/>
    <mergeCell ref="B38:I38"/>
    <mergeCell ref="B47:I47"/>
    <mergeCell ref="B41:I41"/>
    <mergeCell ref="B45:I45"/>
    <mergeCell ref="B40:I40"/>
    <mergeCell ref="B39:I39"/>
    <mergeCell ref="A1:B1"/>
    <mergeCell ref="A2:B2"/>
    <mergeCell ref="A3:B3"/>
    <mergeCell ref="E7:H7"/>
    <mergeCell ref="F4:I5"/>
    <mergeCell ref="E1:I1"/>
    <mergeCell ref="E3:I3"/>
    <mergeCell ref="E2:I2"/>
  </mergeCells>
  <phoneticPr fontId="0" type="noConversion"/>
  <conditionalFormatting sqref="I24">
    <cfRule type="expression" dxfId="41" priority="17" stopIfTrue="1">
      <formula>F24&gt;""</formula>
    </cfRule>
    <cfRule type="expression" dxfId="40" priority="18" stopIfTrue="1">
      <formula>I24&gt;""</formula>
    </cfRule>
  </conditionalFormatting>
  <conditionalFormatting sqref="I9">
    <cfRule type="expression" dxfId="39" priority="7">
      <formula>$I9&lt;&gt;""</formula>
    </cfRule>
    <cfRule type="expression" dxfId="38" priority="8">
      <formula>$F9&lt;&gt;""</formula>
    </cfRule>
  </conditionalFormatting>
  <conditionalFormatting sqref="I10:I14">
    <cfRule type="expression" dxfId="37" priority="5">
      <formula>$I10&lt;&gt;""</formula>
    </cfRule>
    <cfRule type="expression" dxfId="36" priority="6">
      <formula>$F10&lt;&gt;""</formula>
    </cfRule>
  </conditionalFormatting>
  <conditionalFormatting sqref="I17:I23">
    <cfRule type="expression" dxfId="35" priority="3">
      <formula>$I17&lt;&gt;""</formula>
    </cfRule>
    <cfRule type="expression" dxfId="34" priority="4">
      <formula>$F17&lt;&gt;""</formula>
    </cfRule>
  </conditionalFormatting>
  <conditionalFormatting sqref="E1:I2">
    <cfRule type="cellIs" dxfId="33" priority="1" stopIfTrue="1" operator="greaterThan">
      <formula>0</formula>
    </cfRule>
  </conditionalFormatting>
  <conditionalFormatting sqref="C1:C2">
    <cfRule type="cellIs" dxfId="32" priority="2" stopIfTrue="1" operator="notEqual">
      <formula>0</formula>
    </cfRule>
  </conditionalFormatting>
  <dataValidations count="2">
    <dataValidation type="list" allowBlank="1" showInputMessage="1" showErrorMessage="1" sqref="F24:H24">
      <formula1>$K$1:$K$2</formula1>
    </dataValidation>
    <dataValidation type="list" allowBlank="1" showInputMessage="1" showErrorMessage="1" sqref="F17:H23 F9:H14">
      <formula1>"√"</formula1>
    </dataValidation>
  </dataValidations>
  <pageMargins left="0.11811023622047245" right="0" top="0.70866141732283472" bottom="0.39370078740157483" header="0.11811023622047245" footer="0.19685039370078741"/>
  <pageSetup paperSize="9" orientation="landscape" r:id="rId1"/>
  <headerFooter alignWithMargins="0">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K48"/>
  <sheetViews>
    <sheetView view="pageBreakPreview" zoomScaleNormal="100" zoomScaleSheetLayoutView="100" workbookViewId="0">
      <selection activeCell="C2" sqref="C2"/>
    </sheetView>
  </sheetViews>
  <sheetFormatPr defaultRowHeight="12.75"/>
  <cols>
    <col min="1" max="1" width="7.85546875" customWidth="1"/>
    <col min="2" max="2" width="8.28515625" customWidth="1"/>
    <col min="3" max="3" width="21.28515625" customWidth="1"/>
    <col min="4" max="4" width="34.7109375" style="91" customWidth="1"/>
    <col min="6" max="8" width="3.5703125" customWidth="1"/>
    <col min="9" max="9" width="30.7109375" customWidth="1"/>
  </cols>
  <sheetData>
    <row r="1" spans="1:11" ht="21" customHeight="1">
      <c r="A1" s="187" t="s">
        <v>147</v>
      </c>
      <c r="B1" s="187"/>
      <c r="C1" s="182" t="str">
        <f>IF(Site_Name="","",Site_Name)</f>
        <v>Young West</v>
      </c>
      <c r="D1" s="165" t="s">
        <v>145</v>
      </c>
      <c r="E1" s="209" t="str">
        <f>IF(Site_Code="","",Site_Code)</f>
        <v>2YON-51-07-YGWN</v>
      </c>
      <c r="F1" s="209"/>
      <c r="G1" s="209"/>
      <c r="H1" s="209"/>
      <c r="I1" s="209"/>
      <c r="J1" s="11"/>
      <c r="K1" s="12"/>
    </row>
    <row r="2" spans="1:11" ht="21" customHeight="1">
      <c r="A2" s="187" t="s">
        <v>148</v>
      </c>
      <c r="B2" s="187"/>
      <c r="C2" s="179" t="str">
        <f>IF(Auditor="","",Auditor)</f>
        <v>Budiman Herwono</v>
      </c>
      <c r="D2" s="165" t="s">
        <v>146</v>
      </c>
      <c r="E2" s="210">
        <f>IF(Audit_Date="","",Audit_Date)</f>
        <v>41844</v>
      </c>
      <c r="F2" s="210"/>
      <c r="G2" s="210"/>
      <c r="H2" s="210"/>
      <c r="I2" s="210"/>
    </row>
    <row r="3" spans="1:11" ht="30">
      <c r="A3" s="188"/>
      <c r="B3" s="189"/>
      <c r="C3" s="109"/>
      <c r="D3" s="108"/>
      <c r="E3" s="190" t="s">
        <v>359</v>
      </c>
      <c r="F3" s="190"/>
      <c r="G3" s="190"/>
      <c r="H3" s="190"/>
      <c r="I3" s="190"/>
    </row>
    <row r="4" spans="1:11">
      <c r="A4" s="75"/>
      <c r="B4" s="58"/>
      <c r="C4" s="59"/>
      <c r="D4" s="93"/>
      <c r="E4" s="89"/>
      <c r="F4" s="185"/>
      <c r="G4" s="185"/>
      <c r="H4" s="185"/>
      <c r="I4" s="185"/>
    </row>
    <row r="5" spans="1:11">
      <c r="B5" s="89" t="s">
        <v>6</v>
      </c>
      <c r="D5" s="92"/>
      <c r="E5" s="89"/>
      <c r="F5" s="185"/>
      <c r="G5" s="185"/>
      <c r="H5" s="185"/>
      <c r="I5" s="185"/>
    </row>
    <row r="6" spans="1:11">
      <c r="B6" s="89" t="s">
        <v>4</v>
      </c>
      <c r="D6" s="92"/>
      <c r="E6" s="89"/>
      <c r="F6" s="89"/>
      <c r="G6" s="89"/>
      <c r="H6" s="89"/>
      <c r="I6" s="89"/>
    </row>
    <row r="7" spans="1:11">
      <c r="B7" s="89" t="s">
        <v>5</v>
      </c>
      <c r="D7" s="92"/>
      <c r="E7" s="212"/>
      <c r="F7" s="212"/>
      <c r="G7" s="212"/>
      <c r="H7" s="212"/>
      <c r="I7" s="89"/>
    </row>
    <row r="8" spans="1:11" ht="22.5">
      <c r="A8" s="41" t="s">
        <v>194</v>
      </c>
      <c r="B8" s="41" t="s">
        <v>159</v>
      </c>
      <c r="C8" s="17" t="s">
        <v>360</v>
      </c>
      <c r="D8" s="17" t="s">
        <v>2</v>
      </c>
      <c r="E8" s="17" t="s">
        <v>79</v>
      </c>
      <c r="F8" s="41" t="s">
        <v>40</v>
      </c>
      <c r="G8" s="41" t="s">
        <v>98</v>
      </c>
      <c r="H8" s="41" t="s">
        <v>39</v>
      </c>
      <c r="I8" s="41" t="s">
        <v>42</v>
      </c>
    </row>
    <row r="9" spans="1:11">
      <c r="A9" s="19"/>
      <c r="B9" s="19">
        <v>1</v>
      </c>
      <c r="C9" s="20" t="s">
        <v>361</v>
      </c>
      <c r="D9" s="20" t="s">
        <v>362</v>
      </c>
      <c r="E9" s="26" t="s">
        <v>78</v>
      </c>
      <c r="F9" s="21"/>
      <c r="G9" s="21"/>
      <c r="H9" s="21"/>
      <c r="I9" s="98"/>
    </row>
    <row r="10" spans="1:11">
      <c r="A10" s="19"/>
      <c r="B10" s="51">
        <v>2</v>
      </c>
      <c r="C10" s="26" t="s">
        <v>363</v>
      </c>
      <c r="D10" s="20" t="s">
        <v>362</v>
      </c>
      <c r="E10" s="20" t="s">
        <v>77</v>
      </c>
      <c r="F10" s="21"/>
      <c r="G10" s="21"/>
      <c r="H10" s="21"/>
      <c r="I10" s="98"/>
    </row>
    <row r="11" spans="1:11">
      <c r="A11" s="19"/>
      <c r="B11" s="19">
        <v>3</v>
      </c>
      <c r="C11" s="20" t="s">
        <v>364</v>
      </c>
      <c r="D11" s="20" t="s">
        <v>362</v>
      </c>
      <c r="E11" s="26" t="s">
        <v>78</v>
      </c>
      <c r="F11" s="21"/>
      <c r="G11" s="21"/>
      <c r="H11" s="21"/>
      <c r="I11" s="98"/>
    </row>
    <row r="12" spans="1:11">
      <c r="A12" s="51"/>
      <c r="B12" s="51">
        <v>4</v>
      </c>
      <c r="C12" s="26" t="s">
        <v>365</v>
      </c>
      <c r="D12" s="20" t="s">
        <v>362</v>
      </c>
      <c r="E12" s="26" t="s">
        <v>78</v>
      </c>
      <c r="F12" s="21"/>
      <c r="G12" s="21"/>
      <c r="H12" s="21"/>
      <c r="I12" s="98"/>
    </row>
    <row r="13" spans="1:11">
      <c r="A13" s="90"/>
      <c r="B13" s="89"/>
      <c r="C13" s="89"/>
      <c r="D13" s="92"/>
      <c r="E13" s="211"/>
      <c r="F13" s="211"/>
      <c r="G13" s="211"/>
      <c r="H13" s="211"/>
      <c r="I13" s="89"/>
    </row>
    <row r="14" spans="1:11" ht="22.5">
      <c r="A14" s="41" t="s">
        <v>194</v>
      </c>
      <c r="B14" s="41" t="s">
        <v>159</v>
      </c>
      <c r="C14" s="17" t="s">
        <v>366</v>
      </c>
      <c r="D14" s="17" t="s">
        <v>2</v>
      </c>
      <c r="E14" s="17" t="s">
        <v>79</v>
      </c>
      <c r="F14" s="41" t="s">
        <v>40</v>
      </c>
      <c r="G14" s="41" t="s">
        <v>98</v>
      </c>
      <c r="H14" s="41" t="s">
        <v>39</v>
      </c>
      <c r="I14" s="41" t="s">
        <v>42</v>
      </c>
    </row>
    <row r="15" spans="1:11" ht="39.950000000000003" customHeight="1">
      <c r="A15" s="51"/>
      <c r="B15" s="51">
        <f>B12+1</f>
        <v>5</v>
      </c>
      <c r="C15" s="20" t="s">
        <v>377</v>
      </c>
      <c r="D15" s="95" t="s">
        <v>454</v>
      </c>
      <c r="E15" s="26" t="s">
        <v>78</v>
      </c>
      <c r="F15" s="21"/>
      <c r="G15" s="21"/>
      <c r="H15" s="21"/>
      <c r="I15" s="98"/>
    </row>
    <row r="16" spans="1:11" ht="39.950000000000003" customHeight="1">
      <c r="A16" s="51"/>
      <c r="B16" s="51">
        <f>B15+1</f>
        <v>6</v>
      </c>
      <c r="C16" s="20" t="s">
        <v>367</v>
      </c>
      <c r="D16" s="95" t="s">
        <v>455</v>
      </c>
      <c r="E16" s="20" t="s">
        <v>77</v>
      </c>
      <c r="F16" s="21"/>
      <c r="G16" s="21"/>
      <c r="H16" s="21"/>
      <c r="I16" s="98"/>
    </row>
    <row r="17" spans="1:9" ht="39.950000000000003" customHeight="1">
      <c r="A17" s="51"/>
      <c r="B17" s="51">
        <f t="shared" ref="B17:B47" si="0">B16+1</f>
        <v>7</v>
      </c>
      <c r="C17" s="20" t="s">
        <v>382</v>
      </c>
      <c r="D17" s="95" t="s">
        <v>456</v>
      </c>
      <c r="E17" s="26" t="s">
        <v>78</v>
      </c>
      <c r="F17" s="21"/>
      <c r="G17" s="21"/>
      <c r="H17" s="21"/>
      <c r="I17" s="98"/>
    </row>
    <row r="18" spans="1:9" ht="39.950000000000003" customHeight="1">
      <c r="A18" s="51"/>
      <c r="B18" s="51">
        <f t="shared" si="0"/>
        <v>8</v>
      </c>
      <c r="C18" s="20" t="s">
        <v>389</v>
      </c>
      <c r="D18" s="95" t="s">
        <v>388</v>
      </c>
      <c r="E18" s="20" t="s">
        <v>80</v>
      </c>
      <c r="F18" s="21"/>
      <c r="G18" s="21"/>
      <c r="H18" s="21"/>
      <c r="I18" s="98"/>
    </row>
    <row r="19" spans="1:9" ht="39.950000000000003" customHeight="1">
      <c r="A19" s="51"/>
      <c r="B19" s="51">
        <f t="shared" si="0"/>
        <v>9</v>
      </c>
      <c r="C19" s="20" t="s">
        <v>390</v>
      </c>
      <c r="D19" s="95" t="s">
        <v>457</v>
      </c>
      <c r="E19" s="20" t="s">
        <v>77</v>
      </c>
      <c r="F19" s="21"/>
      <c r="G19" s="21"/>
      <c r="H19" s="21"/>
      <c r="I19" s="98"/>
    </row>
    <row r="20" spans="1:9" ht="39.950000000000003" customHeight="1">
      <c r="A20" s="51"/>
      <c r="B20" s="51">
        <f t="shared" si="0"/>
        <v>10</v>
      </c>
      <c r="C20" s="20" t="s">
        <v>391</v>
      </c>
      <c r="D20" s="95" t="s">
        <v>458</v>
      </c>
      <c r="E20" s="20" t="s">
        <v>77</v>
      </c>
      <c r="F20" s="21"/>
      <c r="G20" s="21"/>
      <c r="H20" s="21"/>
      <c r="I20" s="98"/>
    </row>
    <row r="21" spans="1:9" ht="39.950000000000003" customHeight="1">
      <c r="A21" s="51"/>
      <c r="B21" s="51">
        <f t="shared" si="0"/>
        <v>11</v>
      </c>
      <c r="C21" s="20" t="s">
        <v>406</v>
      </c>
      <c r="D21" s="95" t="s">
        <v>459</v>
      </c>
      <c r="E21" s="20" t="s">
        <v>80</v>
      </c>
      <c r="F21" s="21"/>
      <c r="G21" s="21"/>
      <c r="H21" s="21"/>
      <c r="I21" s="98"/>
    </row>
    <row r="22" spans="1:9" ht="39.950000000000003" customHeight="1">
      <c r="A22" s="19"/>
      <c r="B22" s="51">
        <f t="shared" si="0"/>
        <v>12</v>
      </c>
      <c r="C22" s="20" t="s">
        <v>368</v>
      </c>
      <c r="D22" s="95" t="s">
        <v>460</v>
      </c>
      <c r="E22" s="26" t="s">
        <v>78</v>
      </c>
      <c r="F22" s="21"/>
      <c r="G22" s="21"/>
      <c r="H22" s="21"/>
      <c r="I22" s="98"/>
    </row>
    <row r="23" spans="1:9" ht="45">
      <c r="A23" s="19"/>
      <c r="B23" s="51">
        <f t="shared" si="0"/>
        <v>13</v>
      </c>
      <c r="C23" s="20" t="s">
        <v>392</v>
      </c>
      <c r="D23" s="95" t="s">
        <v>419</v>
      </c>
      <c r="E23" s="26" t="s">
        <v>78</v>
      </c>
      <c r="F23" s="21"/>
      <c r="G23" s="21"/>
      <c r="H23" s="21"/>
      <c r="I23" s="98"/>
    </row>
    <row r="24" spans="1:9" ht="39.950000000000003" customHeight="1">
      <c r="A24" s="19"/>
      <c r="B24" s="51">
        <f t="shared" si="0"/>
        <v>14</v>
      </c>
      <c r="C24" s="20" t="s">
        <v>393</v>
      </c>
      <c r="D24" s="95" t="s">
        <v>461</v>
      </c>
      <c r="E24" s="26" t="s">
        <v>80</v>
      </c>
      <c r="F24" s="21"/>
      <c r="G24" s="21"/>
      <c r="H24" s="21"/>
      <c r="I24" s="98"/>
    </row>
    <row r="25" spans="1:9" ht="39.950000000000003" customHeight="1">
      <c r="A25" s="51"/>
      <c r="B25" s="51">
        <f t="shared" si="0"/>
        <v>15</v>
      </c>
      <c r="C25" s="20" t="s">
        <v>398</v>
      </c>
      <c r="D25" s="94" t="s">
        <v>376</v>
      </c>
      <c r="E25" s="26" t="s">
        <v>78</v>
      </c>
      <c r="F25" s="21"/>
      <c r="G25" s="21"/>
      <c r="H25" s="21"/>
      <c r="I25" s="98"/>
    </row>
    <row r="26" spans="1:9" ht="39.950000000000003" customHeight="1">
      <c r="A26" s="51"/>
      <c r="B26" s="51">
        <f t="shared" si="0"/>
        <v>16</v>
      </c>
      <c r="C26" s="20" t="s">
        <v>397</v>
      </c>
      <c r="D26" s="94" t="s">
        <v>462</v>
      </c>
      <c r="E26" s="26" t="s">
        <v>78</v>
      </c>
      <c r="F26" s="21"/>
      <c r="G26" s="21"/>
      <c r="H26" s="21"/>
      <c r="I26" s="98"/>
    </row>
    <row r="27" spans="1:9" ht="39.950000000000003" customHeight="1">
      <c r="A27" s="51"/>
      <c r="B27" s="51">
        <f t="shared" si="0"/>
        <v>17</v>
      </c>
      <c r="C27" s="20" t="s">
        <v>396</v>
      </c>
      <c r="D27" s="95" t="s">
        <v>379</v>
      </c>
      <c r="E27" s="20" t="s">
        <v>77</v>
      </c>
      <c r="F27" s="21"/>
      <c r="G27" s="21"/>
      <c r="H27" s="21"/>
      <c r="I27" s="98"/>
    </row>
    <row r="28" spans="1:9" ht="39.950000000000003" customHeight="1">
      <c r="A28" s="51"/>
      <c r="B28" s="51">
        <f t="shared" si="0"/>
        <v>18</v>
      </c>
      <c r="C28" s="20" t="s">
        <v>394</v>
      </c>
      <c r="D28" s="95" t="s">
        <v>378</v>
      </c>
      <c r="E28" s="26" t="s">
        <v>78</v>
      </c>
      <c r="F28" s="21"/>
      <c r="G28" s="21"/>
      <c r="H28" s="21"/>
      <c r="I28" s="98"/>
    </row>
    <row r="29" spans="1:9" ht="39.950000000000003" customHeight="1">
      <c r="A29" s="51"/>
      <c r="B29" s="51">
        <f t="shared" si="0"/>
        <v>19</v>
      </c>
      <c r="C29" s="26" t="s">
        <v>395</v>
      </c>
      <c r="D29" s="94" t="s">
        <v>428</v>
      </c>
      <c r="E29" s="26" t="s">
        <v>77</v>
      </c>
      <c r="F29" s="21"/>
      <c r="G29" s="21"/>
      <c r="H29" s="21"/>
      <c r="I29" s="98"/>
    </row>
    <row r="30" spans="1:9" ht="39.950000000000003" customHeight="1">
      <c r="A30" s="51"/>
      <c r="B30" s="51">
        <f t="shared" si="0"/>
        <v>20</v>
      </c>
      <c r="C30" s="26" t="s">
        <v>385</v>
      </c>
      <c r="D30" s="94" t="s">
        <v>387</v>
      </c>
      <c r="E30" s="26" t="s">
        <v>78</v>
      </c>
      <c r="F30" s="21"/>
      <c r="G30" s="21"/>
      <c r="H30" s="21"/>
      <c r="I30" s="98"/>
    </row>
    <row r="31" spans="1:9" ht="39.950000000000003" customHeight="1">
      <c r="A31" s="51"/>
      <c r="B31" s="51">
        <f t="shared" si="0"/>
        <v>21</v>
      </c>
      <c r="C31" s="26" t="s">
        <v>383</v>
      </c>
      <c r="D31" s="94" t="s">
        <v>463</v>
      </c>
      <c r="E31" s="26" t="s">
        <v>77</v>
      </c>
      <c r="F31" s="21"/>
      <c r="G31" s="21"/>
      <c r="H31" s="21"/>
      <c r="I31" s="98"/>
    </row>
    <row r="32" spans="1:9" ht="39.950000000000003" customHeight="1">
      <c r="A32" s="51"/>
      <c r="B32" s="51">
        <f t="shared" si="0"/>
        <v>22</v>
      </c>
      <c r="C32" s="26" t="s">
        <v>399</v>
      </c>
      <c r="D32" s="94" t="s">
        <v>375</v>
      </c>
      <c r="E32" s="26" t="s">
        <v>77</v>
      </c>
      <c r="F32" s="21"/>
      <c r="G32" s="21"/>
      <c r="H32" s="21"/>
      <c r="I32" s="98"/>
    </row>
    <row r="33" spans="1:9" ht="39.950000000000003" customHeight="1">
      <c r="A33" s="51"/>
      <c r="B33" s="51">
        <f t="shared" si="0"/>
        <v>23</v>
      </c>
      <c r="C33" s="26" t="s">
        <v>400</v>
      </c>
      <c r="D33" s="94" t="s">
        <v>374</v>
      </c>
      <c r="E33" s="26" t="s">
        <v>78</v>
      </c>
      <c r="F33" s="21"/>
      <c r="G33" s="21"/>
      <c r="H33" s="21"/>
      <c r="I33" s="98"/>
    </row>
    <row r="34" spans="1:9" ht="39.950000000000003" customHeight="1">
      <c r="A34" s="51"/>
      <c r="B34" s="51">
        <f t="shared" si="0"/>
        <v>24</v>
      </c>
      <c r="C34" s="26" t="s">
        <v>401</v>
      </c>
      <c r="D34" s="94" t="s">
        <v>464</v>
      </c>
      <c r="E34" s="26" t="s">
        <v>78</v>
      </c>
      <c r="F34" s="21"/>
      <c r="G34" s="21"/>
      <c r="H34" s="21"/>
      <c r="I34" s="98"/>
    </row>
    <row r="35" spans="1:9" ht="39.950000000000003" customHeight="1">
      <c r="A35" s="51"/>
      <c r="B35" s="51">
        <f t="shared" si="0"/>
        <v>25</v>
      </c>
      <c r="C35" s="26" t="s">
        <v>402</v>
      </c>
      <c r="D35" s="94" t="s">
        <v>373</v>
      </c>
      <c r="E35" s="26" t="s">
        <v>78</v>
      </c>
      <c r="F35" s="21"/>
      <c r="G35" s="21"/>
      <c r="H35" s="21"/>
      <c r="I35" s="98"/>
    </row>
    <row r="36" spans="1:9" ht="39.950000000000003" customHeight="1">
      <c r="A36" s="51"/>
      <c r="B36" s="51">
        <f t="shared" si="0"/>
        <v>26</v>
      </c>
      <c r="C36" s="26" t="s">
        <v>384</v>
      </c>
      <c r="D36" s="94" t="s">
        <v>465</v>
      </c>
      <c r="E36" s="26" t="s">
        <v>78</v>
      </c>
      <c r="F36" s="21"/>
      <c r="G36" s="21"/>
      <c r="H36" s="21"/>
      <c r="I36" s="98"/>
    </row>
    <row r="37" spans="1:9" ht="39.950000000000003" customHeight="1">
      <c r="A37" s="51"/>
      <c r="B37" s="51">
        <f t="shared" si="0"/>
        <v>27</v>
      </c>
      <c r="C37" s="26" t="s">
        <v>403</v>
      </c>
      <c r="D37" s="94" t="s">
        <v>427</v>
      </c>
      <c r="E37" s="26" t="s">
        <v>78</v>
      </c>
      <c r="F37" s="21"/>
      <c r="G37" s="21"/>
      <c r="H37" s="21"/>
      <c r="I37" s="98"/>
    </row>
    <row r="38" spans="1:9" ht="39.950000000000003" customHeight="1">
      <c r="A38" s="51"/>
      <c r="B38" s="51">
        <f t="shared" si="0"/>
        <v>28</v>
      </c>
      <c r="C38" s="26" t="s">
        <v>404</v>
      </c>
      <c r="D38" s="94" t="s">
        <v>405</v>
      </c>
      <c r="E38" s="26" t="s">
        <v>77</v>
      </c>
      <c r="F38" s="21"/>
      <c r="G38" s="21"/>
      <c r="H38" s="21"/>
      <c r="I38" s="98"/>
    </row>
    <row r="39" spans="1:9" ht="39.950000000000003" customHeight="1">
      <c r="A39" s="51"/>
      <c r="B39" s="51">
        <f t="shared" si="0"/>
        <v>29</v>
      </c>
      <c r="C39" s="26" t="s">
        <v>370</v>
      </c>
      <c r="D39" s="94" t="s">
        <v>386</v>
      </c>
      <c r="E39" s="26" t="s">
        <v>78</v>
      </c>
      <c r="F39" s="21"/>
      <c r="G39" s="21"/>
      <c r="H39" s="21"/>
      <c r="I39" s="98"/>
    </row>
    <row r="40" spans="1:9" ht="39.950000000000003" customHeight="1">
      <c r="A40" s="51"/>
      <c r="B40" s="51">
        <f t="shared" si="0"/>
        <v>30</v>
      </c>
      <c r="C40" s="26" t="s">
        <v>380</v>
      </c>
      <c r="D40" s="94" t="s">
        <v>381</v>
      </c>
      <c r="E40" s="26" t="s">
        <v>77</v>
      </c>
      <c r="F40" s="21"/>
      <c r="G40" s="21"/>
      <c r="H40" s="21"/>
      <c r="I40" s="98"/>
    </row>
    <row r="41" spans="1:9" ht="39.950000000000003" customHeight="1">
      <c r="A41" s="51"/>
      <c r="B41" s="51">
        <f t="shared" si="0"/>
        <v>31</v>
      </c>
      <c r="C41" s="26" t="s">
        <v>369</v>
      </c>
      <c r="D41" s="94" t="s">
        <v>466</v>
      </c>
      <c r="E41" s="26" t="s">
        <v>78</v>
      </c>
      <c r="F41" s="21"/>
      <c r="G41" s="21"/>
      <c r="H41" s="21"/>
      <c r="I41" s="98"/>
    </row>
    <row r="42" spans="1:9" ht="39.950000000000003" customHeight="1">
      <c r="A42" s="51"/>
      <c r="B42" s="51">
        <f t="shared" si="0"/>
        <v>32</v>
      </c>
      <c r="C42" s="26" t="s">
        <v>371</v>
      </c>
      <c r="D42" s="94" t="s">
        <v>467</v>
      </c>
      <c r="E42" s="26" t="s">
        <v>77</v>
      </c>
      <c r="F42" s="21"/>
      <c r="G42" s="21"/>
      <c r="H42" s="21"/>
      <c r="I42" s="98"/>
    </row>
    <row r="43" spans="1:9" ht="39.950000000000003" customHeight="1">
      <c r="A43" s="51"/>
      <c r="B43" s="51">
        <f t="shared" si="0"/>
        <v>33</v>
      </c>
      <c r="C43" s="26" t="s">
        <v>372</v>
      </c>
      <c r="D43" s="94" t="s">
        <v>466</v>
      </c>
      <c r="E43" s="26" t="s">
        <v>78</v>
      </c>
      <c r="F43" s="21"/>
      <c r="G43" s="21"/>
      <c r="H43" s="21"/>
      <c r="I43" s="98"/>
    </row>
    <row r="44" spans="1:9" s="1" customFormat="1" ht="22.5">
      <c r="A44" s="51"/>
      <c r="B44" s="51">
        <f t="shared" si="0"/>
        <v>34</v>
      </c>
      <c r="C44" s="26" t="s">
        <v>468</v>
      </c>
      <c r="D44" s="26" t="s">
        <v>420</v>
      </c>
      <c r="E44" s="26" t="s">
        <v>77</v>
      </c>
      <c r="F44" s="21"/>
      <c r="G44" s="21"/>
      <c r="H44" s="21"/>
      <c r="I44" s="98"/>
    </row>
    <row r="45" spans="1:9" ht="45">
      <c r="A45" s="51"/>
      <c r="B45" s="51">
        <f t="shared" si="0"/>
        <v>35</v>
      </c>
      <c r="C45" s="26" t="s">
        <v>411</v>
      </c>
      <c r="D45" s="26" t="s">
        <v>410</v>
      </c>
      <c r="E45" s="26" t="s">
        <v>80</v>
      </c>
      <c r="F45" s="21"/>
      <c r="G45" s="21"/>
      <c r="H45" s="21"/>
      <c r="I45" s="98"/>
    </row>
    <row r="46" spans="1:9" ht="22.5">
      <c r="A46" s="51"/>
      <c r="B46" s="51">
        <f t="shared" si="0"/>
        <v>36</v>
      </c>
      <c r="C46" s="26" t="s">
        <v>412</v>
      </c>
      <c r="D46" s="26" t="s">
        <v>413</v>
      </c>
      <c r="E46" s="26" t="s">
        <v>80</v>
      </c>
      <c r="F46" s="21"/>
      <c r="G46" s="21"/>
      <c r="H46" s="21"/>
      <c r="I46" s="98"/>
    </row>
    <row r="47" spans="1:9" ht="22.5">
      <c r="A47" s="51"/>
      <c r="B47" s="51">
        <f t="shared" si="0"/>
        <v>37</v>
      </c>
      <c r="C47" s="26" t="s">
        <v>422</v>
      </c>
      <c r="D47" s="26" t="s">
        <v>423</v>
      </c>
      <c r="E47" s="26" t="s">
        <v>80</v>
      </c>
      <c r="F47" s="21"/>
      <c r="G47" s="21"/>
      <c r="H47" s="21"/>
      <c r="I47" s="98"/>
    </row>
    <row r="48" spans="1:9">
      <c r="A48" s="129"/>
      <c r="B48" s="129"/>
      <c r="C48" s="130"/>
      <c r="D48" s="130"/>
      <c r="E48" s="130"/>
      <c r="F48" s="37"/>
      <c r="G48" s="37"/>
      <c r="H48" s="37"/>
      <c r="I48" s="37"/>
    </row>
  </sheetData>
  <mergeCells count="9">
    <mergeCell ref="A1:B1"/>
    <mergeCell ref="E1:I1"/>
    <mergeCell ref="E2:I2"/>
    <mergeCell ref="F4:I5"/>
    <mergeCell ref="E13:H13"/>
    <mergeCell ref="E7:H7"/>
    <mergeCell ref="A2:B2"/>
    <mergeCell ref="A3:B3"/>
    <mergeCell ref="E3:I3"/>
  </mergeCells>
  <conditionalFormatting sqref="I48">
    <cfRule type="expression" dxfId="31" priority="15" stopIfTrue="1">
      <formula>F48&gt;""</formula>
    </cfRule>
    <cfRule type="expression" dxfId="30" priority="16" stopIfTrue="1">
      <formula>I48&gt;""</formula>
    </cfRule>
  </conditionalFormatting>
  <conditionalFormatting sqref="I48">
    <cfRule type="expression" dxfId="29" priority="11" stopIfTrue="1">
      <formula>F48&gt;""</formula>
    </cfRule>
    <cfRule type="expression" dxfId="28" priority="12" stopIfTrue="1">
      <formula>I48&gt;""</formula>
    </cfRule>
  </conditionalFormatting>
  <conditionalFormatting sqref="I9">
    <cfRule type="expression" dxfId="27" priority="7">
      <formula>$F9&lt;&gt;""</formula>
    </cfRule>
    <cfRule type="expression" dxfId="26" priority="8">
      <formula>$I9&lt;&gt;""</formula>
    </cfRule>
  </conditionalFormatting>
  <conditionalFormatting sqref="I10:I12">
    <cfRule type="expression" dxfId="25" priority="5">
      <formula>$F10&lt;&gt;""</formula>
    </cfRule>
    <cfRule type="expression" dxfId="24" priority="6">
      <formula>$I10&lt;&gt;""</formula>
    </cfRule>
  </conditionalFormatting>
  <conditionalFormatting sqref="I15:I47">
    <cfRule type="expression" dxfId="23" priority="3">
      <formula>$F15&lt;&gt;""</formula>
    </cfRule>
    <cfRule type="expression" dxfId="22" priority="4">
      <formula>$I15&lt;&gt;""</formula>
    </cfRule>
  </conditionalFormatting>
  <conditionalFormatting sqref="E1:I2">
    <cfRule type="cellIs" dxfId="21" priority="1" stopIfTrue="1" operator="greaterThan">
      <formula>0</formula>
    </cfRule>
  </conditionalFormatting>
  <conditionalFormatting sqref="C1:C2">
    <cfRule type="cellIs" dxfId="20" priority="2" stopIfTrue="1" operator="notEqual">
      <formula>0</formula>
    </cfRule>
  </conditionalFormatting>
  <dataValidations count="1">
    <dataValidation type="list" allowBlank="1" showInputMessage="1" showErrorMessage="1" sqref="F9:H12 F15:H47">
      <formula1>"√"</formula1>
    </dataValidation>
  </dataValidations>
  <pageMargins left="0.70866141732283472" right="0.70866141732283472" top="0.74803149606299213" bottom="0.74803149606299213" header="0.31496062992125984" footer="0.31496062992125984"/>
  <pageSetup paperSize="9" scale="72" fitToHeight="2" orientation="portrait" r:id="rId1"/>
  <headerFooter>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rowBreaks count="1" manualBreakCount="1">
    <brk id="28" max="8" man="1"/>
  </rowBreaks>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4"/>
  </sheetPr>
  <dimension ref="A1:N108"/>
  <sheetViews>
    <sheetView showGridLines="0" view="pageBreakPreview" zoomScale="95" zoomScaleNormal="100" zoomScaleSheetLayoutView="95" workbookViewId="0">
      <selection activeCell="C2" sqref="C2"/>
    </sheetView>
  </sheetViews>
  <sheetFormatPr defaultColWidth="9.140625" defaultRowHeight="20.100000000000001" customHeight="1"/>
  <cols>
    <col min="1" max="1" width="8.85546875" style="45" customWidth="1"/>
    <col min="2" max="2" width="7.140625" style="1" customWidth="1"/>
    <col min="3" max="3" width="37.140625" style="1" customWidth="1"/>
    <col min="4" max="4" width="35.7109375" style="1" customWidth="1"/>
    <col min="5" max="5" width="5.7109375" style="1" customWidth="1"/>
    <col min="6" max="8" width="3.7109375" style="1" customWidth="1"/>
    <col min="9" max="9" width="34" style="1" customWidth="1"/>
    <col min="10" max="10" width="40.28515625" style="147" customWidth="1"/>
    <col min="11" max="11" width="43.42578125" style="1" customWidth="1"/>
    <col min="12" max="12" width="9.140625" style="1"/>
    <col min="13" max="13" width="27.5703125" style="147" customWidth="1"/>
    <col min="14" max="14" width="11.28515625" style="147" customWidth="1"/>
    <col min="15" max="15" width="44.42578125" style="1" customWidth="1"/>
    <col min="16" max="16384" width="9.140625" style="1"/>
  </cols>
  <sheetData>
    <row r="1" spans="1:12" ht="15">
      <c r="A1" s="218" t="s">
        <v>147</v>
      </c>
      <c r="B1" s="219"/>
      <c r="C1" s="128" t="str">
        <f>IF(Site_Name="","",Site_Name)</f>
        <v>Young West</v>
      </c>
      <c r="D1" s="131" t="s">
        <v>145</v>
      </c>
      <c r="E1" s="186" t="str">
        <f>IF(Site_Code="","",Site_Code)</f>
        <v>2YON-51-07-YGWN</v>
      </c>
      <c r="F1" s="186"/>
      <c r="G1" s="186"/>
      <c r="H1" s="186"/>
      <c r="I1" s="186"/>
      <c r="K1" s="11"/>
      <c r="L1" s="12"/>
    </row>
    <row r="2" spans="1:12" ht="15" customHeight="1">
      <c r="A2" s="220" t="s">
        <v>148</v>
      </c>
      <c r="B2" s="220"/>
      <c r="C2" s="164" t="str">
        <f>IF(Auditor="","",Auditor)</f>
        <v>Budiman Herwono</v>
      </c>
      <c r="D2" s="131" t="s">
        <v>146</v>
      </c>
      <c r="E2" s="191">
        <f>IF(Audit_Date="","",Audit_Date)</f>
        <v>41844</v>
      </c>
      <c r="F2" s="191"/>
      <c r="G2" s="191"/>
      <c r="H2" s="191"/>
      <c r="I2" s="191"/>
    </row>
    <row r="3" spans="1:12" ht="31.5" customHeight="1">
      <c r="A3" s="221"/>
      <c r="B3" s="221"/>
      <c r="C3" s="59"/>
      <c r="D3" s="178"/>
      <c r="E3" s="222" t="s">
        <v>483</v>
      </c>
      <c r="F3" s="222"/>
      <c r="G3" s="222"/>
      <c r="H3" s="222"/>
      <c r="I3" s="222"/>
    </row>
    <row r="4" spans="1:12" ht="7.5" customHeight="1">
      <c r="A4" s="75"/>
      <c r="B4" s="58"/>
      <c r="C4" s="59"/>
      <c r="D4" s="60"/>
      <c r="E4" s="61"/>
      <c r="F4" s="185"/>
      <c r="G4" s="185"/>
      <c r="H4" s="185"/>
      <c r="I4" s="185"/>
    </row>
    <row r="5" spans="1:12" ht="12" customHeight="1">
      <c r="B5" s="61" t="s">
        <v>514</v>
      </c>
      <c r="D5" s="61"/>
      <c r="E5" s="61"/>
      <c r="F5" s="185"/>
      <c r="G5" s="185"/>
      <c r="H5" s="185"/>
      <c r="I5" s="185"/>
    </row>
    <row r="6" spans="1:12" ht="12" customHeight="1">
      <c r="B6" s="61" t="s">
        <v>4</v>
      </c>
      <c r="D6" s="61"/>
      <c r="E6" s="61"/>
      <c r="F6" s="61"/>
      <c r="G6" s="61"/>
      <c r="H6" s="61"/>
      <c r="I6" s="61"/>
    </row>
    <row r="7" spans="1:12" ht="12" customHeight="1">
      <c r="B7" s="61" t="s">
        <v>5</v>
      </c>
      <c r="D7" s="61"/>
      <c r="E7" s="223"/>
      <c r="F7" s="223"/>
      <c r="G7" s="223"/>
      <c r="H7" s="223"/>
      <c r="I7" s="61"/>
    </row>
    <row r="8" spans="1:12" ht="24.75" customHeight="1">
      <c r="A8" s="40" t="s">
        <v>194</v>
      </c>
      <c r="B8" s="40" t="s">
        <v>159</v>
      </c>
      <c r="C8" s="132" t="s">
        <v>62</v>
      </c>
      <c r="D8" s="18" t="s">
        <v>2</v>
      </c>
      <c r="E8" s="18" t="s">
        <v>79</v>
      </c>
      <c r="F8" s="17" t="s">
        <v>40</v>
      </c>
      <c r="G8" s="17" t="s">
        <v>484</v>
      </c>
      <c r="H8" s="17" t="s">
        <v>39</v>
      </c>
      <c r="I8" s="170" t="s">
        <v>42</v>
      </c>
    </row>
    <row r="9" spans="1:12" ht="45">
      <c r="A9" s="19" t="s">
        <v>195</v>
      </c>
      <c r="B9" s="19">
        <v>1</v>
      </c>
      <c r="C9" s="133" t="s">
        <v>485</v>
      </c>
      <c r="D9" s="20" t="s">
        <v>529</v>
      </c>
      <c r="E9" s="20" t="s">
        <v>77</v>
      </c>
      <c r="F9" s="21"/>
      <c r="G9" s="21"/>
      <c r="H9" s="21"/>
      <c r="I9" s="167"/>
      <c r="K9" s="147"/>
    </row>
    <row r="10" spans="1:12" ht="45">
      <c r="A10" s="51" t="s">
        <v>196</v>
      </c>
      <c r="B10" s="51">
        <v>2</v>
      </c>
      <c r="C10" s="138" t="s">
        <v>486</v>
      </c>
      <c r="D10" s="26" t="s">
        <v>278</v>
      </c>
      <c r="E10" s="26" t="s">
        <v>77</v>
      </c>
      <c r="F10" s="21"/>
      <c r="G10" s="21"/>
      <c r="H10" s="21"/>
      <c r="I10" s="168"/>
      <c r="K10" s="147"/>
    </row>
    <row r="11" spans="1:12" ht="21" customHeight="1">
      <c r="A11" s="144" t="s">
        <v>194</v>
      </c>
      <c r="B11" s="40" t="s">
        <v>159</v>
      </c>
      <c r="C11" s="132" t="s">
        <v>487</v>
      </c>
      <c r="D11" s="18" t="s">
        <v>2</v>
      </c>
      <c r="E11" s="18" t="s">
        <v>79</v>
      </c>
      <c r="F11" s="17" t="s">
        <v>40</v>
      </c>
      <c r="G11" s="17" t="s">
        <v>484</v>
      </c>
      <c r="H11" s="17" t="s">
        <v>39</v>
      </c>
      <c r="I11" s="169" t="s">
        <v>42</v>
      </c>
      <c r="K11" s="147"/>
    </row>
    <row r="12" spans="1:12" ht="22.5" customHeight="1">
      <c r="A12" s="51"/>
      <c r="B12" s="51">
        <v>3</v>
      </c>
      <c r="C12" s="133" t="s">
        <v>488</v>
      </c>
      <c r="D12" s="20" t="s">
        <v>489</v>
      </c>
      <c r="E12" s="20" t="s">
        <v>77</v>
      </c>
      <c r="F12" s="21"/>
      <c r="G12" s="21"/>
      <c r="H12" s="21"/>
      <c r="I12" s="168"/>
      <c r="K12" s="147"/>
    </row>
    <row r="13" spans="1:12" ht="22.5" customHeight="1">
      <c r="A13" s="51"/>
      <c r="B13" s="19">
        <v>4</v>
      </c>
      <c r="C13" s="133" t="s">
        <v>490</v>
      </c>
      <c r="D13" s="20" t="s">
        <v>298</v>
      </c>
      <c r="E13" s="20" t="s">
        <v>77</v>
      </c>
      <c r="F13" s="21"/>
      <c r="G13" s="21"/>
      <c r="H13" s="21"/>
      <c r="I13" s="168"/>
      <c r="K13" s="147"/>
    </row>
    <row r="14" spans="1:12" ht="15.75" customHeight="1">
      <c r="A14" s="19"/>
      <c r="B14" s="51">
        <v>5</v>
      </c>
      <c r="C14" s="133" t="s">
        <v>491</v>
      </c>
      <c r="D14" s="133" t="s">
        <v>519</v>
      </c>
      <c r="E14" s="20" t="s">
        <v>77</v>
      </c>
      <c r="F14" s="21"/>
      <c r="G14" s="21"/>
      <c r="H14" s="21"/>
      <c r="I14" s="168"/>
      <c r="J14" s="150"/>
      <c r="K14" s="147"/>
    </row>
    <row r="15" spans="1:12" ht="15">
      <c r="A15" s="19"/>
      <c r="B15" s="19">
        <v>6</v>
      </c>
      <c r="C15" s="133" t="s">
        <v>530</v>
      </c>
      <c r="D15" s="133" t="s">
        <v>298</v>
      </c>
      <c r="E15" s="20" t="s">
        <v>80</v>
      </c>
      <c r="F15" s="21"/>
      <c r="G15" s="21"/>
      <c r="H15" s="21"/>
      <c r="I15" s="168"/>
      <c r="J15" s="150"/>
      <c r="K15" s="147"/>
    </row>
    <row r="16" spans="1:12" ht="15">
      <c r="A16" s="19"/>
      <c r="B16" s="51">
        <v>7</v>
      </c>
      <c r="C16" s="133" t="s">
        <v>94</v>
      </c>
      <c r="D16" s="133" t="s">
        <v>279</v>
      </c>
      <c r="E16" s="20" t="s">
        <v>80</v>
      </c>
      <c r="F16" s="21"/>
      <c r="G16" s="21"/>
      <c r="H16" s="21"/>
      <c r="I16" s="168"/>
      <c r="K16" s="147"/>
    </row>
    <row r="17" spans="1:14" ht="22.5">
      <c r="A17" s="19"/>
      <c r="B17" s="19">
        <v>8</v>
      </c>
      <c r="C17" s="133" t="s">
        <v>96</v>
      </c>
      <c r="D17" s="20" t="s">
        <v>300</v>
      </c>
      <c r="E17" s="20" t="s">
        <v>77</v>
      </c>
      <c r="F17" s="21"/>
      <c r="G17" s="21"/>
      <c r="H17" s="21"/>
      <c r="I17" s="168"/>
      <c r="K17" s="147"/>
    </row>
    <row r="18" spans="1:14" ht="22.5">
      <c r="A18" s="51"/>
      <c r="B18" s="51">
        <v>9</v>
      </c>
      <c r="C18" s="133" t="s">
        <v>531</v>
      </c>
      <c r="D18" s="20" t="s">
        <v>82</v>
      </c>
      <c r="E18" s="20" t="s">
        <v>77</v>
      </c>
      <c r="F18" s="21"/>
      <c r="G18" s="21"/>
      <c r="H18" s="21"/>
      <c r="I18" s="167"/>
      <c r="K18" s="147"/>
    </row>
    <row r="19" spans="1:14" ht="21" customHeight="1">
      <c r="A19" s="153" t="s">
        <v>194</v>
      </c>
      <c r="B19" s="40" t="s">
        <v>159</v>
      </c>
      <c r="C19" s="132" t="s">
        <v>492</v>
      </c>
      <c r="D19" s="18" t="s">
        <v>2</v>
      </c>
      <c r="E19" s="18" t="s">
        <v>79</v>
      </c>
      <c r="F19" s="17" t="s">
        <v>40</v>
      </c>
      <c r="G19" s="17" t="s">
        <v>484</v>
      </c>
      <c r="H19" s="17" t="s">
        <v>39</v>
      </c>
      <c r="I19" s="169" t="s">
        <v>42</v>
      </c>
      <c r="K19" s="147"/>
    </row>
    <row r="20" spans="1:14" s="56" customFormat="1" ht="36.75" customHeight="1">
      <c r="A20" s="51"/>
      <c r="B20" s="51">
        <v>10</v>
      </c>
      <c r="C20" s="133" t="s">
        <v>493</v>
      </c>
      <c r="D20" s="133" t="s">
        <v>532</v>
      </c>
      <c r="E20" s="20" t="s">
        <v>78</v>
      </c>
      <c r="F20" s="21"/>
      <c r="G20" s="21"/>
      <c r="H20" s="21"/>
      <c r="I20" s="167"/>
      <c r="J20" s="151"/>
      <c r="K20" s="148"/>
      <c r="M20" s="148"/>
      <c r="N20" s="148"/>
    </row>
    <row r="21" spans="1:14" s="56" customFormat="1" ht="33.75">
      <c r="A21" s="159"/>
      <c r="B21" s="51">
        <v>11</v>
      </c>
      <c r="C21" s="173" t="s">
        <v>533</v>
      </c>
      <c r="D21" s="174" t="s">
        <v>520</v>
      </c>
      <c r="E21" s="20" t="s">
        <v>78</v>
      </c>
      <c r="F21" s="21"/>
      <c r="G21" s="21"/>
      <c r="H21" s="21"/>
      <c r="I21" s="167"/>
      <c r="J21" s="151"/>
      <c r="K21" s="148"/>
      <c r="M21" s="148"/>
      <c r="N21" s="148"/>
    </row>
    <row r="22" spans="1:14" s="56" customFormat="1" ht="14.25" customHeight="1">
      <c r="A22" s="159"/>
      <c r="B22" s="51">
        <v>12</v>
      </c>
      <c r="C22" s="216" t="s">
        <v>494</v>
      </c>
      <c r="D22" s="174" t="s">
        <v>521</v>
      </c>
      <c r="E22" s="20" t="s">
        <v>77</v>
      </c>
      <c r="F22" s="21"/>
      <c r="G22" s="21"/>
      <c r="H22" s="21"/>
      <c r="I22" s="167"/>
      <c r="J22" s="151"/>
      <c r="K22" s="152"/>
      <c r="M22" s="148"/>
      <c r="N22" s="148"/>
    </row>
    <row r="23" spans="1:14" s="56" customFormat="1" ht="15">
      <c r="A23" s="159"/>
      <c r="B23" s="51">
        <v>13</v>
      </c>
      <c r="C23" s="217"/>
      <c r="D23" s="174" t="s">
        <v>522</v>
      </c>
      <c r="E23" s="20" t="s">
        <v>77</v>
      </c>
      <c r="F23" s="21"/>
      <c r="G23" s="21"/>
      <c r="H23" s="21"/>
      <c r="I23" s="168"/>
      <c r="J23" s="151"/>
      <c r="K23" s="152"/>
      <c r="M23" s="148"/>
      <c r="N23" s="148"/>
    </row>
    <row r="24" spans="1:14" ht="21" customHeight="1">
      <c r="A24" s="153" t="s">
        <v>194</v>
      </c>
      <c r="B24" s="40" t="s">
        <v>159</v>
      </c>
      <c r="C24" s="132" t="s">
        <v>495</v>
      </c>
      <c r="D24" s="18" t="s">
        <v>2</v>
      </c>
      <c r="E24" s="18" t="s">
        <v>79</v>
      </c>
      <c r="F24" s="17" t="s">
        <v>40</v>
      </c>
      <c r="G24" s="17" t="s">
        <v>484</v>
      </c>
      <c r="H24" s="17" t="s">
        <v>39</v>
      </c>
      <c r="I24" s="169" t="s">
        <v>42</v>
      </c>
      <c r="K24" s="147"/>
    </row>
    <row r="25" spans="1:14" s="56" customFormat="1" ht="22.5" customHeight="1">
      <c r="A25" s="159"/>
      <c r="B25" s="51">
        <v>14</v>
      </c>
      <c r="C25" s="213" t="s">
        <v>496</v>
      </c>
      <c r="D25" s="133" t="s">
        <v>497</v>
      </c>
      <c r="E25" s="20" t="s">
        <v>77</v>
      </c>
      <c r="F25" s="21"/>
      <c r="G25" s="21"/>
      <c r="H25" s="21"/>
      <c r="I25" s="167"/>
      <c r="J25" s="151"/>
      <c r="K25" s="148"/>
      <c r="M25" s="148"/>
      <c r="N25" s="148"/>
    </row>
    <row r="26" spans="1:14" s="56" customFormat="1" ht="22.5">
      <c r="A26" s="19"/>
      <c r="B26" s="51">
        <v>15</v>
      </c>
      <c r="C26" s="215"/>
      <c r="D26" s="133" t="s">
        <v>498</v>
      </c>
      <c r="E26" s="20" t="s">
        <v>80</v>
      </c>
      <c r="F26" s="21"/>
      <c r="G26" s="21"/>
      <c r="H26" s="21"/>
      <c r="I26" s="168"/>
      <c r="J26" s="151"/>
      <c r="K26" s="148"/>
      <c r="M26" s="148"/>
      <c r="N26" s="148"/>
    </row>
    <row r="27" spans="1:14" s="56" customFormat="1" ht="21" customHeight="1">
      <c r="A27" s="153" t="s">
        <v>194</v>
      </c>
      <c r="B27" s="40" t="s">
        <v>159</v>
      </c>
      <c r="C27" s="132" t="s">
        <v>515</v>
      </c>
      <c r="D27" s="18" t="s">
        <v>2</v>
      </c>
      <c r="E27" s="18" t="s">
        <v>79</v>
      </c>
      <c r="F27" s="17" t="s">
        <v>40</v>
      </c>
      <c r="G27" s="17" t="s">
        <v>98</v>
      </c>
      <c r="H27" s="17" t="s">
        <v>39</v>
      </c>
      <c r="I27" s="169" t="s">
        <v>42</v>
      </c>
      <c r="J27" s="148"/>
      <c r="K27" s="148"/>
      <c r="M27" s="148"/>
      <c r="N27" s="148"/>
    </row>
    <row r="28" spans="1:14" s="56" customFormat="1" ht="49.5" customHeight="1">
      <c r="A28" s="159"/>
      <c r="B28" s="159">
        <v>16</v>
      </c>
      <c r="C28" s="174" t="s">
        <v>499</v>
      </c>
      <c r="D28" s="174" t="s">
        <v>500</v>
      </c>
      <c r="E28" s="175" t="s">
        <v>77</v>
      </c>
      <c r="F28" s="21"/>
      <c r="G28" s="21"/>
      <c r="H28" s="21"/>
      <c r="I28" s="168"/>
      <c r="J28" s="151"/>
      <c r="K28" s="148"/>
      <c r="M28" s="148"/>
      <c r="N28" s="148"/>
    </row>
    <row r="29" spans="1:14" s="56" customFormat="1" ht="13.5" customHeight="1">
      <c r="A29" s="51"/>
      <c r="B29" s="51">
        <v>17</v>
      </c>
      <c r="C29" s="133" t="s">
        <v>501</v>
      </c>
      <c r="D29" s="133" t="s">
        <v>502</v>
      </c>
      <c r="E29" s="20" t="s">
        <v>77</v>
      </c>
      <c r="F29" s="21"/>
      <c r="G29" s="21"/>
      <c r="H29" s="21"/>
      <c r="I29" s="168"/>
      <c r="J29" s="151"/>
      <c r="K29" s="148"/>
      <c r="M29" s="148"/>
      <c r="N29" s="148"/>
    </row>
    <row r="30" spans="1:14" ht="21" customHeight="1">
      <c r="A30" s="41" t="s">
        <v>194</v>
      </c>
      <c r="B30" s="40" t="s">
        <v>159</v>
      </c>
      <c r="C30" s="132" t="s">
        <v>88</v>
      </c>
      <c r="D30" s="17" t="s">
        <v>2</v>
      </c>
      <c r="E30" s="17" t="s">
        <v>79</v>
      </c>
      <c r="F30" s="17" t="s">
        <v>40</v>
      </c>
      <c r="G30" s="17" t="s">
        <v>98</v>
      </c>
      <c r="H30" s="17" t="s">
        <v>39</v>
      </c>
      <c r="I30" s="169" t="s">
        <v>42</v>
      </c>
      <c r="K30" s="147"/>
    </row>
    <row r="31" spans="1:14" ht="38.25" customHeight="1">
      <c r="A31" s="135" t="s">
        <v>247</v>
      </c>
      <c r="B31" s="135">
        <v>18</v>
      </c>
      <c r="C31" s="136" t="s">
        <v>534</v>
      </c>
      <c r="D31" s="137" t="s">
        <v>542</v>
      </c>
      <c r="E31" s="20" t="s">
        <v>78</v>
      </c>
      <c r="F31" s="21"/>
      <c r="G31" s="21"/>
      <c r="H31" s="21"/>
      <c r="I31" s="168"/>
      <c r="K31" s="147"/>
    </row>
    <row r="32" spans="1:14" ht="67.5">
      <c r="A32" s="19" t="s">
        <v>235</v>
      </c>
      <c r="B32" s="19">
        <v>19</v>
      </c>
      <c r="C32" s="133" t="s">
        <v>535</v>
      </c>
      <c r="D32" s="137" t="s">
        <v>543</v>
      </c>
      <c r="E32" s="20" t="s">
        <v>78</v>
      </c>
      <c r="F32" s="21"/>
      <c r="G32" s="21"/>
      <c r="H32" s="21"/>
      <c r="I32" s="167"/>
      <c r="K32" s="147"/>
    </row>
    <row r="33" spans="1:11" ht="22.5" customHeight="1">
      <c r="A33" s="19" t="s">
        <v>248</v>
      </c>
      <c r="B33" s="135">
        <v>20</v>
      </c>
      <c r="C33" s="133" t="s">
        <v>112</v>
      </c>
      <c r="D33" s="20" t="s">
        <v>282</v>
      </c>
      <c r="E33" s="20" t="s">
        <v>77</v>
      </c>
      <c r="F33" s="21"/>
      <c r="G33" s="21"/>
      <c r="H33" s="21"/>
      <c r="I33" s="168"/>
      <c r="K33" s="147"/>
    </row>
    <row r="34" spans="1:11" ht="45">
      <c r="A34" s="19" t="s">
        <v>202</v>
      </c>
      <c r="B34" s="19">
        <v>21</v>
      </c>
      <c r="C34" s="133" t="s">
        <v>160</v>
      </c>
      <c r="D34" s="20" t="s">
        <v>544</v>
      </c>
      <c r="E34" s="20" t="s">
        <v>78</v>
      </c>
      <c r="F34" s="21"/>
      <c r="G34" s="21"/>
      <c r="H34" s="21"/>
      <c r="I34" s="168"/>
      <c r="K34" s="147"/>
    </row>
    <row r="35" spans="1:11" ht="45">
      <c r="A35" s="19" t="s">
        <v>204</v>
      </c>
      <c r="B35" s="135">
        <v>22</v>
      </c>
      <c r="C35" s="133" t="s">
        <v>38</v>
      </c>
      <c r="D35" s="20" t="s">
        <v>544</v>
      </c>
      <c r="E35" s="20" t="s">
        <v>77</v>
      </c>
      <c r="F35" s="21"/>
      <c r="G35" s="21"/>
      <c r="H35" s="21"/>
      <c r="I35" s="168"/>
      <c r="J35" s="148"/>
      <c r="K35" s="147"/>
    </row>
    <row r="36" spans="1:11" ht="45">
      <c r="A36" s="51" t="s">
        <v>252</v>
      </c>
      <c r="B36" s="19">
        <v>23</v>
      </c>
      <c r="C36" s="133" t="s">
        <v>113</v>
      </c>
      <c r="D36" s="20" t="s">
        <v>544</v>
      </c>
      <c r="E36" s="20" t="s">
        <v>77</v>
      </c>
      <c r="F36" s="21"/>
      <c r="G36" s="21"/>
      <c r="H36" s="21"/>
      <c r="I36" s="168"/>
      <c r="K36" s="147"/>
    </row>
    <row r="37" spans="1:11" ht="22.5">
      <c r="A37" s="51" t="s">
        <v>253</v>
      </c>
      <c r="B37" s="135">
        <v>24</v>
      </c>
      <c r="C37" s="133" t="s">
        <v>10</v>
      </c>
      <c r="D37" s="20" t="s">
        <v>536</v>
      </c>
      <c r="E37" s="20" t="s">
        <v>77</v>
      </c>
      <c r="F37" s="21"/>
      <c r="G37" s="21"/>
      <c r="H37" s="21"/>
      <c r="I37" s="168"/>
      <c r="K37" s="147"/>
    </row>
    <row r="38" spans="1:11" ht="33.75">
      <c r="A38" s="19" t="s">
        <v>205</v>
      </c>
      <c r="B38" s="19">
        <v>25</v>
      </c>
      <c r="C38" s="133" t="s">
        <v>545</v>
      </c>
      <c r="D38" s="20" t="s">
        <v>3</v>
      </c>
      <c r="E38" s="20" t="s">
        <v>77</v>
      </c>
      <c r="F38" s="21"/>
      <c r="G38" s="21"/>
      <c r="H38" s="21"/>
      <c r="I38" s="168"/>
      <c r="K38" s="147"/>
    </row>
    <row r="39" spans="1:11" ht="23.25" customHeight="1">
      <c r="A39" s="145"/>
      <c r="B39" s="135">
        <v>26</v>
      </c>
      <c r="C39" s="20" t="s">
        <v>537</v>
      </c>
      <c r="D39" s="20" t="s">
        <v>523</v>
      </c>
      <c r="E39" s="20" t="s">
        <v>78</v>
      </c>
      <c r="F39" s="21"/>
      <c r="G39" s="21"/>
      <c r="H39" s="21"/>
      <c r="I39" s="168"/>
      <c r="K39" s="147"/>
    </row>
    <row r="40" spans="1:11" ht="22.5">
      <c r="A40" s="154" t="s">
        <v>194</v>
      </c>
      <c r="B40" s="155" t="s">
        <v>159</v>
      </c>
      <c r="C40" s="156" t="s">
        <v>89</v>
      </c>
      <c r="D40" s="157" t="s">
        <v>2</v>
      </c>
      <c r="E40" s="157" t="s">
        <v>79</v>
      </c>
      <c r="F40" s="157" t="s">
        <v>40</v>
      </c>
      <c r="G40" s="157" t="s">
        <v>98</v>
      </c>
      <c r="H40" s="157" t="s">
        <v>39</v>
      </c>
      <c r="I40" s="171" t="s">
        <v>42</v>
      </c>
      <c r="K40" s="147"/>
    </row>
    <row r="41" spans="1:11" ht="23.25" customHeight="1">
      <c r="A41" s="19" t="s">
        <v>206</v>
      </c>
      <c r="B41" s="19">
        <v>27</v>
      </c>
      <c r="C41" s="133" t="s">
        <v>538</v>
      </c>
      <c r="D41" s="20" t="s">
        <v>305</v>
      </c>
      <c r="E41" s="20" t="s">
        <v>78</v>
      </c>
      <c r="F41" s="21"/>
      <c r="G41" s="21"/>
      <c r="H41" s="21"/>
      <c r="I41" s="168"/>
      <c r="K41" s="147"/>
    </row>
    <row r="42" spans="1:11" ht="33" customHeight="1">
      <c r="A42" s="51" t="s">
        <v>254</v>
      </c>
      <c r="B42" s="19">
        <v>28</v>
      </c>
      <c r="C42" s="133" t="s">
        <v>121</v>
      </c>
      <c r="D42" s="20" t="s">
        <v>305</v>
      </c>
      <c r="E42" s="20" t="s">
        <v>77</v>
      </c>
      <c r="F42" s="21"/>
      <c r="G42" s="21"/>
      <c r="H42" s="21"/>
      <c r="I42" s="168"/>
      <c r="K42" s="147"/>
    </row>
    <row r="43" spans="1:11" ht="22.5" customHeight="1">
      <c r="A43" s="51" t="s">
        <v>254</v>
      </c>
      <c r="B43" s="19">
        <v>29</v>
      </c>
      <c r="C43" s="133" t="s">
        <v>510</v>
      </c>
      <c r="D43" s="20" t="s">
        <v>306</v>
      </c>
      <c r="E43" s="20" t="s">
        <v>80</v>
      </c>
      <c r="F43" s="21"/>
      <c r="G43" s="21"/>
      <c r="H43" s="21"/>
      <c r="I43" s="168"/>
      <c r="K43" s="147"/>
    </row>
    <row r="44" spans="1:11" ht="23.25" customHeight="1">
      <c r="A44" s="51" t="s">
        <v>236</v>
      </c>
      <c r="B44" s="19">
        <v>30</v>
      </c>
      <c r="C44" s="133" t="s">
        <v>539</v>
      </c>
      <c r="D44" s="20" t="s">
        <v>307</v>
      </c>
      <c r="E44" s="20" t="s">
        <v>77</v>
      </c>
      <c r="F44" s="21"/>
      <c r="G44" s="21"/>
      <c r="H44" s="21"/>
      <c r="I44" s="168"/>
      <c r="K44" s="147"/>
    </row>
    <row r="45" spans="1:11" ht="22.5">
      <c r="A45" s="51" t="s">
        <v>260</v>
      </c>
      <c r="B45" s="19">
        <v>31</v>
      </c>
      <c r="C45" s="133" t="s">
        <v>540</v>
      </c>
      <c r="D45" s="20" t="s">
        <v>541</v>
      </c>
      <c r="E45" s="20" t="s">
        <v>80</v>
      </c>
      <c r="F45" s="21"/>
      <c r="G45" s="21"/>
      <c r="H45" s="21"/>
      <c r="I45" s="168"/>
      <c r="K45" s="147"/>
    </row>
    <row r="46" spans="1:11" ht="15">
      <c r="A46" s="51" t="s">
        <v>255</v>
      </c>
      <c r="B46" s="19">
        <v>32</v>
      </c>
      <c r="C46" s="133" t="s">
        <v>68</v>
      </c>
      <c r="D46" s="20" t="s">
        <v>283</v>
      </c>
      <c r="E46" s="20" t="s">
        <v>78</v>
      </c>
      <c r="F46" s="21"/>
      <c r="G46" s="21"/>
      <c r="H46" s="21"/>
      <c r="I46" s="168"/>
      <c r="K46" s="147"/>
    </row>
    <row r="47" spans="1:11" ht="22.5" customHeight="1">
      <c r="A47" s="51" t="s">
        <v>221</v>
      </c>
      <c r="B47" s="19">
        <v>33</v>
      </c>
      <c r="C47" s="138" t="s">
        <v>127</v>
      </c>
      <c r="D47" s="20" t="s">
        <v>284</v>
      </c>
      <c r="E47" s="20" t="s">
        <v>78</v>
      </c>
      <c r="F47" s="21"/>
      <c r="G47" s="21"/>
      <c r="H47" s="21"/>
      <c r="I47" s="168"/>
      <c r="K47" s="147"/>
    </row>
    <row r="48" spans="1:11" ht="22.5" customHeight="1">
      <c r="A48" s="51" t="s">
        <v>261</v>
      </c>
      <c r="B48" s="19">
        <v>34</v>
      </c>
      <c r="C48" s="138" t="s">
        <v>115</v>
      </c>
      <c r="D48" s="20" t="s">
        <v>284</v>
      </c>
      <c r="E48" s="20" t="s">
        <v>77</v>
      </c>
      <c r="F48" s="21"/>
      <c r="G48" s="21"/>
      <c r="H48" s="21"/>
      <c r="I48" s="168"/>
      <c r="K48" s="147"/>
    </row>
    <row r="49" spans="1:11" ht="22.5" customHeight="1">
      <c r="A49" s="41" t="s">
        <v>194</v>
      </c>
      <c r="B49" s="41" t="s">
        <v>159</v>
      </c>
      <c r="C49" s="132" t="s">
        <v>90</v>
      </c>
      <c r="D49" s="17" t="s">
        <v>2</v>
      </c>
      <c r="E49" s="17" t="s">
        <v>79</v>
      </c>
      <c r="F49" s="17" t="s">
        <v>40</v>
      </c>
      <c r="G49" s="17" t="s">
        <v>98</v>
      </c>
      <c r="H49" s="17" t="s">
        <v>39</v>
      </c>
      <c r="I49" s="170" t="s">
        <v>42</v>
      </c>
      <c r="K49" s="147"/>
    </row>
    <row r="50" spans="1:11" ht="33.75">
      <c r="A50" s="139" t="s">
        <v>207</v>
      </c>
      <c r="B50" s="139">
        <v>35</v>
      </c>
      <c r="C50" s="134" t="s">
        <v>163</v>
      </c>
      <c r="D50" s="20" t="s">
        <v>546</v>
      </c>
      <c r="E50" s="20" t="s">
        <v>77</v>
      </c>
      <c r="F50" s="21"/>
      <c r="G50" s="21"/>
      <c r="H50" s="21"/>
      <c r="I50" s="167"/>
      <c r="K50" s="147"/>
    </row>
    <row r="51" spans="1:11" ht="32.25" customHeight="1">
      <c r="A51" s="135" t="s">
        <v>208</v>
      </c>
      <c r="B51" s="139">
        <v>36</v>
      </c>
      <c r="C51" s="136" t="s">
        <v>91</v>
      </c>
      <c r="D51" s="20" t="s">
        <v>547</v>
      </c>
      <c r="E51" s="20" t="s">
        <v>77</v>
      </c>
      <c r="F51" s="21"/>
      <c r="G51" s="21"/>
      <c r="H51" s="21"/>
      <c r="I51" s="167"/>
      <c r="K51" s="147"/>
    </row>
    <row r="52" spans="1:11" ht="22.5">
      <c r="A52" s="135" t="s">
        <v>209</v>
      </c>
      <c r="B52" s="139">
        <v>37</v>
      </c>
      <c r="C52" s="136" t="s">
        <v>516</v>
      </c>
      <c r="D52" s="20" t="s">
        <v>3</v>
      </c>
      <c r="E52" s="20" t="s">
        <v>77</v>
      </c>
      <c r="F52" s="21"/>
      <c r="G52" s="21"/>
      <c r="H52" s="21"/>
      <c r="I52" s="168"/>
      <c r="K52" s="147"/>
    </row>
    <row r="53" spans="1:11" ht="15">
      <c r="A53" s="135" t="s">
        <v>210</v>
      </c>
      <c r="B53" s="139">
        <v>38</v>
      </c>
      <c r="C53" s="136" t="s">
        <v>93</v>
      </c>
      <c r="D53" s="20" t="s">
        <v>511</v>
      </c>
      <c r="E53" s="20" t="s">
        <v>77</v>
      </c>
      <c r="F53" s="21"/>
      <c r="G53" s="21"/>
      <c r="H53" s="21"/>
      <c r="I53" s="168"/>
      <c r="K53" s="147"/>
    </row>
    <row r="54" spans="1:11" ht="22.5">
      <c r="A54" s="135" t="s">
        <v>211</v>
      </c>
      <c r="B54" s="139">
        <v>39</v>
      </c>
      <c r="C54" s="136" t="s">
        <v>164</v>
      </c>
      <c r="D54" s="20" t="s">
        <v>310</v>
      </c>
      <c r="E54" s="20" t="s">
        <v>77</v>
      </c>
      <c r="F54" s="21"/>
      <c r="G54" s="21"/>
      <c r="H54" s="21"/>
      <c r="I54" s="168"/>
      <c r="K54" s="147"/>
    </row>
    <row r="55" spans="1:11" ht="18" customHeight="1">
      <c r="A55" s="135" t="s">
        <v>212</v>
      </c>
      <c r="B55" s="139">
        <v>40</v>
      </c>
      <c r="C55" s="136" t="s">
        <v>109</v>
      </c>
      <c r="D55" s="20" t="s">
        <v>415</v>
      </c>
      <c r="E55" s="20" t="s">
        <v>77</v>
      </c>
      <c r="F55" s="21"/>
      <c r="G55" s="21"/>
      <c r="H55" s="21"/>
      <c r="I55" s="167"/>
      <c r="K55" s="147"/>
    </row>
    <row r="56" spans="1:11" ht="17.25" customHeight="1">
      <c r="A56" s="139" t="s">
        <v>207</v>
      </c>
      <c r="B56" s="139">
        <v>41</v>
      </c>
      <c r="C56" s="134" t="s">
        <v>172</v>
      </c>
      <c r="D56" s="20" t="s">
        <v>286</v>
      </c>
      <c r="E56" s="20" t="s">
        <v>77</v>
      </c>
      <c r="F56" s="21"/>
      <c r="G56" s="21"/>
      <c r="H56" s="21"/>
      <c r="I56" s="168"/>
      <c r="K56" s="147"/>
    </row>
    <row r="57" spans="1:11" ht="24" customHeight="1">
      <c r="A57" s="135" t="s">
        <v>208</v>
      </c>
      <c r="B57" s="139">
        <v>42</v>
      </c>
      <c r="C57" s="136" t="s">
        <v>173</v>
      </c>
      <c r="D57" s="20" t="s">
        <v>311</v>
      </c>
      <c r="E57" s="20" t="s">
        <v>80</v>
      </c>
      <c r="F57" s="21"/>
      <c r="G57" s="21"/>
      <c r="H57" s="21"/>
      <c r="I57" s="168"/>
      <c r="K57" s="147"/>
    </row>
    <row r="58" spans="1:11" ht="22.5">
      <c r="A58" s="135" t="s">
        <v>256</v>
      </c>
      <c r="B58" s="139">
        <v>43</v>
      </c>
      <c r="C58" s="136" t="s">
        <v>548</v>
      </c>
      <c r="D58" s="20" t="s">
        <v>414</v>
      </c>
      <c r="E58" s="20" t="s">
        <v>77</v>
      </c>
      <c r="F58" s="21"/>
      <c r="G58" s="21"/>
      <c r="H58" s="21"/>
      <c r="I58" s="168"/>
      <c r="K58" s="147"/>
    </row>
    <row r="59" spans="1:11" ht="22.5" customHeight="1">
      <c r="A59" s="41" t="s">
        <v>194</v>
      </c>
      <c r="B59" s="40" t="s">
        <v>159</v>
      </c>
      <c r="C59" s="132" t="s">
        <v>72</v>
      </c>
      <c r="D59" s="18" t="s">
        <v>2</v>
      </c>
      <c r="E59" s="18" t="s">
        <v>79</v>
      </c>
      <c r="F59" s="17" t="s">
        <v>40</v>
      </c>
      <c r="G59" s="17" t="s">
        <v>98</v>
      </c>
      <c r="H59" s="17" t="s">
        <v>39</v>
      </c>
      <c r="I59" s="170" t="s">
        <v>42</v>
      </c>
      <c r="K59" s="147"/>
    </row>
    <row r="60" spans="1:11" ht="22.5" customHeight="1">
      <c r="A60" s="51" t="s">
        <v>257</v>
      </c>
      <c r="B60" s="19">
        <v>44</v>
      </c>
      <c r="C60" s="133" t="s">
        <v>67</v>
      </c>
      <c r="D60" s="20" t="s">
        <v>165</v>
      </c>
      <c r="E60" s="20" t="s">
        <v>77</v>
      </c>
      <c r="F60" s="21"/>
      <c r="G60" s="21"/>
      <c r="H60" s="21"/>
      <c r="I60" s="168"/>
      <c r="K60" s="147"/>
    </row>
    <row r="61" spans="1:11" ht="22.5">
      <c r="A61" s="19" t="s">
        <v>213</v>
      </c>
      <c r="B61" s="19">
        <v>45</v>
      </c>
      <c r="C61" s="133" t="s">
        <v>71</v>
      </c>
      <c r="D61" s="20" t="s">
        <v>287</v>
      </c>
      <c r="E61" s="20" t="s">
        <v>77</v>
      </c>
      <c r="F61" s="21"/>
      <c r="G61" s="21"/>
      <c r="H61" s="21"/>
      <c r="I61" s="168"/>
      <c r="K61" s="147"/>
    </row>
    <row r="62" spans="1:11" ht="22.5" customHeight="1">
      <c r="A62" s="19" t="s">
        <v>214</v>
      </c>
      <c r="B62" s="19">
        <v>46</v>
      </c>
      <c r="C62" s="133" t="s">
        <v>12</v>
      </c>
      <c r="D62" s="20" t="s">
        <v>313</v>
      </c>
      <c r="E62" s="20" t="s">
        <v>77</v>
      </c>
      <c r="F62" s="21"/>
      <c r="G62" s="21"/>
      <c r="H62" s="21"/>
      <c r="I62" s="168"/>
      <c r="K62" s="147"/>
    </row>
    <row r="63" spans="1:11" ht="22.5">
      <c r="A63" s="19" t="s">
        <v>214</v>
      </c>
      <c r="B63" s="19">
        <v>47</v>
      </c>
      <c r="C63" s="133" t="s">
        <v>73</v>
      </c>
      <c r="D63" s="20" t="s">
        <v>282</v>
      </c>
      <c r="E63" s="20" t="s">
        <v>77</v>
      </c>
      <c r="F63" s="21"/>
      <c r="G63" s="21"/>
      <c r="H63" s="21"/>
      <c r="I63" s="168"/>
      <c r="K63" s="147"/>
    </row>
    <row r="64" spans="1:11" ht="33.75">
      <c r="A64" s="19" t="s">
        <v>215</v>
      </c>
      <c r="B64" s="19">
        <v>48</v>
      </c>
      <c r="C64" s="133" t="s">
        <v>74</v>
      </c>
      <c r="D64" s="20" t="s">
        <v>314</v>
      </c>
      <c r="E64" s="20" t="s">
        <v>77</v>
      </c>
      <c r="F64" s="21"/>
      <c r="G64" s="21"/>
      <c r="H64" s="21"/>
      <c r="I64" s="168"/>
      <c r="K64" s="147"/>
    </row>
    <row r="65" spans="1:14" ht="15">
      <c r="A65" s="19" t="s">
        <v>214</v>
      </c>
      <c r="B65" s="19">
        <v>49</v>
      </c>
      <c r="C65" s="133" t="s">
        <v>69</v>
      </c>
      <c r="D65" s="20" t="s">
        <v>288</v>
      </c>
      <c r="E65" s="20" t="s">
        <v>78</v>
      </c>
      <c r="F65" s="21"/>
      <c r="G65" s="21"/>
      <c r="H65" s="21"/>
      <c r="I65" s="168"/>
      <c r="K65" s="147"/>
    </row>
    <row r="66" spans="1:14" ht="25.5" customHeight="1">
      <c r="A66" s="19" t="s">
        <v>216</v>
      </c>
      <c r="B66" s="19">
        <v>50</v>
      </c>
      <c r="C66" s="138" t="s">
        <v>512</v>
      </c>
      <c r="D66" s="20" t="s">
        <v>282</v>
      </c>
      <c r="E66" s="20" t="s">
        <v>77</v>
      </c>
      <c r="F66" s="21"/>
      <c r="G66" s="21"/>
      <c r="H66" s="21"/>
      <c r="I66" s="168"/>
      <c r="K66" s="147"/>
    </row>
    <row r="67" spans="1:14" ht="11.25" customHeight="1">
      <c r="A67" s="51" t="s">
        <v>258</v>
      </c>
      <c r="B67" s="19">
        <v>51</v>
      </c>
      <c r="C67" s="133" t="s">
        <v>11</v>
      </c>
      <c r="D67" s="20" t="s">
        <v>166</v>
      </c>
      <c r="E67" s="20" t="s">
        <v>77</v>
      </c>
      <c r="F67" s="21"/>
      <c r="G67" s="21"/>
      <c r="H67" s="21"/>
      <c r="I67" s="168"/>
      <c r="K67" s="147"/>
    </row>
    <row r="68" spans="1:14" ht="22.5" customHeight="1">
      <c r="A68" s="41" t="s">
        <v>194</v>
      </c>
      <c r="B68" s="40" t="s">
        <v>159</v>
      </c>
      <c r="C68" s="132" t="s">
        <v>13</v>
      </c>
      <c r="D68" s="18" t="s">
        <v>2</v>
      </c>
      <c r="E68" s="18" t="s">
        <v>79</v>
      </c>
      <c r="F68" s="17" t="s">
        <v>40</v>
      </c>
      <c r="G68" s="17" t="s">
        <v>98</v>
      </c>
      <c r="H68" s="17" t="s">
        <v>39</v>
      </c>
      <c r="I68" s="170" t="s">
        <v>42</v>
      </c>
      <c r="K68" s="147"/>
    </row>
    <row r="69" spans="1:14" ht="36.75" customHeight="1">
      <c r="A69" s="23" t="s">
        <v>214</v>
      </c>
      <c r="B69" s="23">
        <v>52</v>
      </c>
      <c r="C69" s="140" t="s">
        <v>70</v>
      </c>
      <c r="D69" s="20" t="s">
        <v>549</v>
      </c>
      <c r="E69" s="20" t="s">
        <v>77</v>
      </c>
      <c r="F69" s="21"/>
      <c r="G69" s="21"/>
      <c r="H69" s="21"/>
      <c r="I69" s="168"/>
      <c r="J69" s="161"/>
      <c r="K69" s="147"/>
    </row>
    <row r="70" spans="1:14" ht="22.5" customHeight="1">
      <c r="A70" s="19" t="s">
        <v>214</v>
      </c>
      <c r="B70" s="19">
        <v>53</v>
      </c>
      <c r="C70" s="133" t="s">
        <v>556</v>
      </c>
      <c r="D70" s="20" t="s">
        <v>289</v>
      </c>
      <c r="E70" s="20" t="s">
        <v>78</v>
      </c>
      <c r="F70" s="21"/>
      <c r="G70" s="21"/>
      <c r="H70" s="21"/>
      <c r="I70" s="168"/>
      <c r="K70" s="147"/>
    </row>
    <row r="71" spans="1:14" ht="22.5">
      <c r="A71" s="19" t="s">
        <v>214</v>
      </c>
      <c r="B71" s="23">
        <v>54</v>
      </c>
      <c r="C71" s="133" t="s">
        <v>19</v>
      </c>
      <c r="D71" s="20" t="s">
        <v>290</v>
      </c>
      <c r="E71" s="20" t="s">
        <v>77</v>
      </c>
      <c r="F71" s="21"/>
      <c r="G71" s="21"/>
      <c r="H71" s="21"/>
      <c r="I71" s="168"/>
      <c r="K71" s="147"/>
    </row>
    <row r="72" spans="1:14" ht="32.25" customHeight="1">
      <c r="A72" s="19" t="s">
        <v>214</v>
      </c>
      <c r="B72" s="19">
        <v>55</v>
      </c>
      <c r="C72" s="133" t="s">
        <v>15</v>
      </c>
      <c r="D72" s="20" t="s">
        <v>76</v>
      </c>
      <c r="E72" s="20" t="s">
        <v>78</v>
      </c>
      <c r="F72" s="21"/>
      <c r="G72" s="21"/>
      <c r="H72" s="21"/>
      <c r="I72" s="168"/>
      <c r="K72" s="147"/>
    </row>
    <row r="73" spans="1:14" ht="22.5" customHeight="1">
      <c r="A73" s="51"/>
      <c r="B73" s="23">
        <v>56</v>
      </c>
      <c r="C73" s="133" t="s">
        <v>14</v>
      </c>
      <c r="D73" s="20" t="s">
        <v>347</v>
      </c>
      <c r="E73" s="20" t="s">
        <v>77</v>
      </c>
      <c r="F73" s="21"/>
      <c r="G73" s="21"/>
      <c r="H73" s="21"/>
      <c r="I73" s="168"/>
      <c r="K73" s="147"/>
    </row>
    <row r="74" spans="1:14" s="14" customFormat="1" ht="26.25" customHeight="1">
      <c r="A74" s="51"/>
      <c r="B74" s="19">
        <v>57</v>
      </c>
      <c r="C74" s="133" t="s">
        <v>167</v>
      </c>
      <c r="D74" s="20" t="s">
        <v>102</v>
      </c>
      <c r="E74" s="20" t="s">
        <v>77</v>
      </c>
      <c r="F74" s="21"/>
      <c r="G74" s="21"/>
      <c r="H74" s="21"/>
      <c r="I74" s="168"/>
      <c r="J74" s="147"/>
      <c r="K74" s="149"/>
      <c r="M74" s="149"/>
      <c r="N74" s="149"/>
    </row>
    <row r="75" spans="1:14" ht="27" customHeight="1">
      <c r="A75" s="23" t="s">
        <v>217</v>
      </c>
      <c r="B75" s="23">
        <v>58</v>
      </c>
      <c r="C75" s="133" t="s">
        <v>28</v>
      </c>
      <c r="D75" s="26" t="s">
        <v>108</v>
      </c>
      <c r="E75" s="20" t="s">
        <v>77</v>
      </c>
      <c r="F75" s="21"/>
      <c r="G75" s="21"/>
      <c r="H75" s="21"/>
      <c r="I75" s="168"/>
      <c r="K75" s="147"/>
    </row>
    <row r="76" spans="1:14" ht="17.25" customHeight="1">
      <c r="A76" s="23" t="s">
        <v>214</v>
      </c>
      <c r="B76" s="19">
        <v>59</v>
      </c>
      <c r="C76" s="133" t="s">
        <v>33</v>
      </c>
      <c r="D76" s="20" t="s">
        <v>282</v>
      </c>
      <c r="E76" s="20" t="s">
        <v>77</v>
      </c>
      <c r="F76" s="21"/>
      <c r="G76" s="21"/>
      <c r="H76" s="21"/>
      <c r="I76" s="168"/>
      <c r="K76" s="147"/>
    </row>
    <row r="77" spans="1:14" ht="25.5" customHeight="1">
      <c r="A77" s="19"/>
      <c r="B77" s="23">
        <v>60</v>
      </c>
      <c r="C77" s="133" t="s">
        <v>126</v>
      </c>
      <c r="D77" s="20" t="s">
        <v>316</v>
      </c>
      <c r="E77" s="20" t="s">
        <v>77</v>
      </c>
      <c r="F77" s="21"/>
      <c r="G77" s="21"/>
      <c r="H77" s="21"/>
      <c r="I77" s="168"/>
      <c r="K77" s="147"/>
    </row>
    <row r="78" spans="1:14" ht="22.5" customHeight="1">
      <c r="A78" s="23" t="s">
        <v>214</v>
      </c>
      <c r="B78" s="19">
        <v>61</v>
      </c>
      <c r="C78" s="133" t="s">
        <v>128</v>
      </c>
      <c r="D78" s="20" t="s">
        <v>82</v>
      </c>
      <c r="E78" s="20" t="s">
        <v>77</v>
      </c>
      <c r="F78" s="21"/>
      <c r="G78" s="21"/>
      <c r="H78" s="21"/>
      <c r="I78" s="168"/>
      <c r="K78" s="147"/>
    </row>
    <row r="79" spans="1:14" ht="22.5" customHeight="1">
      <c r="A79" s="51" t="s">
        <v>262</v>
      </c>
      <c r="B79" s="23">
        <v>62</v>
      </c>
      <c r="C79" s="138" t="s">
        <v>513</v>
      </c>
      <c r="D79" s="26" t="s">
        <v>346</v>
      </c>
      <c r="E79" s="20" t="s">
        <v>80</v>
      </c>
      <c r="F79" s="21"/>
      <c r="G79" s="21"/>
      <c r="H79" s="21"/>
      <c r="I79" s="168"/>
      <c r="K79" s="147"/>
    </row>
    <row r="80" spans="1:14" s="56" customFormat="1" ht="33.75">
      <c r="A80" s="28"/>
      <c r="B80" s="19">
        <v>63</v>
      </c>
      <c r="C80" s="26" t="s">
        <v>503</v>
      </c>
      <c r="D80" s="133" t="s">
        <v>518</v>
      </c>
      <c r="E80" s="20" t="s">
        <v>77</v>
      </c>
      <c r="F80" s="21"/>
      <c r="G80" s="21"/>
      <c r="H80" s="21"/>
      <c r="I80" s="168"/>
      <c r="J80" s="148"/>
      <c r="K80" s="148"/>
      <c r="M80" s="148"/>
      <c r="N80" s="148"/>
    </row>
    <row r="81" spans="1:14" ht="93.75" customHeight="1">
      <c r="A81" s="51"/>
      <c r="B81" s="23">
        <v>64</v>
      </c>
      <c r="C81" s="133" t="s">
        <v>558</v>
      </c>
      <c r="D81" s="146" t="s">
        <v>504</v>
      </c>
      <c r="E81" s="20" t="s">
        <v>77</v>
      </c>
      <c r="F81" s="21"/>
      <c r="G81" s="21"/>
      <c r="H81" s="21"/>
      <c r="I81" s="168"/>
      <c r="K81" s="147"/>
    </row>
    <row r="82" spans="1:14" s="56" customFormat="1" ht="21" customHeight="1">
      <c r="A82" s="144" t="s">
        <v>194</v>
      </c>
      <c r="B82" s="40" t="s">
        <v>159</v>
      </c>
      <c r="C82" s="132" t="s">
        <v>505</v>
      </c>
      <c r="D82" s="18" t="s">
        <v>2</v>
      </c>
      <c r="E82" s="18" t="s">
        <v>79</v>
      </c>
      <c r="F82" s="17" t="s">
        <v>40</v>
      </c>
      <c r="G82" s="17" t="s">
        <v>484</v>
      </c>
      <c r="H82" s="17" t="s">
        <v>39</v>
      </c>
      <c r="I82" s="169" t="s">
        <v>42</v>
      </c>
      <c r="J82" s="148"/>
      <c r="K82" s="148"/>
      <c r="M82" s="148"/>
      <c r="N82" s="148"/>
    </row>
    <row r="83" spans="1:14" s="56" customFormat="1" ht="33.75" customHeight="1">
      <c r="A83" s="51"/>
      <c r="B83" s="51">
        <v>65</v>
      </c>
      <c r="C83" s="213" t="s">
        <v>506</v>
      </c>
      <c r="D83" s="133" t="s">
        <v>507</v>
      </c>
      <c r="E83" s="20" t="s">
        <v>77</v>
      </c>
      <c r="F83" s="21"/>
      <c r="G83" s="21"/>
      <c r="H83" s="21"/>
      <c r="I83" s="168"/>
      <c r="J83" s="148"/>
      <c r="K83" s="148"/>
      <c r="M83" s="148"/>
      <c r="N83" s="148"/>
    </row>
    <row r="84" spans="1:14" s="56" customFormat="1" ht="33.75">
      <c r="A84" s="51"/>
      <c r="B84" s="51">
        <v>66</v>
      </c>
      <c r="C84" s="214"/>
      <c r="D84" s="133" t="s">
        <v>508</v>
      </c>
      <c r="E84" s="20" t="s">
        <v>77</v>
      </c>
      <c r="F84" s="21"/>
      <c r="G84" s="21"/>
      <c r="H84" s="21"/>
      <c r="I84" s="167"/>
      <c r="J84" s="160"/>
      <c r="K84" s="148"/>
      <c r="M84" s="148"/>
      <c r="N84" s="148"/>
    </row>
    <row r="85" spans="1:14" s="56" customFormat="1" ht="45">
      <c r="A85" s="51"/>
      <c r="B85" s="51">
        <v>67</v>
      </c>
      <c r="C85" s="215"/>
      <c r="D85" s="133" t="s">
        <v>509</v>
      </c>
      <c r="E85" s="20" t="s">
        <v>77</v>
      </c>
      <c r="F85" s="21"/>
      <c r="G85" s="21"/>
      <c r="H85" s="21"/>
      <c r="I85" s="168"/>
      <c r="J85" s="148"/>
      <c r="K85" s="148"/>
      <c r="M85" s="148"/>
      <c r="N85" s="148"/>
    </row>
    <row r="86" spans="1:14" ht="23.25" customHeight="1">
      <c r="A86" s="51" t="s">
        <v>263</v>
      </c>
      <c r="B86" s="51">
        <v>68</v>
      </c>
      <c r="C86" s="133" t="s">
        <v>51</v>
      </c>
      <c r="D86" s="20" t="s">
        <v>82</v>
      </c>
      <c r="E86" s="20" t="s">
        <v>77</v>
      </c>
      <c r="F86" s="21"/>
      <c r="G86" s="21"/>
      <c r="H86" s="21"/>
      <c r="I86" s="168"/>
      <c r="J86" s="163"/>
      <c r="K86" s="147"/>
    </row>
    <row r="87" spans="1:14" ht="22.5" customHeight="1">
      <c r="A87" s="19" t="s">
        <v>218</v>
      </c>
      <c r="B87" s="51">
        <v>69</v>
      </c>
      <c r="C87" s="133" t="s">
        <v>97</v>
      </c>
      <c r="D87" s="20" t="s">
        <v>82</v>
      </c>
      <c r="E87" s="20" t="s">
        <v>77</v>
      </c>
      <c r="F87" s="21"/>
      <c r="G87" s="21"/>
      <c r="H87" s="21"/>
      <c r="I87" s="168"/>
      <c r="J87" s="163"/>
      <c r="K87" s="147"/>
    </row>
    <row r="88" spans="1:14" ht="22.5" customHeight="1">
      <c r="A88" s="51" t="s">
        <v>263</v>
      </c>
      <c r="B88" s="51">
        <v>70</v>
      </c>
      <c r="C88" s="133" t="s">
        <v>451</v>
      </c>
      <c r="D88" s="20" t="s">
        <v>82</v>
      </c>
      <c r="E88" s="20" t="s">
        <v>77</v>
      </c>
      <c r="F88" s="21"/>
      <c r="G88" s="21"/>
      <c r="H88" s="21"/>
      <c r="I88" s="168"/>
      <c r="J88" s="163"/>
      <c r="K88" s="147"/>
    </row>
    <row r="89" spans="1:14" ht="22.5">
      <c r="A89" s="51" t="s">
        <v>264</v>
      </c>
      <c r="B89" s="51">
        <v>71</v>
      </c>
      <c r="C89" s="133" t="s">
        <v>168</v>
      </c>
      <c r="D89" s="20" t="s">
        <v>82</v>
      </c>
      <c r="E89" s="20" t="s">
        <v>77</v>
      </c>
      <c r="F89" s="21"/>
      <c r="G89" s="21"/>
      <c r="H89" s="21"/>
      <c r="I89" s="168"/>
      <c r="J89" s="163"/>
      <c r="K89" s="147"/>
    </row>
    <row r="90" spans="1:14" ht="22.5">
      <c r="A90" s="51" t="s">
        <v>265</v>
      </c>
      <c r="B90" s="51">
        <v>72</v>
      </c>
      <c r="C90" s="133" t="s">
        <v>53</v>
      </c>
      <c r="D90" s="20" t="s">
        <v>82</v>
      </c>
      <c r="E90" s="20" t="s">
        <v>77</v>
      </c>
      <c r="F90" s="21"/>
      <c r="G90" s="21"/>
      <c r="H90" s="21"/>
      <c r="I90" s="168"/>
      <c r="J90" s="163"/>
      <c r="K90" s="147"/>
    </row>
    <row r="91" spans="1:14" ht="22.5">
      <c r="A91" s="41" t="s">
        <v>194</v>
      </c>
      <c r="B91" s="40" t="s">
        <v>159</v>
      </c>
      <c r="C91" s="141" t="s">
        <v>111</v>
      </c>
      <c r="D91" s="18" t="s">
        <v>2</v>
      </c>
      <c r="E91" s="18" t="s">
        <v>79</v>
      </c>
      <c r="F91" s="18" t="s">
        <v>40</v>
      </c>
      <c r="G91" s="17" t="s">
        <v>98</v>
      </c>
      <c r="H91" s="17" t="s">
        <v>39</v>
      </c>
      <c r="I91" s="172" t="s">
        <v>42</v>
      </c>
      <c r="K91" s="147"/>
    </row>
    <row r="92" spans="1:14" ht="22.5" customHeight="1">
      <c r="A92" s="87"/>
      <c r="B92" s="30">
        <v>73</v>
      </c>
      <c r="C92" s="133" t="s">
        <v>550</v>
      </c>
      <c r="D92" s="55" t="s">
        <v>318</v>
      </c>
      <c r="E92" s="20" t="s">
        <v>77</v>
      </c>
      <c r="F92" s="21"/>
      <c r="G92" s="21"/>
      <c r="H92" s="21"/>
      <c r="I92" s="168"/>
      <c r="K92" s="147"/>
    </row>
    <row r="93" spans="1:14" ht="26.25" customHeight="1">
      <c r="A93" s="87"/>
      <c r="B93" s="30">
        <v>74</v>
      </c>
      <c r="C93" s="133" t="s">
        <v>551</v>
      </c>
      <c r="D93" s="55" t="s">
        <v>318</v>
      </c>
      <c r="E93" s="20" t="s">
        <v>77</v>
      </c>
      <c r="F93" s="21"/>
      <c r="G93" s="21"/>
      <c r="H93" s="21"/>
      <c r="I93" s="168"/>
      <c r="K93" s="147"/>
    </row>
    <row r="94" spans="1:14" ht="11.25" customHeight="1">
      <c r="A94" s="87"/>
      <c r="B94" s="30">
        <v>75</v>
      </c>
      <c r="C94" s="143" t="s">
        <v>416</v>
      </c>
      <c r="D94" s="26" t="s">
        <v>417</v>
      </c>
      <c r="E94" s="20" t="s">
        <v>77</v>
      </c>
      <c r="F94" s="21"/>
      <c r="G94" s="21"/>
      <c r="H94" s="21"/>
      <c r="I94" s="167"/>
      <c r="K94" s="147"/>
    </row>
    <row r="95" spans="1:14" ht="69.75" customHeight="1">
      <c r="A95" s="41" t="s">
        <v>194</v>
      </c>
      <c r="B95" s="40" t="s">
        <v>159</v>
      </c>
      <c r="C95" s="141" t="s">
        <v>110</v>
      </c>
      <c r="D95" s="17" t="s">
        <v>2</v>
      </c>
      <c r="E95" s="17" t="s">
        <v>79</v>
      </c>
      <c r="F95" s="17" t="s">
        <v>40</v>
      </c>
      <c r="G95" s="17" t="s">
        <v>98</v>
      </c>
      <c r="H95" s="17" t="s">
        <v>39</v>
      </c>
      <c r="I95" s="170" t="s">
        <v>42</v>
      </c>
      <c r="K95" s="147"/>
    </row>
    <row r="96" spans="1:14" ht="33.75">
      <c r="A96" s="51" t="s">
        <v>240</v>
      </c>
      <c r="B96" s="19">
        <v>76</v>
      </c>
      <c r="C96" s="133" t="s">
        <v>552</v>
      </c>
      <c r="D96" s="20" t="s">
        <v>554</v>
      </c>
      <c r="E96" s="20" t="s">
        <v>78</v>
      </c>
      <c r="F96" s="21"/>
      <c r="G96" s="21"/>
      <c r="H96" s="21"/>
      <c r="I96" s="168"/>
      <c r="K96" s="147"/>
    </row>
    <row r="97" spans="1:11" ht="27.75" customHeight="1">
      <c r="A97" s="51" t="s">
        <v>266</v>
      </c>
      <c r="B97" s="19">
        <v>77</v>
      </c>
      <c r="C97" s="133" t="s">
        <v>553</v>
      </c>
      <c r="D97" s="20" t="s">
        <v>102</v>
      </c>
      <c r="E97" s="20" t="s">
        <v>80</v>
      </c>
      <c r="F97" s="21"/>
      <c r="G97" s="21"/>
      <c r="H97" s="21"/>
      <c r="I97" s="168"/>
      <c r="K97" s="147"/>
    </row>
    <row r="98" spans="1:11" ht="27" customHeight="1">
      <c r="A98" s="87"/>
      <c r="B98" s="19">
        <v>78</v>
      </c>
      <c r="C98" s="142" t="s">
        <v>119</v>
      </c>
      <c r="D98" s="20" t="s">
        <v>555</v>
      </c>
      <c r="E98" s="20" t="s">
        <v>77</v>
      </c>
      <c r="F98" s="21"/>
      <c r="G98" s="21"/>
      <c r="H98" s="21"/>
      <c r="I98" s="168"/>
      <c r="K98" s="147"/>
    </row>
    <row r="99" spans="1:11" ht="22.5" customHeight="1">
      <c r="A99" s="87"/>
      <c r="B99" s="19">
        <v>79</v>
      </c>
      <c r="C99" s="133" t="s">
        <v>120</v>
      </c>
      <c r="D99" s="20" t="s">
        <v>320</v>
      </c>
      <c r="E99" s="20" t="s">
        <v>77</v>
      </c>
      <c r="F99" s="21"/>
      <c r="G99" s="21"/>
      <c r="H99" s="21"/>
      <c r="I99" s="168"/>
      <c r="K99" s="147"/>
    </row>
    <row r="100" spans="1:11" ht="22.5" customHeight="1">
      <c r="A100" s="87"/>
      <c r="B100" s="19">
        <v>80</v>
      </c>
      <c r="C100" s="133" t="s">
        <v>517</v>
      </c>
      <c r="D100" s="20" t="s">
        <v>555</v>
      </c>
      <c r="E100" s="20" t="s">
        <v>77</v>
      </c>
      <c r="F100" s="21"/>
      <c r="G100" s="21"/>
      <c r="H100" s="21"/>
      <c r="I100" s="168"/>
      <c r="K100" s="147"/>
    </row>
    <row r="101" spans="1:11" ht="33.75" customHeight="1">
      <c r="A101" s="19" t="s">
        <v>267</v>
      </c>
      <c r="B101" s="19">
        <v>81</v>
      </c>
      <c r="C101" s="133" t="s">
        <v>118</v>
      </c>
      <c r="D101" s="20" t="s">
        <v>124</v>
      </c>
      <c r="E101" s="20" t="s">
        <v>77</v>
      </c>
      <c r="F101" s="21"/>
      <c r="G101" s="21"/>
      <c r="H101" s="21"/>
      <c r="I101" s="168"/>
      <c r="K101" s="147"/>
    </row>
    <row r="102" spans="1:11" ht="20.100000000000001" customHeight="1">
      <c r="A102" s="51"/>
      <c r="B102" s="19">
        <v>82</v>
      </c>
      <c r="C102" s="133" t="s">
        <v>171</v>
      </c>
      <c r="D102" s="20" t="s">
        <v>320</v>
      </c>
      <c r="E102" s="20" t="s">
        <v>77</v>
      </c>
      <c r="F102" s="21"/>
      <c r="G102" s="21"/>
      <c r="H102" s="21"/>
      <c r="I102" s="168"/>
      <c r="K102" s="147"/>
    </row>
    <row r="103" spans="1:11" ht="20.100000000000001" customHeight="1">
      <c r="A103" s="51" t="s">
        <v>268</v>
      </c>
      <c r="B103" s="19">
        <v>83</v>
      </c>
      <c r="C103" s="133" t="s">
        <v>566</v>
      </c>
      <c r="D103" s="20" t="s">
        <v>293</v>
      </c>
      <c r="E103" s="20" t="s">
        <v>77</v>
      </c>
      <c r="F103" s="21"/>
      <c r="G103" s="21"/>
      <c r="H103" s="21"/>
      <c r="I103" s="168"/>
      <c r="K103" s="147"/>
    </row>
    <row r="104" spans="1:11" ht="20.100000000000001" customHeight="1">
      <c r="A104" s="51" t="s">
        <v>268</v>
      </c>
      <c r="B104" s="19">
        <v>84</v>
      </c>
      <c r="C104" s="133" t="s">
        <v>567</v>
      </c>
      <c r="D104" s="20" t="s">
        <v>294</v>
      </c>
      <c r="E104" s="20" t="s">
        <v>77</v>
      </c>
      <c r="F104" s="21"/>
      <c r="G104" s="21"/>
      <c r="H104" s="21"/>
      <c r="I104" s="168"/>
      <c r="K104" s="147"/>
    </row>
    <row r="105" spans="1:11" ht="20.100000000000001" customHeight="1">
      <c r="A105" s="51"/>
      <c r="B105" s="19">
        <v>85</v>
      </c>
      <c r="C105" s="133" t="s">
        <v>527</v>
      </c>
      <c r="D105" s="20" t="s">
        <v>3</v>
      </c>
      <c r="E105" s="20" t="s">
        <v>77</v>
      </c>
      <c r="F105" s="21"/>
      <c r="G105" s="21"/>
      <c r="H105" s="21"/>
      <c r="I105" s="168"/>
      <c r="K105" s="147"/>
    </row>
    <row r="106" spans="1:11" ht="20.100000000000001" customHeight="1">
      <c r="A106" s="51"/>
      <c r="B106" s="19">
        <v>86</v>
      </c>
      <c r="C106" s="133" t="s">
        <v>526</v>
      </c>
      <c r="D106" s="20" t="s">
        <v>528</v>
      </c>
      <c r="E106" s="20" t="s">
        <v>77</v>
      </c>
      <c r="F106" s="21"/>
      <c r="G106" s="21"/>
      <c r="H106" s="21"/>
      <c r="I106" s="168"/>
      <c r="K106" s="147"/>
    </row>
    <row r="107" spans="1:11" ht="20.100000000000001" customHeight="1">
      <c r="A107" s="56"/>
      <c r="B107" s="56"/>
      <c r="C107" s="158"/>
      <c r="D107" s="56"/>
      <c r="E107" s="56"/>
      <c r="F107" s="56"/>
      <c r="G107" s="56"/>
      <c r="H107" s="56"/>
      <c r="I107" s="56"/>
    </row>
    <row r="108" spans="1:11" ht="20.100000000000001" customHeight="1">
      <c r="C108" s="162"/>
    </row>
  </sheetData>
  <mergeCells count="11">
    <mergeCell ref="C83:C85"/>
    <mergeCell ref="C25:C26"/>
    <mergeCell ref="C22:C23"/>
    <mergeCell ref="A1:B1"/>
    <mergeCell ref="E1:I1"/>
    <mergeCell ref="A2:B2"/>
    <mergeCell ref="E2:I2"/>
    <mergeCell ref="A3:B3"/>
    <mergeCell ref="E3:I3"/>
    <mergeCell ref="F4:I5"/>
    <mergeCell ref="E7:H7"/>
  </mergeCells>
  <conditionalFormatting sqref="E1:I2">
    <cfRule type="cellIs" dxfId="19" priority="92" stopIfTrue="1" operator="greaterThan">
      <formula>0</formula>
    </cfRule>
  </conditionalFormatting>
  <conditionalFormatting sqref="C1:C2">
    <cfRule type="cellIs" dxfId="18" priority="91" stopIfTrue="1" operator="notEqual">
      <formula>0</formula>
    </cfRule>
  </conditionalFormatting>
  <conditionalFormatting sqref="I9 I50:I58 I20:I23 I28:I29 I31:I39 I83:I90 I69:I81">
    <cfRule type="expression" dxfId="17" priority="51">
      <formula>$I9&lt;&gt;""</formula>
    </cfRule>
    <cfRule type="expression" dxfId="16" priority="52">
      <formula>$F9&lt;&gt;""</formula>
    </cfRule>
  </conditionalFormatting>
  <conditionalFormatting sqref="I10">
    <cfRule type="expression" dxfId="15" priority="49">
      <formula>$I10&lt;&gt;""</formula>
    </cfRule>
    <cfRule type="expression" dxfId="14" priority="50">
      <formula>$F10&lt;&gt;""</formula>
    </cfRule>
  </conditionalFormatting>
  <conditionalFormatting sqref="I12:I18">
    <cfRule type="expression" dxfId="13" priority="47">
      <formula>$I12&lt;&gt;""</formula>
    </cfRule>
    <cfRule type="expression" dxfId="12" priority="48">
      <formula>$F12&lt;&gt;""</formula>
    </cfRule>
  </conditionalFormatting>
  <conditionalFormatting sqref="I25:I26">
    <cfRule type="expression" dxfId="11" priority="29">
      <formula>$I25&lt;&gt;""</formula>
    </cfRule>
    <cfRule type="expression" dxfId="10" priority="30">
      <formula>$F25&lt;&gt;""</formula>
    </cfRule>
  </conditionalFormatting>
  <conditionalFormatting sqref="I41:I48">
    <cfRule type="expression" dxfId="9" priority="25">
      <formula>$I41&lt;&gt;""</formula>
    </cfRule>
    <cfRule type="expression" dxfId="8" priority="26">
      <formula>$F41&lt;&gt;""</formula>
    </cfRule>
  </conditionalFormatting>
  <conditionalFormatting sqref="I60:I67">
    <cfRule type="expression" dxfId="7" priority="21">
      <formula>$I60&lt;&gt;""</formula>
    </cfRule>
    <cfRule type="expression" dxfId="6" priority="22">
      <formula>$F60&lt;&gt;""</formula>
    </cfRule>
  </conditionalFormatting>
  <conditionalFormatting sqref="I92:I94">
    <cfRule type="expression" dxfId="5" priority="15">
      <formula>$I92&lt;&gt;""</formula>
    </cfRule>
    <cfRule type="expression" dxfId="4" priority="16">
      <formula>$F92&lt;&gt;""</formula>
    </cfRule>
  </conditionalFormatting>
  <conditionalFormatting sqref="I96:I104">
    <cfRule type="expression" dxfId="3" priority="13">
      <formula>$I96&lt;&gt;""</formula>
    </cfRule>
    <cfRule type="expression" dxfId="2" priority="14">
      <formula>$F96&lt;&gt;""</formula>
    </cfRule>
  </conditionalFormatting>
  <conditionalFormatting sqref="I105:I106">
    <cfRule type="expression" dxfId="1" priority="1">
      <formula>$I105&lt;&gt;""</formula>
    </cfRule>
    <cfRule type="expression" dxfId="0" priority="2">
      <formula>$F105&lt;&gt;""</formula>
    </cfRule>
  </conditionalFormatting>
  <dataValidations count="1">
    <dataValidation type="list" allowBlank="1" showInputMessage="1" showErrorMessage="1" sqref="F92:H94 F9:H10 F12:H18 F20:H23 F25:H26 F28:H29 F31:H39 F41:H48 F50:H58 F60:H67 F69:H81 F83:H90 F96:H106">
      <formula1>"√, "</formula1>
    </dataValidation>
  </dataValidations>
  <pageMargins left="0.19685039370078741" right="0" top="0.6692913385826772" bottom="0.74803149606299213" header="0.11811023622047245" footer="0.19685039370078741"/>
  <pageSetup paperSize="9" scale="74" fitToHeight="5" orientation="landscape" r:id="rId1"/>
  <headerFooter alignWithMargins="0">
    <oddHeader>&amp;L&amp;G&amp;C&amp;11QUALITY CHECKLIST&amp;B&amp;14_x000D_NBN Build Quality Checklist&amp;R&amp;11&amp;P (&amp;N)</oddHeader>
    <oddFooter>&amp;L&amp;11Prepared: EPA Gene Martin_x000D_Approved: EPA/OJA/H [Dominic COOMBER]&amp;C&amp;11Date: 2014-02-03
Ericsson Internal&amp;R&amp;11No: 3/15901-HSM 901 1085/00000 Uen_x000D_Rev: L</oddFooter>
  </headerFooter>
  <rowBreaks count="4" manualBreakCount="4">
    <brk id="29" max="8" man="1"/>
    <brk id="39" max="8" man="1"/>
    <brk id="58" max="8" man="1"/>
    <brk id="81" max="8" man="1"/>
  </rowBreaks>
  <drawing r:id="rId2"/>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0.1 Version Control</vt:lpstr>
      <vt:lpstr>1.0 Header Information</vt:lpstr>
      <vt:lpstr>1.1 Check List ODC &amp; e-Node B</vt:lpstr>
      <vt:lpstr>1.2 Check List RRU &amp; Antenna</vt:lpstr>
      <vt:lpstr>1.3 Check List Mini-Link TN</vt:lpstr>
      <vt:lpstr>1.4 Check List MW Antenna</vt:lpstr>
      <vt:lpstr>1.5 Check List Civils</vt:lpstr>
      <vt:lpstr>1.6 Check List Shelter &amp; eNodeB</vt:lpstr>
      <vt:lpstr>ASP</vt:lpstr>
      <vt:lpstr>Audit_Date</vt:lpstr>
      <vt:lpstr>Auditor</vt:lpstr>
      <vt:lpstr>Date</vt:lpstr>
      <vt:lpstr>'0.1 Version Control'!Print_Area</vt:lpstr>
      <vt:lpstr>'1.0 Header Information'!Print_Area</vt:lpstr>
      <vt:lpstr>'1.1 Check List ODC &amp; e-Node B'!Print_Area</vt:lpstr>
      <vt:lpstr>'1.2 Check List RRU &amp; Antenna'!Print_Area</vt:lpstr>
      <vt:lpstr>'1.3 Check List Mini-Link TN'!Print_Area</vt:lpstr>
      <vt:lpstr>'1.4 Check List MW Antenna'!Print_Area</vt:lpstr>
      <vt:lpstr>'1.5 Check List Civils'!Print_Area</vt:lpstr>
      <vt:lpstr>'1.6 Check List Shelter &amp; eNodeB'!Print_Area</vt:lpstr>
      <vt:lpstr>Site_Code</vt:lpstr>
      <vt:lpstr>Site_Controller</vt:lpstr>
      <vt:lpstr>Site_Name</vt:lpstr>
    </vt:vector>
  </TitlesOfParts>
  <Company>Ericsson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NBN Build Quality Checklist</dc:title>
  <dc:subject>NBN Build Quality Checklist</dc:subject>
  <dc:creator>Reslan, Jaafar</dc:creator>
  <dc:description>3/15901-HSM 901 1085/00000 Uen_x000d_Rev L</dc:description>
  <cp:lastModifiedBy>Bedaar, Sherjeel</cp:lastModifiedBy>
  <cp:lastPrinted>2014-01-28T02:21:45Z</cp:lastPrinted>
  <dcterms:created xsi:type="dcterms:W3CDTF">2001-02-28T06:38:35Z</dcterms:created>
  <dcterms:modified xsi:type="dcterms:W3CDTF">2014-11-07T03:49:49Z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linkTarget="GeneralFileName">
    <vt:lpwstr>#REF!</vt:lpwstr>
  </property>
  <property fmtid="{D5CDD505-2E9C-101B-9397-08002B2CF9AE}" pid="3" name="Checked by" linkTarget="GeneralFileName">
    <vt:lpwstr>#REF!</vt:lpwstr>
  </property>
  <property fmtid="{D5CDD505-2E9C-101B-9397-08002B2CF9AE}" pid="4" name="_NewReviewCycle">
    <vt:lpwstr/>
  </property>
  <property fmtid="{D5CDD505-2E9C-101B-9397-08002B2CF9AE}" pid="5" name="x">
    <vt:lpwstr>1</vt:lpwstr>
  </property>
  <property fmtid="{D5CDD505-2E9C-101B-9397-08002B2CF9AE}" pid="6" name="SecurityClass">
    <vt:lpwstr>Ericsson Internal</vt:lpwstr>
  </property>
  <property fmtid="{D5CDD505-2E9C-101B-9397-08002B2CF9AE}" pid="7" name="Prepared">
    <vt:lpwstr>EPA Gene Martin</vt:lpwstr>
  </property>
  <property fmtid="{D5CDD505-2E9C-101B-9397-08002B2CF9AE}" pid="8" name="Checked">
    <vt:lpwstr/>
  </property>
  <property fmtid="{D5CDD505-2E9C-101B-9397-08002B2CF9AE}" pid="9" name="Title">
    <vt:lpwstr>NBN Build Quality Checklist</vt:lpwstr>
  </property>
  <property fmtid="{D5CDD505-2E9C-101B-9397-08002B2CF9AE}" pid="10" name="DocName">
    <vt:lpwstr>QUALITY CHECKLIST</vt:lpwstr>
  </property>
  <property fmtid="{D5CDD505-2E9C-101B-9397-08002B2CF9AE}" pid="11" name="DocNo">
    <vt:lpwstr>3/15901-HSM 901 1085/00000 Uen</vt:lpwstr>
  </property>
  <property fmtid="{D5CDD505-2E9C-101B-9397-08002B2CF9AE}" pid="12" name="Reference">
    <vt:lpwstr/>
  </property>
  <property fmtid="{D5CDD505-2E9C-101B-9397-08002B2CF9AE}" pid="13" name="Keyword">
    <vt:lpwstr/>
  </property>
  <property fmtid="{D5CDD505-2E9C-101B-9397-08002B2CF9AE}" pid="14" name="TemplateName">
    <vt:lpwstr>CXC 172 4099/1</vt:lpwstr>
  </property>
  <property fmtid="{D5CDD505-2E9C-101B-9397-08002B2CF9AE}" pid="15" name="TemplateVersion">
    <vt:lpwstr>R3C</vt:lpwstr>
  </property>
  <property fmtid="{D5CDD505-2E9C-101B-9397-08002B2CF9AE}" pid="16" name="DocumentType">
    <vt:lpwstr>EricssonGeneral2</vt:lpwstr>
  </property>
  <property fmtid="{D5CDD505-2E9C-101B-9397-08002B2CF9AE}" pid="17" name="SheetName">
    <vt:lpwstr>0</vt:lpwstr>
  </property>
  <property fmtid="{D5CDD505-2E9C-101B-9397-08002B2CF9AE}" pid="18" name="Conf">
    <vt:lpwstr>Ericsson Internal</vt:lpwstr>
  </property>
  <property fmtid="{D5CDD505-2E9C-101B-9397-08002B2CF9AE}" pid="19" name="chkSec">
    <vt:lpwstr>-1</vt:lpwstr>
  </property>
  <property fmtid="{D5CDD505-2E9C-101B-9397-08002B2CF9AE}" pid="20" name="Date">
    <vt:lpwstr>2014-02-03</vt:lpwstr>
  </property>
  <property fmtid="{D5CDD505-2E9C-101B-9397-08002B2CF9AE}" pid="21" name="Revision">
    <vt:lpwstr>L</vt:lpwstr>
  </property>
  <property fmtid="{D5CDD505-2E9C-101B-9397-08002B2CF9AE}" pid="22" name="ApprovedBy">
    <vt:lpwstr>EPA/OJA/H [Dominic COOMBER]</vt:lpwstr>
  </property>
</Properties>
</file>