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GLIESE\sciebo - Marcogliese, Lucas (W91SU2@rwth-aachen.de)@rwth-aachen.sciebo.de\Sioni\04_result\Profilometer\2023-08-01_AMMTholder_test2_6hours\"/>
    </mc:Choice>
  </mc:AlternateContent>
  <xr:revisionPtr revIDLastSave="0" documentId="13_ncr:1_{C768C234-F523-4F05-B658-72B7D1EE625C}" xr6:coauthVersionLast="47" xr6:coauthVersionMax="47" xr10:uidLastSave="{00000000-0000-0000-0000-000000000000}"/>
  <bookViews>
    <workbookView xWindow="43200" yWindow="0" windowWidth="14400" windowHeight="15600" xr2:uid="{7FEFDD37-3FFF-4DCF-8C2F-775D73DD3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C2" i="1"/>
  <c r="C4" i="1"/>
  <c r="G4" i="1" s="1"/>
  <c r="C3" i="1"/>
  <c r="G10" i="1"/>
  <c r="F10" i="1"/>
  <c r="G9" i="1"/>
  <c r="F9" i="1"/>
  <c r="G8" i="1"/>
  <c r="F8" i="1"/>
  <c r="G7" i="1"/>
  <c r="F7" i="1"/>
  <c r="G6" i="1"/>
  <c r="F6" i="1"/>
  <c r="G5" i="1"/>
  <c r="F5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<sst xmlns="http://schemas.openxmlformats.org/spreadsheetml/2006/main" count="7" uniqueCount="7">
  <si>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Back-gate ID</t>
  </si>
  <si>
    <t xml:space="preserve">Depth </t>
  </si>
  <si>
    <t>H_surface</t>
  </si>
  <si>
    <t>H_base</t>
  </si>
  <si>
    <t>W_base</t>
  </si>
  <si>
    <t>Y_angle</t>
  </si>
  <si>
    <t>X_angle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</si>
</sst>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Sheet1!$C$3:$C$31</c:f>
              <c:numCache>
                <c:formatCode>General</c:formatCode>
                <c:ptCount val="29"/>
                <c:pt idx="0">
                  <c:v>199.99</c:v>
                </c:pt>
                <c:pt idx="1">
                  <c:v>230.07</c:v>
                </c:pt>
                <c:pt idx="2">
                  <c:v>260.57</c:v>
                </c:pt>
                <c:pt idx="3">
                  <c:v>287.02999999999997</c:v>
                </c:pt>
                <c:pt idx="4">
                  <c:v>326.73</c:v>
                </c:pt>
                <c:pt idx="5">
                  <c:v>350.65</c:v>
                </c:pt>
                <c:pt idx="6">
                  <c:v>382.71</c:v>
                </c:pt>
                <c:pt idx="7">
                  <c:v>411.21</c:v>
                </c:pt>
                <c:pt idx="8">
                  <c:v>448.65</c:v>
                </c:pt>
                <c:pt idx="9">
                  <c:v>469.97</c:v>
                </c:pt>
                <c:pt idx="10">
                  <c:v>512.6</c:v>
                </c:pt>
                <c:pt idx="11">
                  <c:v>530.87</c:v>
                </c:pt>
                <c:pt idx="12">
                  <c:v>564.37</c:v>
                </c:pt>
                <c:pt idx="13">
                  <c:v>594.82000000000005</c:v>
                </c:pt>
                <c:pt idx="14">
                  <c:v>623.24</c:v>
                </c:pt>
                <c:pt idx="15">
                  <c:v>660.79</c:v>
                </c:pt>
                <c:pt idx="16">
                  <c:v>681.1</c:v>
                </c:pt>
                <c:pt idx="17">
                  <c:v>710.53</c:v>
                </c:pt>
                <c:pt idx="18">
                  <c:v>737.94</c:v>
                </c:pt>
                <c:pt idx="19">
                  <c:v>764.33</c:v>
                </c:pt>
                <c:pt idx="20">
                  <c:v>796.81</c:v>
                </c:pt>
                <c:pt idx="21">
                  <c:v>845.53</c:v>
                </c:pt>
                <c:pt idx="22">
                  <c:v>871.28</c:v>
                </c:pt>
                <c:pt idx="23">
                  <c:v>920.14</c:v>
                </c:pt>
                <c:pt idx="24">
                  <c:v>930.31</c:v>
                </c:pt>
                <c:pt idx="25">
                  <c:v>960.85</c:v>
                </c:pt>
                <c:pt idx="26">
                  <c:v>991.39</c:v>
                </c:pt>
                <c:pt idx="27">
                  <c:v>1021.92</c:v>
                </c:pt>
                <c:pt idx="28">
                  <c:v>1052.46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83.061999999999998</c:v>
                </c:pt>
                <c:pt idx="1">
                  <c:v>119.49299999999999</c:v>
                </c:pt>
                <c:pt idx="2">
                  <c:v>121.947</c:v>
                </c:pt>
                <c:pt idx="3">
                  <c:v>136.791</c:v>
                </c:pt>
                <c:pt idx="4">
                  <c:v>134.75899999999999</c:v>
                </c:pt>
                <c:pt idx="5">
                  <c:v>131.48599999999999</c:v>
                </c:pt>
                <c:pt idx="6">
                  <c:v>130.22999999999999</c:v>
                </c:pt>
                <c:pt idx="7">
                  <c:v>131.71600000000001</c:v>
                </c:pt>
                <c:pt idx="8">
                  <c:v>134.488</c:v>
                </c:pt>
                <c:pt idx="9">
                  <c:v>129.983</c:v>
                </c:pt>
                <c:pt idx="10">
                  <c:v>128.58199999999999</c:v>
                </c:pt>
                <c:pt idx="11">
                  <c:v>128.34200000000001</c:v>
                </c:pt>
                <c:pt idx="12">
                  <c:v>127.387</c:v>
                </c:pt>
                <c:pt idx="13">
                  <c:v>129.16</c:v>
                </c:pt>
                <c:pt idx="14">
                  <c:v>129.32300000000001</c:v>
                </c:pt>
                <c:pt idx="15">
                  <c:v>127.369</c:v>
                </c:pt>
                <c:pt idx="16">
                  <c:v>128.26599999999999</c:v>
                </c:pt>
                <c:pt idx="17">
                  <c:v>127.819</c:v>
                </c:pt>
                <c:pt idx="18">
                  <c:v>127.288</c:v>
                </c:pt>
                <c:pt idx="19">
                  <c:v>128.10499999999999</c:v>
                </c:pt>
                <c:pt idx="20">
                  <c:v>125.714</c:v>
                </c:pt>
                <c:pt idx="21">
                  <c:v>125.697</c:v>
                </c:pt>
                <c:pt idx="22">
                  <c:v>125.905</c:v>
                </c:pt>
                <c:pt idx="23">
                  <c:v>128.709</c:v>
                </c:pt>
                <c:pt idx="24">
                  <c:v>128.39099999999999</c:v>
                </c:pt>
                <c:pt idx="25">
                  <c:v>126.372</c:v>
                </c:pt>
                <c:pt idx="26">
                  <c:v>125.54600000000001</c:v>
                </c:pt>
                <c:pt idx="27">
                  <c:v>125.18899999999999</c:v>
                </c:pt>
                <c:pt idx="28">
                  <c:v>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C-4D79-B162-852B316F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11648"/>
        <c:axId val="220509248"/>
      </c:scatterChart>
      <c:valAx>
        <c:axId val="220511648"/>
        <c:scaling>
          <c:orientation val="minMax"/>
          <c:max val="110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9248"/>
        <c:crosses val="autoZero"/>
        <c:crossBetween val="midCat"/>
      </c:valAx>
      <c:valAx>
        <c:axId val="220509248"/>
        <c:scaling>
          <c:orientation val="minMax"/>
          <c:min val="1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Sheet1!$C$3:$C$31</c:f>
              <c:numCache>
                <c:formatCode>General</c:formatCode>
                <c:ptCount val="29"/>
                <c:pt idx="0">
                  <c:v>199.99</c:v>
                </c:pt>
                <c:pt idx="1">
                  <c:v>230.07</c:v>
                </c:pt>
                <c:pt idx="2">
                  <c:v>260.57</c:v>
                </c:pt>
                <c:pt idx="3">
                  <c:v>287.02999999999997</c:v>
                </c:pt>
                <c:pt idx="4">
                  <c:v>326.73</c:v>
                </c:pt>
                <c:pt idx="5">
                  <c:v>350.65</c:v>
                </c:pt>
                <c:pt idx="6">
                  <c:v>382.71</c:v>
                </c:pt>
                <c:pt idx="7">
                  <c:v>411.21</c:v>
                </c:pt>
                <c:pt idx="8">
                  <c:v>448.65</c:v>
                </c:pt>
                <c:pt idx="9">
                  <c:v>469.97</c:v>
                </c:pt>
                <c:pt idx="10">
                  <c:v>512.6</c:v>
                </c:pt>
                <c:pt idx="11">
                  <c:v>530.87</c:v>
                </c:pt>
                <c:pt idx="12">
                  <c:v>564.37</c:v>
                </c:pt>
                <c:pt idx="13">
                  <c:v>594.82000000000005</c:v>
                </c:pt>
                <c:pt idx="14">
                  <c:v>623.24</c:v>
                </c:pt>
                <c:pt idx="15">
                  <c:v>660.79</c:v>
                </c:pt>
                <c:pt idx="16">
                  <c:v>681.1</c:v>
                </c:pt>
                <c:pt idx="17">
                  <c:v>710.53</c:v>
                </c:pt>
                <c:pt idx="18">
                  <c:v>737.94</c:v>
                </c:pt>
                <c:pt idx="19">
                  <c:v>764.33</c:v>
                </c:pt>
                <c:pt idx="20">
                  <c:v>796.81</c:v>
                </c:pt>
                <c:pt idx="21">
                  <c:v>845.53</c:v>
                </c:pt>
                <c:pt idx="22">
                  <c:v>871.28</c:v>
                </c:pt>
                <c:pt idx="23">
                  <c:v>920.14</c:v>
                </c:pt>
                <c:pt idx="24">
                  <c:v>930.31</c:v>
                </c:pt>
                <c:pt idx="25">
                  <c:v>960.85</c:v>
                </c:pt>
                <c:pt idx="26">
                  <c:v>991.39</c:v>
                </c:pt>
                <c:pt idx="27">
                  <c:v>1021.92</c:v>
                </c:pt>
                <c:pt idx="28">
                  <c:v>1052.46</c:v>
                </c:pt>
              </c:numCache>
            </c:numRef>
          </c:xVal>
          <c:yVal>
            <c:numRef>
              <c:f>Sheet1!$E$3:$E$31</c:f>
              <c:numCache>
                <c:formatCode>General</c:formatCode>
                <c:ptCount val="29"/>
                <c:pt idx="0">
                  <c:v>5.09</c:v>
                </c:pt>
                <c:pt idx="1">
                  <c:v>37.14</c:v>
                </c:pt>
                <c:pt idx="2">
                  <c:v>63.6</c:v>
                </c:pt>
                <c:pt idx="3">
                  <c:v>96.67</c:v>
                </c:pt>
                <c:pt idx="4">
                  <c:v>124.66</c:v>
                </c:pt>
                <c:pt idx="5">
                  <c:v>163.83000000000001</c:v>
                </c:pt>
                <c:pt idx="6">
                  <c:v>193.34</c:v>
                </c:pt>
                <c:pt idx="7">
                  <c:v>222.34</c:v>
                </c:pt>
                <c:pt idx="8">
                  <c:v>244.56</c:v>
                </c:pt>
                <c:pt idx="9">
                  <c:v>281.10000000000002</c:v>
                </c:pt>
                <c:pt idx="10">
                  <c:v>317.63</c:v>
                </c:pt>
                <c:pt idx="11">
                  <c:v>344.01</c:v>
                </c:pt>
                <c:pt idx="12">
                  <c:v>374.46</c:v>
                </c:pt>
                <c:pt idx="13">
                  <c:v>398.81</c:v>
                </c:pt>
                <c:pt idx="14">
                  <c:v>434.33</c:v>
                </c:pt>
                <c:pt idx="15">
                  <c:v>476.06</c:v>
                </c:pt>
                <c:pt idx="16">
                  <c:v>501.31</c:v>
                </c:pt>
                <c:pt idx="17">
                  <c:v>537.84</c:v>
                </c:pt>
                <c:pt idx="18">
                  <c:v>555.09</c:v>
                </c:pt>
                <c:pt idx="19">
                  <c:v>585.67999999999995</c:v>
                </c:pt>
                <c:pt idx="20">
                  <c:v>627.14</c:v>
                </c:pt>
                <c:pt idx="21">
                  <c:v>662.66</c:v>
                </c:pt>
                <c:pt idx="22">
                  <c:v>696.03</c:v>
                </c:pt>
                <c:pt idx="23">
                  <c:v>716.39</c:v>
                </c:pt>
                <c:pt idx="24">
                  <c:v>744.88</c:v>
                </c:pt>
                <c:pt idx="25">
                  <c:v>773.37</c:v>
                </c:pt>
                <c:pt idx="26">
                  <c:v>818.14</c:v>
                </c:pt>
                <c:pt idx="27">
                  <c:v>838.5</c:v>
                </c:pt>
                <c:pt idx="28">
                  <c:v>864.95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4-4F51-A668-F9069FC6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95344"/>
        <c:axId val="832795824"/>
      </c:scatterChart>
      <c:valAx>
        <c:axId val="832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5824"/>
        <c:crosses val="autoZero"/>
        <c:crossBetween val="midCat"/>
      </c:valAx>
      <c:valAx>
        <c:axId val="832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339725</xdr:colOff>
      <xdr:row>2</xdr:row>
      <xdr:rowOff>171450</xdr:rowOff>
    </xdr:from>
    <xdr:to>
      <xdr:col>15</xdr:col>
      <xdr:colOff>34925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DAB3E-057C-0F63-513F-D4CBD93AA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19</xdr:row>
      <xdr:rowOff>57150</xdr:rowOff>
    </xdr:from>
    <xdr:to>
      <xdr:col>15</xdr:col>
      <xdr:colOff>66675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95DC56-A3CA-12D4-C25D-F8AA6BCDF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B6A9-C407-4E93-AF76-EEA0B9DB4E69}">
  <dimension ref="A1:G31"/>
  <sheetViews>
    <sheetView tabSelected="1" topLeftCell="C1" workbookViewId="0">
      <selection activeCell="Q21" sqref="Q21"/>
    </sheetView>
  </sheetViews>
  <sheetFormatPr defaultRowHeight="15" x14ac:dyDescent="0.25"/>
  <cols>
    <col min="1" max="1" width="11.140625" bestFit="1" customWidth="1"/>
    <col min="3" max="3" width="9.140625" bestFit="1" customWidth="1"/>
    <col min="4" max="4" width="9.140625" customWidth="1"/>
    <col min="5" max="5" width="9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C2">
        <f>155.22+15</f>
        <v>170.22</v>
      </c>
      <c r="F2">
        <f t="shared" ref="F2:F31" si="0">DEGREES(ATAN(B2/((C2-D2)/2)))</f>
        <v>0</v>
      </c>
      <c r="G2">
        <f t="shared" ref="G2:G31" si="1">DEGREES(ATAN(B2/((C2-E2)/2)))</f>
        <v>0</v>
      </c>
    </row>
    <row r="3" spans="1:7" x14ac:dyDescent="0.25">
      <c r="A3" s="1">
        <v>2</v>
      </c>
      <c r="B3">
        <v>83.061999999999998</v>
      </c>
      <c r="C3">
        <f>184.99+15</f>
        <v>199.99</v>
      </c>
      <c r="D3">
        <v>6.62</v>
      </c>
      <c r="E3">
        <v>5.09</v>
      </c>
      <c r="F3">
        <f t="shared" si="0"/>
        <v>40.665846815017936</v>
      </c>
      <c r="G3">
        <f t="shared" si="1"/>
        <v>40.442782106931759</v>
      </c>
    </row>
    <row r="4" spans="1:7" x14ac:dyDescent="0.25">
      <c r="A4" s="1">
        <v>3</v>
      </c>
      <c r="B4">
        <v>119.49299999999999</v>
      </c>
      <c r="C4">
        <f>215.07+15</f>
        <v>230.07</v>
      </c>
      <c r="D4">
        <v>35.619999999999997</v>
      </c>
      <c r="E4">
        <v>37.14</v>
      </c>
      <c r="F4">
        <f t="shared" si="0"/>
        <v>50.866612642479403</v>
      </c>
      <c r="G4">
        <f t="shared" si="1"/>
        <v>51.086555461828809</v>
      </c>
    </row>
    <row r="5" spans="1:7" x14ac:dyDescent="0.25">
      <c r="A5" s="1">
        <v>4</v>
      </c>
      <c r="B5">
        <v>121.947</v>
      </c>
      <c r="C5">
        <v>260.57</v>
      </c>
      <c r="D5">
        <v>65.14</v>
      </c>
      <c r="E5">
        <v>63.6</v>
      </c>
      <c r="F5">
        <f t="shared" si="0"/>
        <v>51.29512679038006</v>
      </c>
      <c r="G5">
        <f t="shared" si="1"/>
        <v>51.075485900546617</v>
      </c>
    </row>
    <row r="6" spans="1:7" x14ac:dyDescent="0.25">
      <c r="A6" s="1">
        <v>5</v>
      </c>
      <c r="B6">
        <v>136.791</v>
      </c>
      <c r="C6">
        <v>287.02999999999997</v>
      </c>
      <c r="D6">
        <v>91.1</v>
      </c>
      <c r="E6">
        <v>96.67</v>
      </c>
      <c r="F6">
        <f t="shared" si="0"/>
        <v>54.391066813760844</v>
      </c>
      <c r="G6">
        <f t="shared" si="1"/>
        <v>55.169571514790043</v>
      </c>
    </row>
    <row r="7" spans="1:7" x14ac:dyDescent="0.25">
      <c r="A7" s="1">
        <v>6</v>
      </c>
      <c r="B7">
        <v>134.75899999999999</v>
      </c>
      <c r="C7">
        <v>326.73</v>
      </c>
      <c r="D7">
        <v>133.34</v>
      </c>
      <c r="E7">
        <v>124.66</v>
      </c>
      <c r="F7">
        <f t="shared" si="0"/>
        <v>54.339039862189324</v>
      </c>
      <c r="G7">
        <f t="shared" si="1"/>
        <v>53.139423265647096</v>
      </c>
    </row>
    <row r="8" spans="1:7" x14ac:dyDescent="0.25">
      <c r="A8" s="1">
        <v>7</v>
      </c>
      <c r="B8">
        <v>131.48599999999999</v>
      </c>
      <c r="C8">
        <v>350.65</v>
      </c>
      <c r="D8">
        <v>160.82</v>
      </c>
      <c r="E8">
        <v>163.83000000000001</v>
      </c>
      <c r="F8">
        <f t="shared" si="0"/>
        <v>54.175840974480764</v>
      </c>
      <c r="G8">
        <f t="shared" si="1"/>
        <v>54.609334520842353</v>
      </c>
    </row>
    <row r="9" spans="1:7" x14ac:dyDescent="0.25">
      <c r="A9" s="1">
        <v>8</v>
      </c>
      <c r="B9">
        <v>130.22999999999999</v>
      </c>
      <c r="C9">
        <v>382.71</v>
      </c>
      <c r="D9">
        <v>195.94</v>
      </c>
      <c r="E9">
        <v>193.34</v>
      </c>
      <c r="F9">
        <f t="shared" si="0"/>
        <v>54.35654499294094</v>
      </c>
      <c r="G9">
        <f t="shared" si="1"/>
        <v>53.980606127610272</v>
      </c>
    </row>
    <row r="10" spans="1:7" x14ac:dyDescent="0.25">
      <c r="A10" s="1">
        <v>9</v>
      </c>
      <c r="B10">
        <v>131.71600000000001</v>
      </c>
      <c r="C10">
        <v>411.21</v>
      </c>
      <c r="D10">
        <v>223.93</v>
      </c>
      <c r="E10">
        <v>222.34</v>
      </c>
      <c r="F10">
        <f t="shared" si="0"/>
        <v>54.590084464501992</v>
      </c>
      <c r="G10">
        <f t="shared" si="1"/>
        <v>54.361020195215907</v>
      </c>
    </row>
    <row r="11" spans="1:7" x14ac:dyDescent="0.25">
      <c r="A11" s="1">
        <v>10</v>
      </c>
      <c r="B11">
        <v>134.488</v>
      </c>
      <c r="C11">
        <v>448.65</v>
      </c>
      <c r="D11">
        <v>257.82</v>
      </c>
      <c r="E11">
        <v>244.56</v>
      </c>
      <c r="F11">
        <f t="shared" si="0"/>
        <v>54.645499594994178</v>
      </c>
      <c r="G11">
        <f t="shared" si="1"/>
        <v>52.809988331940311</v>
      </c>
    </row>
    <row r="12" spans="1:7" x14ac:dyDescent="0.25">
      <c r="A12" s="1">
        <v>11</v>
      </c>
      <c r="B12">
        <v>129.983</v>
      </c>
      <c r="C12">
        <v>469.97</v>
      </c>
      <c r="D12">
        <v>286.24</v>
      </c>
      <c r="E12">
        <v>281.10000000000002</v>
      </c>
      <c r="F12">
        <f t="shared" si="0"/>
        <v>54.749383292127881</v>
      </c>
      <c r="G12">
        <f t="shared" si="1"/>
        <v>54.000916707378572</v>
      </c>
    </row>
    <row r="13" spans="1:7" x14ac:dyDescent="0.25">
      <c r="A13" s="1">
        <v>12</v>
      </c>
      <c r="B13">
        <v>128.58199999999999</v>
      </c>
      <c r="C13">
        <v>512.6</v>
      </c>
      <c r="D13">
        <v>328.87</v>
      </c>
      <c r="E13">
        <v>317.63</v>
      </c>
      <c r="F13">
        <f t="shared" si="0"/>
        <v>54.456210766132628</v>
      </c>
      <c r="G13">
        <f t="shared" si="1"/>
        <v>52.83225728957818</v>
      </c>
    </row>
    <row r="14" spans="1:7" x14ac:dyDescent="0.25">
      <c r="A14" s="1">
        <v>13</v>
      </c>
      <c r="B14">
        <v>128.34200000000001</v>
      </c>
      <c r="C14">
        <v>530.87</v>
      </c>
      <c r="D14">
        <v>344.1</v>
      </c>
      <c r="E14">
        <v>344.01</v>
      </c>
      <c r="F14">
        <f t="shared" si="0"/>
        <v>53.959383129051737</v>
      </c>
      <c r="G14">
        <f t="shared" si="1"/>
        <v>53.946250203234683</v>
      </c>
    </row>
    <row r="15" spans="1:7" x14ac:dyDescent="0.25">
      <c r="A15" s="1">
        <v>14</v>
      </c>
      <c r="B15">
        <v>127.387</v>
      </c>
      <c r="C15">
        <v>564.37</v>
      </c>
      <c r="D15">
        <v>379.63</v>
      </c>
      <c r="E15">
        <v>374.46</v>
      </c>
      <c r="F15">
        <f t="shared" si="0"/>
        <v>54.053635649623864</v>
      </c>
      <c r="G15">
        <f t="shared" si="1"/>
        <v>53.298942782989386</v>
      </c>
    </row>
    <row r="16" spans="1:7" x14ac:dyDescent="0.25">
      <c r="A16" s="1">
        <v>15</v>
      </c>
      <c r="B16">
        <v>129.16</v>
      </c>
      <c r="C16">
        <v>594.82000000000005</v>
      </c>
      <c r="D16">
        <v>410.08</v>
      </c>
      <c r="E16">
        <v>398.81</v>
      </c>
      <c r="F16">
        <f t="shared" si="0"/>
        <v>54.429185564637592</v>
      </c>
      <c r="G16">
        <f t="shared" si="1"/>
        <v>52.809225878352962</v>
      </c>
    </row>
    <row r="17" spans="1:7" x14ac:dyDescent="0.25">
      <c r="A17" s="1">
        <v>16</v>
      </c>
      <c r="B17">
        <v>129.32300000000001</v>
      </c>
      <c r="C17">
        <v>623.24</v>
      </c>
      <c r="D17">
        <v>438.5</v>
      </c>
      <c r="E17">
        <v>434.33</v>
      </c>
      <c r="F17">
        <f t="shared" si="0"/>
        <v>54.463369960905716</v>
      </c>
      <c r="G17">
        <f t="shared" si="1"/>
        <v>53.856335591375682</v>
      </c>
    </row>
    <row r="18" spans="1:7" x14ac:dyDescent="0.25">
      <c r="A18" s="1">
        <v>17</v>
      </c>
      <c r="B18">
        <v>127.369</v>
      </c>
      <c r="C18">
        <v>660.79</v>
      </c>
      <c r="D18">
        <v>468.83</v>
      </c>
      <c r="E18">
        <v>476.06</v>
      </c>
      <c r="F18">
        <f t="shared" si="0"/>
        <v>52.99983525483848</v>
      </c>
      <c r="G18">
        <f t="shared" si="1"/>
        <v>54.051261778500354</v>
      </c>
    </row>
    <row r="19" spans="1:7" x14ac:dyDescent="0.25">
      <c r="A19" s="1">
        <v>18</v>
      </c>
      <c r="B19">
        <v>128.26599999999999</v>
      </c>
      <c r="C19">
        <v>681.1</v>
      </c>
      <c r="D19">
        <v>500.42</v>
      </c>
      <c r="E19">
        <v>501.31</v>
      </c>
      <c r="F19">
        <f t="shared" si="0"/>
        <v>54.842289715367805</v>
      </c>
      <c r="G19">
        <f t="shared" si="1"/>
        <v>54.975375069884763</v>
      </c>
    </row>
    <row r="20" spans="1:7" x14ac:dyDescent="0.25">
      <c r="A20" s="1">
        <v>19</v>
      </c>
      <c r="B20">
        <v>127.819</v>
      </c>
      <c r="C20">
        <v>710.53</v>
      </c>
      <c r="D20">
        <v>524.78</v>
      </c>
      <c r="E20">
        <v>537.84</v>
      </c>
      <c r="F20">
        <f t="shared" si="0"/>
        <v>53.997341813536472</v>
      </c>
      <c r="G20">
        <f t="shared" si="1"/>
        <v>55.959968628958912</v>
      </c>
    </row>
    <row r="21" spans="1:7" x14ac:dyDescent="0.25">
      <c r="A21" s="1">
        <v>20</v>
      </c>
      <c r="B21">
        <v>127.288</v>
      </c>
      <c r="C21">
        <v>737.94</v>
      </c>
      <c r="D21">
        <v>551.16999999999996</v>
      </c>
      <c r="E21">
        <v>555.09</v>
      </c>
      <c r="F21">
        <f t="shared" si="0"/>
        <v>53.734318950351231</v>
      </c>
      <c r="G21">
        <f t="shared" si="1"/>
        <v>54.312085610824568</v>
      </c>
    </row>
    <row r="22" spans="1:7" x14ac:dyDescent="0.25">
      <c r="A22" s="1">
        <v>21</v>
      </c>
      <c r="B22">
        <v>128.10499999999999</v>
      </c>
      <c r="C22">
        <v>764.33</v>
      </c>
      <c r="D22">
        <v>607.86</v>
      </c>
      <c r="E22">
        <v>585.67999999999995</v>
      </c>
      <c r="F22">
        <f t="shared" si="0"/>
        <v>58.587171796491759</v>
      </c>
      <c r="G22">
        <f t="shared" si="1"/>
        <v>55.112723519937397</v>
      </c>
    </row>
    <row r="23" spans="1:7" x14ac:dyDescent="0.25">
      <c r="A23" s="1">
        <v>22</v>
      </c>
      <c r="B23">
        <v>125.714</v>
      </c>
      <c r="C23">
        <v>796.81</v>
      </c>
      <c r="D23">
        <v>618.16</v>
      </c>
      <c r="E23">
        <v>627.14</v>
      </c>
      <c r="F23">
        <f t="shared" si="0"/>
        <v>54.604630313102788</v>
      </c>
      <c r="G23">
        <f t="shared" si="1"/>
        <v>55.98752321313637</v>
      </c>
    </row>
    <row r="24" spans="1:7" x14ac:dyDescent="0.25">
      <c r="A24" s="1">
        <v>23</v>
      </c>
      <c r="B24">
        <v>125.697</v>
      </c>
      <c r="C24">
        <v>845.53</v>
      </c>
      <c r="D24">
        <v>663.84</v>
      </c>
      <c r="E24">
        <v>662.66</v>
      </c>
      <c r="F24">
        <f t="shared" si="0"/>
        <v>54.143229213410251</v>
      </c>
      <c r="G24">
        <f t="shared" si="1"/>
        <v>53.966962478069945</v>
      </c>
    </row>
    <row r="25" spans="1:7" x14ac:dyDescent="0.25">
      <c r="A25" s="1">
        <v>24</v>
      </c>
      <c r="B25">
        <v>125.905</v>
      </c>
      <c r="C25">
        <v>871.28</v>
      </c>
      <c r="D25">
        <v>690.1</v>
      </c>
      <c r="E25">
        <v>696.03</v>
      </c>
      <c r="F25">
        <f t="shared" si="0"/>
        <v>54.264578834555152</v>
      </c>
      <c r="G25">
        <f t="shared" si="1"/>
        <v>55.163579263409616</v>
      </c>
    </row>
    <row r="26" spans="1:7" x14ac:dyDescent="0.25">
      <c r="A26" s="1">
        <v>25</v>
      </c>
      <c r="B26">
        <v>128.709</v>
      </c>
      <c r="C26">
        <v>920.14</v>
      </c>
      <c r="D26">
        <v>732.85</v>
      </c>
      <c r="E26">
        <v>716.39</v>
      </c>
      <c r="F26">
        <f t="shared" si="0"/>
        <v>53.961431892767422</v>
      </c>
      <c r="G26">
        <f t="shared" si="1"/>
        <v>51.637885409205467</v>
      </c>
    </row>
    <row r="27" spans="1:7" x14ac:dyDescent="0.25">
      <c r="A27" s="1">
        <v>26</v>
      </c>
      <c r="B27">
        <v>128.39099999999999</v>
      </c>
      <c r="C27">
        <v>930.31</v>
      </c>
      <c r="D27">
        <v>743.03</v>
      </c>
      <c r="E27">
        <v>744.88</v>
      </c>
      <c r="F27">
        <f t="shared" si="0"/>
        <v>53.895434245157034</v>
      </c>
      <c r="G27">
        <f t="shared" si="1"/>
        <v>54.165817707067319</v>
      </c>
    </row>
    <row r="28" spans="1:7" x14ac:dyDescent="0.25">
      <c r="A28" s="1">
        <v>27</v>
      </c>
      <c r="B28">
        <v>126.372</v>
      </c>
      <c r="C28">
        <v>960.85</v>
      </c>
      <c r="D28">
        <v>777.64</v>
      </c>
      <c r="E28">
        <v>773.37</v>
      </c>
      <c r="F28">
        <f t="shared" si="0"/>
        <v>54.062256960356066</v>
      </c>
      <c r="G28">
        <f t="shared" si="1"/>
        <v>53.432780151451901</v>
      </c>
    </row>
    <row r="29" spans="1:7" x14ac:dyDescent="0.25">
      <c r="A29" s="1">
        <v>28</v>
      </c>
      <c r="B29">
        <v>125.54600000000001</v>
      </c>
      <c r="C29">
        <v>991.39</v>
      </c>
      <c r="D29">
        <v>806.14</v>
      </c>
      <c r="E29">
        <v>818.14</v>
      </c>
      <c r="F29">
        <f t="shared" si="0"/>
        <v>53.580932658980473</v>
      </c>
      <c r="G29">
        <f t="shared" si="1"/>
        <v>55.394862415854213</v>
      </c>
    </row>
    <row r="30" spans="1:7" x14ac:dyDescent="0.25">
      <c r="A30" s="1">
        <v>29</v>
      </c>
      <c r="B30">
        <v>125.18899999999999</v>
      </c>
      <c r="C30">
        <v>1021.92</v>
      </c>
      <c r="D30">
        <v>840.74</v>
      </c>
      <c r="E30">
        <v>838.5</v>
      </c>
      <c r="F30">
        <f t="shared" si="0"/>
        <v>54.109527839578021</v>
      </c>
      <c r="G30">
        <f t="shared" si="1"/>
        <v>53.77452586883031</v>
      </c>
    </row>
    <row r="31" spans="1:7" x14ac:dyDescent="0.25">
      <c r="A31" s="1">
        <v>30</v>
      </c>
      <c r="B31">
        <v>128.9</v>
      </c>
      <c r="C31">
        <v>1052.46</v>
      </c>
      <c r="D31">
        <v>869.24</v>
      </c>
      <c r="E31">
        <v>864.95</v>
      </c>
      <c r="F31">
        <f t="shared" si="0"/>
        <v>54.598364417784879</v>
      </c>
      <c r="G31">
        <f t="shared" si="1"/>
        <v>53.9698516041285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Marcogliese</cp:lastModifiedBy>
  <dcterms:created xsi:type="dcterms:W3CDTF">2023-08-01T10:50:08Z</dcterms:created>
  <dcterms:modified xsi:type="dcterms:W3CDTF">2023-08-02T14:00:20Z</dcterms:modified>
</cp:coreProperties>
</file>