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filterPrivacy="1" defaultThemeVersion="124226"/>
  <xr:revisionPtr revIDLastSave="0" documentId="13_ncr:1_{9704BEBA-CD88-3E4F-8863-1A701625B36C}" xr6:coauthVersionLast="47" xr6:coauthVersionMax="47" xr10:uidLastSave="{00000000-0000-0000-0000-000000000000}"/>
  <bookViews>
    <workbookView xWindow="840" yWindow="460" windowWidth="27960" windowHeight="17540" activeTab="5" xr2:uid="{00000000-000D-0000-FFFF-FFFF00000000}"/>
  </bookViews>
  <sheets>
    <sheet name="2020" sheetId="19" r:id="rId1"/>
    <sheet name="2019" sheetId="14" r:id="rId2"/>
    <sheet name="2018" sheetId="15" r:id="rId3"/>
    <sheet name="2017" sheetId="16" r:id="rId4"/>
    <sheet name="2016" sheetId="17" r:id="rId5"/>
    <sheet name="Total" sheetId="18" r:id="rId6"/>
    <sheet name="Sheet6" sheetId="2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8" l="1"/>
  <c r="K13" i="18"/>
  <c r="J8" i="18"/>
  <c r="J13" i="18"/>
  <c r="I15" i="18"/>
  <c r="I12" i="18"/>
  <c r="I8" i="18"/>
  <c r="H9" i="18"/>
  <c r="H10" i="18"/>
  <c r="H11" i="18"/>
  <c r="H12" i="18"/>
  <c r="H13" i="18"/>
  <c r="H14" i="18"/>
  <c r="H15" i="18"/>
  <c r="H16" i="18"/>
  <c r="H17" i="18"/>
  <c r="H18" i="18"/>
  <c r="H19" i="18"/>
  <c r="H8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1" i="18"/>
  <c r="G22" i="18"/>
  <c r="G23" i="18"/>
  <c r="G25" i="18"/>
  <c r="G26" i="18"/>
  <c r="G27" i="18"/>
  <c r="G28" i="18"/>
  <c r="G29" i="18"/>
  <c r="G30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1" i="18"/>
  <c r="F22" i="18"/>
  <c r="F23" i="18"/>
  <c r="F25" i="18"/>
  <c r="F26" i="18"/>
  <c r="F27" i="18"/>
  <c r="F28" i="18"/>
  <c r="F29" i="18"/>
  <c r="F30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7" i="18"/>
  <c r="E14" i="18"/>
  <c r="E15" i="18"/>
  <c r="E16" i="18"/>
  <c r="E17" i="18"/>
  <c r="E18" i="18"/>
  <c r="E19" i="18"/>
  <c r="E21" i="18"/>
  <c r="E22" i="18"/>
  <c r="E23" i="18"/>
  <c r="E25" i="18"/>
  <c r="E26" i="18"/>
  <c r="E27" i="18"/>
  <c r="E28" i="18"/>
  <c r="E29" i="18"/>
  <c r="E30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D13" i="18"/>
  <c r="D14" i="18"/>
  <c r="D15" i="18"/>
  <c r="D16" i="18"/>
  <c r="D17" i="18"/>
  <c r="D18" i="18"/>
  <c r="D19" i="18"/>
  <c r="D21" i="18"/>
  <c r="D22" i="18"/>
  <c r="D23" i="18"/>
  <c r="D25" i="18"/>
  <c r="D26" i="18"/>
  <c r="D27" i="18"/>
  <c r="D28" i="18"/>
  <c r="D29" i="18"/>
  <c r="D30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C13" i="18"/>
  <c r="C14" i="18"/>
  <c r="C15" i="18"/>
  <c r="C16" i="18"/>
  <c r="C17" i="18"/>
  <c r="C18" i="18"/>
  <c r="C19" i="18"/>
  <c r="C21" i="18"/>
  <c r="C22" i="18"/>
  <c r="C23" i="18"/>
  <c r="C25" i="18"/>
  <c r="C26" i="18"/>
  <c r="C27" i="18"/>
  <c r="C28" i="18"/>
  <c r="C29" i="18"/>
  <c r="C30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B15" i="18"/>
  <c r="B16" i="18"/>
  <c r="B17" i="18"/>
  <c r="B18" i="18"/>
  <c r="B19" i="18"/>
  <c r="B21" i="18"/>
  <c r="B22" i="18"/>
  <c r="B23" i="18"/>
  <c r="B25" i="18"/>
  <c r="B26" i="18"/>
  <c r="B27" i="18"/>
  <c r="B28" i="18"/>
  <c r="B29" i="18"/>
  <c r="B30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D8" i="18"/>
  <c r="E8" i="18"/>
  <c r="D9" i="18"/>
  <c r="E9" i="18"/>
  <c r="D10" i="18"/>
  <c r="E10" i="18"/>
  <c r="D11" i="18"/>
  <c r="E11" i="18"/>
  <c r="D12" i="18"/>
  <c r="E12" i="18"/>
  <c r="E13" i="18"/>
  <c r="E7" i="18"/>
  <c r="C8" i="18"/>
  <c r="C9" i="18"/>
  <c r="C10" i="18"/>
  <c r="C11" i="18"/>
  <c r="C12" i="18"/>
  <c r="C7" i="18"/>
  <c r="D7" i="18"/>
  <c r="B8" i="18"/>
  <c r="B9" i="18"/>
  <c r="B10" i="18"/>
  <c r="B11" i="18"/>
  <c r="B12" i="18"/>
  <c r="B13" i="18"/>
  <c r="B14" i="18"/>
  <c r="B7" i="18"/>
</calcChain>
</file>

<file path=xl/sharedStrings.xml><?xml version="1.0" encoding="utf-8"?>
<sst xmlns="http://schemas.openxmlformats.org/spreadsheetml/2006/main" count="381" uniqueCount="56">
  <si>
    <t>Total</t>
  </si>
  <si>
    <t>Table 24.</t>
  </si>
  <si>
    <t>Characteristic</t>
  </si>
  <si>
    <t>Male</t>
  </si>
  <si>
    <t>Female</t>
  </si>
  <si>
    <t>Unknown</t>
  </si>
  <si>
    <t>-</t>
  </si>
  <si>
    <t>Note: Based on N-400 data for persons aged 18 and over.</t>
  </si>
  <si>
    <t>Source: U.S. Department of Homeland Security.</t>
  </si>
  <si>
    <t>- Represents zero.</t>
  </si>
  <si>
    <t>Unemployed</t>
  </si>
  <si>
    <t>Retirees</t>
  </si>
  <si>
    <t>Students or children</t>
  </si>
  <si>
    <t>Homemakers</t>
  </si>
  <si>
    <t>No occupation/not working outside home</t>
  </si>
  <si>
    <t>Military</t>
  </si>
  <si>
    <t>Production, transportation, and material moving occupations</t>
  </si>
  <si>
    <t>Farming, fishing, and forestry occupations</t>
  </si>
  <si>
    <t>Sales and office occupations</t>
  </si>
  <si>
    <t>Service occupations</t>
  </si>
  <si>
    <t>Management, professional, and related occupations</t>
  </si>
  <si>
    <t>OCCUPATION</t>
  </si>
  <si>
    <t>Divorced/separated</t>
  </si>
  <si>
    <t>Widowed</t>
  </si>
  <si>
    <t>Married</t>
  </si>
  <si>
    <t>Single</t>
  </si>
  <si>
    <t>MARITAL STATUS</t>
  </si>
  <si>
    <t>21 years and over</t>
  </si>
  <si>
    <t>18 to 20 years</t>
  </si>
  <si>
    <t>BROAD AGE GROUPS</t>
  </si>
  <si>
    <t>75 years and over</t>
  </si>
  <si>
    <t>65 to 74 years</t>
  </si>
  <si>
    <t>60 to 64 years</t>
  </si>
  <si>
    <t>55 to 59 years</t>
  </si>
  <si>
    <t>50 to 54 years</t>
  </si>
  <si>
    <t>45 to 49 years</t>
  </si>
  <si>
    <t>40 to 44 years</t>
  </si>
  <si>
    <t>35 to 39 years</t>
  </si>
  <si>
    <t>30 to 34 years</t>
  </si>
  <si>
    <t>25 to 29 years</t>
  </si>
  <si>
    <t>20 to 24 years</t>
  </si>
  <si>
    <t>18 to 19 years</t>
  </si>
  <si>
    <t>AGE</t>
  </si>
  <si>
    <t>Sex</t>
  </si>
  <si>
    <t>PERSONS NATURALIZED BY SEX, AGE, MARITAL STATUS, AND OCCUPATION: FISCAL YEAR 2019</t>
  </si>
  <si>
    <t>Construction, extraction, maintenance, and repair occupations</t>
  </si>
  <si>
    <t>PERSONS NATURALIZED BY SEX, AGE, MARITAL STATUS, AND OCCUPATION: FISCAL YEAR 2020</t>
  </si>
  <si>
    <t>Construction, extraction, maintenance and repair occupations</t>
  </si>
  <si>
    <t>PERSONS NATURALIZED BY SEX, AGE, MARITAL STATUS, AND OCCUPATION: FISCAL YEAR 2018</t>
  </si>
  <si>
    <t>PERSONS NATURALIZED BY SEX, AGE, MARITAL STATUS, AND OCCUPATION: FISCAL YEAR 2017</t>
  </si>
  <si>
    <t>PERSONS NATURALIZED BY SEX, AGE, MARITAL STATUS, AND OCCUPATION: FISCAL YEAR 2016</t>
  </si>
  <si>
    <t>https://www.dhs.gov/immigration-statistics/naturalizations</t>
  </si>
  <si>
    <t>F (%)</t>
  </si>
  <si>
    <t>M(%)</t>
  </si>
  <si>
    <t>Value (%)</t>
  </si>
  <si>
    <t>Aggregate Value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</si>
</sst>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9" xfId="0" applyFont="1" applyBorder="1"/>
    <xf numFmtId="0" fontId="2" fillId="0" borderId="9" xfId="0" applyFont="1" applyBorder="1" applyAlignment="1">
      <alignment horizontal="left" indent="1"/>
    </xf>
    <xf numFmtId="0" fontId="2" fillId="0" borderId="7" xfId="0" applyFont="1" applyBorder="1"/>
    <xf numFmtId="0" fontId="2" fillId="0" borderId="4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49" fontId="3" fillId="0" borderId="0" xfId="0" applyNumberFormat="1" applyFont="1"/>
    <xf numFmtId="49" fontId="3" fillId="0" borderId="0" xfId="0" quotePrefix="1" applyNumberFormat="1" applyFont="1"/>
    <xf numFmtId="3" fontId="2" fillId="0" borderId="9" xfId="0" applyNumberFormat="1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3" fontId="2" fillId="0" borderId="10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3" fontId="2" fillId="0" borderId="0" xfId="0" applyNumberFormat="1" applyFont="1"/>
    <xf numFmtId="0" fontId="4" fillId="0" borderId="0" xfId="0" applyFont="1"/>
    <xf numFmtId="0" fontId="5" fillId="0" borderId="0" xfId="0" applyFont="1"/>
    <xf numFmtId="0" fontId="5" fillId="0" borderId="4" xfId="0" applyFont="1" applyBorder="1"/>
    <xf numFmtId="0" fontId="5" fillId="0" borderId="2" xfId="0" applyFont="1" applyBorder="1"/>
    <xf numFmtId="0" fontId="5" fillId="0" borderId="7" xfId="0" applyFont="1" applyBorder="1"/>
    <xf numFmtId="0" fontId="5" fillId="0" borderId="6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5" fillId="0" borderId="9" xfId="0" applyFont="1" applyBorder="1"/>
    <xf numFmtId="3" fontId="5" fillId="0" borderId="9" xfId="0" applyNumberFormat="1" applyFont="1" applyBorder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0" borderId="10" xfId="0" applyNumberFormat="1" applyFont="1" applyBorder="1" applyAlignment="1">
      <alignment horizontal="right"/>
    </xf>
    <xf numFmtId="0" fontId="5" fillId="0" borderId="9" xfId="0" applyFont="1" applyBorder="1" applyAlignment="1">
      <alignment horizontal="left" indent="1"/>
    </xf>
    <xf numFmtId="3" fontId="5" fillId="0" borderId="4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5" fillId="0" borderId="8" xfId="0" applyNumberFormat="1" applyFont="1" applyBorder="1" applyAlignment="1">
      <alignment horizontal="right"/>
    </xf>
    <xf numFmtId="3" fontId="5" fillId="0" borderId="7" xfId="0" applyNumberFormat="1" applyFont="1" applyBorder="1" applyAlignment="1">
      <alignment horizontal="right"/>
    </xf>
    <xf numFmtId="3" fontId="5" fillId="0" borderId="5" xfId="0" applyNumberFormat="1" applyFont="1" applyBorder="1" applyAlignment="1">
      <alignment horizontal="right"/>
    </xf>
    <xf numFmtId="3" fontId="5" fillId="0" borderId="11" xfId="0" applyNumberFormat="1" applyFont="1" applyBorder="1" applyAlignment="1">
      <alignment horizontal="right"/>
    </xf>
    <xf numFmtId="49" fontId="6" fillId="0" borderId="0" xfId="0" applyNumberFormat="1" applyFont="1"/>
    <xf numFmtId="3" fontId="2" fillId="0" borderId="0" xfId="0" applyNumberFormat="1" applyFont="1" applyAlignment="1">
      <alignment horizontal="right"/>
    </xf>
    <xf numFmtId="0" fontId="2" fillId="0" borderId="0" xfId="0" applyFont="1" applyFill="1" applyBorder="1" applyAlignment="1">
      <alignment horizontal="right"/>
    </xf>
    <xf numFmtId="0" fontId="5" fillId="0" borderId="1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FEB9-6493-AF40-974A-D9118B786BC4}">
  <dimension ref="A1:E48"/>
  <sheetViews>
    <sheetView workbookViewId="0">
      <selection activeCell="F24" sqref="F24"/>
    </sheetView>
  </sheetViews>
  <sheetFormatPr baseColWidth="10" defaultRowHeight="15" x14ac:dyDescent="0.2"/>
  <cols>
    <col min="1" max="1" width="83.83203125" bestFit="1" customWidth="1"/>
    <col min="2" max="5" width="15.1640625" customWidth="1"/>
  </cols>
  <sheetData>
    <row r="1" spans="1:5" x14ac:dyDescent="0.2">
      <c r="A1" s="23" t="s">
        <v>1</v>
      </c>
      <c r="B1" s="24"/>
      <c r="C1" s="24"/>
      <c r="D1" s="24"/>
      <c r="E1" s="24"/>
    </row>
    <row r="2" spans="1:5" x14ac:dyDescent="0.2">
      <c r="A2" s="23" t="s">
        <v>46</v>
      </c>
      <c r="B2" s="23"/>
      <c r="C2" s="23"/>
      <c r="D2" s="23"/>
      <c r="E2" s="24"/>
    </row>
    <row r="3" spans="1:5" x14ac:dyDescent="0.2">
      <c r="A3" s="24"/>
      <c r="B3" s="24"/>
      <c r="C3" s="24"/>
      <c r="D3" s="24"/>
      <c r="E3" s="24"/>
    </row>
    <row r="4" spans="1:5" x14ac:dyDescent="0.2">
      <c r="A4" s="25"/>
      <c r="B4" s="26"/>
      <c r="C4" s="45" t="s">
        <v>43</v>
      </c>
      <c r="D4" s="46"/>
      <c r="E4" s="47"/>
    </row>
    <row r="5" spans="1:5" x14ac:dyDescent="0.2">
      <c r="A5" s="27" t="s">
        <v>2</v>
      </c>
      <c r="B5" s="28" t="s">
        <v>0</v>
      </c>
      <c r="C5" s="29" t="s">
        <v>4</v>
      </c>
      <c r="D5" s="29" t="s">
        <v>3</v>
      </c>
      <c r="E5" s="30" t="s">
        <v>5</v>
      </c>
    </row>
    <row r="6" spans="1:5" x14ac:dyDescent="0.2">
      <c r="A6" s="31" t="s">
        <v>42</v>
      </c>
      <c r="B6" s="32"/>
      <c r="C6" s="33"/>
      <c r="D6" s="33"/>
      <c r="E6" s="34"/>
    </row>
    <row r="7" spans="1:5" x14ac:dyDescent="0.2">
      <c r="A7" s="35" t="s">
        <v>0</v>
      </c>
      <c r="B7" s="32">
        <v>628254</v>
      </c>
      <c r="C7" s="33">
        <v>348333</v>
      </c>
      <c r="D7" s="33">
        <v>279832</v>
      </c>
      <c r="E7" s="34">
        <v>89</v>
      </c>
    </row>
    <row r="8" spans="1:5" x14ac:dyDescent="0.2">
      <c r="A8" s="31" t="s">
        <v>41</v>
      </c>
      <c r="B8" s="32">
        <v>8484</v>
      </c>
      <c r="C8" s="33">
        <v>4418</v>
      </c>
      <c r="D8" s="33">
        <v>4064</v>
      </c>
      <c r="E8" s="34">
        <v>2</v>
      </c>
    </row>
    <row r="9" spans="1:5" x14ac:dyDescent="0.2">
      <c r="A9" s="31" t="s">
        <v>40</v>
      </c>
      <c r="B9" s="32">
        <v>42937</v>
      </c>
      <c r="C9" s="33">
        <v>22673</v>
      </c>
      <c r="D9" s="33">
        <v>20264</v>
      </c>
      <c r="E9" s="34" t="s">
        <v>6</v>
      </c>
    </row>
    <row r="10" spans="1:5" x14ac:dyDescent="0.2">
      <c r="A10" s="31" t="s">
        <v>39</v>
      </c>
      <c r="B10" s="32">
        <v>65194</v>
      </c>
      <c r="C10" s="33">
        <v>36839</v>
      </c>
      <c r="D10" s="33">
        <v>28355</v>
      </c>
      <c r="E10" s="34" t="s">
        <v>6</v>
      </c>
    </row>
    <row r="11" spans="1:5" x14ac:dyDescent="0.2">
      <c r="A11" s="31" t="s">
        <v>38</v>
      </c>
      <c r="B11" s="32">
        <v>84706</v>
      </c>
      <c r="C11" s="33">
        <v>48482</v>
      </c>
      <c r="D11" s="33">
        <v>36221</v>
      </c>
      <c r="E11" s="34">
        <v>3</v>
      </c>
    </row>
    <row r="12" spans="1:5" x14ac:dyDescent="0.2">
      <c r="A12" s="31" t="s">
        <v>37</v>
      </c>
      <c r="B12" s="32">
        <v>90281</v>
      </c>
      <c r="C12" s="33">
        <v>50915</v>
      </c>
      <c r="D12" s="33">
        <v>39365</v>
      </c>
      <c r="E12" s="34">
        <v>1</v>
      </c>
    </row>
    <row r="13" spans="1:5" x14ac:dyDescent="0.2">
      <c r="A13" s="31" t="s">
        <v>36</v>
      </c>
      <c r="B13" s="32">
        <v>81563</v>
      </c>
      <c r="C13" s="33">
        <v>43277</v>
      </c>
      <c r="D13" s="33">
        <v>38281</v>
      </c>
      <c r="E13" s="34">
        <v>5</v>
      </c>
    </row>
    <row r="14" spans="1:5" x14ac:dyDescent="0.2">
      <c r="A14" s="31" t="s">
        <v>35</v>
      </c>
      <c r="B14" s="32">
        <v>63086</v>
      </c>
      <c r="C14" s="33">
        <v>33501</v>
      </c>
      <c r="D14" s="33">
        <v>29572</v>
      </c>
      <c r="E14" s="34">
        <v>13</v>
      </c>
    </row>
    <row r="15" spans="1:5" x14ac:dyDescent="0.2">
      <c r="A15" s="31" t="s">
        <v>34</v>
      </c>
      <c r="B15" s="32">
        <v>52581</v>
      </c>
      <c r="C15" s="33">
        <v>28927</v>
      </c>
      <c r="D15" s="33">
        <v>23640</v>
      </c>
      <c r="E15" s="34">
        <v>14</v>
      </c>
    </row>
    <row r="16" spans="1:5" x14ac:dyDescent="0.2">
      <c r="A16" s="31" t="s">
        <v>33</v>
      </c>
      <c r="B16" s="32">
        <v>45781</v>
      </c>
      <c r="C16" s="33">
        <v>25780</v>
      </c>
      <c r="D16" s="33">
        <v>19988</v>
      </c>
      <c r="E16" s="34">
        <v>13</v>
      </c>
    </row>
    <row r="17" spans="1:5" x14ac:dyDescent="0.2">
      <c r="A17" s="31" t="s">
        <v>32</v>
      </c>
      <c r="B17" s="32">
        <v>34767</v>
      </c>
      <c r="C17" s="33">
        <v>19484</v>
      </c>
      <c r="D17" s="33">
        <v>15269</v>
      </c>
      <c r="E17" s="34">
        <v>14</v>
      </c>
    </row>
    <row r="18" spans="1:5" x14ac:dyDescent="0.2">
      <c r="A18" s="31" t="s">
        <v>31</v>
      </c>
      <c r="B18" s="32">
        <v>43798</v>
      </c>
      <c r="C18" s="33">
        <v>25021</v>
      </c>
      <c r="D18" s="33">
        <v>18762</v>
      </c>
      <c r="E18" s="34">
        <v>15</v>
      </c>
    </row>
    <row r="19" spans="1:5" x14ac:dyDescent="0.2">
      <c r="A19" s="31" t="s">
        <v>30</v>
      </c>
      <c r="B19" s="32">
        <v>15076</v>
      </c>
      <c r="C19" s="24">
        <v>9016</v>
      </c>
      <c r="D19" s="24">
        <v>6051</v>
      </c>
      <c r="E19" s="34">
        <v>9</v>
      </c>
    </row>
    <row r="20" spans="1:5" x14ac:dyDescent="0.2">
      <c r="A20" s="25" t="s">
        <v>29</v>
      </c>
      <c r="B20" s="36"/>
      <c r="C20" s="37"/>
      <c r="D20" s="37"/>
      <c r="E20" s="38"/>
    </row>
    <row r="21" spans="1:5" x14ac:dyDescent="0.2">
      <c r="A21" s="35" t="s">
        <v>0</v>
      </c>
      <c r="B21" s="32">
        <v>628254</v>
      </c>
      <c r="C21" s="33">
        <v>348333</v>
      </c>
      <c r="D21" s="33">
        <v>279832</v>
      </c>
      <c r="E21" s="34">
        <v>89</v>
      </c>
    </row>
    <row r="22" spans="1:5" x14ac:dyDescent="0.2">
      <c r="A22" s="31" t="s">
        <v>28</v>
      </c>
      <c r="B22" s="32">
        <v>16296</v>
      </c>
      <c r="C22" s="33">
        <v>8445</v>
      </c>
      <c r="D22" s="33">
        <v>7849</v>
      </c>
      <c r="E22" s="34">
        <v>2</v>
      </c>
    </row>
    <row r="23" spans="1:5" x14ac:dyDescent="0.2">
      <c r="A23" s="27" t="s">
        <v>27</v>
      </c>
      <c r="B23" s="39">
        <v>611958</v>
      </c>
      <c r="C23" s="40">
        <v>339888</v>
      </c>
      <c r="D23" s="40">
        <v>271983</v>
      </c>
      <c r="E23" s="41">
        <v>87</v>
      </c>
    </row>
    <row r="24" spans="1:5" x14ac:dyDescent="0.2">
      <c r="A24" s="31" t="s">
        <v>26</v>
      </c>
      <c r="B24" s="32"/>
      <c r="C24" s="33"/>
      <c r="D24" s="33"/>
      <c r="E24" s="34"/>
    </row>
    <row r="25" spans="1:5" x14ac:dyDescent="0.2">
      <c r="A25" s="35" t="s">
        <v>0</v>
      </c>
      <c r="B25" s="32">
        <v>628254</v>
      </c>
      <c r="C25" s="33">
        <v>348333</v>
      </c>
      <c r="D25" s="33">
        <v>279832</v>
      </c>
      <c r="E25" s="34">
        <v>89</v>
      </c>
    </row>
    <row r="26" spans="1:5" x14ac:dyDescent="0.2">
      <c r="A26" s="31" t="s">
        <v>24</v>
      </c>
      <c r="B26" s="32">
        <v>411725</v>
      </c>
      <c r="C26" s="33">
        <v>227679</v>
      </c>
      <c r="D26" s="33">
        <v>184046</v>
      </c>
      <c r="E26" s="34" t="s">
        <v>6</v>
      </c>
    </row>
    <row r="27" spans="1:5" x14ac:dyDescent="0.2">
      <c r="A27" s="31" t="s">
        <v>25</v>
      </c>
      <c r="B27" s="32">
        <v>131044</v>
      </c>
      <c r="C27" s="33">
        <v>64417</v>
      </c>
      <c r="D27" s="33">
        <v>66627</v>
      </c>
      <c r="E27" s="34" t="s">
        <v>6</v>
      </c>
    </row>
    <row r="28" spans="1:5" x14ac:dyDescent="0.2">
      <c r="A28" s="31" t="s">
        <v>23</v>
      </c>
      <c r="B28" s="32">
        <v>18081</v>
      </c>
      <c r="C28" s="33">
        <v>15444</v>
      </c>
      <c r="D28" s="33">
        <v>2637</v>
      </c>
      <c r="E28" s="34" t="s">
        <v>6</v>
      </c>
    </row>
    <row r="29" spans="1:5" x14ac:dyDescent="0.2">
      <c r="A29" s="31" t="s">
        <v>22</v>
      </c>
      <c r="B29" s="32">
        <v>60175</v>
      </c>
      <c r="C29" s="33">
        <v>36918</v>
      </c>
      <c r="D29" s="33">
        <v>23256</v>
      </c>
      <c r="E29" s="34">
        <v>1</v>
      </c>
    </row>
    <row r="30" spans="1:5" x14ac:dyDescent="0.2">
      <c r="A30" s="27" t="s">
        <v>5</v>
      </c>
      <c r="B30" s="39">
        <v>7229</v>
      </c>
      <c r="C30" s="40">
        <v>3875</v>
      </c>
      <c r="D30" s="40">
        <v>3266</v>
      </c>
      <c r="E30" s="41">
        <v>88</v>
      </c>
    </row>
    <row r="31" spans="1:5" x14ac:dyDescent="0.2">
      <c r="A31" s="31" t="s">
        <v>21</v>
      </c>
      <c r="B31" s="32"/>
      <c r="C31" s="33"/>
      <c r="D31" s="33"/>
      <c r="E31" s="34"/>
    </row>
    <row r="32" spans="1:5" x14ac:dyDescent="0.2">
      <c r="A32" s="35" t="s">
        <v>0</v>
      </c>
      <c r="B32" s="32">
        <v>628254</v>
      </c>
      <c r="C32" s="33">
        <v>348333</v>
      </c>
      <c r="D32" s="33">
        <v>279832</v>
      </c>
      <c r="E32" s="34">
        <v>89</v>
      </c>
    </row>
    <row r="33" spans="1:5" x14ac:dyDescent="0.2">
      <c r="A33" s="31" t="s">
        <v>20</v>
      </c>
      <c r="B33" s="32">
        <v>74433</v>
      </c>
      <c r="C33" s="33">
        <v>42948</v>
      </c>
      <c r="D33" s="33">
        <v>31485</v>
      </c>
      <c r="E33" s="34" t="s">
        <v>6</v>
      </c>
    </row>
    <row r="34" spans="1:5" x14ac:dyDescent="0.2">
      <c r="A34" s="31" t="s">
        <v>19</v>
      </c>
      <c r="B34" s="32">
        <v>28731</v>
      </c>
      <c r="C34" s="33">
        <v>16836</v>
      </c>
      <c r="D34" s="33">
        <v>11895</v>
      </c>
      <c r="E34" s="34" t="s">
        <v>6</v>
      </c>
    </row>
    <row r="35" spans="1:5" x14ac:dyDescent="0.2">
      <c r="A35" s="31" t="s">
        <v>18</v>
      </c>
      <c r="B35" s="32">
        <v>23164</v>
      </c>
      <c r="C35" s="33">
        <v>17483</v>
      </c>
      <c r="D35" s="33">
        <v>5681</v>
      </c>
      <c r="E35" s="34" t="s">
        <v>6</v>
      </c>
    </row>
    <row r="36" spans="1:5" x14ac:dyDescent="0.2">
      <c r="A36" s="31" t="s">
        <v>17</v>
      </c>
      <c r="B36" s="32">
        <v>1119</v>
      </c>
      <c r="C36" s="33">
        <v>404</v>
      </c>
      <c r="D36" s="33">
        <v>715</v>
      </c>
      <c r="E36" s="34" t="s">
        <v>6</v>
      </c>
    </row>
    <row r="37" spans="1:5" x14ac:dyDescent="0.2">
      <c r="A37" s="31" t="s">
        <v>47</v>
      </c>
      <c r="B37" s="32">
        <v>16086</v>
      </c>
      <c r="C37" s="33">
        <v>4627</v>
      </c>
      <c r="D37" s="33">
        <v>11459</v>
      </c>
      <c r="E37" s="34" t="s">
        <v>6</v>
      </c>
    </row>
    <row r="38" spans="1:5" x14ac:dyDescent="0.2">
      <c r="A38" s="31" t="s">
        <v>16</v>
      </c>
      <c r="B38" s="32">
        <v>19534</v>
      </c>
      <c r="C38" s="33">
        <v>2702</v>
      </c>
      <c r="D38" s="33">
        <v>16832</v>
      </c>
      <c r="E38" s="34" t="s">
        <v>6</v>
      </c>
    </row>
    <row r="39" spans="1:5" x14ac:dyDescent="0.2">
      <c r="A39" s="31" t="s">
        <v>15</v>
      </c>
      <c r="B39" s="32">
        <v>3086</v>
      </c>
      <c r="C39" s="33">
        <v>774</v>
      </c>
      <c r="D39" s="33">
        <v>2312</v>
      </c>
      <c r="E39" s="34" t="s">
        <v>6</v>
      </c>
    </row>
    <row r="40" spans="1:5" x14ac:dyDescent="0.2">
      <c r="A40" s="31" t="s">
        <v>14</v>
      </c>
      <c r="B40" s="32">
        <v>960</v>
      </c>
      <c r="C40" s="33">
        <v>566</v>
      </c>
      <c r="D40" s="33">
        <v>394</v>
      </c>
      <c r="E40" s="34" t="s">
        <v>6</v>
      </c>
    </row>
    <row r="41" spans="1:5" x14ac:dyDescent="0.2">
      <c r="A41" s="35" t="s">
        <v>13</v>
      </c>
      <c r="B41" s="32">
        <v>180</v>
      </c>
      <c r="C41" s="33">
        <v>162</v>
      </c>
      <c r="D41" s="33">
        <v>18</v>
      </c>
      <c r="E41" s="34" t="s">
        <v>6</v>
      </c>
    </row>
    <row r="42" spans="1:5" x14ac:dyDescent="0.2">
      <c r="A42" s="35" t="s">
        <v>12</v>
      </c>
      <c r="B42" s="32">
        <v>99</v>
      </c>
      <c r="C42" s="33">
        <v>52</v>
      </c>
      <c r="D42" s="33">
        <v>47</v>
      </c>
      <c r="E42" s="34" t="s">
        <v>6</v>
      </c>
    </row>
    <row r="43" spans="1:5" x14ac:dyDescent="0.2">
      <c r="A43" s="35" t="s">
        <v>11</v>
      </c>
      <c r="B43" s="32">
        <v>164</v>
      </c>
      <c r="C43" s="33">
        <v>58</v>
      </c>
      <c r="D43" s="33">
        <v>106</v>
      </c>
      <c r="E43" s="34" t="s">
        <v>6</v>
      </c>
    </row>
    <row r="44" spans="1:5" x14ac:dyDescent="0.2">
      <c r="A44" s="35" t="s">
        <v>10</v>
      </c>
      <c r="B44" s="32">
        <v>517</v>
      </c>
      <c r="C44" s="33">
        <v>294</v>
      </c>
      <c r="D44" s="33">
        <v>223</v>
      </c>
      <c r="E44" s="34" t="s">
        <v>6</v>
      </c>
    </row>
    <row r="45" spans="1:5" x14ac:dyDescent="0.2">
      <c r="A45" s="27" t="s">
        <v>5</v>
      </c>
      <c r="B45" s="39">
        <v>461141</v>
      </c>
      <c r="C45" s="40">
        <v>261993</v>
      </c>
      <c r="D45" s="40">
        <v>199059</v>
      </c>
      <c r="E45" s="41">
        <v>89</v>
      </c>
    </row>
    <row r="46" spans="1:5" x14ac:dyDescent="0.2">
      <c r="A46" s="42" t="s">
        <v>9</v>
      </c>
      <c r="B46" s="24"/>
      <c r="C46" s="24"/>
      <c r="D46" s="24"/>
      <c r="E46" s="24"/>
    </row>
    <row r="47" spans="1:5" x14ac:dyDescent="0.2">
      <c r="A47" s="42" t="s">
        <v>7</v>
      </c>
      <c r="B47" s="24"/>
      <c r="C47" s="24"/>
      <c r="D47" s="24"/>
      <c r="E47" s="24"/>
    </row>
    <row r="48" spans="1:5" x14ac:dyDescent="0.2">
      <c r="A48" s="42" t="s">
        <v>8</v>
      </c>
      <c r="B48" s="24"/>
      <c r="C48" s="24"/>
      <c r="D48" s="24"/>
      <c r="E48" s="24"/>
    </row>
  </sheetData>
  <mergeCells count="1">
    <mergeCell ref="C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opLeftCell="A5" workbookViewId="0">
      <selection activeCell="A13" sqref="A13"/>
    </sheetView>
  </sheetViews>
  <sheetFormatPr baseColWidth="10" defaultColWidth="8.83203125" defaultRowHeight="13" x14ac:dyDescent="0.15"/>
  <cols>
    <col min="1" max="1" width="83.83203125" style="2" bestFit="1" customWidth="1"/>
    <col min="2" max="5" width="9.6640625" style="2" customWidth="1"/>
    <col min="6" max="247" width="9.1640625" style="2"/>
    <col min="248" max="248" width="51.5" style="2" customWidth="1"/>
    <col min="249" max="252" width="10.33203125" style="2" customWidth="1"/>
    <col min="253" max="503" width="9.1640625" style="2"/>
    <col min="504" max="504" width="51.5" style="2" customWidth="1"/>
    <col min="505" max="508" width="10.33203125" style="2" customWidth="1"/>
    <col min="509" max="759" width="9.1640625" style="2"/>
    <col min="760" max="760" width="51.5" style="2" customWidth="1"/>
    <col min="761" max="764" width="10.33203125" style="2" customWidth="1"/>
    <col min="765" max="1015" width="9.1640625" style="2"/>
    <col min="1016" max="1016" width="51.5" style="2" customWidth="1"/>
    <col min="1017" max="1020" width="10.33203125" style="2" customWidth="1"/>
    <col min="1021" max="1271" width="9.1640625" style="2"/>
    <col min="1272" max="1272" width="51.5" style="2" customWidth="1"/>
    <col min="1273" max="1276" width="10.33203125" style="2" customWidth="1"/>
    <col min="1277" max="1527" width="9.1640625" style="2"/>
    <col min="1528" max="1528" width="51.5" style="2" customWidth="1"/>
    <col min="1529" max="1532" width="10.33203125" style="2" customWidth="1"/>
    <col min="1533" max="1783" width="9.1640625" style="2"/>
    <col min="1784" max="1784" width="51.5" style="2" customWidth="1"/>
    <col min="1785" max="1788" width="10.33203125" style="2" customWidth="1"/>
    <col min="1789" max="2039" width="9.1640625" style="2"/>
    <col min="2040" max="2040" width="51.5" style="2" customWidth="1"/>
    <col min="2041" max="2044" width="10.33203125" style="2" customWidth="1"/>
    <col min="2045" max="2295" width="9.1640625" style="2"/>
    <col min="2296" max="2296" width="51.5" style="2" customWidth="1"/>
    <col min="2297" max="2300" width="10.33203125" style="2" customWidth="1"/>
    <col min="2301" max="2551" width="9.1640625" style="2"/>
    <col min="2552" max="2552" width="51.5" style="2" customWidth="1"/>
    <col min="2553" max="2556" width="10.33203125" style="2" customWidth="1"/>
    <col min="2557" max="2807" width="9.1640625" style="2"/>
    <col min="2808" max="2808" width="51.5" style="2" customWidth="1"/>
    <col min="2809" max="2812" width="10.33203125" style="2" customWidth="1"/>
    <col min="2813" max="3063" width="9.1640625" style="2"/>
    <col min="3064" max="3064" width="51.5" style="2" customWidth="1"/>
    <col min="3065" max="3068" width="10.33203125" style="2" customWidth="1"/>
    <col min="3069" max="3319" width="9.1640625" style="2"/>
    <col min="3320" max="3320" width="51.5" style="2" customWidth="1"/>
    <col min="3321" max="3324" width="10.33203125" style="2" customWidth="1"/>
    <col min="3325" max="3575" width="9.1640625" style="2"/>
    <col min="3576" max="3576" width="51.5" style="2" customWidth="1"/>
    <col min="3577" max="3580" width="10.33203125" style="2" customWidth="1"/>
    <col min="3581" max="3831" width="9.1640625" style="2"/>
    <col min="3832" max="3832" width="51.5" style="2" customWidth="1"/>
    <col min="3833" max="3836" width="10.33203125" style="2" customWidth="1"/>
    <col min="3837" max="4087" width="9.1640625" style="2"/>
    <col min="4088" max="4088" width="51.5" style="2" customWidth="1"/>
    <col min="4089" max="4092" width="10.33203125" style="2" customWidth="1"/>
    <col min="4093" max="4343" width="9.1640625" style="2"/>
    <col min="4344" max="4344" width="51.5" style="2" customWidth="1"/>
    <col min="4345" max="4348" width="10.33203125" style="2" customWidth="1"/>
    <col min="4349" max="4599" width="9.1640625" style="2"/>
    <col min="4600" max="4600" width="51.5" style="2" customWidth="1"/>
    <col min="4601" max="4604" width="10.33203125" style="2" customWidth="1"/>
    <col min="4605" max="4855" width="9.1640625" style="2"/>
    <col min="4856" max="4856" width="51.5" style="2" customWidth="1"/>
    <col min="4857" max="4860" width="10.33203125" style="2" customWidth="1"/>
    <col min="4861" max="5111" width="9.1640625" style="2"/>
    <col min="5112" max="5112" width="51.5" style="2" customWidth="1"/>
    <col min="5113" max="5116" width="10.33203125" style="2" customWidth="1"/>
    <col min="5117" max="5367" width="9.1640625" style="2"/>
    <col min="5368" max="5368" width="51.5" style="2" customWidth="1"/>
    <col min="5369" max="5372" width="10.33203125" style="2" customWidth="1"/>
    <col min="5373" max="5623" width="9.1640625" style="2"/>
    <col min="5624" max="5624" width="51.5" style="2" customWidth="1"/>
    <col min="5625" max="5628" width="10.33203125" style="2" customWidth="1"/>
    <col min="5629" max="5879" width="9.1640625" style="2"/>
    <col min="5880" max="5880" width="51.5" style="2" customWidth="1"/>
    <col min="5881" max="5884" width="10.33203125" style="2" customWidth="1"/>
    <col min="5885" max="6135" width="9.1640625" style="2"/>
    <col min="6136" max="6136" width="51.5" style="2" customWidth="1"/>
    <col min="6137" max="6140" width="10.33203125" style="2" customWidth="1"/>
    <col min="6141" max="6391" width="9.1640625" style="2"/>
    <col min="6392" max="6392" width="51.5" style="2" customWidth="1"/>
    <col min="6393" max="6396" width="10.33203125" style="2" customWidth="1"/>
    <col min="6397" max="6647" width="9.1640625" style="2"/>
    <col min="6648" max="6648" width="51.5" style="2" customWidth="1"/>
    <col min="6649" max="6652" width="10.33203125" style="2" customWidth="1"/>
    <col min="6653" max="6903" width="9.1640625" style="2"/>
    <col min="6904" max="6904" width="51.5" style="2" customWidth="1"/>
    <col min="6905" max="6908" width="10.33203125" style="2" customWidth="1"/>
    <col min="6909" max="7159" width="9.1640625" style="2"/>
    <col min="7160" max="7160" width="51.5" style="2" customWidth="1"/>
    <col min="7161" max="7164" width="10.33203125" style="2" customWidth="1"/>
    <col min="7165" max="7415" width="9.1640625" style="2"/>
    <col min="7416" max="7416" width="51.5" style="2" customWidth="1"/>
    <col min="7417" max="7420" width="10.33203125" style="2" customWidth="1"/>
    <col min="7421" max="7671" width="9.1640625" style="2"/>
    <col min="7672" max="7672" width="51.5" style="2" customWidth="1"/>
    <col min="7673" max="7676" width="10.33203125" style="2" customWidth="1"/>
    <col min="7677" max="7927" width="9.1640625" style="2"/>
    <col min="7928" max="7928" width="51.5" style="2" customWidth="1"/>
    <col min="7929" max="7932" width="10.33203125" style="2" customWidth="1"/>
    <col min="7933" max="8183" width="9.1640625" style="2"/>
    <col min="8184" max="8184" width="51.5" style="2" customWidth="1"/>
    <col min="8185" max="8188" width="10.33203125" style="2" customWidth="1"/>
    <col min="8189" max="8439" width="9.1640625" style="2"/>
    <col min="8440" max="8440" width="51.5" style="2" customWidth="1"/>
    <col min="8441" max="8444" width="10.33203125" style="2" customWidth="1"/>
    <col min="8445" max="8695" width="9.1640625" style="2"/>
    <col min="8696" max="8696" width="51.5" style="2" customWidth="1"/>
    <col min="8697" max="8700" width="10.33203125" style="2" customWidth="1"/>
    <col min="8701" max="8951" width="9.1640625" style="2"/>
    <col min="8952" max="8952" width="51.5" style="2" customWidth="1"/>
    <col min="8953" max="8956" width="10.33203125" style="2" customWidth="1"/>
    <col min="8957" max="9207" width="9.1640625" style="2"/>
    <col min="9208" max="9208" width="51.5" style="2" customWidth="1"/>
    <col min="9209" max="9212" width="10.33203125" style="2" customWidth="1"/>
    <col min="9213" max="9463" width="9.1640625" style="2"/>
    <col min="9464" max="9464" width="51.5" style="2" customWidth="1"/>
    <col min="9465" max="9468" width="10.33203125" style="2" customWidth="1"/>
    <col min="9469" max="9719" width="9.1640625" style="2"/>
    <col min="9720" max="9720" width="51.5" style="2" customWidth="1"/>
    <col min="9721" max="9724" width="10.33203125" style="2" customWidth="1"/>
    <col min="9725" max="9975" width="9.1640625" style="2"/>
    <col min="9976" max="9976" width="51.5" style="2" customWidth="1"/>
    <col min="9977" max="9980" width="10.33203125" style="2" customWidth="1"/>
    <col min="9981" max="10231" width="9.1640625" style="2"/>
    <col min="10232" max="10232" width="51.5" style="2" customWidth="1"/>
    <col min="10233" max="10236" width="10.33203125" style="2" customWidth="1"/>
    <col min="10237" max="10487" width="9.1640625" style="2"/>
    <col min="10488" max="10488" width="51.5" style="2" customWidth="1"/>
    <col min="10489" max="10492" width="10.33203125" style="2" customWidth="1"/>
    <col min="10493" max="10743" width="9.1640625" style="2"/>
    <col min="10744" max="10744" width="51.5" style="2" customWidth="1"/>
    <col min="10745" max="10748" width="10.33203125" style="2" customWidth="1"/>
    <col min="10749" max="10999" width="9.1640625" style="2"/>
    <col min="11000" max="11000" width="51.5" style="2" customWidth="1"/>
    <col min="11001" max="11004" width="10.33203125" style="2" customWidth="1"/>
    <col min="11005" max="11255" width="9.1640625" style="2"/>
    <col min="11256" max="11256" width="51.5" style="2" customWidth="1"/>
    <col min="11257" max="11260" width="10.33203125" style="2" customWidth="1"/>
    <col min="11261" max="11511" width="9.1640625" style="2"/>
    <col min="11512" max="11512" width="51.5" style="2" customWidth="1"/>
    <col min="11513" max="11516" width="10.33203125" style="2" customWidth="1"/>
    <col min="11517" max="11767" width="9.1640625" style="2"/>
    <col min="11768" max="11768" width="51.5" style="2" customWidth="1"/>
    <col min="11769" max="11772" width="10.33203125" style="2" customWidth="1"/>
    <col min="11773" max="12023" width="9.1640625" style="2"/>
    <col min="12024" max="12024" width="51.5" style="2" customWidth="1"/>
    <col min="12025" max="12028" width="10.33203125" style="2" customWidth="1"/>
    <col min="12029" max="12279" width="9.1640625" style="2"/>
    <col min="12280" max="12280" width="51.5" style="2" customWidth="1"/>
    <col min="12281" max="12284" width="10.33203125" style="2" customWidth="1"/>
    <col min="12285" max="12535" width="9.1640625" style="2"/>
    <col min="12536" max="12536" width="51.5" style="2" customWidth="1"/>
    <col min="12537" max="12540" width="10.33203125" style="2" customWidth="1"/>
    <col min="12541" max="12791" width="9.1640625" style="2"/>
    <col min="12792" max="12792" width="51.5" style="2" customWidth="1"/>
    <col min="12793" max="12796" width="10.33203125" style="2" customWidth="1"/>
    <col min="12797" max="13047" width="9.1640625" style="2"/>
    <col min="13048" max="13048" width="51.5" style="2" customWidth="1"/>
    <col min="13049" max="13052" width="10.33203125" style="2" customWidth="1"/>
    <col min="13053" max="13303" width="9.1640625" style="2"/>
    <col min="13304" max="13304" width="51.5" style="2" customWidth="1"/>
    <col min="13305" max="13308" width="10.33203125" style="2" customWidth="1"/>
    <col min="13309" max="13559" width="9.1640625" style="2"/>
    <col min="13560" max="13560" width="51.5" style="2" customWidth="1"/>
    <col min="13561" max="13564" width="10.33203125" style="2" customWidth="1"/>
    <col min="13565" max="13815" width="9.1640625" style="2"/>
    <col min="13816" max="13816" width="51.5" style="2" customWidth="1"/>
    <col min="13817" max="13820" width="10.33203125" style="2" customWidth="1"/>
    <col min="13821" max="14071" width="9.1640625" style="2"/>
    <col min="14072" max="14072" width="51.5" style="2" customWidth="1"/>
    <col min="14073" max="14076" width="10.33203125" style="2" customWidth="1"/>
    <col min="14077" max="14327" width="9.1640625" style="2"/>
    <col min="14328" max="14328" width="51.5" style="2" customWidth="1"/>
    <col min="14329" max="14332" width="10.33203125" style="2" customWidth="1"/>
    <col min="14333" max="14583" width="9.1640625" style="2"/>
    <col min="14584" max="14584" width="51.5" style="2" customWidth="1"/>
    <col min="14585" max="14588" width="10.33203125" style="2" customWidth="1"/>
    <col min="14589" max="14839" width="9.1640625" style="2"/>
    <col min="14840" max="14840" width="51.5" style="2" customWidth="1"/>
    <col min="14841" max="14844" width="10.33203125" style="2" customWidth="1"/>
    <col min="14845" max="15095" width="9.1640625" style="2"/>
    <col min="15096" max="15096" width="51.5" style="2" customWidth="1"/>
    <col min="15097" max="15100" width="10.33203125" style="2" customWidth="1"/>
    <col min="15101" max="15351" width="9.1640625" style="2"/>
    <col min="15352" max="15352" width="51.5" style="2" customWidth="1"/>
    <col min="15353" max="15356" width="10.33203125" style="2" customWidth="1"/>
    <col min="15357" max="15607" width="9.1640625" style="2"/>
    <col min="15608" max="15608" width="51.5" style="2" customWidth="1"/>
    <col min="15609" max="15612" width="10.33203125" style="2" customWidth="1"/>
    <col min="15613" max="15863" width="9.1640625" style="2"/>
    <col min="15864" max="15864" width="51.5" style="2" customWidth="1"/>
    <col min="15865" max="15868" width="10.33203125" style="2" customWidth="1"/>
    <col min="15869" max="16119" width="9.1640625" style="2"/>
    <col min="16120" max="16120" width="51.5" style="2" customWidth="1"/>
    <col min="16121" max="16124" width="10.33203125" style="2" customWidth="1"/>
    <col min="16125" max="16384" width="9.1640625" style="2"/>
  </cols>
  <sheetData>
    <row r="1" spans="1:8" x14ac:dyDescent="0.15">
      <c r="A1" s="1" t="s">
        <v>1</v>
      </c>
    </row>
    <row r="2" spans="1:8" x14ac:dyDescent="0.15">
      <c r="A2" s="1" t="s">
        <v>44</v>
      </c>
    </row>
    <row r="4" spans="1:8" x14ac:dyDescent="0.15">
      <c r="A4" s="6"/>
      <c r="B4" s="7"/>
      <c r="C4" s="48" t="s">
        <v>43</v>
      </c>
      <c r="D4" s="48"/>
      <c r="E4" s="49"/>
    </row>
    <row r="5" spans="1:8" x14ac:dyDescent="0.15">
      <c r="A5" s="5" t="s">
        <v>2</v>
      </c>
      <c r="B5" s="16" t="s">
        <v>0</v>
      </c>
      <c r="C5" s="8" t="s">
        <v>4</v>
      </c>
      <c r="D5" s="8" t="s">
        <v>3</v>
      </c>
      <c r="E5" s="9" t="s">
        <v>5</v>
      </c>
    </row>
    <row r="6" spans="1:8" x14ac:dyDescent="0.15">
      <c r="A6" s="3" t="s">
        <v>42</v>
      </c>
      <c r="B6" s="21"/>
      <c r="C6" s="17"/>
      <c r="D6" s="17"/>
      <c r="E6" s="18"/>
    </row>
    <row r="7" spans="1:8" x14ac:dyDescent="0.15">
      <c r="A7" s="4" t="s">
        <v>0</v>
      </c>
      <c r="B7" s="12">
        <v>843593</v>
      </c>
      <c r="C7" s="13">
        <v>464561</v>
      </c>
      <c r="D7" s="13">
        <v>378792</v>
      </c>
      <c r="E7" s="19">
        <v>240</v>
      </c>
      <c r="F7" s="22"/>
      <c r="G7" s="22"/>
      <c r="H7" s="22"/>
    </row>
    <row r="8" spans="1:8" x14ac:dyDescent="0.15">
      <c r="A8" s="3" t="s">
        <v>41</v>
      </c>
      <c r="B8" s="12">
        <v>11509</v>
      </c>
      <c r="C8" s="13">
        <v>6057</v>
      </c>
      <c r="D8" s="13">
        <v>5449</v>
      </c>
      <c r="E8" s="19">
        <v>3</v>
      </c>
      <c r="F8" s="22"/>
    </row>
    <row r="9" spans="1:8" x14ac:dyDescent="0.15">
      <c r="A9" s="3" t="s">
        <v>40</v>
      </c>
      <c r="B9" s="12">
        <v>57504</v>
      </c>
      <c r="C9" s="13">
        <v>30586</v>
      </c>
      <c r="D9" s="13">
        <v>26916</v>
      </c>
      <c r="E9" s="19">
        <v>2</v>
      </c>
      <c r="F9" s="22"/>
    </row>
    <row r="10" spans="1:8" x14ac:dyDescent="0.15">
      <c r="A10" s="3" t="s">
        <v>39</v>
      </c>
      <c r="B10" s="12">
        <v>86934</v>
      </c>
      <c r="C10" s="13">
        <v>48699</v>
      </c>
      <c r="D10" s="13">
        <v>38225</v>
      </c>
      <c r="E10" s="19">
        <v>10</v>
      </c>
      <c r="F10" s="22"/>
    </row>
    <row r="11" spans="1:8" x14ac:dyDescent="0.15">
      <c r="A11" s="3" t="s">
        <v>38</v>
      </c>
      <c r="B11" s="12">
        <v>109478</v>
      </c>
      <c r="C11" s="13">
        <v>62392</v>
      </c>
      <c r="D11" s="13">
        <v>47075</v>
      </c>
      <c r="E11" s="19">
        <v>11</v>
      </c>
      <c r="F11" s="22"/>
    </row>
    <row r="12" spans="1:8" x14ac:dyDescent="0.15">
      <c r="A12" s="3" t="s">
        <v>37</v>
      </c>
      <c r="B12" s="12">
        <v>118719</v>
      </c>
      <c r="C12" s="13">
        <v>66379</v>
      </c>
      <c r="D12" s="13">
        <v>52327</v>
      </c>
      <c r="E12" s="19">
        <v>13</v>
      </c>
      <c r="F12" s="22"/>
    </row>
    <row r="13" spans="1:8" x14ac:dyDescent="0.15">
      <c r="A13" s="3" t="s">
        <v>36</v>
      </c>
      <c r="B13" s="12">
        <v>110498</v>
      </c>
      <c r="C13" s="13">
        <v>58315</v>
      </c>
      <c r="D13" s="13">
        <v>52166</v>
      </c>
      <c r="E13" s="19">
        <v>17</v>
      </c>
      <c r="F13" s="22"/>
    </row>
    <row r="14" spans="1:8" x14ac:dyDescent="0.15">
      <c r="A14" s="3" t="s">
        <v>35</v>
      </c>
      <c r="B14" s="12">
        <v>86442</v>
      </c>
      <c r="C14" s="13">
        <v>45306</v>
      </c>
      <c r="D14" s="13">
        <v>41115</v>
      </c>
      <c r="E14" s="19">
        <v>21</v>
      </c>
      <c r="F14" s="22"/>
    </row>
    <row r="15" spans="1:8" x14ac:dyDescent="0.15">
      <c r="A15" s="3" t="s">
        <v>34</v>
      </c>
      <c r="B15" s="12">
        <v>71379</v>
      </c>
      <c r="C15" s="13">
        <v>38555</v>
      </c>
      <c r="D15" s="13">
        <v>32790</v>
      </c>
      <c r="E15" s="19">
        <v>34</v>
      </c>
      <c r="F15" s="22"/>
    </row>
    <row r="16" spans="1:8" x14ac:dyDescent="0.15">
      <c r="A16" s="3" t="s">
        <v>33</v>
      </c>
      <c r="B16" s="12">
        <v>61084</v>
      </c>
      <c r="C16" s="13">
        <v>33873</v>
      </c>
      <c r="D16" s="13">
        <v>27180</v>
      </c>
      <c r="E16" s="19">
        <v>31</v>
      </c>
      <c r="F16" s="22"/>
    </row>
    <row r="17" spans="1:6" x14ac:dyDescent="0.15">
      <c r="A17" s="3" t="s">
        <v>32</v>
      </c>
      <c r="B17" s="12">
        <v>46842</v>
      </c>
      <c r="C17" s="13">
        <v>26225</v>
      </c>
      <c r="D17" s="13">
        <v>20578</v>
      </c>
      <c r="E17" s="19">
        <v>39</v>
      </c>
      <c r="F17" s="22"/>
    </row>
    <row r="18" spans="1:6" x14ac:dyDescent="0.15">
      <c r="A18" s="3" t="s">
        <v>31</v>
      </c>
      <c r="B18" s="12">
        <v>60712</v>
      </c>
      <c r="C18" s="13">
        <v>34594</v>
      </c>
      <c r="D18" s="13">
        <v>26075</v>
      </c>
      <c r="E18" s="19">
        <v>43</v>
      </c>
      <c r="F18" s="22"/>
    </row>
    <row r="19" spans="1:6" x14ac:dyDescent="0.15">
      <c r="A19" s="3" t="s">
        <v>30</v>
      </c>
      <c r="B19" s="12">
        <v>22492</v>
      </c>
      <c r="C19" s="2">
        <v>13580</v>
      </c>
      <c r="D19" s="2">
        <v>8896</v>
      </c>
      <c r="E19" s="19">
        <v>16</v>
      </c>
      <c r="F19" s="22"/>
    </row>
    <row r="20" spans="1:6" x14ac:dyDescent="0.15">
      <c r="A20" s="6" t="s">
        <v>29</v>
      </c>
      <c r="B20" s="21"/>
      <c r="C20" s="17"/>
      <c r="D20" s="17"/>
      <c r="E20" s="18"/>
      <c r="F20" s="22"/>
    </row>
    <row r="21" spans="1:6" x14ac:dyDescent="0.15">
      <c r="A21" s="4" t="s">
        <v>0</v>
      </c>
      <c r="B21" s="12">
        <v>843593</v>
      </c>
      <c r="C21" s="13">
        <v>464561</v>
      </c>
      <c r="D21" s="13">
        <v>378792</v>
      </c>
      <c r="E21" s="19">
        <v>240</v>
      </c>
      <c r="F21" s="22"/>
    </row>
    <row r="22" spans="1:6" x14ac:dyDescent="0.15">
      <c r="A22" s="3" t="s">
        <v>28</v>
      </c>
      <c r="B22" s="12">
        <v>21894</v>
      </c>
      <c r="C22" s="13">
        <v>11506</v>
      </c>
      <c r="D22" s="13">
        <v>10385</v>
      </c>
      <c r="E22" s="19">
        <v>3</v>
      </c>
      <c r="F22" s="22"/>
    </row>
    <row r="23" spans="1:6" x14ac:dyDescent="0.15">
      <c r="A23" s="5" t="s">
        <v>27</v>
      </c>
      <c r="B23" s="14">
        <v>821699</v>
      </c>
      <c r="C23" s="15">
        <v>453055</v>
      </c>
      <c r="D23" s="15">
        <v>368407</v>
      </c>
      <c r="E23" s="20">
        <v>237</v>
      </c>
      <c r="F23" s="22"/>
    </row>
    <row r="24" spans="1:6" x14ac:dyDescent="0.15">
      <c r="A24" s="3" t="s">
        <v>26</v>
      </c>
      <c r="B24" s="12"/>
      <c r="C24" s="13"/>
      <c r="D24" s="13"/>
      <c r="E24" s="19"/>
      <c r="F24" s="22"/>
    </row>
    <row r="25" spans="1:6" x14ac:dyDescent="0.15">
      <c r="A25" s="4" t="s">
        <v>0</v>
      </c>
      <c r="B25" s="12">
        <v>843593</v>
      </c>
      <c r="C25" s="13">
        <v>464561</v>
      </c>
      <c r="D25" s="13">
        <v>378792</v>
      </c>
      <c r="E25" s="19">
        <v>240</v>
      </c>
      <c r="F25" s="22"/>
    </row>
    <row r="26" spans="1:6" x14ac:dyDescent="0.15">
      <c r="A26" s="3" t="s">
        <v>24</v>
      </c>
      <c r="B26" s="12">
        <v>543672</v>
      </c>
      <c r="C26" s="13">
        <v>297588</v>
      </c>
      <c r="D26" s="13">
        <v>246083</v>
      </c>
      <c r="E26" s="19">
        <v>1</v>
      </c>
      <c r="F26" s="22"/>
    </row>
    <row r="27" spans="1:6" x14ac:dyDescent="0.15">
      <c r="A27" s="3" t="s">
        <v>25</v>
      </c>
      <c r="B27" s="12">
        <v>177418</v>
      </c>
      <c r="C27" s="13">
        <v>87211</v>
      </c>
      <c r="D27" s="13">
        <v>90207</v>
      </c>
      <c r="E27" s="19" t="s">
        <v>6</v>
      </c>
      <c r="F27" s="22"/>
    </row>
    <row r="28" spans="1:6" x14ac:dyDescent="0.15">
      <c r="A28" s="3" t="s">
        <v>23</v>
      </c>
      <c r="B28" s="12">
        <v>26187</v>
      </c>
      <c r="C28" s="13">
        <v>22429</v>
      </c>
      <c r="D28" s="13">
        <v>3758</v>
      </c>
      <c r="E28" s="19" t="s">
        <v>6</v>
      </c>
      <c r="F28" s="22"/>
    </row>
    <row r="29" spans="1:6" x14ac:dyDescent="0.15">
      <c r="A29" s="3" t="s">
        <v>22</v>
      </c>
      <c r="B29" s="12">
        <v>81453</v>
      </c>
      <c r="C29" s="13">
        <v>49563</v>
      </c>
      <c r="D29" s="13">
        <v>31890</v>
      </c>
      <c r="E29" s="19" t="s">
        <v>6</v>
      </c>
      <c r="F29" s="22"/>
    </row>
    <row r="30" spans="1:6" x14ac:dyDescent="0.15">
      <c r="A30" s="5" t="s">
        <v>5</v>
      </c>
      <c r="B30" s="14">
        <v>14863</v>
      </c>
      <c r="C30" s="15">
        <v>7770</v>
      </c>
      <c r="D30" s="15">
        <v>6854</v>
      </c>
      <c r="E30" s="20">
        <v>239</v>
      </c>
      <c r="F30" s="22"/>
    </row>
    <row r="31" spans="1:6" x14ac:dyDescent="0.15">
      <c r="A31" s="3" t="s">
        <v>21</v>
      </c>
      <c r="B31" s="12"/>
      <c r="C31" s="13"/>
      <c r="D31" s="13"/>
      <c r="E31" s="19"/>
      <c r="F31" s="22"/>
    </row>
    <row r="32" spans="1:6" x14ac:dyDescent="0.15">
      <c r="A32" s="4" t="s">
        <v>0</v>
      </c>
      <c r="B32" s="12">
        <v>843593</v>
      </c>
      <c r="C32" s="13">
        <v>464561</v>
      </c>
      <c r="D32" s="13">
        <v>378792</v>
      </c>
      <c r="E32" s="19">
        <v>240</v>
      </c>
      <c r="F32" s="22"/>
    </row>
    <row r="33" spans="1:6" x14ac:dyDescent="0.15">
      <c r="A33" s="3" t="s">
        <v>20</v>
      </c>
      <c r="B33" s="12">
        <v>117981</v>
      </c>
      <c r="C33" s="13">
        <v>65931</v>
      </c>
      <c r="D33" s="13">
        <v>52050</v>
      </c>
      <c r="E33" s="19" t="s">
        <v>6</v>
      </c>
      <c r="F33" s="22"/>
    </row>
    <row r="34" spans="1:6" x14ac:dyDescent="0.15">
      <c r="A34" s="3" t="s">
        <v>19</v>
      </c>
      <c r="B34" s="12">
        <v>48182</v>
      </c>
      <c r="C34" s="13">
        <v>28657</v>
      </c>
      <c r="D34" s="13">
        <v>19525</v>
      </c>
      <c r="E34" s="19" t="s">
        <v>6</v>
      </c>
      <c r="F34" s="22"/>
    </row>
    <row r="35" spans="1:6" x14ac:dyDescent="0.15">
      <c r="A35" s="3" t="s">
        <v>18</v>
      </c>
      <c r="B35" s="12">
        <v>35788</v>
      </c>
      <c r="C35" s="13">
        <v>25874</v>
      </c>
      <c r="D35" s="13">
        <v>9914</v>
      </c>
      <c r="E35" s="19" t="s">
        <v>6</v>
      </c>
      <c r="F35" s="22"/>
    </row>
    <row r="36" spans="1:6" x14ac:dyDescent="0.15">
      <c r="A36" s="3" t="s">
        <v>17</v>
      </c>
      <c r="B36" s="12">
        <v>1697</v>
      </c>
      <c r="C36" s="13">
        <v>610</v>
      </c>
      <c r="D36" s="13">
        <v>1087</v>
      </c>
      <c r="E36" s="19" t="s">
        <v>6</v>
      </c>
      <c r="F36" s="22"/>
    </row>
    <row r="37" spans="1:6" x14ac:dyDescent="0.15">
      <c r="A37" s="3" t="s">
        <v>45</v>
      </c>
      <c r="B37" s="12">
        <v>21848</v>
      </c>
      <c r="C37" s="13">
        <v>5611</v>
      </c>
      <c r="D37" s="13">
        <v>16237</v>
      </c>
      <c r="E37" s="19" t="s">
        <v>6</v>
      </c>
      <c r="F37" s="22"/>
    </row>
    <row r="38" spans="1:6" x14ac:dyDescent="0.15">
      <c r="A38" s="3" t="s">
        <v>16</v>
      </c>
      <c r="B38" s="12">
        <v>34016</v>
      </c>
      <c r="C38" s="13">
        <v>5909</v>
      </c>
      <c r="D38" s="13">
        <v>28107</v>
      </c>
      <c r="E38" s="19" t="s">
        <v>6</v>
      </c>
      <c r="F38" s="22"/>
    </row>
    <row r="39" spans="1:6" x14ac:dyDescent="0.15">
      <c r="A39" s="3" t="s">
        <v>15</v>
      </c>
      <c r="B39" s="12">
        <v>2786</v>
      </c>
      <c r="C39" s="13">
        <v>658</v>
      </c>
      <c r="D39" s="13">
        <v>2128</v>
      </c>
      <c r="E39" s="19" t="s">
        <v>6</v>
      </c>
      <c r="F39" s="22"/>
    </row>
    <row r="40" spans="1:6" x14ac:dyDescent="0.15">
      <c r="A40" s="3" t="s">
        <v>14</v>
      </c>
      <c r="B40" s="12">
        <v>22485</v>
      </c>
      <c r="C40" s="13">
        <v>15403</v>
      </c>
      <c r="D40" s="13">
        <v>7082</v>
      </c>
      <c r="E40" s="19" t="s">
        <v>6</v>
      </c>
      <c r="F40" s="22"/>
    </row>
    <row r="41" spans="1:6" x14ac:dyDescent="0.15">
      <c r="A41" s="4" t="s">
        <v>13</v>
      </c>
      <c r="B41" s="12">
        <v>4815</v>
      </c>
      <c r="C41" s="13">
        <v>4638</v>
      </c>
      <c r="D41" s="13">
        <v>177</v>
      </c>
      <c r="E41" s="19" t="s">
        <v>6</v>
      </c>
      <c r="F41" s="22"/>
    </row>
    <row r="42" spans="1:6" x14ac:dyDescent="0.15">
      <c r="A42" s="4" t="s">
        <v>12</v>
      </c>
      <c r="B42" s="12">
        <v>2079</v>
      </c>
      <c r="C42" s="13">
        <v>1112</v>
      </c>
      <c r="D42" s="13">
        <v>967</v>
      </c>
      <c r="E42" s="19" t="s">
        <v>6</v>
      </c>
      <c r="F42" s="22"/>
    </row>
    <row r="43" spans="1:6" x14ac:dyDescent="0.15">
      <c r="A43" s="4" t="s">
        <v>11</v>
      </c>
      <c r="B43" s="12">
        <v>3963</v>
      </c>
      <c r="C43" s="13">
        <v>1920</v>
      </c>
      <c r="D43" s="13">
        <v>2043</v>
      </c>
      <c r="E43" s="19" t="s">
        <v>6</v>
      </c>
      <c r="F43" s="22"/>
    </row>
    <row r="44" spans="1:6" x14ac:dyDescent="0.15">
      <c r="A44" s="4" t="s">
        <v>10</v>
      </c>
      <c r="B44" s="12">
        <v>11628</v>
      </c>
      <c r="C44" s="13">
        <v>7733</v>
      </c>
      <c r="D44" s="13">
        <v>3895</v>
      </c>
      <c r="E44" s="19" t="s">
        <v>6</v>
      </c>
      <c r="F44" s="22"/>
    </row>
    <row r="45" spans="1:6" x14ac:dyDescent="0.15">
      <c r="A45" s="5" t="s">
        <v>5</v>
      </c>
      <c r="B45" s="14">
        <v>558810</v>
      </c>
      <c r="C45" s="15">
        <v>315908</v>
      </c>
      <c r="D45" s="15">
        <v>242662</v>
      </c>
      <c r="E45" s="20">
        <v>240</v>
      </c>
      <c r="F45" s="22"/>
    </row>
    <row r="46" spans="1:6" x14ac:dyDescent="0.15">
      <c r="A46" s="11" t="s">
        <v>9</v>
      </c>
    </row>
    <row r="47" spans="1:6" x14ac:dyDescent="0.15">
      <c r="A47" s="10" t="s">
        <v>7</v>
      </c>
    </row>
    <row r="48" spans="1:6" x14ac:dyDescent="0.15">
      <c r="A48" s="10" t="s">
        <v>8</v>
      </c>
    </row>
  </sheetData>
  <mergeCells count="1">
    <mergeCell ref="C4:E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060C-5D9C-4448-A25E-E8AF19DCF9D0}">
  <dimension ref="A1:E48"/>
  <sheetViews>
    <sheetView workbookViewId="0">
      <selection activeCell="A24" sqref="A24:XFD24"/>
    </sheetView>
  </sheetViews>
  <sheetFormatPr baseColWidth="10" defaultRowHeight="15" x14ac:dyDescent="0.2"/>
  <cols>
    <col min="1" max="1" width="83.83203125" bestFit="1" customWidth="1"/>
  </cols>
  <sheetData>
    <row r="1" spans="1:5" x14ac:dyDescent="0.2">
      <c r="A1" s="1" t="s">
        <v>1</v>
      </c>
      <c r="B1" s="2"/>
      <c r="C1" s="2"/>
      <c r="D1" s="2"/>
      <c r="E1" s="2"/>
    </row>
    <row r="2" spans="1:5" x14ac:dyDescent="0.2">
      <c r="A2" s="1" t="s">
        <v>48</v>
      </c>
      <c r="B2" s="2"/>
      <c r="C2" s="2"/>
      <c r="D2" s="2"/>
      <c r="E2" s="2"/>
    </row>
    <row r="3" spans="1:5" x14ac:dyDescent="0.2">
      <c r="A3" s="2"/>
      <c r="B3" s="2"/>
      <c r="C3" s="2"/>
      <c r="D3" s="2"/>
      <c r="E3" s="2"/>
    </row>
    <row r="4" spans="1:5" x14ac:dyDescent="0.2">
      <c r="A4" s="6"/>
      <c r="B4" s="7"/>
      <c r="C4" s="48" t="s">
        <v>43</v>
      </c>
      <c r="D4" s="48"/>
      <c r="E4" s="49"/>
    </row>
    <row r="5" spans="1:5" x14ac:dyDescent="0.2">
      <c r="A5" s="5" t="s">
        <v>2</v>
      </c>
      <c r="B5" s="16" t="s">
        <v>0</v>
      </c>
      <c r="C5" s="8" t="s">
        <v>4</v>
      </c>
      <c r="D5" s="8" t="s">
        <v>3</v>
      </c>
      <c r="E5" s="9" t="s">
        <v>5</v>
      </c>
    </row>
    <row r="6" spans="1:5" x14ac:dyDescent="0.2">
      <c r="A6" s="3" t="s">
        <v>42</v>
      </c>
      <c r="B6" s="21"/>
      <c r="C6" s="17"/>
      <c r="D6" s="17"/>
      <c r="E6" s="18"/>
    </row>
    <row r="7" spans="1:5" x14ac:dyDescent="0.2">
      <c r="A7" s="4" t="s">
        <v>0</v>
      </c>
      <c r="B7" s="12">
        <v>761901</v>
      </c>
      <c r="C7" s="43">
        <v>420415</v>
      </c>
      <c r="D7" s="43">
        <v>341378</v>
      </c>
      <c r="E7" s="19">
        <v>108</v>
      </c>
    </row>
    <row r="8" spans="1:5" x14ac:dyDescent="0.2">
      <c r="A8" s="3" t="s">
        <v>41</v>
      </c>
      <c r="B8" s="12">
        <v>9367</v>
      </c>
      <c r="C8" s="43">
        <v>4769</v>
      </c>
      <c r="D8" s="43">
        <v>4597</v>
      </c>
      <c r="E8" s="19">
        <v>1</v>
      </c>
    </row>
    <row r="9" spans="1:5" x14ac:dyDescent="0.2">
      <c r="A9" s="3" t="s">
        <v>40</v>
      </c>
      <c r="B9" s="12">
        <v>49670</v>
      </c>
      <c r="C9" s="43">
        <v>26498</v>
      </c>
      <c r="D9" s="43">
        <v>23167</v>
      </c>
      <c r="E9" s="19">
        <v>5</v>
      </c>
    </row>
    <row r="10" spans="1:5" x14ac:dyDescent="0.2">
      <c r="A10" s="3" t="s">
        <v>39</v>
      </c>
      <c r="B10" s="12">
        <v>77144</v>
      </c>
      <c r="C10" s="43">
        <v>43247</v>
      </c>
      <c r="D10" s="43">
        <v>33889</v>
      </c>
      <c r="E10" s="19">
        <v>8</v>
      </c>
    </row>
    <row r="11" spans="1:5" x14ac:dyDescent="0.2">
      <c r="A11" s="3" t="s">
        <v>38</v>
      </c>
      <c r="B11" s="12">
        <v>93321</v>
      </c>
      <c r="C11" s="43">
        <v>53765</v>
      </c>
      <c r="D11" s="43">
        <v>39547</v>
      </c>
      <c r="E11" s="19">
        <v>9</v>
      </c>
    </row>
    <row r="12" spans="1:5" x14ac:dyDescent="0.2">
      <c r="A12" s="3" t="s">
        <v>37</v>
      </c>
      <c r="B12" s="12">
        <v>103047</v>
      </c>
      <c r="C12" s="43">
        <v>57744</v>
      </c>
      <c r="D12" s="43">
        <v>45293</v>
      </c>
      <c r="E12" s="19">
        <v>10</v>
      </c>
    </row>
    <row r="13" spans="1:5" x14ac:dyDescent="0.2">
      <c r="A13" s="3" t="s">
        <v>36</v>
      </c>
      <c r="B13" s="12">
        <v>98387</v>
      </c>
      <c r="C13" s="43">
        <v>51964</v>
      </c>
      <c r="D13" s="43">
        <v>46413</v>
      </c>
      <c r="E13" s="19">
        <v>10</v>
      </c>
    </row>
    <row r="14" spans="1:5" x14ac:dyDescent="0.2">
      <c r="A14" s="3" t="s">
        <v>35</v>
      </c>
      <c r="B14" s="12">
        <v>80229</v>
      </c>
      <c r="C14" s="43">
        <v>42375</v>
      </c>
      <c r="D14" s="43">
        <v>37842</v>
      </c>
      <c r="E14" s="19">
        <v>12</v>
      </c>
    </row>
    <row r="15" spans="1:5" x14ac:dyDescent="0.2">
      <c r="A15" s="3" t="s">
        <v>34</v>
      </c>
      <c r="B15" s="12">
        <v>68388</v>
      </c>
      <c r="C15" s="43">
        <v>36859</v>
      </c>
      <c r="D15" s="43">
        <v>31515</v>
      </c>
      <c r="E15" s="19">
        <v>14</v>
      </c>
    </row>
    <row r="16" spans="1:5" x14ac:dyDescent="0.2">
      <c r="A16" s="3" t="s">
        <v>33</v>
      </c>
      <c r="B16" s="12">
        <v>58026</v>
      </c>
      <c r="C16" s="43">
        <v>32206</v>
      </c>
      <c r="D16" s="43">
        <v>25805</v>
      </c>
      <c r="E16" s="19">
        <v>15</v>
      </c>
    </row>
    <row r="17" spans="1:5" x14ac:dyDescent="0.2">
      <c r="A17" s="3" t="s">
        <v>32</v>
      </c>
      <c r="B17" s="12">
        <v>45094</v>
      </c>
      <c r="C17" s="43">
        <v>25143</v>
      </c>
      <c r="D17" s="43">
        <v>19941</v>
      </c>
      <c r="E17" s="19">
        <v>10</v>
      </c>
    </row>
    <row r="18" spans="1:5" x14ac:dyDescent="0.2">
      <c r="A18" s="3" t="s">
        <v>31</v>
      </c>
      <c r="B18" s="12">
        <v>57331</v>
      </c>
      <c r="C18" s="43">
        <v>32733</v>
      </c>
      <c r="D18" s="43">
        <v>24589</v>
      </c>
      <c r="E18" s="19">
        <v>9</v>
      </c>
    </row>
    <row r="19" spans="1:5" x14ac:dyDescent="0.2">
      <c r="A19" s="3" t="s">
        <v>30</v>
      </c>
      <c r="B19" s="12">
        <v>21892</v>
      </c>
      <c r="C19" s="2">
        <v>13108</v>
      </c>
      <c r="D19" s="2">
        <v>8779</v>
      </c>
      <c r="E19" s="19">
        <v>5</v>
      </c>
    </row>
    <row r="20" spans="1:5" x14ac:dyDescent="0.2">
      <c r="A20" s="6" t="s">
        <v>29</v>
      </c>
      <c r="B20" s="12"/>
      <c r="C20" s="43"/>
      <c r="D20" s="43"/>
      <c r="E20" s="19"/>
    </row>
    <row r="21" spans="1:5" x14ac:dyDescent="0.2">
      <c r="A21" s="4" t="s">
        <v>0</v>
      </c>
      <c r="B21" s="12">
        <v>761901</v>
      </c>
      <c r="C21" s="43">
        <v>420415</v>
      </c>
      <c r="D21" s="43">
        <v>341378</v>
      </c>
      <c r="E21" s="19">
        <v>108</v>
      </c>
    </row>
    <row r="22" spans="1:5" x14ac:dyDescent="0.2">
      <c r="A22" s="3" t="s">
        <v>28</v>
      </c>
      <c r="B22" s="12">
        <v>17986</v>
      </c>
      <c r="C22" s="43">
        <v>9232</v>
      </c>
      <c r="D22" s="43">
        <v>8753</v>
      </c>
      <c r="E22" s="19">
        <v>1</v>
      </c>
    </row>
    <row r="23" spans="1:5" x14ac:dyDescent="0.2">
      <c r="A23" s="3" t="s">
        <v>27</v>
      </c>
      <c r="B23" s="12">
        <v>743910</v>
      </c>
      <c r="C23" s="43">
        <v>411179</v>
      </c>
      <c r="D23" s="43">
        <v>332624</v>
      </c>
      <c r="E23" s="19">
        <v>107</v>
      </c>
    </row>
    <row r="24" spans="1:5" x14ac:dyDescent="0.2">
      <c r="A24" s="6" t="s">
        <v>26</v>
      </c>
      <c r="B24" s="12"/>
      <c r="C24" s="43"/>
      <c r="D24" s="43"/>
      <c r="E24" s="19"/>
    </row>
    <row r="25" spans="1:5" x14ac:dyDescent="0.2">
      <c r="A25" s="4" t="s">
        <v>0</v>
      </c>
      <c r="B25" s="12">
        <v>761901</v>
      </c>
      <c r="C25" s="43">
        <v>420415</v>
      </c>
      <c r="D25" s="43">
        <v>341378</v>
      </c>
      <c r="E25" s="19">
        <v>108</v>
      </c>
    </row>
    <row r="26" spans="1:5" x14ac:dyDescent="0.2">
      <c r="A26" s="3" t="s">
        <v>24</v>
      </c>
      <c r="B26" s="12">
        <v>494461</v>
      </c>
      <c r="C26" s="43">
        <v>270314</v>
      </c>
      <c r="D26" s="43">
        <v>224136</v>
      </c>
      <c r="E26" s="19">
        <v>11</v>
      </c>
    </row>
    <row r="27" spans="1:5" x14ac:dyDescent="0.2">
      <c r="A27" s="3" t="s">
        <v>25</v>
      </c>
      <c r="B27" s="12">
        <v>158954</v>
      </c>
      <c r="C27" s="43">
        <v>78636</v>
      </c>
      <c r="D27" s="43">
        <v>80309</v>
      </c>
      <c r="E27" s="19">
        <v>9</v>
      </c>
    </row>
    <row r="28" spans="1:5" x14ac:dyDescent="0.2">
      <c r="A28" s="3" t="s">
        <v>23</v>
      </c>
      <c r="B28" s="12">
        <v>24700</v>
      </c>
      <c r="C28" s="43">
        <v>21039</v>
      </c>
      <c r="D28" s="43">
        <v>3660</v>
      </c>
      <c r="E28" s="19">
        <v>1</v>
      </c>
    </row>
    <row r="29" spans="1:5" x14ac:dyDescent="0.2">
      <c r="A29" s="3" t="s">
        <v>22</v>
      </c>
      <c r="B29" s="12">
        <v>77301</v>
      </c>
      <c r="C29" s="43">
        <v>47034</v>
      </c>
      <c r="D29" s="43">
        <v>30261</v>
      </c>
      <c r="E29" s="19">
        <v>6</v>
      </c>
    </row>
    <row r="30" spans="1:5" x14ac:dyDescent="0.2">
      <c r="A30" s="5" t="s">
        <v>5</v>
      </c>
      <c r="B30" s="14">
        <v>6485</v>
      </c>
      <c r="C30" s="15">
        <v>3392</v>
      </c>
      <c r="D30" s="15">
        <v>3012</v>
      </c>
      <c r="E30" s="20">
        <v>81</v>
      </c>
    </row>
    <row r="31" spans="1:5" x14ac:dyDescent="0.2">
      <c r="A31" s="3" t="s">
        <v>21</v>
      </c>
      <c r="B31" s="12"/>
      <c r="C31" s="43"/>
      <c r="D31" s="43"/>
      <c r="E31" s="19"/>
    </row>
    <row r="32" spans="1:5" x14ac:dyDescent="0.2">
      <c r="A32" s="4" t="s">
        <v>0</v>
      </c>
      <c r="B32" s="12">
        <v>761901</v>
      </c>
      <c r="C32" s="43">
        <v>420415</v>
      </c>
      <c r="D32" s="43">
        <v>341378</v>
      </c>
      <c r="E32" s="19">
        <v>108</v>
      </c>
    </row>
    <row r="33" spans="1:5" x14ac:dyDescent="0.2">
      <c r="A33" s="3" t="s">
        <v>20</v>
      </c>
      <c r="B33" s="12">
        <v>145364</v>
      </c>
      <c r="C33" s="43">
        <v>75043</v>
      </c>
      <c r="D33" s="43">
        <v>70315</v>
      </c>
      <c r="E33" s="19">
        <v>6</v>
      </c>
    </row>
    <row r="34" spans="1:5" x14ac:dyDescent="0.2">
      <c r="A34" s="3" t="s">
        <v>19</v>
      </c>
      <c r="B34" s="12">
        <v>79479</v>
      </c>
      <c r="C34" s="43">
        <v>50201</v>
      </c>
      <c r="D34" s="43">
        <v>29274</v>
      </c>
      <c r="E34" s="19">
        <v>4</v>
      </c>
    </row>
    <row r="35" spans="1:5" x14ac:dyDescent="0.2">
      <c r="A35" s="3" t="s">
        <v>18</v>
      </c>
      <c r="B35" s="12">
        <v>53218</v>
      </c>
      <c r="C35" s="43">
        <v>34461</v>
      </c>
      <c r="D35" s="43">
        <v>18755</v>
      </c>
      <c r="E35" s="19">
        <v>2</v>
      </c>
    </row>
    <row r="36" spans="1:5" x14ac:dyDescent="0.2">
      <c r="A36" s="3" t="s">
        <v>17</v>
      </c>
      <c r="B36" s="12">
        <v>3146</v>
      </c>
      <c r="C36" s="43">
        <v>1078</v>
      </c>
      <c r="D36" s="43">
        <v>2068</v>
      </c>
      <c r="E36" s="19" t="s">
        <v>6</v>
      </c>
    </row>
    <row r="37" spans="1:5" x14ac:dyDescent="0.2">
      <c r="A37" s="3" t="s">
        <v>47</v>
      </c>
      <c r="B37" s="12">
        <v>19200</v>
      </c>
      <c r="C37" s="43">
        <v>2262</v>
      </c>
      <c r="D37" s="43">
        <v>16937</v>
      </c>
      <c r="E37" s="19">
        <v>1</v>
      </c>
    </row>
    <row r="38" spans="1:5" x14ac:dyDescent="0.2">
      <c r="A38" s="3" t="s">
        <v>16</v>
      </c>
      <c r="B38" s="12">
        <v>67163</v>
      </c>
      <c r="C38" s="43">
        <v>20174</v>
      </c>
      <c r="D38" s="43">
        <v>46985</v>
      </c>
      <c r="E38" s="19">
        <v>4</v>
      </c>
    </row>
    <row r="39" spans="1:5" x14ac:dyDescent="0.2">
      <c r="A39" s="3" t="s">
        <v>15</v>
      </c>
      <c r="B39" s="12">
        <v>2735</v>
      </c>
      <c r="C39" s="43">
        <v>723</v>
      </c>
      <c r="D39" s="43">
        <v>2012</v>
      </c>
      <c r="E39" s="19" t="s">
        <v>6</v>
      </c>
    </row>
    <row r="40" spans="1:5" x14ac:dyDescent="0.2">
      <c r="A40" s="3" t="s">
        <v>14</v>
      </c>
      <c r="B40" s="12">
        <v>130484</v>
      </c>
      <c r="C40" s="43">
        <v>92615</v>
      </c>
      <c r="D40" s="43">
        <v>37868</v>
      </c>
      <c r="E40" s="19">
        <v>1</v>
      </c>
    </row>
    <row r="41" spans="1:5" x14ac:dyDescent="0.2">
      <c r="A41" s="4" t="s">
        <v>13</v>
      </c>
      <c r="B41" s="12">
        <v>31056</v>
      </c>
      <c r="C41" s="43">
        <v>29848</v>
      </c>
      <c r="D41" s="43">
        <v>1207</v>
      </c>
      <c r="E41" s="19">
        <v>1</v>
      </c>
    </row>
    <row r="42" spans="1:5" x14ac:dyDescent="0.2">
      <c r="A42" s="4" t="s">
        <v>12</v>
      </c>
      <c r="B42" s="12">
        <v>15637</v>
      </c>
      <c r="C42" s="43">
        <v>9036</v>
      </c>
      <c r="D42" s="43">
        <v>6601</v>
      </c>
      <c r="E42" s="19" t="s">
        <v>6</v>
      </c>
    </row>
    <row r="43" spans="1:5" x14ac:dyDescent="0.2">
      <c r="A43" s="4" t="s">
        <v>11</v>
      </c>
      <c r="B43" s="12">
        <v>20383</v>
      </c>
      <c r="C43" s="43">
        <v>10340</v>
      </c>
      <c r="D43" s="43">
        <v>10043</v>
      </c>
      <c r="E43" s="19" t="s">
        <v>6</v>
      </c>
    </row>
    <row r="44" spans="1:5" x14ac:dyDescent="0.2">
      <c r="A44" s="4" t="s">
        <v>10</v>
      </c>
      <c r="B44" s="12">
        <v>63408</v>
      </c>
      <c r="C44" s="43">
        <v>43391</v>
      </c>
      <c r="D44" s="43">
        <v>20017</v>
      </c>
      <c r="E44" s="19" t="s">
        <v>6</v>
      </c>
    </row>
    <row r="45" spans="1:5" x14ac:dyDescent="0.2">
      <c r="A45" s="5" t="s">
        <v>5</v>
      </c>
      <c r="B45" s="14">
        <v>261112</v>
      </c>
      <c r="C45" s="15">
        <v>143858</v>
      </c>
      <c r="D45" s="15">
        <v>117164</v>
      </c>
      <c r="E45" s="20">
        <v>90</v>
      </c>
    </row>
    <row r="46" spans="1:5" x14ac:dyDescent="0.2">
      <c r="A46" s="11" t="s">
        <v>9</v>
      </c>
      <c r="B46" s="2"/>
      <c r="C46" s="2"/>
      <c r="D46" s="2"/>
      <c r="E46" s="2"/>
    </row>
    <row r="47" spans="1:5" x14ac:dyDescent="0.2">
      <c r="A47" s="10" t="s">
        <v>7</v>
      </c>
      <c r="B47" s="2"/>
      <c r="C47" s="2"/>
      <c r="D47" s="2"/>
      <c r="E47" s="2"/>
    </row>
    <row r="48" spans="1:5" x14ac:dyDescent="0.2">
      <c r="A48" s="10" t="s">
        <v>8</v>
      </c>
      <c r="B48" s="2"/>
      <c r="C48" s="2"/>
      <c r="D48" s="2"/>
      <c r="E48" s="2"/>
    </row>
  </sheetData>
  <mergeCells count="1">
    <mergeCell ref="C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FEA0-F6C2-E24F-BB4F-D23ED1BA5FC4}">
  <dimension ref="A1:E49"/>
  <sheetViews>
    <sheetView workbookViewId="0">
      <selection activeCell="A24" sqref="A24:XFD24"/>
    </sheetView>
  </sheetViews>
  <sheetFormatPr baseColWidth="10" defaultRowHeight="15" x14ac:dyDescent="0.2"/>
  <cols>
    <col min="1" max="1" width="83.83203125" bestFit="1" customWidth="1"/>
  </cols>
  <sheetData>
    <row r="1" spans="1:5" x14ac:dyDescent="0.2">
      <c r="A1" s="1" t="s">
        <v>1</v>
      </c>
      <c r="B1" s="2"/>
      <c r="C1" s="2"/>
      <c r="D1" s="2"/>
      <c r="E1" s="2"/>
    </row>
    <row r="2" spans="1:5" x14ac:dyDescent="0.2">
      <c r="A2" s="1" t="s">
        <v>49</v>
      </c>
      <c r="B2" s="2"/>
      <c r="C2" s="2"/>
      <c r="D2" s="2"/>
      <c r="E2" s="2"/>
    </row>
    <row r="3" spans="1:5" x14ac:dyDescent="0.2">
      <c r="A3" s="2"/>
      <c r="B3" s="2"/>
      <c r="C3" s="2"/>
      <c r="D3" s="2"/>
      <c r="E3" s="2"/>
    </row>
    <row r="4" spans="1:5" x14ac:dyDescent="0.2">
      <c r="A4" s="6"/>
      <c r="B4" s="7"/>
      <c r="C4" s="48" t="s">
        <v>43</v>
      </c>
      <c r="D4" s="48"/>
      <c r="E4" s="49"/>
    </row>
    <row r="5" spans="1:5" x14ac:dyDescent="0.2">
      <c r="A5" s="5" t="s">
        <v>2</v>
      </c>
      <c r="B5" s="16" t="s">
        <v>0</v>
      </c>
      <c r="C5" s="8" t="s">
        <v>4</v>
      </c>
      <c r="D5" s="8" t="s">
        <v>3</v>
      </c>
      <c r="E5" s="9" t="s">
        <v>5</v>
      </c>
    </row>
    <row r="6" spans="1:5" x14ac:dyDescent="0.2">
      <c r="A6" s="3" t="s">
        <v>42</v>
      </c>
      <c r="B6" s="21"/>
      <c r="C6" s="17"/>
      <c r="D6" s="17"/>
      <c r="E6" s="18"/>
    </row>
    <row r="7" spans="1:5" x14ac:dyDescent="0.2">
      <c r="A7" s="4" t="s">
        <v>0</v>
      </c>
      <c r="B7" s="12">
        <v>707265</v>
      </c>
      <c r="C7" s="43">
        <v>396234</v>
      </c>
      <c r="D7" s="43">
        <v>310987</v>
      </c>
      <c r="E7" s="19">
        <v>44</v>
      </c>
    </row>
    <row r="8" spans="1:5" x14ac:dyDescent="0.2">
      <c r="A8" s="3" t="s">
        <v>41</v>
      </c>
      <c r="B8" s="12">
        <v>7743</v>
      </c>
      <c r="C8" s="43">
        <v>3820</v>
      </c>
      <c r="D8" s="43">
        <v>3923</v>
      </c>
      <c r="E8" s="19" t="s">
        <v>6</v>
      </c>
    </row>
    <row r="9" spans="1:5" x14ac:dyDescent="0.2">
      <c r="A9" s="3" t="s">
        <v>40</v>
      </c>
      <c r="B9" s="12">
        <v>47540</v>
      </c>
      <c r="C9" s="43">
        <v>25007</v>
      </c>
      <c r="D9" s="43">
        <v>22533</v>
      </c>
      <c r="E9" s="19" t="s">
        <v>6</v>
      </c>
    </row>
    <row r="10" spans="1:5" x14ac:dyDescent="0.2">
      <c r="A10" s="3" t="s">
        <v>39</v>
      </c>
      <c r="B10" s="12">
        <v>74855</v>
      </c>
      <c r="C10" s="43">
        <v>42810</v>
      </c>
      <c r="D10" s="43">
        <v>32042</v>
      </c>
      <c r="E10" s="19">
        <v>3</v>
      </c>
    </row>
    <row r="11" spans="1:5" x14ac:dyDescent="0.2">
      <c r="A11" s="3" t="s">
        <v>38</v>
      </c>
      <c r="B11" s="12">
        <v>87276</v>
      </c>
      <c r="C11" s="43">
        <v>51297</v>
      </c>
      <c r="D11" s="43">
        <v>35978</v>
      </c>
      <c r="E11" s="19">
        <v>1</v>
      </c>
    </row>
    <row r="12" spans="1:5" x14ac:dyDescent="0.2">
      <c r="A12" s="3" t="s">
        <v>37</v>
      </c>
      <c r="B12" s="12">
        <v>96208</v>
      </c>
      <c r="C12" s="43">
        <v>54960</v>
      </c>
      <c r="D12" s="43">
        <v>41245</v>
      </c>
      <c r="E12" s="19">
        <v>3</v>
      </c>
    </row>
    <row r="13" spans="1:5" x14ac:dyDescent="0.2">
      <c r="A13" s="3" t="s">
        <v>36</v>
      </c>
      <c r="B13" s="12">
        <v>92868</v>
      </c>
      <c r="C13" s="43">
        <v>49542</v>
      </c>
      <c r="D13" s="43">
        <v>43322</v>
      </c>
      <c r="E13" s="19">
        <v>4</v>
      </c>
    </row>
    <row r="14" spans="1:5" x14ac:dyDescent="0.2">
      <c r="A14" s="3" t="s">
        <v>35</v>
      </c>
      <c r="B14" s="12">
        <v>74202</v>
      </c>
      <c r="C14" s="43">
        <v>40193</v>
      </c>
      <c r="D14" s="43">
        <v>34006</v>
      </c>
      <c r="E14" s="19">
        <v>3</v>
      </c>
    </row>
    <row r="15" spans="1:5" x14ac:dyDescent="0.2">
      <c r="A15" s="3" t="s">
        <v>34</v>
      </c>
      <c r="B15" s="12">
        <v>63486</v>
      </c>
      <c r="C15" s="43">
        <v>35166</v>
      </c>
      <c r="D15" s="43">
        <v>28312</v>
      </c>
      <c r="E15" s="19">
        <v>8</v>
      </c>
    </row>
    <row r="16" spans="1:5" x14ac:dyDescent="0.2">
      <c r="A16" s="3" t="s">
        <v>33</v>
      </c>
      <c r="B16" s="12">
        <v>53265</v>
      </c>
      <c r="C16" s="43">
        <v>30593</v>
      </c>
      <c r="D16" s="43">
        <v>22666</v>
      </c>
      <c r="E16" s="19">
        <v>6</v>
      </c>
    </row>
    <row r="17" spans="1:5" x14ac:dyDescent="0.2">
      <c r="A17" s="3" t="s">
        <v>32</v>
      </c>
      <c r="B17" s="12">
        <v>41172</v>
      </c>
      <c r="C17" s="43">
        <v>23247</v>
      </c>
      <c r="D17" s="43">
        <v>17919</v>
      </c>
      <c r="E17" s="19">
        <v>6</v>
      </c>
    </row>
    <row r="18" spans="1:5" x14ac:dyDescent="0.2">
      <c r="A18" s="3" t="s">
        <v>31</v>
      </c>
      <c r="B18" s="12">
        <v>50688</v>
      </c>
      <c r="C18" s="43">
        <v>28882</v>
      </c>
      <c r="D18" s="43">
        <v>21799</v>
      </c>
      <c r="E18" s="19">
        <v>7</v>
      </c>
    </row>
    <row r="19" spans="1:5" x14ac:dyDescent="0.2">
      <c r="A19" s="3" t="s">
        <v>30</v>
      </c>
      <c r="B19" s="12">
        <v>17961</v>
      </c>
      <c r="C19" s="2">
        <v>10716</v>
      </c>
      <c r="D19" s="2">
        <v>7242</v>
      </c>
      <c r="E19" s="19">
        <v>3</v>
      </c>
    </row>
    <row r="20" spans="1:5" x14ac:dyDescent="0.2">
      <c r="A20" s="6" t="s">
        <v>29</v>
      </c>
      <c r="B20" s="12"/>
      <c r="C20" s="43"/>
      <c r="D20" s="43"/>
      <c r="E20" s="19"/>
    </row>
    <row r="21" spans="1:5" x14ac:dyDescent="0.2">
      <c r="A21" s="4" t="s">
        <v>0</v>
      </c>
      <c r="B21" s="12">
        <v>707265</v>
      </c>
      <c r="C21" s="43">
        <v>396234</v>
      </c>
      <c r="D21" s="43">
        <v>310987</v>
      </c>
      <c r="E21" s="19">
        <v>44</v>
      </c>
    </row>
    <row r="22" spans="1:5" x14ac:dyDescent="0.2">
      <c r="A22" s="3" t="s">
        <v>28</v>
      </c>
      <c r="B22" s="12">
        <v>15930</v>
      </c>
      <c r="C22" s="43">
        <v>7864</v>
      </c>
      <c r="D22" s="43">
        <v>8066</v>
      </c>
      <c r="E22" s="19" t="s">
        <v>6</v>
      </c>
    </row>
    <row r="23" spans="1:5" x14ac:dyDescent="0.2">
      <c r="A23" s="3" t="s">
        <v>27</v>
      </c>
      <c r="B23" s="12">
        <v>691334</v>
      </c>
      <c r="C23" s="43">
        <v>388369</v>
      </c>
      <c r="D23" s="43">
        <v>302921</v>
      </c>
      <c r="E23" s="19">
        <v>44</v>
      </c>
    </row>
    <row r="24" spans="1:5" x14ac:dyDescent="0.2">
      <c r="A24" s="6" t="s">
        <v>26</v>
      </c>
      <c r="B24" s="12"/>
      <c r="C24" s="43"/>
      <c r="D24" s="43"/>
      <c r="E24" s="19"/>
    </row>
    <row r="25" spans="1:5" x14ac:dyDescent="0.2">
      <c r="A25" s="4" t="s">
        <v>0</v>
      </c>
      <c r="B25" s="12">
        <v>707265</v>
      </c>
      <c r="C25" s="43">
        <v>396234</v>
      </c>
      <c r="D25" s="43">
        <v>310987</v>
      </c>
      <c r="E25" s="19">
        <v>44</v>
      </c>
    </row>
    <row r="26" spans="1:5" x14ac:dyDescent="0.2">
      <c r="A26" s="3" t="s">
        <v>24</v>
      </c>
      <c r="B26" s="12">
        <v>457506</v>
      </c>
      <c r="C26" s="43">
        <v>254614</v>
      </c>
      <c r="D26" s="43">
        <v>202887</v>
      </c>
      <c r="E26" s="19">
        <v>5</v>
      </c>
    </row>
    <row r="27" spans="1:5" x14ac:dyDescent="0.2">
      <c r="A27" s="3" t="s">
        <v>25</v>
      </c>
      <c r="B27" s="12">
        <v>149666</v>
      </c>
      <c r="C27" s="43">
        <v>75047</v>
      </c>
      <c r="D27" s="43">
        <v>74618</v>
      </c>
      <c r="E27" s="19">
        <v>1</v>
      </c>
    </row>
    <row r="28" spans="1:5" x14ac:dyDescent="0.2">
      <c r="A28" s="3" t="s">
        <v>23</v>
      </c>
      <c r="B28" s="12">
        <v>22027</v>
      </c>
      <c r="C28" s="43">
        <v>18709</v>
      </c>
      <c r="D28" s="43">
        <v>3317</v>
      </c>
      <c r="E28" s="19">
        <v>1</v>
      </c>
    </row>
    <row r="29" spans="1:5" x14ac:dyDescent="0.2">
      <c r="A29" s="3" t="s">
        <v>22</v>
      </c>
      <c r="B29" s="12">
        <v>72971</v>
      </c>
      <c r="C29" s="43">
        <v>45179</v>
      </c>
      <c r="D29" s="43">
        <v>27791</v>
      </c>
      <c r="E29" s="19">
        <v>1</v>
      </c>
    </row>
    <row r="30" spans="1:5" x14ac:dyDescent="0.2">
      <c r="A30" s="5" t="s">
        <v>5</v>
      </c>
      <c r="B30" s="14">
        <v>5095</v>
      </c>
      <c r="C30" s="15">
        <v>2685</v>
      </c>
      <c r="D30" s="15">
        <v>2374</v>
      </c>
      <c r="E30" s="20">
        <v>36</v>
      </c>
    </row>
    <row r="31" spans="1:5" x14ac:dyDescent="0.2">
      <c r="A31" s="3" t="s">
        <v>21</v>
      </c>
      <c r="B31" s="12"/>
      <c r="C31" s="43"/>
      <c r="D31" s="43"/>
      <c r="E31" s="19"/>
    </row>
    <row r="32" spans="1:5" x14ac:dyDescent="0.2">
      <c r="A32" s="4" t="s">
        <v>0</v>
      </c>
      <c r="B32" s="12">
        <v>707265</v>
      </c>
      <c r="C32" s="43">
        <v>396234</v>
      </c>
      <c r="D32" s="43">
        <v>310987</v>
      </c>
      <c r="E32" s="19">
        <v>44</v>
      </c>
    </row>
    <row r="33" spans="1:5" x14ac:dyDescent="0.2">
      <c r="A33" s="3" t="s">
        <v>20</v>
      </c>
      <c r="B33" s="12">
        <v>154715</v>
      </c>
      <c r="C33" s="43">
        <v>81082</v>
      </c>
      <c r="D33" s="43">
        <v>73632</v>
      </c>
      <c r="E33" s="19">
        <v>1</v>
      </c>
    </row>
    <row r="34" spans="1:5" x14ac:dyDescent="0.2">
      <c r="A34" s="3" t="s">
        <v>19</v>
      </c>
      <c r="B34" s="12">
        <v>79306</v>
      </c>
      <c r="C34" s="43">
        <v>50543</v>
      </c>
      <c r="D34" s="43">
        <v>28762</v>
      </c>
      <c r="E34" s="19">
        <v>1</v>
      </c>
    </row>
    <row r="35" spans="1:5" x14ac:dyDescent="0.2">
      <c r="A35" s="3" t="s">
        <v>18</v>
      </c>
      <c r="B35" s="12">
        <v>51743</v>
      </c>
      <c r="C35" s="43">
        <v>34501</v>
      </c>
      <c r="D35" s="43">
        <v>17242</v>
      </c>
      <c r="E35" s="19" t="s">
        <v>6</v>
      </c>
    </row>
    <row r="36" spans="1:5" x14ac:dyDescent="0.2">
      <c r="A36" s="3" t="s">
        <v>17</v>
      </c>
      <c r="B36" s="12">
        <v>3107</v>
      </c>
      <c r="C36" s="43">
        <v>1170</v>
      </c>
      <c r="D36" s="43">
        <v>1937</v>
      </c>
      <c r="E36" s="19" t="s">
        <v>6</v>
      </c>
    </row>
    <row r="37" spans="1:5" x14ac:dyDescent="0.2">
      <c r="A37" s="3" t="s">
        <v>47</v>
      </c>
      <c r="B37" s="12">
        <v>18125</v>
      </c>
      <c r="C37" s="43">
        <v>2521</v>
      </c>
      <c r="D37" s="43">
        <v>15604</v>
      </c>
      <c r="E37" s="19" t="s">
        <v>6</v>
      </c>
    </row>
    <row r="38" spans="1:5" x14ac:dyDescent="0.2">
      <c r="A38" s="3" t="s">
        <v>16</v>
      </c>
      <c r="B38" s="12">
        <v>61433</v>
      </c>
      <c r="C38" s="43">
        <v>18537</v>
      </c>
      <c r="D38" s="43">
        <v>42896</v>
      </c>
      <c r="E38" s="19" t="s">
        <v>6</v>
      </c>
    </row>
    <row r="39" spans="1:5" x14ac:dyDescent="0.2">
      <c r="A39" s="3" t="s">
        <v>15</v>
      </c>
      <c r="B39" s="12">
        <v>3351</v>
      </c>
      <c r="C39" s="43">
        <v>714</v>
      </c>
      <c r="D39" s="43">
        <v>2637</v>
      </c>
      <c r="E39" s="19" t="s">
        <v>6</v>
      </c>
    </row>
    <row r="40" spans="1:5" x14ac:dyDescent="0.2">
      <c r="A40" s="3" t="s">
        <v>14</v>
      </c>
      <c r="B40" s="12">
        <v>122922</v>
      </c>
      <c r="C40" s="43">
        <v>87375</v>
      </c>
      <c r="D40" s="43">
        <v>35547</v>
      </c>
      <c r="E40" s="19" t="s">
        <v>6</v>
      </c>
    </row>
    <row r="41" spans="1:5" x14ac:dyDescent="0.2">
      <c r="A41" s="4" t="s">
        <v>13</v>
      </c>
      <c r="B41" s="12">
        <v>29592</v>
      </c>
      <c r="C41" s="43">
        <v>28594</v>
      </c>
      <c r="D41" s="43">
        <v>998</v>
      </c>
      <c r="E41" s="19" t="s">
        <v>6</v>
      </c>
    </row>
    <row r="42" spans="1:5" x14ac:dyDescent="0.2">
      <c r="A42" s="4" t="s">
        <v>12</v>
      </c>
      <c r="B42" s="12">
        <v>17150</v>
      </c>
      <c r="C42" s="43">
        <v>9729</v>
      </c>
      <c r="D42" s="43">
        <v>7421</v>
      </c>
      <c r="E42" s="19" t="s">
        <v>6</v>
      </c>
    </row>
    <row r="43" spans="1:5" x14ac:dyDescent="0.2">
      <c r="A43" s="4" t="s">
        <v>11</v>
      </c>
      <c r="B43" s="12">
        <v>17059</v>
      </c>
      <c r="C43" s="43">
        <v>8722</v>
      </c>
      <c r="D43" s="43">
        <v>8337</v>
      </c>
      <c r="E43" s="19" t="s">
        <v>6</v>
      </c>
    </row>
    <row r="44" spans="1:5" x14ac:dyDescent="0.2">
      <c r="A44" s="4" t="s">
        <v>10</v>
      </c>
      <c r="B44" s="12">
        <v>59121</v>
      </c>
      <c r="C44" s="43">
        <v>40330</v>
      </c>
      <c r="D44" s="43">
        <v>18791</v>
      </c>
      <c r="E44" s="19" t="s">
        <v>6</v>
      </c>
    </row>
    <row r="45" spans="1:5" x14ac:dyDescent="0.2">
      <c r="A45" s="5" t="s">
        <v>5</v>
      </c>
      <c r="B45" s="14">
        <v>212563</v>
      </c>
      <c r="C45" s="15">
        <v>119791</v>
      </c>
      <c r="D45" s="15">
        <v>92730</v>
      </c>
      <c r="E45" s="20">
        <v>42</v>
      </c>
    </row>
    <row r="46" spans="1:5" x14ac:dyDescent="0.2">
      <c r="A46" s="11" t="s">
        <v>9</v>
      </c>
      <c r="B46" s="2"/>
      <c r="C46" s="2"/>
      <c r="D46" s="2"/>
      <c r="E46" s="2"/>
    </row>
    <row r="47" spans="1:5" x14ac:dyDescent="0.2">
      <c r="A47" s="10" t="s">
        <v>7</v>
      </c>
      <c r="B47" s="2"/>
      <c r="C47" s="2"/>
      <c r="D47" s="2"/>
      <c r="E47" s="2"/>
    </row>
    <row r="48" spans="1:5" x14ac:dyDescent="0.2">
      <c r="A48" s="10" t="s">
        <v>8</v>
      </c>
      <c r="B48" s="2"/>
      <c r="C48" s="2"/>
      <c r="D48" s="2"/>
      <c r="E48" s="2"/>
    </row>
    <row r="49" spans="1:5" x14ac:dyDescent="0.2">
      <c r="A49" s="2"/>
      <c r="B49" s="2"/>
      <c r="C49" s="2"/>
      <c r="D49" s="2"/>
      <c r="E49" s="2"/>
    </row>
  </sheetData>
  <mergeCells count="1">
    <mergeCell ref="C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3B303-0A0F-2A47-8C63-F77819C10BBA}">
  <dimension ref="A1:E48"/>
  <sheetViews>
    <sheetView topLeftCell="A8" workbookViewId="0">
      <selection activeCell="A40" sqref="A40"/>
    </sheetView>
  </sheetViews>
  <sheetFormatPr baseColWidth="10" defaultRowHeight="15" x14ac:dyDescent="0.2"/>
  <cols>
    <col min="1" max="1" width="83.83203125" bestFit="1" customWidth="1"/>
  </cols>
  <sheetData>
    <row r="1" spans="1:5" x14ac:dyDescent="0.2">
      <c r="A1" s="1" t="s">
        <v>1</v>
      </c>
      <c r="B1" s="2"/>
      <c r="C1" s="2"/>
      <c r="D1" s="2"/>
      <c r="E1" s="2"/>
    </row>
    <row r="2" spans="1:5" x14ac:dyDescent="0.2">
      <c r="A2" s="1" t="s">
        <v>50</v>
      </c>
      <c r="B2" s="2"/>
      <c r="C2" s="2"/>
      <c r="D2" s="2"/>
      <c r="E2" s="2"/>
    </row>
    <row r="3" spans="1:5" x14ac:dyDescent="0.2">
      <c r="A3" s="2"/>
      <c r="B3" s="2"/>
      <c r="C3" s="2"/>
      <c r="D3" s="2"/>
      <c r="E3" s="2"/>
    </row>
    <row r="4" spans="1:5" x14ac:dyDescent="0.2">
      <c r="A4" s="6"/>
      <c r="B4" s="7"/>
      <c r="C4" s="48" t="s">
        <v>43</v>
      </c>
      <c r="D4" s="48"/>
      <c r="E4" s="49"/>
    </row>
    <row r="5" spans="1:5" x14ac:dyDescent="0.2">
      <c r="A5" s="5" t="s">
        <v>2</v>
      </c>
      <c r="B5" s="16" t="s">
        <v>0</v>
      </c>
      <c r="C5" s="8" t="s">
        <v>4</v>
      </c>
      <c r="D5" s="8" t="s">
        <v>3</v>
      </c>
      <c r="E5" s="9" t="s">
        <v>5</v>
      </c>
    </row>
    <row r="6" spans="1:5" x14ac:dyDescent="0.2">
      <c r="A6" s="3" t="s">
        <v>42</v>
      </c>
      <c r="B6" s="21"/>
      <c r="C6" s="17"/>
      <c r="D6" s="17"/>
      <c r="E6" s="18"/>
    </row>
    <row r="7" spans="1:5" x14ac:dyDescent="0.2">
      <c r="A7" s="4" t="s">
        <v>0</v>
      </c>
      <c r="B7" s="12">
        <v>753060</v>
      </c>
      <c r="C7" s="43">
        <v>420483</v>
      </c>
      <c r="D7" s="43">
        <v>332563</v>
      </c>
      <c r="E7" s="19">
        <v>14</v>
      </c>
    </row>
    <row r="8" spans="1:5" x14ac:dyDescent="0.2">
      <c r="A8" s="3" t="s">
        <v>41</v>
      </c>
      <c r="B8" s="12">
        <v>10581</v>
      </c>
      <c r="C8" s="43">
        <v>5357</v>
      </c>
      <c r="D8" s="43">
        <v>5224</v>
      </c>
      <c r="E8" s="19" t="s">
        <v>6</v>
      </c>
    </row>
    <row r="9" spans="1:5" x14ac:dyDescent="0.2">
      <c r="A9" s="3" t="s">
        <v>40</v>
      </c>
      <c r="B9" s="12">
        <v>57115</v>
      </c>
      <c r="C9" s="43">
        <v>30301</v>
      </c>
      <c r="D9" s="43">
        <v>26812</v>
      </c>
      <c r="E9" s="19">
        <v>2</v>
      </c>
    </row>
    <row r="10" spans="1:5" x14ac:dyDescent="0.2">
      <c r="A10" s="3" t="s">
        <v>39</v>
      </c>
      <c r="B10" s="12">
        <v>90849</v>
      </c>
      <c r="C10" s="43">
        <v>51694</v>
      </c>
      <c r="D10" s="43">
        <v>39155</v>
      </c>
      <c r="E10" s="19" t="s">
        <v>6</v>
      </c>
    </row>
    <row r="11" spans="1:5" x14ac:dyDescent="0.2">
      <c r="A11" s="3" t="s">
        <v>38</v>
      </c>
      <c r="B11" s="12">
        <v>97562</v>
      </c>
      <c r="C11" s="43">
        <v>56672</v>
      </c>
      <c r="D11" s="43">
        <v>40890</v>
      </c>
      <c r="E11" s="19" t="s">
        <v>6</v>
      </c>
    </row>
    <row r="12" spans="1:5" x14ac:dyDescent="0.2">
      <c r="A12" s="3" t="s">
        <v>37</v>
      </c>
      <c r="B12" s="12">
        <v>100013</v>
      </c>
      <c r="C12" s="43">
        <v>56804</v>
      </c>
      <c r="D12" s="43">
        <v>43207</v>
      </c>
      <c r="E12" s="19">
        <v>2</v>
      </c>
    </row>
    <row r="13" spans="1:5" x14ac:dyDescent="0.2">
      <c r="A13" s="3" t="s">
        <v>36</v>
      </c>
      <c r="B13" s="12">
        <v>94278</v>
      </c>
      <c r="C13" s="43">
        <v>51041</v>
      </c>
      <c r="D13" s="43">
        <v>43233</v>
      </c>
      <c r="E13" s="19">
        <v>4</v>
      </c>
    </row>
    <row r="14" spans="1:5" x14ac:dyDescent="0.2">
      <c r="A14" s="3" t="s">
        <v>35</v>
      </c>
      <c r="B14" s="12">
        <v>75185</v>
      </c>
      <c r="C14" s="43">
        <v>40841</v>
      </c>
      <c r="D14" s="43">
        <v>34343</v>
      </c>
      <c r="E14" s="19">
        <v>1</v>
      </c>
    </row>
    <row r="15" spans="1:5" x14ac:dyDescent="0.2">
      <c r="A15" s="3" t="s">
        <v>34</v>
      </c>
      <c r="B15" s="12">
        <v>64605</v>
      </c>
      <c r="C15" s="43">
        <v>35383</v>
      </c>
      <c r="D15" s="43">
        <v>29220</v>
      </c>
      <c r="E15" s="19">
        <v>2</v>
      </c>
    </row>
    <row r="16" spans="1:5" x14ac:dyDescent="0.2">
      <c r="A16" s="3" t="s">
        <v>33</v>
      </c>
      <c r="B16" s="12">
        <v>52655</v>
      </c>
      <c r="C16" s="43">
        <v>29394</v>
      </c>
      <c r="D16" s="43">
        <v>23259</v>
      </c>
      <c r="E16" s="19">
        <v>2</v>
      </c>
    </row>
    <row r="17" spans="1:5" x14ac:dyDescent="0.2">
      <c r="A17" s="3" t="s">
        <v>32</v>
      </c>
      <c r="B17" s="12">
        <v>40077</v>
      </c>
      <c r="C17" s="43">
        <v>22260</v>
      </c>
      <c r="D17" s="43">
        <v>17816</v>
      </c>
      <c r="E17" s="19">
        <v>1</v>
      </c>
    </row>
    <row r="18" spans="1:5" x14ac:dyDescent="0.2">
      <c r="A18" s="3" t="s">
        <v>31</v>
      </c>
      <c r="B18" s="12">
        <v>50559</v>
      </c>
      <c r="C18" s="43">
        <v>28873</v>
      </c>
      <c r="D18" s="43">
        <v>21686</v>
      </c>
      <c r="E18" s="19" t="s">
        <v>6</v>
      </c>
    </row>
    <row r="19" spans="1:5" x14ac:dyDescent="0.2">
      <c r="A19" s="3" t="s">
        <v>30</v>
      </c>
      <c r="B19" s="14">
        <v>19581</v>
      </c>
      <c r="C19" s="15">
        <v>11863</v>
      </c>
      <c r="D19" s="15">
        <v>7718</v>
      </c>
      <c r="E19" s="20" t="s">
        <v>6</v>
      </c>
    </row>
    <row r="20" spans="1:5" x14ac:dyDescent="0.2">
      <c r="A20" s="6" t="s">
        <v>29</v>
      </c>
      <c r="B20" s="12"/>
      <c r="C20" s="43"/>
      <c r="D20" s="43"/>
      <c r="E20" s="19"/>
    </row>
    <row r="21" spans="1:5" x14ac:dyDescent="0.2">
      <c r="A21" s="4" t="s">
        <v>0</v>
      </c>
      <c r="B21" s="12">
        <v>753060</v>
      </c>
      <c r="C21" s="43">
        <v>420483</v>
      </c>
      <c r="D21" s="43">
        <v>332563</v>
      </c>
      <c r="E21" s="19">
        <v>14</v>
      </c>
    </row>
    <row r="22" spans="1:5" x14ac:dyDescent="0.2">
      <c r="A22" s="3" t="s">
        <v>28</v>
      </c>
      <c r="B22" s="12">
        <v>19766</v>
      </c>
      <c r="C22" s="43">
        <v>10056</v>
      </c>
      <c r="D22" s="43">
        <v>9709</v>
      </c>
      <c r="E22" s="19">
        <v>1</v>
      </c>
    </row>
    <row r="23" spans="1:5" x14ac:dyDescent="0.2">
      <c r="A23" s="3" t="s">
        <v>27</v>
      </c>
      <c r="B23" s="14">
        <v>733294</v>
      </c>
      <c r="C23" s="15">
        <v>410427</v>
      </c>
      <c r="D23" s="15">
        <v>322854</v>
      </c>
      <c r="E23" s="20">
        <v>13</v>
      </c>
    </row>
    <row r="24" spans="1:5" x14ac:dyDescent="0.2">
      <c r="A24" s="6" t="s">
        <v>26</v>
      </c>
      <c r="B24" s="12"/>
      <c r="C24" s="43"/>
      <c r="D24" s="43"/>
      <c r="E24" s="19"/>
    </row>
    <row r="25" spans="1:5" x14ac:dyDescent="0.2">
      <c r="A25" s="4" t="s">
        <v>0</v>
      </c>
      <c r="B25" s="12">
        <v>753060</v>
      </c>
      <c r="C25" s="43">
        <v>420483</v>
      </c>
      <c r="D25" s="43">
        <v>332563</v>
      </c>
      <c r="E25" s="19">
        <v>14</v>
      </c>
    </row>
    <row r="26" spans="1:5" x14ac:dyDescent="0.2">
      <c r="A26" s="3" t="s">
        <v>24</v>
      </c>
      <c r="B26" s="12">
        <v>477843</v>
      </c>
      <c r="C26" s="43">
        <v>266761</v>
      </c>
      <c r="D26" s="43">
        <v>211081</v>
      </c>
      <c r="E26" s="19">
        <v>1</v>
      </c>
    </row>
    <row r="27" spans="1:5" x14ac:dyDescent="0.2">
      <c r="A27" s="3" t="s">
        <v>25</v>
      </c>
      <c r="B27" s="12">
        <v>171428</v>
      </c>
      <c r="C27" s="43">
        <v>84415</v>
      </c>
      <c r="D27" s="43">
        <v>87013</v>
      </c>
      <c r="E27" s="19" t="s">
        <v>6</v>
      </c>
    </row>
    <row r="28" spans="1:5" x14ac:dyDescent="0.2">
      <c r="A28" s="3" t="s">
        <v>23</v>
      </c>
      <c r="B28" s="12">
        <v>24098</v>
      </c>
      <c r="C28" s="43">
        <v>20590</v>
      </c>
      <c r="D28" s="43">
        <v>3508</v>
      </c>
      <c r="E28" s="19" t="s">
        <v>6</v>
      </c>
    </row>
    <row r="29" spans="1:5" x14ac:dyDescent="0.2">
      <c r="A29" s="3" t="s">
        <v>22</v>
      </c>
      <c r="B29" s="12">
        <v>78356</v>
      </c>
      <c r="C29" s="43">
        <v>47957</v>
      </c>
      <c r="D29" s="43">
        <v>30399</v>
      </c>
      <c r="E29" s="19" t="s">
        <v>6</v>
      </c>
    </row>
    <row r="30" spans="1:5" x14ac:dyDescent="0.2">
      <c r="A30" s="5" t="s">
        <v>5</v>
      </c>
      <c r="B30" s="14">
        <v>1335</v>
      </c>
      <c r="C30" s="15">
        <v>760</v>
      </c>
      <c r="D30" s="15">
        <v>562</v>
      </c>
      <c r="E30" s="20">
        <v>13</v>
      </c>
    </row>
    <row r="31" spans="1:5" x14ac:dyDescent="0.2">
      <c r="A31" s="3" t="s">
        <v>21</v>
      </c>
      <c r="B31" s="12"/>
      <c r="C31" s="43"/>
      <c r="D31" s="43"/>
      <c r="E31" s="19"/>
    </row>
    <row r="32" spans="1:5" x14ac:dyDescent="0.2">
      <c r="A32" s="4" t="s">
        <v>0</v>
      </c>
      <c r="B32" s="12">
        <v>753060</v>
      </c>
      <c r="C32" s="43">
        <v>420483</v>
      </c>
      <c r="D32" s="43">
        <v>332563</v>
      </c>
      <c r="E32" s="19">
        <v>14</v>
      </c>
    </row>
    <row r="33" spans="1:5" x14ac:dyDescent="0.2">
      <c r="A33" s="3" t="s">
        <v>20</v>
      </c>
      <c r="B33" s="12">
        <v>114789</v>
      </c>
      <c r="C33" s="43">
        <v>57419</v>
      </c>
      <c r="D33" s="43">
        <v>57370</v>
      </c>
      <c r="E33" s="19" t="s">
        <v>6</v>
      </c>
    </row>
    <row r="34" spans="1:5" x14ac:dyDescent="0.2">
      <c r="A34" s="3" t="s">
        <v>19</v>
      </c>
      <c r="B34" s="12">
        <v>102334</v>
      </c>
      <c r="C34" s="43">
        <v>65796</v>
      </c>
      <c r="D34" s="43">
        <v>36538</v>
      </c>
      <c r="E34" s="19" t="s">
        <v>6</v>
      </c>
    </row>
    <row r="35" spans="1:5" x14ac:dyDescent="0.2">
      <c r="A35" s="3" t="s">
        <v>18</v>
      </c>
      <c r="B35" s="12">
        <v>57975</v>
      </c>
      <c r="C35" s="43">
        <v>36313</v>
      </c>
      <c r="D35" s="43">
        <v>21662</v>
      </c>
      <c r="E35" s="19" t="s">
        <v>6</v>
      </c>
    </row>
    <row r="36" spans="1:5" x14ac:dyDescent="0.2">
      <c r="A36" s="3" t="s">
        <v>17</v>
      </c>
      <c r="B36" s="12">
        <v>3161</v>
      </c>
      <c r="C36" s="43">
        <v>1173</v>
      </c>
      <c r="D36" s="43">
        <v>1988</v>
      </c>
      <c r="E36" s="19" t="s">
        <v>6</v>
      </c>
    </row>
    <row r="37" spans="1:5" x14ac:dyDescent="0.2">
      <c r="A37" s="3" t="s">
        <v>47</v>
      </c>
      <c r="B37" s="12">
        <v>15879</v>
      </c>
      <c r="C37" s="43">
        <v>806</v>
      </c>
      <c r="D37" s="43">
        <v>15073</v>
      </c>
      <c r="E37" s="19" t="s">
        <v>6</v>
      </c>
    </row>
    <row r="38" spans="1:5" x14ac:dyDescent="0.2">
      <c r="A38" s="3" t="s">
        <v>16</v>
      </c>
      <c r="B38" s="12">
        <v>77310</v>
      </c>
      <c r="C38" s="43">
        <v>24201</v>
      </c>
      <c r="D38" s="43">
        <v>53109</v>
      </c>
      <c r="E38" s="19" t="s">
        <v>6</v>
      </c>
    </row>
    <row r="39" spans="1:5" x14ac:dyDescent="0.2">
      <c r="A39" s="3" t="s">
        <v>15</v>
      </c>
      <c r="B39" s="12">
        <v>3651</v>
      </c>
      <c r="C39" s="43">
        <v>778</v>
      </c>
      <c r="D39" s="43">
        <v>2873</v>
      </c>
      <c r="E39" s="19" t="s">
        <v>6</v>
      </c>
    </row>
    <row r="40" spans="1:5" x14ac:dyDescent="0.2">
      <c r="A40" s="3" t="s">
        <v>14</v>
      </c>
      <c r="B40" s="12">
        <v>195832</v>
      </c>
      <c r="C40" s="43">
        <v>136871</v>
      </c>
      <c r="D40" s="43">
        <v>58961</v>
      </c>
      <c r="E40" s="19" t="s">
        <v>6</v>
      </c>
    </row>
    <row r="41" spans="1:5" x14ac:dyDescent="0.2">
      <c r="A41" s="4" t="s">
        <v>13</v>
      </c>
      <c r="B41" s="12">
        <v>51276</v>
      </c>
      <c r="C41" s="43">
        <v>48469</v>
      </c>
      <c r="D41" s="43">
        <v>2807</v>
      </c>
      <c r="E41" s="19" t="s">
        <v>6</v>
      </c>
    </row>
    <row r="42" spans="1:5" x14ac:dyDescent="0.2">
      <c r="A42" s="4" t="s">
        <v>12</v>
      </c>
      <c r="B42" s="12">
        <v>32159</v>
      </c>
      <c r="C42" s="43">
        <v>18065</v>
      </c>
      <c r="D42" s="43">
        <v>14094</v>
      </c>
      <c r="E42" s="19" t="s">
        <v>6</v>
      </c>
    </row>
    <row r="43" spans="1:5" x14ac:dyDescent="0.2">
      <c r="A43" s="4" t="s">
        <v>11</v>
      </c>
      <c r="B43" s="12">
        <v>23871</v>
      </c>
      <c r="C43" s="43">
        <v>12153</v>
      </c>
      <c r="D43" s="43">
        <v>11718</v>
      </c>
      <c r="E43" s="19" t="s">
        <v>6</v>
      </c>
    </row>
    <row r="44" spans="1:5" x14ac:dyDescent="0.2">
      <c r="A44" s="4" t="s">
        <v>10</v>
      </c>
      <c r="B44" s="12">
        <v>88526</v>
      </c>
      <c r="C44" s="43">
        <v>58184</v>
      </c>
      <c r="D44" s="43">
        <v>30342</v>
      </c>
      <c r="E44" s="19" t="s">
        <v>6</v>
      </c>
    </row>
    <row r="45" spans="1:5" x14ac:dyDescent="0.2">
      <c r="A45" s="5" t="s">
        <v>5</v>
      </c>
      <c r="B45" s="14">
        <v>182129</v>
      </c>
      <c r="C45" s="15">
        <v>97126</v>
      </c>
      <c r="D45" s="15">
        <v>84989</v>
      </c>
      <c r="E45" s="20">
        <v>14</v>
      </c>
    </row>
    <row r="46" spans="1:5" x14ac:dyDescent="0.2">
      <c r="A46" s="11" t="s">
        <v>9</v>
      </c>
      <c r="B46" s="2"/>
      <c r="C46" s="2"/>
      <c r="D46" s="2"/>
      <c r="E46" s="2"/>
    </row>
    <row r="47" spans="1:5" x14ac:dyDescent="0.2">
      <c r="A47" s="10" t="s">
        <v>7</v>
      </c>
      <c r="B47" s="2"/>
      <c r="C47" s="2"/>
      <c r="D47" s="2"/>
      <c r="E47" s="2"/>
    </row>
    <row r="48" spans="1:5" x14ac:dyDescent="0.2">
      <c r="A48" s="10" t="s">
        <v>8</v>
      </c>
      <c r="B48" s="2"/>
      <c r="C48" s="2"/>
      <c r="D48" s="2"/>
      <c r="E48" s="2"/>
    </row>
  </sheetData>
  <mergeCells count="1">
    <mergeCell ref="C4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205EE-FA52-E849-9634-B1E59B8D5E15}">
  <dimension ref="A1:L48"/>
  <sheetViews>
    <sheetView tabSelected="1" workbookViewId="0">
      <selection activeCell="A8" sqref="A8"/>
    </sheetView>
  </sheetViews>
  <sheetFormatPr baseColWidth="10" defaultRowHeight="15" x14ac:dyDescent="0.2"/>
  <cols>
    <col min="1" max="1" width="83.83203125" bestFit="1" customWidth="1"/>
    <col min="9" max="9" width="17.5" bestFit="1" customWidth="1"/>
  </cols>
  <sheetData>
    <row r="1" spans="1:12" x14ac:dyDescent="0.2">
      <c r="A1" s="1" t="s">
        <v>1</v>
      </c>
      <c r="B1" s="2"/>
      <c r="C1" s="2"/>
      <c r="D1" s="2"/>
      <c r="E1" s="2"/>
    </row>
    <row r="2" spans="1:12" x14ac:dyDescent="0.2">
      <c r="A2" s="1" t="s">
        <v>50</v>
      </c>
      <c r="B2" s="2"/>
      <c r="C2" s="2"/>
      <c r="D2" s="2"/>
      <c r="E2" s="2"/>
    </row>
    <row r="3" spans="1:12" x14ac:dyDescent="0.2">
      <c r="A3" s="2"/>
      <c r="B3" s="2"/>
      <c r="C3" s="2"/>
      <c r="D3" s="2"/>
      <c r="E3" s="2"/>
    </row>
    <row r="4" spans="1:12" x14ac:dyDescent="0.2">
      <c r="A4" s="6"/>
      <c r="B4" s="7"/>
      <c r="C4" s="48" t="s">
        <v>43</v>
      </c>
      <c r="D4" s="48"/>
      <c r="E4" s="49"/>
    </row>
    <row r="5" spans="1:12" x14ac:dyDescent="0.2">
      <c r="A5" s="5" t="s">
        <v>2</v>
      </c>
      <c r="B5" s="16" t="s">
        <v>0</v>
      </c>
      <c r="C5" s="8" t="s">
        <v>4</v>
      </c>
      <c r="D5" s="8" t="s">
        <v>3</v>
      </c>
      <c r="E5" s="9" t="s">
        <v>5</v>
      </c>
      <c r="F5" s="44" t="s">
        <v>52</v>
      </c>
      <c r="G5" s="44" t="s">
        <v>53</v>
      </c>
      <c r="H5" s="44" t="s">
        <v>54</v>
      </c>
      <c r="I5" s="44" t="s">
        <v>55</v>
      </c>
    </row>
    <row r="6" spans="1:12" x14ac:dyDescent="0.2">
      <c r="A6" s="3" t="s">
        <v>42</v>
      </c>
      <c r="B6" s="21"/>
      <c r="C6" s="17"/>
      <c r="D6" s="17"/>
      <c r="E6" s="18"/>
    </row>
    <row r="7" spans="1:12" x14ac:dyDescent="0.2">
      <c r="A7" s="4" t="s">
        <v>0</v>
      </c>
      <c r="B7" s="12">
        <f>SUM('2020'!B7,'2019'!B7,'2018'!B7,'2017'!B7,'2016'!B7)</f>
        <v>3694073</v>
      </c>
      <c r="C7" s="12">
        <f>SUM('2020'!C7,'2019'!C7,'2018'!C7,'2017'!C7,'2016'!C7)</f>
        <v>2050026</v>
      </c>
      <c r="D7" s="12">
        <f>SUM('2020'!D7,'2019'!D7,'2018'!D7,'2017'!D7,'2016'!D7)</f>
        <v>1643552</v>
      </c>
      <c r="E7" s="12">
        <f>SUM('2020'!E7,'2019'!E7,'2018'!E7,'2017'!E7,'2016'!E7)</f>
        <v>495</v>
      </c>
      <c r="F7">
        <f>C7/B7</f>
        <v>0.55495005106829232</v>
      </c>
      <c r="G7">
        <f>D7/C7</f>
        <v>0.80172251473883749</v>
      </c>
    </row>
    <row r="8" spans="1:12" x14ac:dyDescent="0.2">
      <c r="A8" s="3" t="s">
        <v>41</v>
      </c>
      <c r="B8" s="12">
        <f>SUM('2020'!B8,'2019'!B8,'2018'!B8,'2017'!B8,'2016'!B8)</f>
        <v>47684</v>
      </c>
      <c r="C8" s="12">
        <f>SUM('2020'!C8,'2019'!C8,'2018'!C8,'2017'!C8,'2016'!C8)</f>
        <v>24421</v>
      </c>
      <c r="D8" s="12">
        <f>SUM('2020'!D8,'2019'!D8,'2018'!D8,'2017'!D8,'2016'!D8)</f>
        <v>23257</v>
      </c>
      <c r="E8" s="12">
        <f>SUM('2020'!E8,'2019'!E8,'2018'!E8,'2017'!E8,'2016'!E8)</f>
        <v>6</v>
      </c>
      <c r="F8">
        <f t="shared" ref="F8:F48" si="0">C8/B8</f>
        <v>0.51214243771495682</v>
      </c>
      <c r="G8">
        <f t="shared" ref="G8:G48" si="1">D8/C8</f>
        <v>0.95233610417263825</v>
      </c>
      <c r="H8">
        <f>B8/B$7</f>
        <v>1.2908245180861342E-2</v>
      </c>
      <c r="I8" s="50">
        <f>SUM(H8:H11)</f>
        <v>0.3166610405370982</v>
      </c>
      <c r="J8" s="50">
        <f>SUM(H8:H12)</f>
        <v>0.4542511747872876</v>
      </c>
    </row>
    <row r="9" spans="1:12" x14ac:dyDescent="0.2">
      <c r="A9" s="3" t="s">
        <v>40</v>
      </c>
      <c r="B9" s="12">
        <f>SUM('2020'!B9,'2019'!B9,'2018'!B9,'2017'!B9,'2016'!B9)</f>
        <v>254766</v>
      </c>
      <c r="C9" s="12">
        <f>SUM('2020'!C9,'2019'!C9,'2018'!C9,'2017'!C9,'2016'!C9)</f>
        <v>135065</v>
      </c>
      <c r="D9" s="12">
        <f>SUM('2020'!D9,'2019'!D9,'2018'!D9,'2017'!D9,'2016'!D9)</f>
        <v>119692</v>
      </c>
      <c r="E9" s="12">
        <f>SUM('2020'!E9,'2019'!E9,'2018'!E9,'2017'!E9,'2016'!E9)</f>
        <v>9</v>
      </c>
      <c r="F9">
        <f t="shared" si="0"/>
        <v>0.53015316015480873</v>
      </c>
      <c r="G9">
        <f t="shared" si="1"/>
        <v>0.88618072779772705</v>
      </c>
      <c r="H9">
        <f t="shared" ref="H9:H19" si="2">B9/B$7</f>
        <v>6.8966151995372052E-2</v>
      </c>
      <c r="I9" s="50"/>
      <c r="J9" s="50"/>
    </row>
    <row r="10" spans="1:12" x14ac:dyDescent="0.2">
      <c r="A10" s="3" t="s">
        <v>39</v>
      </c>
      <c r="B10" s="12">
        <f>SUM('2020'!B10,'2019'!B10,'2018'!B10,'2017'!B10,'2016'!B10)</f>
        <v>394976</v>
      </c>
      <c r="C10" s="12">
        <f>SUM('2020'!C10,'2019'!C10,'2018'!C10,'2017'!C10,'2016'!C10)</f>
        <v>223289</v>
      </c>
      <c r="D10" s="12">
        <f>SUM('2020'!D10,'2019'!D10,'2018'!D10,'2017'!D10,'2016'!D10)</f>
        <v>171666</v>
      </c>
      <c r="E10" s="12">
        <f>SUM('2020'!E10,'2019'!E10,'2018'!E10,'2017'!E10,'2016'!E10)</f>
        <v>21</v>
      </c>
      <c r="F10">
        <f t="shared" si="0"/>
        <v>0.56532295633152396</v>
      </c>
      <c r="G10">
        <f t="shared" si="1"/>
        <v>0.76880634514015467</v>
      </c>
      <c r="H10">
        <f t="shared" si="2"/>
        <v>0.1069215470295254</v>
      </c>
      <c r="I10" s="50"/>
      <c r="J10" s="50"/>
    </row>
    <row r="11" spans="1:12" x14ac:dyDescent="0.2">
      <c r="A11" s="3" t="s">
        <v>38</v>
      </c>
      <c r="B11" s="12">
        <f>SUM('2020'!B11,'2019'!B11,'2018'!B11,'2017'!B11,'2016'!B11)</f>
        <v>472343</v>
      </c>
      <c r="C11" s="12">
        <f>SUM('2020'!C11,'2019'!C11,'2018'!C11,'2017'!C11,'2016'!C11)</f>
        <v>272608</v>
      </c>
      <c r="D11" s="12">
        <f>SUM('2020'!D11,'2019'!D11,'2018'!D11,'2017'!D11,'2016'!D11)</f>
        <v>199711</v>
      </c>
      <c r="E11" s="12">
        <f>SUM('2020'!E11,'2019'!E11,'2018'!E11,'2017'!E11,'2016'!E11)</f>
        <v>24</v>
      </c>
      <c r="F11">
        <f t="shared" si="0"/>
        <v>0.57713991739054038</v>
      </c>
      <c r="G11">
        <f t="shared" si="1"/>
        <v>0.73259405446648662</v>
      </c>
      <c r="H11">
        <f t="shared" si="2"/>
        <v>0.12786509633133941</v>
      </c>
      <c r="I11" s="50"/>
      <c r="J11" s="50"/>
    </row>
    <row r="12" spans="1:12" x14ac:dyDescent="0.2">
      <c r="A12" s="3" t="s">
        <v>37</v>
      </c>
      <c r="B12" s="12">
        <f>SUM('2020'!B12,'2019'!B12,'2018'!B12,'2017'!B12,'2016'!B12)</f>
        <v>508268</v>
      </c>
      <c r="C12" s="12">
        <f>SUM('2020'!C12,'2019'!C12,'2018'!C12,'2017'!C12,'2016'!C12)</f>
        <v>286802</v>
      </c>
      <c r="D12" s="12">
        <f>SUM('2020'!D12,'2019'!D12,'2018'!D12,'2017'!D12,'2016'!D12)</f>
        <v>221437</v>
      </c>
      <c r="E12" s="12">
        <f>SUM('2020'!E12,'2019'!E12,'2018'!E12,'2017'!E12,'2016'!E12)</f>
        <v>29</v>
      </c>
      <c r="F12">
        <f t="shared" si="0"/>
        <v>0.56427317871673999</v>
      </c>
      <c r="G12">
        <f t="shared" si="1"/>
        <v>0.77209015278833482</v>
      </c>
      <c r="H12">
        <f t="shared" si="2"/>
        <v>0.13759013425018943</v>
      </c>
      <c r="I12" s="50">
        <f>SUM(H12:H14)</f>
        <v>0.36951245955345224</v>
      </c>
      <c r="J12" s="50"/>
    </row>
    <row r="13" spans="1:12" x14ac:dyDescent="0.2">
      <c r="A13" s="3" t="s">
        <v>36</v>
      </c>
      <c r="B13" s="12">
        <f>SUM('2020'!B13,'2019'!B13,'2018'!B13,'2017'!B13,'2016'!B13)</f>
        <v>477594</v>
      </c>
      <c r="C13" s="12">
        <f>SUM('2020'!C13,'2019'!C13,'2018'!C13,'2017'!C13,'2016'!C13)</f>
        <v>254139</v>
      </c>
      <c r="D13" s="12">
        <f>SUM('2020'!D13,'2019'!D13,'2018'!D13,'2017'!D13,'2016'!D13)</f>
        <v>223415</v>
      </c>
      <c r="E13" s="12">
        <f>SUM('2020'!E13,'2019'!E13,'2018'!E13,'2017'!E13,'2016'!E13)</f>
        <v>40</v>
      </c>
      <c r="F13">
        <f t="shared" si="0"/>
        <v>0.5321235191396877</v>
      </c>
      <c r="G13">
        <f t="shared" si="1"/>
        <v>0.87910552886412552</v>
      </c>
      <c r="H13">
        <f t="shared" si="2"/>
        <v>0.12928656255574808</v>
      </c>
      <c r="I13" s="50"/>
      <c r="J13" s="50">
        <f>SUM(H13:H19)</f>
        <v>0.54574720098926044</v>
      </c>
      <c r="K13" s="51">
        <f>SUM(B12:B15)</f>
        <v>1685445</v>
      </c>
      <c r="L13">
        <f>K13/B7</f>
        <v>0.45625654934269033</v>
      </c>
    </row>
    <row r="14" spans="1:12" x14ac:dyDescent="0.2">
      <c r="A14" s="3" t="s">
        <v>35</v>
      </c>
      <c r="B14" s="12">
        <f>SUM('2020'!B14,'2019'!B14,'2018'!B14,'2017'!B14,'2016'!B14)</f>
        <v>379144</v>
      </c>
      <c r="C14" s="12">
        <f>SUM('2020'!C14,'2019'!C14,'2018'!C14,'2017'!C14,'2016'!C14)</f>
        <v>202216</v>
      </c>
      <c r="D14" s="12">
        <f>SUM('2020'!D14,'2019'!D14,'2018'!D14,'2017'!D14,'2016'!D14)</f>
        <v>176878</v>
      </c>
      <c r="E14" s="12">
        <f>SUM('2020'!E14,'2019'!E14,'2018'!E14,'2017'!E14,'2016'!E14)</f>
        <v>50</v>
      </c>
      <c r="F14">
        <f t="shared" si="0"/>
        <v>0.5333488067858122</v>
      </c>
      <c r="G14">
        <f t="shared" si="1"/>
        <v>0.87469834236657829</v>
      </c>
      <c r="H14">
        <f t="shared" si="2"/>
        <v>0.10263576274751474</v>
      </c>
      <c r="I14" s="50"/>
      <c r="J14" s="50"/>
    </row>
    <row r="15" spans="1:12" x14ac:dyDescent="0.2">
      <c r="A15" s="3" t="s">
        <v>34</v>
      </c>
      <c r="B15" s="12">
        <f>SUM('2020'!B15,'2019'!B15,'2018'!B15,'2017'!B15,'2016'!B15)</f>
        <v>320439</v>
      </c>
      <c r="C15" s="12">
        <f>SUM('2020'!C15,'2019'!C15,'2018'!C15,'2017'!C15,'2016'!C15)</f>
        <v>174890</v>
      </c>
      <c r="D15" s="12">
        <f>SUM('2020'!D15,'2019'!D15,'2018'!D15,'2017'!D15,'2016'!D15)</f>
        <v>145477</v>
      </c>
      <c r="E15" s="12">
        <f>SUM('2020'!E15,'2019'!E15,'2018'!E15,'2017'!E15,'2016'!E15)</f>
        <v>72</v>
      </c>
      <c r="F15">
        <f t="shared" si="0"/>
        <v>0.5457825046264656</v>
      </c>
      <c r="G15">
        <f t="shared" si="1"/>
        <v>0.83182000114357602</v>
      </c>
      <c r="H15">
        <f t="shared" si="2"/>
        <v>8.674408978923806E-2</v>
      </c>
      <c r="I15" s="50">
        <f>SUM(H15:H19)</f>
        <v>0.31382487568599754</v>
      </c>
      <c r="J15" s="50"/>
    </row>
    <row r="16" spans="1:12" x14ac:dyDescent="0.2">
      <c r="A16" s="3" t="s">
        <v>33</v>
      </c>
      <c r="B16" s="12">
        <f>SUM('2020'!B16,'2019'!B16,'2018'!B16,'2017'!B16,'2016'!B16)</f>
        <v>270811</v>
      </c>
      <c r="C16" s="12">
        <f>SUM('2020'!C16,'2019'!C16,'2018'!C16,'2017'!C16,'2016'!C16)</f>
        <v>151846</v>
      </c>
      <c r="D16" s="12">
        <f>SUM('2020'!D16,'2019'!D16,'2018'!D16,'2017'!D16,'2016'!D16)</f>
        <v>118898</v>
      </c>
      <c r="E16" s="12">
        <f>SUM('2020'!E16,'2019'!E16,'2018'!E16,'2017'!E16,'2016'!E16)</f>
        <v>67</v>
      </c>
      <c r="F16">
        <f t="shared" si="0"/>
        <v>0.56070839072268108</v>
      </c>
      <c r="G16">
        <f t="shared" si="1"/>
        <v>0.78301700406991293</v>
      </c>
      <c r="H16">
        <f t="shared" si="2"/>
        <v>7.3309596209928718E-2</v>
      </c>
      <c r="I16" s="50"/>
      <c r="J16" s="50"/>
    </row>
    <row r="17" spans="1:10" x14ac:dyDescent="0.2">
      <c r="A17" s="3" t="s">
        <v>32</v>
      </c>
      <c r="B17" s="12">
        <f>SUM('2020'!B17,'2019'!B17,'2018'!B17,'2017'!B17,'2016'!B17)</f>
        <v>207952</v>
      </c>
      <c r="C17" s="12">
        <f>SUM('2020'!C17,'2019'!C17,'2018'!C17,'2017'!C17,'2016'!C17)</f>
        <v>116359</v>
      </c>
      <c r="D17" s="12">
        <f>SUM('2020'!D17,'2019'!D17,'2018'!D17,'2017'!D17,'2016'!D17)</f>
        <v>91523</v>
      </c>
      <c r="E17" s="12">
        <f>SUM('2020'!E17,'2019'!E17,'2018'!E17,'2017'!E17,'2016'!E17)</f>
        <v>70</v>
      </c>
      <c r="F17">
        <f t="shared" si="0"/>
        <v>0.55954739555281985</v>
      </c>
      <c r="G17">
        <f t="shared" si="1"/>
        <v>0.78655712063527528</v>
      </c>
      <c r="H17">
        <f t="shared" si="2"/>
        <v>5.6293419215050704E-2</v>
      </c>
      <c r="I17" s="50"/>
      <c r="J17" s="50"/>
    </row>
    <row r="18" spans="1:10" x14ac:dyDescent="0.2">
      <c r="A18" s="3" t="s">
        <v>31</v>
      </c>
      <c r="B18" s="12">
        <f>SUM('2020'!B18,'2019'!B18,'2018'!B18,'2017'!B18,'2016'!B18)</f>
        <v>263088</v>
      </c>
      <c r="C18" s="12">
        <f>SUM('2020'!C18,'2019'!C18,'2018'!C18,'2017'!C18,'2016'!C18)</f>
        <v>150103</v>
      </c>
      <c r="D18" s="12">
        <f>SUM('2020'!D18,'2019'!D18,'2018'!D18,'2017'!D18,'2016'!D18)</f>
        <v>112911</v>
      </c>
      <c r="E18" s="12">
        <f>SUM('2020'!E18,'2019'!E18,'2018'!E18,'2017'!E18,'2016'!E18)</f>
        <v>74</v>
      </c>
      <c r="F18">
        <f t="shared" si="0"/>
        <v>0.57054293620385577</v>
      </c>
      <c r="G18">
        <f t="shared" si="1"/>
        <v>0.752223473215059</v>
      </c>
      <c r="H18">
        <f t="shared" si="2"/>
        <v>7.1218949923296054E-2</v>
      </c>
      <c r="I18" s="50"/>
      <c r="J18" s="50"/>
    </row>
    <row r="19" spans="1:10" x14ac:dyDescent="0.2">
      <c r="A19" s="3" t="s">
        <v>30</v>
      </c>
      <c r="B19" s="12">
        <f>SUM('2020'!B19,'2019'!B19,'2018'!B19,'2017'!B19,'2016'!B19)</f>
        <v>97002</v>
      </c>
      <c r="C19" s="12">
        <f>SUM('2020'!C19,'2019'!C19,'2018'!C19,'2017'!C19,'2016'!C19)</f>
        <v>58283</v>
      </c>
      <c r="D19" s="12">
        <f>SUM('2020'!D19,'2019'!D19,'2018'!D19,'2017'!D19,'2016'!D19)</f>
        <v>38686</v>
      </c>
      <c r="E19" s="12">
        <f>SUM('2020'!E19,'2019'!E19,'2018'!E19,'2017'!E19,'2016'!E19)</f>
        <v>33</v>
      </c>
      <c r="F19">
        <f t="shared" si="0"/>
        <v>0.6008432815818231</v>
      </c>
      <c r="G19">
        <f t="shared" si="1"/>
        <v>0.66376130260968036</v>
      </c>
      <c r="H19">
        <f t="shared" si="2"/>
        <v>2.6258820548484017E-2</v>
      </c>
      <c r="I19" s="50"/>
      <c r="J19" s="50"/>
    </row>
    <row r="20" spans="1:10" x14ac:dyDescent="0.2">
      <c r="A20" s="6" t="s">
        <v>29</v>
      </c>
      <c r="B20" s="12"/>
      <c r="C20" s="12"/>
      <c r="D20" s="12"/>
      <c r="E20" s="12"/>
    </row>
    <row r="21" spans="1:10" x14ac:dyDescent="0.2">
      <c r="A21" s="4" t="s">
        <v>0</v>
      </c>
      <c r="B21" s="12">
        <f>SUM('2020'!B21,'2019'!B21,'2018'!B21,'2017'!B21,'2016'!B21)</f>
        <v>3694073</v>
      </c>
      <c r="C21" s="12">
        <f>SUM('2020'!C21,'2019'!C21,'2018'!C21,'2017'!C21,'2016'!C21)</f>
        <v>2050026</v>
      </c>
      <c r="D21" s="12">
        <f>SUM('2020'!D21,'2019'!D21,'2018'!D21,'2017'!D21,'2016'!D21)</f>
        <v>1643552</v>
      </c>
      <c r="E21" s="12">
        <f>SUM('2020'!E21,'2019'!E21,'2018'!E21,'2017'!E21,'2016'!E21)</f>
        <v>495</v>
      </c>
      <c r="F21">
        <f t="shared" si="0"/>
        <v>0.55495005106829232</v>
      </c>
      <c r="G21">
        <f t="shared" si="1"/>
        <v>0.80172251473883749</v>
      </c>
    </row>
    <row r="22" spans="1:10" x14ac:dyDescent="0.2">
      <c r="A22" s="3" t="s">
        <v>28</v>
      </c>
      <c r="B22" s="12">
        <f>SUM('2020'!B22,'2019'!B22,'2018'!B22,'2017'!B22,'2016'!B22)</f>
        <v>91872</v>
      </c>
      <c r="C22" s="12">
        <f>SUM('2020'!C22,'2019'!C22,'2018'!C22,'2017'!C22,'2016'!C22)</f>
        <v>47103</v>
      </c>
      <c r="D22" s="12">
        <f>SUM('2020'!D22,'2019'!D22,'2018'!D22,'2017'!D22,'2016'!D22)</f>
        <v>44762</v>
      </c>
      <c r="E22" s="12">
        <f>SUM('2020'!E22,'2019'!E22,'2018'!E22,'2017'!E22,'2016'!E22)</f>
        <v>7</v>
      </c>
      <c r="F22">
        <f t="shared" si="0"/>
        <v>0.51270245559038663</v>
      </c>
      <c r="G22">
        <f t="shared" si="1"/>
        <v>0.95030040549434214</v>
      </c>
    </row>
    <row r="23" spans="1:10" x14ac:dyDescent="0.2">
      <c r="A23" s="3" t="s">
        <v>27</v>
      </c>
      <c r="B23" s="12">
        <f>SUM('2020'!B23,'2019'!B23,'2018'!B23,'2017'!B23,'2016'!B23)</f>
        <v>3602195</v>
      </c>
      <c r="C23" s="12">
        <f>SUM('2020'!C23,'2019'!C23,'2018'!C23,'2017'!C23,'2016'!C23)</f>
        <v>2002918</v>
      </c>
      <c r="D23" s="12">
        <f>SUM('2020'!D23,'2019'!D23,'2018'!D23,'2017'!D23,'2016'!D23)</f>
        <v>1598789</v>
      </c>
      <c r="E23" s="12">
        <f>SUM('2020'!E23,'2019'!E23,'2018'!E23,'2017'!E23,'2016'!E23)</f>
        <v>488</v>
      </c>
      <c r="F23">
        <f t="shared" si="0"/>
        <v>0.55602708903876663</v>
      </c>
      <c r="G23">
        <f t="shared" si="1"/>
        <v>0.79822988260128469</v>
      </c>
    </row>
    <row r="24" spans="1:10" x14ac:dyDescent="0.2">
      <c r="A24" s="6" t="s">
        <v>26</v>
      </c>
      <c r="B24" s="12"/>
      <c r="C24" s="12"/>
      <c r="D24" s="12"/>
      <c r="E24" s="12"/>
    </row>
    <row r="25" spans="1:10" x14ac:dyDescent="0.2">
      <c r="A25" s="4" t="s">
        <v>0</v>
      </c>
      <c r="B25" s="12">
        <f>SUM('2020'!B25,'2019'!B25,'2018'!B25,'2017'!B25,'2016'!B25)</f>
        <v>3694073</v>
      </c>
      <c r="C25" s="12">
        <f>SUM('2020'!C25,'2019'!C25,'2018'!C25,'2017'!C25,'2016'!C25)</f>
        <v>2050026</v>
      </c>
      <c r="D25" s="12">
        <f>SUM('2020'!D25,'2019'!D25,'2018'!D25,'2017'!D25,'2016'!D25)</f>
        <v>1643552</v>
      </c>
      <c r="E25" s="12">
        <f>SUM('2020'!E25,'2019'!E25,'2018'!E25,'2017'!E25,'2016'!E25)</f>
        <v>495</v>
      </c>
      <c r="F25">
        <f t="shared" si="0"/>
        <v>0.55495005106829232</v>
      </c>
      <c r="G25">
        <f t="shared" si="1"/>
        <v>0.80172251473883749</v>
      </c>
    </row>
    <row r="26" spans="1:10" x14ac:dyDescent="0.2">
      <c r="A26" s="3" t="s">
        <v>24</v>
      </c>
      <c r="B26" s="12">
        <f>SUM('2020'!B26,'2019'!B26,'2018'!B26,'2017'!B26,'2016'!B26)</f>
        <v>2385207</v>
      </c>
      <c r="C26" s="12">
        <f>SUM('2020'!C26,'2019'!C26,'2018'!C26,'2017'!C26,'2016'!C26)</f>
        <v>1316956</v>
      </c>
      <c r="D26" s="12">
        <f>SUM('2020'!D26,'2019'!D26,'2018'!D26,'2017'!D26,'2016'!D26)</f>
        <v>1068233</v>
      </c>
      <c r="E26" s="12">
        <f>SUM('2020'!E26,'2019'!E26,'2018'!E26,'2017'!E26,'2016'!E26)</f>
        <v>18</v>
      </c>
      <c r="F26">
        <f t="shared" si="0"/>
        <v>0.55213488808308886</v>
      </c>
      <c r="G26">
        <f t="shared" si="1"/>
        <v>0.81113795753237006</v>
      </c>
    </row>
    <row r="27" spans="1:10" x14ac:dyDescent="0.2">
      <c r="A27" s="3" t="s">
        <v>25</v>
      </c>
      <c r="B27" s="12">
        <f>SUM('2020'!B27,'2019'!B27,'2018'!B27,'2017'!B27,'2016'!B27)</f>
        <v>788510</v>
      </c>
      <c r="C27" s="12">
        <f>SUM('2020'!C27,'2019'!C27,'2018'!C27,'2017'!C27,'2016'!C27)</f>
        <v>389726</v>
      </c>
      <c r="D27" s="12">
        <f>SUM('2020'!D27,'2019'!D27,'2018'!D27,'2017'!D27,'2016'!D27)</f>
        <v>398774</v>
      </c>
      <c r="E27" s="12">
        <f>SUM('2020'!E27,'2019'!E27,'2018'!E27,'2017'!E27,'2016'!E27)</f>
        <v>10</v>
      </c>
      <c r="F27">
        <f t="shared" si="0"/>
        <v>0.49425625546917606</v>
      </c>
      <c r="G27">
        <f t="shared" si="1"/>
        <v>1.023216310946665</v>
      </c>
    </row>
    <row r="28" spans="1:10" x14ac:dyDescent="0.2">
      <c r="A28" s="3" t="s">
        <v>23</v>
      </c>
      <c r="B28" s="12">
        <f>SUM('2020'!B28,'2019'!B28,'2018'!B28,'2017'!B28,'2016'!B28)</f>
        <v>115093</v>
      </c>
      <c r="C28" s="12">
        <f>SUM('2020'!C28,'2019'!C28,'2018'!C28,'2017'!C28,'2016'!C28)</f>
        <v>98211</v>
      </c>
      <c r="D28" s="12">
        <f>SUM('2020'!D28,'2019'!D28,'2018'!D28,'2017'!D28,'2016'!D28)</f>
        <v>16880</v>
      </c>
      <c r="E28" s="12">
        <f>SUM('2020'!E28,'2019'!E28,'2018'!E28,'2017'!E28,'2016'!E28)</f>
        <v>2</v>
      </c>
      <c r="F28">
        <f t="shared" si="0"/>
        <v>0.85331862059378072</v>
      </c>
      <c r="G28">
        <f t="shared" si="1"/>
        <v>0.17187484090376842</v>
      </c>
    </row>
    <row r="29" spans="1:10" x14ac:dyDescent="0.2">
      <c r="A29" s="3" t="s">
        <v>22</v>
      </c>
      <c r="B29" s="12">
        <f>SUM('2020'!B29,'2019'!B29,'2018'!B29,'2017'!B29,'2016'!B29)</f>
        <v>370256</v>
      </c>
      <c r="C29" s="12">
        <f>SUM('2020'!C29,'2019'!C29,'2018'!C29,'2017'!C29,'2016'!C29)</f>
        <v>226651</v>
      </c>
      <c r="D29" s="12">
        <f>SUM('2020'!D29,'2019'!D29,'2018'!D29,'2017'!D29,'2016'!D29)</f>
        <v>143597</v>
      </c>
      <c r="E29" s="12">
        <f>SUM('2020'!E29,'2019'!E29,'2018'!E29,'2017'!E29,'2016'!E29)</f>
        <v>8</v>
      </c>
      <c r="F29">
        <f t="shared" si="0"/>
        <v>0.6121467309105052</v>
      </c>
      <c r="G29">
        <f t="shared" si="1"/>
        <v>0.63355996664475334</v>
      </c>
    </row>
    <row r="30" spans="1:10" x14ac:dyDescent="0.2">
      <c r="A30" s="5" t="s">
        <v>5</v>
      </c>
      <c r="B30" s="12">
        <f>SUM('2020'!B30,'2019'!B30,'2018'!B30,'2017'!B30,'2016'!B30)</f>
        <v>35007</v>
      </c>
      <c r="C30" s="12">
        <f>SUM('2020'!C30,'2019'!C30,'2018'!C30,'2017'!C30,'2016'!C30)</f>
        <v>18482</v>
      </c>
      <c r="D30" s="12">
        <f>SUM('2020'!D30,'2019'!D30,'2018'!D30,'2017'!D30,'2016'!D30)</f>
        <v>16068</v>
      </c>
      <c r="E30" s="12">
        <f>SUM('2020'!E30,'2019'!E30,'2018'!E30,'2017'!E30,'2016'!E30)</f>
        <v>457</v>
      </c>
      <c r="F30">
        <f t="shared" si="0"/>
        <v>0.52795155254663351</v>
      </c>
      <c r="G30">
        <f t="shared" si="1"/>
        <v>0.8693864300400389</v>
      </c>
    </row>
    <row r="31" spans="1:10" x14ac:dyDescent="0.2">
      <c r="A31" s="3" t="s">
        <v>21</v>
      </c>
      <c r="B31" s="12"/>
      <c r="C31" s="12"/>
      <c r="D31" s="12"/>
      <c r="E31" s="12"/>
    </row>
    <row r="32" spans="1:10" x14ac:dyDescent="0.2">
      <c r="A32" s="4" t="s">
        <v>0</v>
      </c>
      <c r="B32" s="12">
        <f>SUM('2020'!B32,'2019'!B32,'2018'!B32,'2017'!B32,'2016'!B32)</f>
        <v>3694073</v>
      </c>
      <c r="C32" s="12">
        <f>SUM('2020'!C32,'2019'!C32,'2018'!C32,'2017'!C32,'2016'!C32)</f>
        <v>2050026</v>
      </c>
      <c r="D32" s="12">
        <f>SUM('2020'!D32,'2019'!D32,'2018'!D32,'2017'!D32,'2016'!D32)</f>
        <v>1643552</v>
      </c>
      <c r="E32" s="12">
        <f>SUM('2020'!E32,'2019'!E32,'2018'!E32,'2017'!E32,'2016'!E32)</f>
        <v>495</v>
      </c>
      <c r="F32">
        <f t="shared" si="0"/>
        <v>0.55495005106829232</v>
      </c>
      <c r="G32">
        <f t="shared" si="1"/>
        <v>0.80172251473883749</v>
      </c>
    </row>
    <row r="33" spans="1:7" x14ac:dyDescent="0.2">
      <c r="A33" s="3" t="s">
        <v>20</v>
      </c>
      <c r="B33" s="12">
        <f>SUM('2020'!B33,'2019'!B33,'2018'!B33,'2017'!B33,'2016'!B33)</f>
        <v>607282</v>
      </c>
      <c r="C33" s="12">
        <f>SUM('2020'!C33,'2019'!C33,'2018'!C33,'2017'!C33,'2016'!C33)</f>
        <v>322423</v>
      </c>
      <c r="D33" s="12">
        <f>SUM('2020'!D33,'2019'!D33,'2018'!D33,'2017'!D33,'2016'!D33)</f>
        <v>284852</v>
      </c>
      <c r="E33" s="12">
        <f>SUM('2020'!E33,'2019'!E33,'2018'!E33,'2017'!E33,'2016'!E33)</f>
        <v>7</v>
      </c>
      <c r="F33">
        <f t="shared" si="0"/>
        <v>0.53092797086032517</v>
      </c>
      <c r="G33">
        <f t="shared" si="1"/>
        <v>0.88347295323224462</v>
      </c>
    </row>
    <row r="34" spans="1:7" x14ac:dyDescent="0.2">
      <c r="A34" s="3" t="s">
        <v>19</v>
      </c>
      <c r="B34" s="12">
        <f>SUM('2020'!B34,'2019'!B34,'2018'!B34,'2017'!B34,'2016'!B34)</f>
        <v>338032</v>
      </c>
      <c r="C34" s="12">
        <f>SUM('2020'!C34,'2019'!C34,'2018'!C34,'2017'!C34,'2016'!C34)</f>
        <v>212033</v>
      </c>
      <c r="D34" s="12">
        <f>SUM('2020'!D34,'2019'!D34,'2018'!D34,'2017'!D34,'2016'!D34)</f>
        <v>125994</v>
      </c>
      <c r="E34" s="12">
        <f>SUM('2020'!E34,'2019'!E34,'2018'!E34,'2017'!E34,'2016'!E34)</f>
        <v>5</v>
      </c>
      <c r="F34">
        <f t="shared" si="0"/>
        <v>0.62725718275192877</v>
      </c>
      <c r="G34">
        <f t="shared" si="1"/>
        <v>0.59421882442827301</v>
      </c>
    </row>
    <row r="35" spans="1:7" x14ac:dyDescent="0.2">
      <c r="A35" s="3" t="s">
        <v>18</v>
      </c>
      <c r="B35" s="12">
        <f>SUM('2020'!B35,'2019'!B35,'2018'!B35,'2017'!B35,'2016'!B35)</f>
        <v>221888</v>
      </c>
      <c r="C35" s="12">
        <f>SUM('2020'!C35,'2019'!C35,'2018'!C35,'2017'!C35,'2016'!C35)</f>
        <v>148632</v>
      </c>
      <c r="D35" s="12">
        <f>SUM('2020'!D35,'2019'!D35,'2018'!D35,'2017'!D35,'2016'!D35)</f>
        <v>73254</v>
      </c>
      <c r="E35" s="12">
        <f>SUM('2020'!E35,'2019'!E35,'2018'!E35,'2017'!E35,'2016'!E35)</f>
        <v>2</v>
      </c>
      <c r="F35">
        <f t="shared" si="0"/>
        <v>0.66985145659071244</v>
      </c>
      <c r="G35">
        <f t="shared" si="1"/>
        <v>0.49285483610528014</v>
      </c>
    </row>
    <row r="36" spans="1:7" x14ac:dyDescent="0.2">
      <c r="A36" s="3" t="s">
        <v>17</v>
      </c>
      <c r="B36" s="12">
        <f>SUM('2020'!B36,'2019'!B36,'2018'!B36,'2017'!B36,'2016'!B36)</f>
        <v>12230</v>
      </c>
      <c r="C36" s="12">
        <f>SUM('2020'!C36,'2019'!C36,'2018'!C36,'2017'!C36,'2016'!C36)</f>
        <v>4435</v>
      </c>
      <c r="D36" s="12">
        <f>SUM('2020'!D36,'2019'!D36,'2018'!D36,'2017'!D36,'2016'!D36)</f>
        <v>7795</v>
      </c>
      <c r="E36" s="12">
        <f>SUM('2020'!E36,'2019'!E36,'2018'!E36,'2017'!E36,'2016'!E36)</f>
        <v>0</v>
      </c>
      <c r="F36">
        <f t="shared" si="0"/>
        <v>0.36263286999182337</v>
      </c>
      <c r="G36">
        <f t="shared" si="1"/>
        <v>1.7576099210823</v>
      </c>
    </row>
    <row r="37" spans="1:7" x14ac:dyDescent="0.2">
      <c r="A37" s="3" t="s">
        <v>47</v>
      </c>
      <c r="B37" s="12">
        <f>SUM('2020'!B37,'2019'!B37,'2018'!B37,'2017'!B37,'2016'!B37)</f>
        <v>91138</v>
      </c>
      <c r="C37" s="12">
        <f>SUM('2020'!C37,'2019'!C37,'2018'!C37,'2017'!C37,'2016'!C37)</f>
        <v>15827</v>
      </c>
      <c r="D37" s="12">
        <f>SUM('2020'!D37,'2019'!D37,'2018'!D37,'2017'!D37,'2016'!D37)</f>
        <v>75310</v>
      </c>
      <c r="E37" s="12">
        <f>SUM('2020'!E37,'2019'!E37,'2018'!E37,'2017'!E37,'2016'!E37)</f>
        <v>1</v>
      </c>
      <c r="F37">
        <f t="shared" si="0"/>
        <v>0.17365972481292105</v>
      </c>
      <c r="G37">
        <f t="shared" si="1"/>
        <v>4.7583243823845329</v>
      </c>
    </row>
    <row r="38" spans="1:7" x14ac:dyDescent="0.2">
      <c r="A38" s="3" t="s">
        <v>16</v>
      </c>
      <c r="B38" s="12">
        <f>SUM('2020'!B38,'2019'!B38,'2018'!B38,'2017'!B38,'2016'!B38)</f>
        <v>259456</v>
      </c>
      <c r="C38" s="12">
        <f>SUM('2020'!C38,'2019'!C38,'2018'!C38,'2017'!C38,'2016'!C38)</f>
        <v>71523</v>
      </c>
      <c r="D38" s="12">
        <f>SUM('2020'!D38,'2019'!D38,'2018'!D38,'2017'!D38,'2016'!D38)</f>
        <v>187929</v>
      </c>
      <c r="E38" s="12">
        <f>SUM('2020'!E38,'2019'!E38,'2018'!E38,'2017'!E38,'2016'!E38)</f>
        <v>4</v>
      </c>
      <c r="F38">
        <f t="shared" si="0"/>
        <v>0.27566523803650717</v>
      </c>
      <c r="G38">
        <f t="shared" si="1"/>
        <v>2.6275324021643387</v>
      </c>
    </row>
    <row r="39" spans="1:7" x14ac:dyDescent="0.2">
      <c r="A39" s="3" t="s">
        <v>15</v>
      </c>
      <c r="B39" s="12">
        <f>SUM('2020'!B39,'2019'!B39,'2018'!B39,'2017'!B39,'2016'!B39)</f>
        <v>15609</v>
      </c>
      <c r="C39" s="12">
        <f>SUM('2020'!C39,'2019'!C39,'2018'!C39,'2017'!C39,'2016'!C39)</f>
        <v>3647</v>
      </c>
      <c r="D39" s="12">
        <f>SUM('2020'!D39,'2019'!D39,'2018'!D39,'2017'!D39,'2016'!D39)</f>
        <v>11962</v>
      </c>
      <c r="E39" s="12">
        <f>SUM('2020'!E39,'2019'!E39,'2018'!E39,'2017'!E39,'2016'!E39)</f>
        <v>0</v>
      </c>
      <c r="F39">
        <f t="shared" si="0"/>
        <v>0.23364725478890383</v>
      </c>
      <c r="G39">
        <f t="shared" si="1"/>
        <v>3.2799561283246503</v>
      </c>
    </row>
    <row r="40" spans="1:7" x14ac:dyDescent="0.2">
      <c r="A40" s="3" t="s">
        <v>14</v>
      </c>
      <c r="B40" s="12">
        <f>SUM('2020'!B40,'2019'!B40,'2018'!B40,'2017'!B40,'2016'!B40)</f>
        <v>472683</v>
      </c>
      <c r="C40" s="12">
        <f>SUM('2020'!C40,'2019'!C40,'2018'!C40,'2017'!C40,'2016'!C40)</f>
        <v>332830</v>
      </c>
      <c r="D40" s="12">
        <f>SUM('2020'!D40,'2019'!D40,'2018'!D40,'2017'!D40,'2016'!D40)</f>
        <v>139852</v>
      </c>
      <c r="E40" s="12">
        <f>SUM('2020'!E40,'2019'!E40,'2018'!E40,'2017'!E40,'2016'!E40)</f>
        <v>1</v>
      </c>
      <c r="F40">
        <f t="shared" si="0"/>
        <v>0.70412940596552021</v>
      </c>
      <c r="G40">
        <f t="shared" si="1"/>
        <v>0.42019048763633088</v>
      </c>
    </row>
    <row r="41" spans="1:7" x14ac:dyDescent="0.2">
      <c r="A41" s="4" t="s">
        <v>13</v>
      </c>
      <c r="B41" s="12">
        <f>SUM('2020'!B41,'2019'!B41,'2018'!B41,'2017'!B41,'2016'!B41)</f>
        <v>116919</v>
      </c>
      <c r="C41" s="12">
        <f>SUM('2020'!C41,'2019'!C41,'2018'!C41,'2017'!C41,'2016'!C41)</f>
        <v>111711</v>
      </c>
      <c r="D41" s="12">
        <f>SUM('2020'!D41,'2019'!D41,'2018'!D41,'2017'!D41,'2016'!D41)</f>
        <v>5207</v>
      </c>
      <c r="E41" s="12">
        <f>SUM('2020'!E41,'2019'!E41,'2018'!E41,'2017'!E41,'2016'!E41)</f>
        <v>1</v>
      </c>
      <c r="F41">
        <f t="shared" si="0"/>
        <v>0.95545634156980475</v>
      </c>
      <c r="G41">
        <f t="shared" si="1"/>
        <v>4.6611345346474382E-2</v>
      </c>
    </row>
    <row r="42" spans="1:7" x14ac:dyDescent="0.2">
      <c r="A42" s="4" t="s">
        <v>12</v>
      </c>
      <c r="B42" s="12">
        <f>SUM('2020'!B42,'2019'!B42,'2018'!B42,'2017'!B42,'2016'!B42)</f>
        <v>67124</v>
      </c>
      <c r="C42" s="12">
        <f>SUM('2020'!C42,'2019'!C42,'2018'!C42,'2017'!C42,'2016'!C42)</f>
        <v>37994</v>
      </c>
      <c r="D42" s="12">
        <f>SUM('2020'!D42,'2019'!D42,'2018'!D42,'2017'!D42,'2016'!D42)</f>
        <v>29130</v>
      </c>
      <c r="E42" s="12">
        <f>SUM('2020'!E42,'2019'!E42,'2018'!E42,'2017'!E42,'2016'!E42)</f>
        <v>0</v>
      </c>
      <c r="F42">
        <f t="shared" si="0"/>
        <v>0.56602705440676959</v>
      </c>
      <c r="G42">
        <f t="shared" si="1"/>
        <v>0.76670000526398907</v>
      </c>
    </row>
    <row r="43" spans="1:7" x14ac:dyDescent="0.2">
      <c r="A43" s="4" t="s">
        <v>11</v>
      </c>
      <c r="B43" s="12">
        <f>SUM('2020'!B43,'2019'!B43,'2018'!B43,'2017'!B43,'2016'!B43)</f>
        <v>65440</v>
      </c>
      <c r="C43" s="12">
        <f>SUM('2020'!C43,'2019'!C43,'2018'!C43,'2017'!C43,'2016'!C43)</f>
        <v>33193</v>
      </c>
      <c r="D43" s="12">
        <f>SUM('2020'!D43,'2019'!D43,'2018'!D43,'2017'!D43,'2016'!D43)</f>
        <v>32247</v>
      </c>
      <c r="E43" s="12">
        <f>SUM('2020'!E43,'2019'!E43,'2018'!E43,'2017'!E43,'2016'!E43)</f>
        <v>0</v>
      </c>
      <c r="F43">
        <f t="shared" si="0"/>
        <v>0.50722799511002448</v>
      </c>
      <c r="G43">
        <f t="shared" si="1"/>
        <v>0.97150001506341699</v>
      </c>
    </row>
    <row r="44" spans="1:7" x14ac:dyDescent="0.2">
      <c r="A44" s="4" t="s">
        <v>10</v>
      </c>
      <c r="B44" s="12">
        <f>SUM('2020'!B44,'2019'!B44,'2018'!B44,'2017'!B44,'2016'!B44)</f>
        <v>223200</v>
      </c>
      <c r="C44" s="12">
        <f>SUM('2020'!C44,'2019'!C44,'2018'!C44,'2017'!C44,'2016'!C44)</f>
        <v>149932</v>
      </c>
      <c r="D44" s="12">
        <f>SUM('2020'!D44,'2019'!D44,'2018'!D44,'2017'!D44,'2016'!D44)</f>
        <v>73268</v>
      </c>
      <c r="E44" s="12">
        <f>SUM('2020'!E44,'2019'!E44,'2018'!E44,'2017'!E44,'2016'!E44)</f>
        <v>0</v>
      </c>
      <c r="F44">
        <f t="shared" si="0"/>
        <v>0.67173835125448034</v>
      </c>
      <c r="G44">
        <f t="shared" si="1"/>
        <v>0.48867486593922577</v>
      </c>
    </row>
    <row r="45" spans="1:7" x14ac:dyDescent="0.2">
      <c r="A45" s="5" t="s">
        <v>5</v>
      </c>
      <c r="B45" s="12">
        <f>SUM('2020'!B45,'2019'!B45,'2018'!B45,'2017'!B45,'2016'!B45)</f>
        <v>1675755</v>
      </c>
      <c r="C45" s="12">
        <f>SUM('2020'!C45,'2019'!C45,'2018'!C45,'2017'!C45,'2016'!C45)</f>
        <v>938676</v>
      </c>
      <c r="D45" s="12">
        <f>SUM('2020'!D45,'2019'!D45,'2018'!D45,'2017'!D45,'2016'!D45)</f>
        <v>736604</v>
      </c>
      <c r="E45" s="12">
        <f>SUM('2020'!E45,'2019'!E45,'2018'!E45,'2017'!E45,'2016'!E45)</f>
        <v>475</v>
      </c>
      <c r="F45">
        <f t="shared" si="0"/>
        <v>0.56015109607311331</v>
      </c>
      <c r="G45">
        <f t="shared" si="1"/>
        <v>0.78472657232101384</v>
      </c>
    </row>
    <row r="46" spans="1:7" x14ac:dyDescent="0.2">
      <c r="A46" s="11" t="s">
        <v>9</v>
      </c>
      <c r="B46" s="2"/>
      <c r="C46" s="2"/>
      <c r="D46" s="2"/>
      <c r="E46" s="2"/>
      <c r="F46" t="e">
        <f t="shared" si="0"/>
        <v>#DIV/0!</v>
      </c>
      <c r="G46" t="e">
        <f t="shared" si="1"/>
        <v>#DIV/0!</v>
      </c>
    </row>
    <row r="47" spans="1:7" x14ac:dyDescent="0.2">
      <c r="A47" s="10" t="s">
        <v>7</v>
      </c>
      <c r="B47" s="2"/>
      <c r="C47" s="2"/>
      <c r="D47" s="2"/>
      <c r="E47" s="2"/>
      <c r="F47" t="e">
        <f t="shared" si="0"/>
        <v>#DIV/0!</v>
      </c>
      <c r="G47" t="e">
        <f t="shared" si="1"/>
        <v>#DIV/0!</v>
      </c>
    </row>
    <row r="48" spans="1:7" x14ac:dyDescent="0.2">
      <c r="A48" s="10" t="s">
        <v>8</v>
      </c>
      <c r="B48" s="2"/>
      <c r="C48" s="2"/>
      <c r="D48" s="2"/>
      <c r="E48" s="2"/>
      <c r="F48" t="e">
        <f t="shared" si="0"/>
        <v>#DIV/0!</v>
      </c>
      <c r="G48" t="e">
        <f t="shared" si="1"/>
        <v>#DIV/0!</v>
      </c>
    </row>
  </sheetData>
  <mergeCells count="6">
    <mergeCell ref="C4:E4"/>
    <mergeCell ref="I8:I11"/>
    <mergeCell ref="I12:I14"/>
    <mergeCell ref="I15:I19"/>
    <mergeCell ref="J13:J19"/>
    <mergeCell ref="J8:J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044BD-FB64-F549-B7C4-4EB73594C8BA}">
  <dimension ref="A1"/>
  <sheetViews>
    <sheetView workbookViewId="0"/>
  </sheetViews>
  <sheetFormatPr baseColWidth="10" defaultRowHeight="15" x14ac:dyDescent="0.2"/>
  <sheetData>
    <row r="1" spans="1:1" x14ac:dyDescent="0.2">
      <c r="A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2020</vt:lpstr>
      <vt:lpstr>2019</vt:lpstr>
      <vt:lpstr>2018</vt:lpstr>
      <vt:lpstr>2017</vt:lpstr>
      <vt:lpstr>2016</vt:lpstr>
      <vt:lpstr>Total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2020-09-28T21:51:45Z</dcterms:created>
  <dcterms:modified xsi:type="dcterms:W3CDTF">2022-04-09T18:21:59Z</dcterms:modified>
</cp:coreProperties>
</file>