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8800" windowHeight="12480"/>
  </bookViews>
  <sheets>
    <sheet name="Dashboard" sheetId="2" r:id="rId1"/>
    <sheet name="Portfolio" sheetId="1" r:id="rId2"/>
    <sheet name="Graph" sheetId="3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T3" i="2" s="1"/>
  <c r="O3" i="2"/>
  <c r="M5" i="2"/>
  <c r="L5" i="2"/>
  <c r="G4" i="2"/>
  <c r="F4" i="2"/>
  <c r="L3" i="2"/>
  <c r="J4" i="2"/>
  <c r="I4" i="2"/>
  <c r="D5" i="2"/>
  <c r="C5" i="2"/>
  <c r="C3" i="2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D1054" i="3" s="1"/>
  <c r="D1055" i="3" s="1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D1075" i="3" s="1"/>
  <c r="D1076" i="3" s="1"/>
  <c r="D1077" i="3" s="1"/>
  <c r="D1078" i="3" s="1"/>
  <c r="D1079" i="3" s="1"/>
  <c r="D1080" i="3" s="1"/>
  <c r="D1081" i="3" s="1"/>
  <c r="D1082" i="3" s="1"/>
  <c r="D1083" i="3" s="1"/>
  <c r="D1084" i="3" s="1"/>
  <c r="D1085" i="3" s="1"/>
  <c r="D1086" i="3" s="1"/>
  <c r="D1087" i="3" s="1"/>
  <c r="D1088" i="3" s="1"/>
  <c r="D1089" i="3" s="1"/>
  <c r="D1090" i="3" s="1"/>
  <c r="D1091" i="3" s="1"/>
  <c r="D1092" i="3" s="1"/>
  <c r="D1093" i="3" s="1"/>
  <c r="D1094" i="3" s="1"/>
  <c r="D1095" i="3" s="1"/>
  <c r="D1096" i="3" s="1"/>
  <c r="D1097" i="3" s="1"/>
  <c r="D1098" i="3" s="1"/>
  <c r="D1099" i="3" s="1"/>
  <c r="D1100" i="3" s="1"/>
  <c r="D1101" i="3" s="1"/>
  <c r="D1102" i="3" s="1"/>
  <c r="D1103" i="3" s="1"/>
  <c r="D1104" i="3" s="1"/>
  <c r="D1105" i="3" s="1"/>
  <c r="D1106" i="3" s="1"/>
  <c r="D1107" i="3" s="1"/>
  <c r="D1108" i="3" s="1"/>
  <c r="D1109" i="3" s="1"/>
  <c r="D1110" i="3" s="1"/>
  <c r="D1111" i="3" s="1"/>
  <c r="D1112" i="3" s="1"/>
  <c r="D1113" i="3" s="1"/>
  <c r="D1114" i="3" s="1"/>
  <c r="D1115" i="3" s="1"/>
  <c r="D1116" i="3" s="1"/>
  <c r="D1117" i="3" s="1"/>
  <c r="D1118" i="3" s="1"/>
  <c r="D1119" i="3" s="1"/>
  <c r="D1120" i="3" s="1"/>
  <c r="D1121" i="3" s="1"/>
  <c r="D1122" i="3" s="1"/>
  <c r="D1123" i="3" s="1"/>
  <c r="D1124" i="3" s="1"/>
  <c r="D1125" i="3" s="1"/>
  <c r="D1126" i="3" s="1"/>
  <c r="D1127" i="3" s="1"/>
  <c r="D1128" i="3" s="1"/>
  <c r="D1129" i="3" s="1"/>
  <c r="D1130" i="3" s="1"/>
  <c r="D1131" i="3" s="1"/>
  <c r="D1132" i="3" s="1"/>
  <c r="D1133" i="3" s="1"/>
  <c r="D1134" i="3" s="1"/>
  <c r="D1135" i="3" s="1"/>
  <c r="D1136" i="3" s="1"/>
  <c r="D1137" i="3" s="1"/>
  <c r="D1138" i="3" s="1"/>
  <c r="D1139" i="3" s="1"/>
  <c r="D1140" i="3" s="1"/>
  <c r="D1141" i="3" s="1"/>
  <c r="D1142" i="3" s="1"/>
  <c r="D1143" i="3" s="1"/>
  <c r="D1144" i="3" s="1"/>
  <c r="D1145" i="3" s="1"/>
  <c r="D1146" i="3" s="1"/>
  <c r="D1147" i="3" s="1"/>
  <c r="D1148" i="3" s="1"/>
  <c r="D1149" i="3" s="1"/>
  <c r="D1150" i="3" s="1"/>
  <c r="D1151" i="3" s="1"/>
  <c r="D1152" i="3" s="1"/>
  <c r="D1153" i="3" s="1"/>
  <c r="D1154" i="3" s="1"/>
  <c r="D1155" i="3" s="1"/>
  <c r="D1156" i="3" s="1"/>
  <c r="D1157" i="3" s="1"/>
  <c r="D1158" i="3" s="1"/>
  <c r="D1159" i="3" s="1"/>
  <c r="D1160" i="3" s="1"/>
  <c r="D1161" i="3" s="1"/>
  <c r="D1162" i="3" s="1"/>
  <c r="D1163" i="3" s="1"/>
  <c r="D1164" i="3" s="1"/>
  <c r="D1165" i="3" s="1"/>
  <c r="D1166" i="3" s="1"/>
  <c r="D1167" i="3" s="1"/>
  <c r="D1168" i="3" s="1"/>
  <c r="D1169" i="3" s="1"/>
  <c r="D1170" i="3" s="1"/>
  <c r="D1171" i="3" s="1"/>
  <c r="D1172" i="3" s="1"/>
  <c r="D1173" i="3" s="1"/>
  <c r="D1174" i="3" s="1"/>
  <c r="D1175" i="3" s="1"/>
  <c r="D1176" i="3" s="1"/>
  <c r="D1177" i="3" s="1"/>
  <c r="D1178" i="3" s="1"/>
  <c r="D1179" i="3" s="1"/>
  <c r="D1180" i="3" s="1"/>
  <c r="D1181" i="3" s="1"/>
  <c r="D1182" i="3" s="1"/>
  <c r="D1183" i="3" s="1"/>
  <c r="D1184" i="3" s="1"/>
  <c r="D1185" i="3" s="1"/>
  <c r="D1186" i="3" s="1"/>
  <c r="D1187" i="3" s="1"/>
  <c r="D1188" i="3" s="1"/>
  <c r="D1189" i="3" s="1"/>
  <c r="D1190" i="3" s="1"/>
  <c r="D1191" i="3" s="1"/>
  <c r="D1192" i="3" s="1"/>
  <c r="D1193" i="3" s="1"/>
  <c r="D1194" i="3" s="1"/>
  <c r="D1195" i="3" s="1"/>
  <c r="D1196" i="3" s="1"/>
  <c r="D1197" i="3" s="1"/>
  <c r="D1198" i="3" s="1"/>
  <c r="D1199" i="3" s="1"/>
  <c r="D1200" i="3" s="1"/>
  <c r="D1201" i="3" s="1"/>
  <c r="D1202" i="3" s="1"/>
  <c r="D1203" i="3" s="1"/>
  <c r="D1204" i="3" s="1"/>
  <c r="D1205" i="3" s="1"/>
  <c r="D1206" i="3" s="1"/>
  <c r="D1207" i="3" s="1"/>
  <c r="D1208" i="3" s="1"/>
  <c r="D1209" i="3" s="1"/>
  <c r="D1210" i="3" s="1"/>
  <c r="D1211" i="3" s="1"/>
  <c r="D1212" i="3" s="1"/>
  <c r="D1213" i="3" s="1"/>
  <c r="D1214" i="3" s="1"/>
  <c r="D1215" i="3" s="1"/>
  <c r="D1216" i="3" s="1"/>
  <c r="D1217" i="3" s="1"/>
  <c r="D1218" i="3" s="1"/>
  <c r="D1219" i="3" s="1"/>
  <c r="D1220" i="3" s="1"/>
  <c r="D1221" i="3" s="1"/>
  <c r="D1222" i="3" s="1"/>
  <c r="D1223" i="3" s="1"/>
  <c r="D1224" i="3" s="1"/>
  <c r="D1225" i="3" s="1"/>
  <c r="D1226" i="3" s="1"/>
  <c r="D1227" i="3" s="1"/>
  <c r="D1228" i="3" s="1"/>
  <c r="D1229" i="3" s="1"/>
  <c r="D1230" i="3" s="1"/>
  <c r="D1231" i="3" s="1"/>
  <c r="D1232" i="3" s="1"/>
  <c r="D1233" i="3" s="1"/>
  <c r="D1234" i="3" s="1"/>
  <c r="D1235" i="3" s="1"/>
  <c r="D1236" i="3" s="1"/>
  <c r="D1237" i="3" s="1"/>
  <c r="D1238" i="3" s="1"/>
  <c r="D1239" i="3" s="1"/>
  <c r="D1240" i="3" s="1"/>
  <c r="D1241" i="3" s="1"/>
  <c r="D1242" i="3" s="1"/>
  <c r="D1243" i="3" s="1"/>
  <c r="D1244" i="3" s="1"/>
  <c r="D1245" i="3" s="1"/>
  <c r="D1246" i="3" s="1"/>
  <c r="D1247" i="3" s="1"/>
  <c r="D1248" i="3" s="1"/>
  <c r="D1249" i="3" s="1"/>
  <c r="D1250" i="3" s="1"/>
  <c r="D1251" i="3" s="1"/>
  <c r="D1252" i="3" s="1"/>
  <c r="D1253" i="3" s="1"/>
  <c r="D1254" i="3" s="1"/>
  <c r="D1255" i="3" s="1"/>
  <c r="D1256" i="3" s="1"/>
  <c r="D1257" i="3" s="1"/>
  <c r="D1258" i="3" s="1"/>
  <c r="D1259" i="3" s="1"/>
  <c r="D1260" i="3" s="1"/>
  <c r="D1261" i="3" s="1"/>
  <c r="D1262" i="3" s="1"/>
  <c r="D1263" i="3" s="1"/>
  <c r="D1264" i="3" s="1"/>
  <c r="D1265" i="3" s="1"/>
  <c r="D1266" i="3" s="1"/>
  <c r="D1267" i="3" s="1"/>
  <c r="D1268" i="3" s="1"/>
  <c r="D1269" i="3" s="1"/>
  <c r="D1270" i="3" s="1"/>
  <c r="D1271" i="3" s="1"/>
  <c r="D1272" i="3" s="1"/>
  <c r="D1273" i="3" s="1"/>
  <c r="D1274" i="3" s="1"/>
  <c r="D1275" i="3" s="1"/>
  <c r="D1276" i="3" s="1"/>
  <c r="D1277" i="3" s="1"/>
  <c r="D1278" i="3" s="1"/>
  <c r="D1279" i="3" s="1"/>
  <c r="D1280" i="3" s="1"/>
  <c r="D1281" i="3" s="1"/>
  <c r="D1282" i="3" s="1"/>
  <c r="D1283" i="3" s="1"/>
  <c r="D1284" i="3" s="1"/>
  <c r="D1285" i="3" s="1"/>
  <c r="D1286" i="3" s="1"/>
  <c r="D1287" i="3" s="1"/>
  <c r="D1288" i="3" s="1"/>
  <c r="D1289" i="3" s="1"/>
  <c r="D1290" i="3" s="1"/>
  <c r="D1291" i="3" s="1"/>
  <c r="D1292" i="3" s="1"/>
  <c r="D1293" i="3" s="1"/>
  <c r="D1294" i="3" s="1"/>
  <c r="D1295" i="3" s="1"/>
  <c r="D1296" i="3" s="1"/>
  <c r="D1297" i="3" s="1"/>
  <c r="D1298" i="3" s="1"/>
  <c r="D1299" i="3" s="1"/>
  <c r="D1300" i="3" s="1"/>
  <c r="D1301" i="3" s="1"/>
  <c r="D1302" i="3" s="1"/>
  <c r="D1303" i="3" s="1"/>
  <c r="D1304" i="3" s="1"/>
  <c r="D1305" i="3" s="1"/>
  <c r="D1306" i="3" s="1"/>
  <c r="D1307" i="3" s="1"/>
  <c r="D1308" i="3" s="1"/>
  <c r="D1309" i="3" s="1"/>
  <c r="D1310" i="3" s="1"/>
  <c r="D1311" i="3" s="1"/>
  <c r="D1312" i="3" s="1"/>
  <c r="D1313" i="3" s="1"/>
  <c r="D1314" i="3" s="1"/>
  <c r="D1315" i="3" s="1"/>
  <c r="D1316" i="3" s="1"/>
  <c r="D1317" i="3" s="1"/>
  <c r="D1318" i="3" s="1"/>
  <c r="D1319" i="3" s="1"/>
  <c r="D1320" i="3" s="1"/>
  <c r="D1321" i="3" s="1"/>
  <c r="D1322" i="3" s="1"/>
  <c r="D1323" i="3" s="1"/>
  <c r="D1324" i="3" s="1"/>
  <c r="D1325" i="3" s="1"/>
  <c r="D1326" i="3" s="1"/>
  <c r="D1327" i="3" s="1"/>
  <c r="D1328" i="3" s="1"/>
  <c r="D1329" i="3" s="1"/>
  <c r="D1330" i="3" s="1"/>
  <c r="D1331" i="3" s="1"/>
  <c r="D1332" i="3" s="1"/>
  <c r="D1333" i="3" s="1"/>
  <c r="D1334" i="3" s="1"/>
  <c r="D1335" i="3" s="1"/>
  <c r="D1336" i="3" s="1"/>
  <c r="D1337" i="3" s="1"/>
  <c r="D3" i="3"/>
  <c r="D2" i="3"/>
  <c r="H1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2" i="1"/>
  <c r="H1330" i="1"/>
  <c r="H1322" i="1"/>
  <c r="H1314" i="1"/>
  <c r="H1298" i="1"/>
  <c r="H1290" i="1"/>
  <c r="H1282" i="1"/>
  <c r="H1274" i="1"/>
  <c r="H1266" i="1"/>
  <c r="H1258" i="1"/>
  <c r="H1250" i="1"/>
  <c r="H1242" i="1"/>
  <c r="H1234" i="1"/>
  <c r="H1226" i="1"/>
  <c r="H1218" i="1"/>
  <c r="H121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8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43" i="1"/>
  <c r="H138" i="1"/>
  <c r="H135" i="1"/>
  <c r="H130" i="1"/>
  <c r="H127" i="1"/>
  <c r="H122" i="1"/>
  <c r="H119" i="1"/>
  <c r="H114" i="1"/>
  <c r="H111" i="1"/>
  <c r="H106" i="1"/>
  <c r="H103" i="1"/>
  <c r="H98" i="1"/>
  <c r="H95" i="1"/>
  <c r="H90" i="1"/>
  <c r="H87" i="1"/>
  <c r="H82" i="1"/>
  <c r="H79" i="1"/>
  <c r="H74" i="1"/>
  <c r="H71" i="1"/>
  <c r="H66" i="1"/>
  <c r="H63" i="1"/>
  <c r="H58" i="1"/>
  <c r="H55" i="1"/>
  <c r="H50" i="1"/>
  <c r="H47" i="1"/>
  <c r="H42" i="1"/>
  <c r="H39" i="1"/>
  <c r="H34" i="1"/>
  <c r="H31" i="1"/>
  <c r="H29" i="1"/>
  <c r="H26" i="1"/>
  <c r="H23" i="1"/>
  <c r="H21" i="1"/>
  <c r="H18" i="1"/>
  <c r="H15" i="1"/>
  <c r="H13" i="1"/>
  <c r="H7" i="1"/>
  <c r="H5" i="1"/>
  <c r="H1306" i="1"/>
  <c r="H2" i="1"/>
  <c r="H3" i="1"/>
  <c r="H4" i="1"/>
  <c r="H6" i="1"/>
  <c r="H8" i="1"/>
  <c r="H9" i="1"/>
  <c r="H11" i="1"/>
  <c r="H12" i="1"/>
  <c r="H14" i="1"/>
  <c r="H16" i="1"/>
  <c r="H17" i="1"/>
  <c r="H19" i="1"/>
  <c r="H20" i="1"/>
  <c r="H22" i="1"/>
  <c r="H24" i="1"/>
  <c r="H25" i="1"/>
  <c r="H27" i="1"/>
  <c r="H28" i="1"/>
  <c r="H30" i="1"/>
  <c r="H32" i="1"/>
  <c r="H33" i="1"/>
  <c r="H35" i="1"/>
  <c r="H36" i="1"/>
  <c r="H37" i="1"/>
  <c r="H38" i="1"/>
  <c r="H40" i="1"/>
  <c r="H41" i="1"/>
  <c r="H43" i="1"/>
  <c r="H44" i="1"/>
  <c r="H45" i="1"/>
  <c r="H46" i="1"/>
  <c r="H48" i="1"/>
  <c r="H49" i="1"/>
  <c r="H51" i="1"/>
  <c r="H52" i="1"/>
  <c r="H53" i="1"/>
  <c r="H54" i="1"/>
  <c r="H56" i="1"/>
  <c r="H57" i="1"/>
  <c r="H59" i="1"/>
  <c r="H60" i="1"/>
  <c r="H61" i="1"/>
  <c r="H62" i="1"/>
  <c r="H64" i="1"/>
  <c r="H65" i="1"/>
  <c r="H67" i="1"/>
  <c r="H68" i="1"/>
  <c r="H69" i="1"/>
  <c r="H70" i="1"/>
  <c r="H72" i="1"/>
  <c r="H73" i="1"/>
  <c r="H75" i="1"/>
  <c r="H76" i="1"/>
  <c r="H77" i="1"/>
  <c r="H78" i="1"/>
  <c r="H80" i="1"/>
  <c r="H81" i="1"/>
  <c r="H83" i="1"/>
  <c r="H84" i="1"/>
  <c r="H85" i="1"/>
  <c r="H86" i="1"/>
  <c r="H88" i="1"/>
  <c r="H89" i="1"/>
  <c r="H91" i="1"/>
  <c r="H92" i="1"/>
  <c r="H93" i="1"/>
  <c r="H94" i="1"/>
  <c r="H96" i="1"/>
  <c r="H97" i="1"/>
  <c r="H99" i="1"/>
  <c r="H100" i="1"/>
  <c r="H101" i="1"/>
  <c r="H102" i="1"/>
  <c r="H104" i="1"/>
  <c r="H105" i="1"/>
  <c r="H107" i="1"/>
  <c r="H108" i="1"/>
  <c r="H109" i="1"/>
  <c r="H110" i="1"/>
  <c r="H112" i="1"/>
  <c r="H113" i="1"/>
  <c r="H115" i="1"/>
  <c r="H116" i="1"/>
  <c r="H117" i="1"/>
  <c r="H118" i="1"/>
  <c r="H120" i="1"/>
  <c r="H121" i="1"/>
  <c r="H123" i="1"/>
  <c r="H124" i="1"/>
  <c r="H125" i="1"/>
  <c r="H126" i="1"/>
  <c r="H128" i="1"/>
  <c r="H129" i="1"/>
  <c r="H131" i="1"/>
  <c r="H132" i="1"/>
  <c r="H133" i="1"/>
  <c r="H134" i="1"/>
  <c r="H136" i="1"/>
  <c r="H137" i="1"/>
  <c r="H139" i="1"/>
  <c r="H140" i="1"/>
  <c r="H141" i="1"/>
  <c r="H142" i="1"/>
  <c r="H144" i="1"/>
  <c r="H145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29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7" i="1"/>
  <c r="H348" i="1"/>
  <c r="H349" i="1"/>
  <c r="H350" i="1"/>
  <c r="H351" i="1"/>
  <c r="H352" i="1"/>
  <c r="H353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H483" i="1"/>
  <c r="H484" i="1"/>
  <c r="H485" i="1"/>
  <c r="H486" i="1"/>
  <c r="H487" i="1"/>
  <c r="H488" i="1"/>
  <c r="H489" i="1"/>
  <c r="H491" i="1"/>
  <c r="H492" i="1"/>
  <c r="H493" i="1"/>
  <c r="H494" i="1"/>
  <c r="H495" i="1"/>
  <c r="H496" i="1"/>
  <c r="H497" i="1"/>
  <c r="H499" i="1"/>
  <c r="H500" i="1"/>
  <c r="H501" i="1"/>
  <c r="H502" i="1"/>
  <c r="H503" i="1"/>
  <c r="H504" i="1"/>
  <c r="H505" i="1"/>
  <c r="H507" i="1"/>
  <c r="H508" i="1"/>
  <c r="H509" i="1"/>
  <c r="H510" i="1"/>
  <c r="H511" i="1"/>
  <c r="H512" i="1"/>
  <c r="H513" i="1"/>
  <c r="H515" i="1"/>
  <c r="H516" i="1"/>
  <c r="H517" i="1"/>
  <c r="H518" i="1"/>
  <c r="H519" i="1"/>
  <c r="H520" i="1"/>
  <c r="H521" i="1"/>
  <c r="H523" i="1"/>
  <c r="H524" i="1"/>
  <c r="H525" i="1"/>
  <c r="H526" i="1"/>
  <c r="H527" i="1"/>
  <c r="H528" i="1"/>
  <c r="H529" i="1"/>
  <c r="H531" i="1"/>
  <c r="H532" i="1"/>
  <c r="H533" i="1"/>
  <c r="H534" i="1"/>
  <c r="H535" i="1"/>
  <c r="H536" i="1"/>
  <c r="H537" i="1"/>
  <c r="H539" i="1"/>
  <c r="H540" i="1"/>
  <c r="H541" i="1"/>
  <c r="H542" i="1"/>
  <c r="H543" i="1"/>
  <c r="H544" i="1"/>
  <c r="H545" i="1"/>
  <c r="H547" i="1"/>
  <c r="H548" i="1"/>
  <c r="H549" i="1"/>
  <c r="H550" i="1"/>
  <c r="H551" i="1"/>
  <c r="H552" i="1"/>
  <c r="H553" i="1"/>
  <c r="H555" i="1"/>
  <c r="H556" i="1"/>
  <c r="H557" i="1"/>
  <c r="H558" i="1"/>
  <c r="H559" i="1"/>
  <c r="H560" i="1"/>
  <c r="H561" i="1"/>
  <c r="H563" i="1"/>
  <c r="H564" i="1"/>
  <c r="H565" i="1"/>
  <c r="H566" i="1"/>
  <c r="H567" i="1"/>
  <c r="H568" i="1"/>
  <c r="H569" i="1"/>
  <c r="H571" i="1"/>
  <c r="H572" i="1"/>
  <c r="H573" i="1"/>
  <c r="H574" i="1"/>
  <c r="H575" i="1"/>
  <c r="H576" i="1"/>
  <c r="H577" i="1"/>
  <c r="H579" i="1"/>
  <c r="H580" i="1"/>
  <c r="H581" i="1"/>
  <c r="H582" i="1"/>
  <c r="H583" i="1"/>
  <c r="H584" i="1"/>
  <c r="H585" i="1"/>
  <c r="H587" i="1"/>
  <c r="H588" i="1"/>
  <c r="H589" i="1"/>
  <c r="H590" i="1"/>
  <c r="H591" i="1"/>
  <c r="H592" i="1"/>
  <c r="H593" i="1"/>
  <c r="H595" i="1"/>
  <c r="H596" i="1"/>
  <c r="H597" i="1"/>
  <c r="H598" i="1"/>
  <c r="H599" i="1"/>
  <c r="H600" i="1"/>
  <c r="H601" i="1"/>
  <c r="H603" i="1"/>
  <c r="H604" i="1"/>
  <c r="H605" i="1"/>
  <c r="H606" i="1"/>
  <c r="H607" i="1"/>
  <c r="H608" i="1"/>
  <c r="H609" i="1"/>
  <c r="H611" i="1"/>
  <c r="H612" i="1"/>
  <c r="H613" i="1"/>
  <c r="H614" i="1"/>
  <c r="H615" i="1"/>
  <c r="H616" i="1"/>
  <c r="H617" i="1"/>
  <c r="H619" i="1"/>
  <c r="H620" i="1"/>
  <c r="H621" i="1"/>
  <c r="H622" i="1"/>
  <c r="H623" i="1"/>
  <c r="H624" i="1"/>
  <c r="H625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H640" i="1"/>
  <c r="H641" i="1"/>
  <c r="H643" i="1"/>
  <c r="H644" i="1"/>
  <c r="H645" i="1"/>
  <c r="H646" i="1"/>
  <c r="H647" i="1"/>
  <c r="H648" i="1"/>
  <c r="H649" i="1"/>
  <c r="H651" i="1"/>
  <c r="H652" i="1"/>
  <c r="H653" i="1"/>
  <c r="H654" i="1"/>
  <c r="H655" i="1"/>
  <c r="H656" i="1"/>
  <c r="H657" i="1"/>
  <c r="H659" i="1"/>
  <c r="H660" i="1"/>
  <c r="H661" i="1"/>
  <c r="H662" i="1"/>
  <c r="H663" i="1"/>
  <c r="H664" i="1"/>
  <c r="H665" i="1"/>
  <c r="H667" i="1"/>
  <c r="H668" i="1"/>
  <c r="H669" i="1"/>
  <c r="H670" i="1"/>
  <c r="H671" i="1"/>
  <c r="H672" i="1"/>
  <c r="H673" i="1"/>
  <c r="H675" i="1"/>
  <c r="H676" i="1"/>
  <c r="H677" i="1"/>
  <c r="H678" i="1"/>
  <c r="H679" i="1"/>
  <c r="H680" i="1"/>
  <c r="H681" i="1"/>
  <c r="H683" i="1"/>
  <c r="H684" i="1"/>
  <c r="H685" i="1"/>
  <c r="H686" i="1"/>
  <c r="H687" i="1"/>
  <c r="H688" i="1"/>
  <c r="H689" i="1"/>
  <c r="H691" i="1"/>
  <c r="H692" i="1"/>
  <c r="H693" i="1"/>
  <c r="H694" i="1"/>
  <c r="H695" i="1"/>
  <c r="H696" i="1"/>
  <c r="H697" i="1"/>
  <c r="H699" i="1"/>
  <c r="H700" i="1"/>
  <c r="H701" i="1"/>
  <c r="H702" i="1"/>
  <c r="H703" i="1"/>
  <c r="H704" i="1"/>
  <c r="H705" i="1"/>
  <c r="H707" i="1"/>
  <c r="H708" i="1"/>
  <c r="H709" i="1"/>
  <c r="H710" i="1"/>
  <c r="H711" i="1"/>
  <c r="H712" i="1"/>
  <c r="H713" i="1"/>
  <c r="H715" i="1"/>
  <c r="H716" i="1"/>
  <c r="H717" i="1"/>
  <c r="H718" i="1"/>
  <c r="H719" i="1"/>
  <c r="H720" i="1"/>
  <c r="H721" i="1"/>
  <c r="H723" i="1"/>
  <c r="H724" i="1"/>
  <c r="H725" i="1"/>
  <c r="H726" i="1"/>
  <c r="H727" i="1"/>
  <c r="H728" i="1"/>
  <c r="H729" i="1"/>
  <c r="H731" i="1"/>
  <c r="H732" i="1"/>
  <c r="H733" i="1"/>
  <c r="H734" i="1"/>
  <c r="H735" i="1"/>
  <c r="H736" i="1"/>
  <c r="H737" i="1"/>
  <c r="H739" i="1"/>
  <c r="H740" i="1"/>
  <c r="H741" i="1"/>
  <c r="H742" i="1"/>
  <c r="H743" i="1"/>
  <c r="H744" i="1"/>
  <c r="H745" i="1"/>
  <c r="H747" i="1"/>
  <c r="H748" i="1"/>
  <c r="H749" i="1"/>
  <c r="H750" i="1"/>
  <c r="H751" i="1"/>
  <c r="H752" i="1"/>
  <c r="H753" i="1"/>
  <c r="H755" i="1"/>
  <c r="H756" i="1"/>
  <c r="H757" i="1"/>
  <c r="H758" i="1"/>
  <c r="H759" i="1"/>
  <c r="H760" i="1"/>
  <c r="H761" i="1"/>
  <c r="H763" i="1"/>
  <c r="H764" i="1"/>
  <c r="H765" i="1"/>
  <c r="H766" i="1"/>
  <c r="H767" i="1"/>
  <c r="H768" i="1"/>
  <c r="H769" i="1"/>
  <c r="H771" i="1"/>
  <c r="H772" i="1"/>
  <c r="H773" i="1"/>
  <c r="H774" i="1"/>
  <c r="H775" i="1"/>
  <c r="H776" i="1"/>
  <c r="H777" i="1"/>
  <c r="H779" i="1"/>
  <c r="H780" i="1"/>
  <c r="H781" i="1"/>
  <c r="H782" i="1"/>
  <c r="H783" i="1"/>
  <c r="H784" i="1"/>
  <c r="H785" i="1"/>
  <c r="H787" i="1"/>
  <c r="H788" i="1"/>
  <c r="H789" i="1"/>
  <c r="H790" i="1"/>
  <c r="H791" i="1"/>
  <c r="H792" i="1"/>
  <c r="H793" i="1"/>
  <c r="H795" i="1"/>
  <c r="H796" i="1"/>
  <c r="H797" i="1"/>
  <c r="H798" i="1"/>
  <c r="H799" i="1"/>
  <c r="H800" i="1"/>
  <c r="H801" i="1"/>
  <c r="H803" i="1"/>
  <c r="H804" i="1"/>
  <c r="H805" i="1"/>
  <c r="H806" i="1"/>
  <c r="H807" i="1"/>
  <c r="H808" i="1"/>
  <c r="H809" i="1"/>
  <c r="H811" i="1"/>
  <c r="H812" i="1"/>
  <c r="H813" i="1"/>
  <c r="H814" i="1"/>
  <c r="H815" i="1"/>
  <c r="H816" i="1"/>
  <c r="H817" i="1"/>
  <c r="H819" i="1"/>
  <c r="H820" i="1"/>
  <c r="H821" i="1"/>
  <c r="H822" i="1"/>
  <c r="H823" i="1"/>
  <c r="H824" i="1"/>
  <c r="H825" i="1"/>
  <c r="H827" i="1"/>
  <c r="H828" i="1"/>
  <c r="H829" i="1"/>
  <c r="H830" i="1"/>
  <c r="H831" i="1"/>
  <c r="H832" i="1"/>
  <c r="H833" i="1"/>
  <c r="H835" i="1"/>
  <c r="H836" i="1"/>
  <c r="H837" i="1"/>
  <c r="H838" i="1"/>
  <c r="H839" i="1"/>
  <c r="H840" i="1"/>
  <c r="H841" i="1"/>
  <c r="H843" i="1"/>
  <c r="H844" i="1"/>
  <c r="H845" i="1"/>
  <c r="H846" i="1"/>
  <c r="H847" i="1"/>
  <c r="H848" i="1"/>
  <c r="H849" i="1"/>
  <c r="H851" i="1"/>
  <c r="H852" i="1"/>
  <c r="H853" i="1"/>
  <c r="H854" i="1"/>
  <c r="H855" i="1"/>
  <c r="H856" i="1"/>
  <c r="H857" i="1"/>
  <c r="H859" i="1"/>
  <c r="H860" i="1"/>
  <c r="H861" i="1"/>
  <c r="H862" i="1"/>
  <c r="H863" i="1"/>
  <c r="H864" i="1"/>
  <c r="H865" i="1"/>
  <c r="H867" i="1"/>
  <c r="H868" i="1"/>
  <c r="H869" i="1"/>
  <c r="H870" i="1"/>
  <c r="H871" i="1"/>
  <c r="H872" i="1"/>
  <c r="H873" i="1"/>
  <c r="H875" i="1"/>
  <c r="H876" i="1"/>
  <c r="H877" i="1"/>
  <c r="H878" i="1"/>
  <c r="H879" i="1"/>
  <c r="H880" i="1"/>
  <c r="H881" i="1"/>
  <c r="H883" i="1"/>
  <c r="H884" i="1"/>
  <c r="H885" i="1"/>
  <c r="H886" i="1"/>
  <c r="H887" i="1"/>
  <c r="H888" i="1"/>
  <c r="H889" i="1"/>
  <c r="H891" i="1"/>
  <c r="H892" i="1"/>
  <c r="H893" i="1"/>
  <c r="H894" i="1"/>
  <c r="H895" i="1"/>
  <c r="H896" i="1"/>
  <c r="H897" i="1"/>
  <c r="H899" i="1"/>
  <c r="H900" i="1"/>
  <c r="H901" i="1"/>
  <c r="H902" i="1"/>
  <c r="H903" i="1"/>
  <c r="H904" i="1"/>
  <c r="H905" i="1"/>
  <c r="H907" i="1"/>
  <c r="H908" i="1"/>
  <c r="H909" i="1"/>
  <c r="H910" i="1"/>
  <c r="H911" i="1"/>
  <c r="H912" i="1"/>
  <c r="H913" i="1"/>
  <c r="H915" i="1"/>
  <c r="H916" i="1"/>
  <c r="H917" i="1"/>
  <c r="H918" i="1"/>
  <c r="H919" i="1"/>
  <c r="H920" i="1"/>
  <c r="H921" i="1"/>
  <c r="H923" i="1"/>
  <c r="H924" i="1"/>
  <c r="H925" i="1"/>
  <c r="H926" i="1"/>
  <c r="H927" i="1"/>
  <c r="H928" i="1"/>
  <c r="H929" i="1"/>
  <c r="H931" i="1"/>
  <c r="H932" i="1"/>
  <c r="H933" i="1"/>
  <c r="H934" i="1"/>
  <c r="H935" i="1"/>
  <c r="H936" i="1"/>
  <c r="H937" i="1"/>
  <c r="H939" i="1"/>
  <c r="H940" i="1"/>
  <c r="H941" i="1"/>
  <c r="H942" i="1"/>
  <c r="H943" i="1"/>
  <c r="H944" i="1"/>
  <c r="H945" i="1"/>
  <c r="H947" i="1"/>
  <c r="H948" i="1"/>
  <c r="H949" i="1"/>
  <c r="H950" i="1"/>
  <c r="H951" i="1"/>
  <c r="H952" i="1"/>
  <c r="H953" i="1"/>
  <c r="H955" i="1"/>
  <c r="H956" i="1"/>
  <c r="H957" i="1"/>
  <c r="H958" i="1"/>
  <c r="H959" i="1"/>
  <c r="H960" i="1"/>
  <c r="H961" i="1"/>
  <c r="H963" i="1"/>
  <c r="H964" i="1"/>
  <c r="H965" i="1"/>
  <c r="H966" i="1"/>
  <c r="H967" i="1"/>
  <c r="H968" i="1"/>
  <c r="H969" i="1"/>
  <c r="H971" i="1"/>
  <c r="H972" i="1"/>
  <c r="H973" i="1"/>
  <c r="H974" i="1"/>
  <c r="H975" i="1"/>
  <c r="H976" i="1"/>
  <c r="H977" i="1"/>
  <c r="H979" i="1"/>
  <c r="H980" i="1"/>
  <c r="H981" i="1"/>
  <c r="H982" i="1"/>
  <c r="H983" i="1"/>
  <c r="H984" i="1"/>
  <c r="H985" i="1"/>
  <c r="H987" i="1"/>
  <c r="H988" i="1"/>
  <c r="H989" i="1"/>
  <c r="H990" i="1"/>
  <c r="H991" i="1"/>
  <c r="H992" i="1"/>
  <c r="H993" i="1"/>
  <c r="H995" i="1"/>
  <c r="H996" i="1"/>
  <c r="H997" i="1"/>
  <c r="H998" i="1"/>
  <c r="H999" i="1"/>
  <c r="H1000" i="1"/>
  <c r="H1001" i="1"/>
  <c r="H1003" i="1"/>
  <c r="H1004" i="1"/>
  <c r="H1005" i="1"/>
  <c r="H1006" i="1"/>
  <c r="H1007" i="1"/>
  <c r="H1008" i="1"/>
  <c r="H1009" i="1"/>
  <c r="H1011" i="1"/>
  <c r="H1012" i="1"/>
  <c r="H1013" i="1"/>
  <c r="H1014" i="1"/>
  <c r="H1015" i="1"/>
  <c r="H1016" i="1"/>
  <c r="H1017" i="1"/>
  <c r="H1019" i="1"/>
  <c r="H1020" i="1"/>
  <c r="H1021" i="1"/>
  <c r="H1022" i="1"/>
  <c r="H1023" i="1"/>
  <c r="H1024" i="1"/>
  <c r="H1025" i="1"/>
  <c r="H1027" i="1"/>
  <c r="H1028" i="1"/>
  <c r="H1029" i="1"/>
  <c r="H1030" i="1"/>
  <c r="H1031" i="1"/>
  <c r="H1032" i="1"/>
  <c r="H1033" i="1"/>
  <c r="H1035" i="1"/>
  <c r="H1036" i="1"/>
  <c r="H1037" i="1"/>
  <c r="H1038" i="1"/>
  <c r="H1039" i="1"/>
  <c r="H1040" i="1"/>
  <c r="H1041" i="1"/>
  <c r="H1043" i="1"/>
  <c r="H1044" i="1"/>
  <c r="H1045" i="1"/>
  <c r="H1046" i="1"/>
  <c r="H1047" i="1"/>
  <c r="H1048" i="1"/>
  <c r="H1049" i="1"/>
  <c r="H1051" i="1"/>
  <c r="H1052" i="1"/>
  <c r="H1053" i="1"/>
  <c r="H1054" i="1"/>
  <c r="H1055" i="1"/>
  <c r="H1056" i="1"/>
  <c r="H1057" i="1"/>
  <c r="H1059" i="1"/>
  <c r="H1060" i="1"/>
  <c r="H1061" i="1"/>
  <c r="H1062" i="1"/>
  <c r="H1063" i="1"/>
  <c r="H1064" i="1"/>
  <c r="H1065" i="1"/>
  <c r="H1067" i="1"/>
  <c r="H1068" i="1"/>
  <c r="H1069" i="1"/>
  <c r="H1070" i="1"/>
  <c r="H1071" i="1"/>
  <c r="H1072" i="1"/>
  <c r="H1073" i="1"/>
  <c r="H1075" i="1"/>
  <c r="H1076" i="1"/>
  <c r="H1077" i="1"/>
  <c r="H1078" i="1"/>
  <c r="H1079" i="1"/>
  <c r="H1080" i="1"/>
  <c r="H1081" i="1"/>
  <c r="H1083" i="1"/>
  <c r="H1084" i="1"/>
  <c r="H1085" i="1"/>
  <c r="H1086" i="1"/>
  <c r="H1087" i="1"/>
  <c r="H1088" i="1"/>
  <c r="H1089" i="1"/>
  <c r="H1091" i="1"/>
  <c r="H1092" i="1"/>
  <c r="H1093" i="1"/>
  <c r="H1094" i="1"/>
  <c r="H1095" i="1"/>
  <c r="H1096" i="1"/>
  <c r="H1097" i="1"/>
  <c r="H1099" i="1"/>
  <c r="H1100" i="1"/>
  <c r="H1101" i="1"/>
  <c r="H1102" i="1"/>
  <c r="H1103" i="1"/>
  <c r="H1104" i="1"/>
  <c r="H1105" i="1"/>
  <c r="H1107" i="1"/>
  <c r="H1108" i="1"/>
  <c r="H1109" i="1"/>
  <c r="H1110" i="1"/>
  <c r="H1111" i="1"/>
  <c r="H1112" i="1"/>
  <c r="H1113" i="1"/>
  <c r="H1115" i="1"/>
  <c r="H1116" i="1"/>
  <c r="H1117" i="1"/>
  <c r="H1118" i="1"/>
  <c r="H1119" i="1"/>
  <c r="H1120" i="1"/>
  <c r="H1121" i="1"/>
  <c r="H1123" i="1"/>
  <c r="H1124" i="1"/>
  <c r="H1125" i="1"/>
  <c r="H1126" i="1"/>
  <c r="H1127" i="1"/>
  <c r="H1128" i="1"/>
  <c r="H1129" i="1"/>
  <c r="H1131" i="1"/>
  <c r="H1132" i="1"/>
  <c r="H1133" i="1"/>
  <c r="H1134" i="1"/>
  <c r="H1135" i="1"/>
  <c r="H1136" i="1"/>
  <c r="H1137" i="1"/>
  <c r="H1139" i="1"/>
  <c r="H1140" i="1"/>
  <c r="H1141" i="1"/>
  <c r="H1142" i="1"/>
  <c r="H1143" i="1"/>
  <c r="H1144" i="1"/>
  <c r="H1145" i="1"/>
  <c r="H1147" i="1"/>
  <c r="H1148" i="1"/>
  <c r="H1149" i="1"/>
  <c r="H1150" i="1"/>
  <c r="H1151" i="1"/>
  <c r="H1152" i="1"/>
  <c r="H1153" i="1"/>
  <c r="H1155" i="1"/>
  <c r="H1156" i="1"/>
  <c r="H1157" i="1"/>
  <c r="H1158" i="1"/>
  <c r="H1159" i="1"/>
  <c r="H1160" i="1"/>
  <c r="H1161" i="1"/>
  <c r="H1163" i="1"/>
  <c r="H1164" i="1"/>
  <c r="H1165" i="1"/>
  <c r="H1166" i="1"/>
  <c r="H1167" i="1"/>
  <c r="H1168" i="1"/>
  <c r="H1169" i="1"/>
  <c r="H1171" i="1"/>
  <c r="H1172" i="1"/>
  <c r="H1173" i="1"/>
  <c r="H1174" i="1"/>
  <c r="H1175" i="1"/>
  <c r="H1176" i="1"/>
  <c r="H1177" i="1"/>
  <c r="H1179" i="1"/>
  <c r="H1180" i="1"/>
  <c r="H1181" i="1"/>
  <c r="H1182" i="1"/>
  <c r="H1183" i="1"/>
  <c r="H1184" i="1"/>
  <c r="H1185" i="1"/>
  <c r="H1187" i="1"/>
  <c r="H1188" i="1"/>
  <c r="H1189" i="1"/>
  <c r="H1190" i="1"/>
  <c r="H1191" i="1"/>
  <c r="H1192" i="1"/>
  <c r="H1193" i="1"/>
  <c r="H1195" i="1"/>
  <c r="H1196" i="1"/>
  <c r="H1197" i="1"/>
  <c r="H1198" i="1"/>
  <c r="H1199" i="1"/>
  <c r="H1200" i="1"/>
  <c r="H1201" i="1"/>
  <c r="H1203" i="1"/>
  <c r="H1204" i="1"/>
  <c r="H1205" i="1"/>
  <c r="H1206" i="1"/>
  <c r="H1207" i="1"/>
  <c r="H1208" i="1"/>
  <c r="H1209" i="1"/>
  <c r="H1211" i="1"/>
  <c r="H1212" i="1"/>
  <c r="H1213" i="1"/>
  <c r="H1214" i="1"/>
  <c r="H1215" i="1"/>
  <c r="H1216" i="1"/>
  <c r="H1217" i="1"/>
  <c r="H1219" i="1"/>
  <c r="H1220" i="1"/>
  <c r="H1221" i="1"/>
  <c r="H1222" i="1"/>
  <c r="H1223" i="1"/>
  <c r="H1224" i="1"/>
  <c r="H1225" i="1"/>
  <c r="H1227" i="1"/>
  <c r="H1228" i="1"/>
  <c r="H1229" i="1"/>
  <c r="H1230" i="1"/>
  <c r="H1231" i="1"/>
  <c r="H1232" i="1"/>
  <c r="H1233" i="1"/>
  <c r="H1235" i="1"/>
  <c r="H1236" i="1"/>
  <c r="H1237" i="1"/>
  <c r="H1238" i="1"/>
  <c r="H1239" i="1"/>
  <c r="H1240" i="1"/>
  <c r="H1241" i="1"/>
  <c r="H1243" i="1"/>
  <c r="H1244" i="1"/>
  <c r="H1245" i="1"/>
  <c r="H1246" i="1"/>
  <c r="H1247" i="1"/>
  <c r="H1248" i="1"/>
  <c r="H1249" i="1"/>
  <c r="H1251" i="1"/>
  <c r="H1252" i="1"/>
  <c r="H1253" i="1"/>
  <c r="H1254" i="1"/>
  <c r="H1255" i="1"/>
  <c r="H1256" i="1"/>
  <c r="H1257" i="1"/>
  <c r="H1259" i="1"/>
  <c r="H1260" i="1"/>
  <c r="H1261" i="1"/>
  <c r="H1262" i="1"/>
  <c r="H1263" i="1"/>
  <c r="H1264" i="1"/>
  <c r="H1265" i="1"/>
  <c r="H1267" i="1"/>
  <c r="H1268" i="1"/>
  <c r="H1269" i="1"/>
  <c r="H1270" i="1"/>
  <c r="H1271" i="1"/>
  <c r="H1272" i="1"/>
  <c r="H1273" i="1"/>
  <c r="H1275" i="1"/>
  <c r="H1276" i="1"/>
  <c r="H1277" i="1"/>
  <c r="H1278" i="1"/>
  <c r="H1279" i="1"/>
  <c r="H1280" i="1"/>
  <c r="H1281" i="1"/>
  <c r="H1283" i="1"/>
  <c r="H1284" i="1"/>
  <c r="H1285" i="1"/>
  <c r="H1286" i="1"/>
  <c r="H1287" i="1"/>
  <c r="H1288" i="1"/>
  <c r="H1289" i="1"/>
  <c r="H1291" i="1"/>
  <c r="H1292" i="1"/>
  <c r="H1293" i="1"/>
  <c r="H1294" i="1"/>
  <c r="H1295" i="1"/>
  <c r="H1296" i="1"/>
  <c r="H1297" i="1"/>
  <c r="H1299" i="1"/>
  <c r="H1300" i="1"/>
  <c r="H1301" i="1"/>
  <c r="H1302" i="1"/>
  <c r="H1303" i="1"/>
  <c r="H1304" i="1"/>
  <c r="H1307" i="1"/>
  <c r="H1308" i="1"/>
  <c r="H1309" i="1"/>
  <c r="H1310" i="1"/>
  <c r="H1311" i="1"/>
  <c r="H1312" i="1"/>
  <c r="H1313" i="1"/>
  <c r="H1315" i="1"/>
  <c r="H1316" i="1"/>
  <c r="H1317" i="1"/>
  <c r="H1318" i="1"/>
  <c r="H1319" i="1"/>
  <c r="H1320" i="1"/>
  <c r="H1321" i="1"/>
  <c r="H1323" i="1"/>
  <c r="H1324" i="1"/>
  <c r="H1325" i="1"/>
  <c r="H1326" i="1"/>
  <c r="H1327" i="1"/>
  <c r="H1328" i="1"/>
  <c r="H1329" i="1"/>
  <c r="H1331" i="1"/>
  <c r="H1332" i="1"/>
  <c r="H1333" i="1"/>
  <c r="H1334" i="1"/>
  <c r="H1335" i="1"/>
  <c r="H1336" i="1"/>
  <c r="H1337" i="1"/>
  <c r="H1305" i="1"/>
</calcChain>
</file>

<file path=xl/sharedStrings.xml><?xml version="1.0" encoding="utf-8"?>
<sst xmlns="http://schemas.openxmlformats.org/spreadsheetml/2006/main" count="4037" uniqueCount="961">
  <si>
    <t>DATE</t>
  </si>
  <si>
    <t>TICKER</t>
  </si>
  <si>
    <t>OPERATION</t>
  </si>
  <si>
    <t>ENTRY</t>
  </si>
  <si>
    <t>STOP</t>
  </si>
  <si>
    <t>EXIT</t>
  </si>
  <si>
    <t>RISK</t>
  </si>
  <si>
    <t>PROFIT</t>
  </si>
  <si>
    <t>INTU</t>
  </si>
  <si>
    <t>BUY</t>
  </si>
  <si>
    <t>EAF</t>
  </si>
  <si>
    <t>SELL</t>
  </si>
  <si>
    <t>CDMO</t>
  </si>
  <si>
    <t>QQQ</t>
  </si>
  <si>
    <t>PYPL</t>
  </si>
  <si>
    <t>GOOS</t>
  </si>
  <si>
    <t>AYRO</t>
  </si>
  <si>
    <t>ZUO</t>
  </si>
  <si>
    <t>MOMO</t>
  </si>
  <si>
    <t>HA</t>
  </si>
  <si>
    <t>UNFI</t>
  </si>
  <si>
    <t>ISEE</t>
  </si>
  <si>
    <t>SNDL</t>
  </si>
  <si>
    <t>DAR</t>
  </si>
  <si>
    <t>ADMS</t>
  </si>
  <si>
    <t>ACB</t>
  </si>
  <si>
    <t>AQST</t>
  </si>
  <si>
    <t>HIMX</t>
  </si>
  <si>
    <t>VSTM</t>
  </si>
  <si>
    <t>AMRX</t>
  </si>
  <si>
    <t>TEVA</t>
  </si>
  <si>
    <t>VG</t>
  </si>
  <si>
    <t>SERV</t>
  </si>
  <si>
    <t>UI</t>
  </si>
  <si>
    <t>OI</t>
  </si>
  <si>
    <t>OPGN</t>
  </si>
  <si>
    <t>KPTI</t>
  </si>
  <si>
    <t>APH</t>
  </si>
  <si>
    <t>COF</t>
  </si>
  <si>
    <t>TALO</t>
  </si>
  <si>
    <t>MGM</t>
  </si>
  <si>
    <t>BPFH</t>
  </si>
  <si>
    <t>CMCSA</t>
  </si>
  <si>
    <t>KMB</t>
  </si>
  <si>
    <t>PG</t>
  </si>
  <si>
    <t>TXN</t>
  </si>
  <si>
    <t>UNP</t>
  </si>
  <si>
    <t>TCBI</t>
  </si>
  <si>
    <t>AAL</t>
  </si>
  <si>
    <t>MNTA</t>
  </si>
  <si>
    <t>NAVI</t>
  </si>
  <si>
    <t>MOS</t>
  </si>
  <si>
    <t>TGT</t>
  </si>
  <si>
    <t>SFIX</t>
  </si>
  <si>
    <t>AXP</t>
  </si>
  <si>
    <t>ISRG</t>
  </si>
  <si>
    <t>APD</t>
  </si>
  <si>
    <t>HRC</t>
  </si>
  <si>
    <t>AVT</t>
  </si>
  <si>
    <t>ICE</t>
  </si>
  <si>
    <t>MED</t>
  </si>
  <si>
    <t>NFLX</t>
  </si>
  <si>
    <t>EB</t>
  </si>
  <si>
    <t>EPZM</t>
  </si>
  <si>
    <t>THC</t>
  </si>
  <si>
    <t>KOD</t>
  </si>
  <si>
    <t>BRO</t>
  </si>
  <si>
    <t>MKC</t>
  </si>
  <si>
    <t>RMBS</t>
  </si>
  <si>
    <t>ELS</t>
  </si>
  <si>
    <t>LMT</t>
  </si>
  <si>
    <t>AOS</t>
  </si>
  <si>
    <t>HOG</t>
  </si>
  <si>
    <t>AUPH</t>
  </si>
  <si>
    <t>CPAH</t>
  </si>
  <si>
    <t>CTXS</t>
  </si>
  <si>
    <t>TROW</t>
  </si>
  <si>
    <t>MA</t>
  </si>
  <si>
    <t>AAPL</t>
  </si>
  <si>
    <t>BA</t>
  </si>
  <si>
    <t>ADP</t>
  </si>
  <si>
    <t>NDAQ</t>
  </si>
  <si>
    <t>WRB</t>
  </si>
  <si>
    <t>CVLT</t>
  </si>
  <si>
    <t>PFE</t>
  </si>
  <si>
    <t>NVRO</t>
  </si>
  <si>
    <t>HMY</t>
  </si>
  <si>
    <t>CRNC</t>
  </si>
  <si>
    <t>DRE</t>
  </si>
  <si>
    <t>MSFT</t>
  </si>
  <si>
    <t>DD</t>
  </si>
  <si>
    <t>BEN</t>
  </si>
  <si>
    <t>ADS</t>
  </si>
  <si>
    <t>EXTR</t>
  </si>
  <si>
    <t>KEYS</t>
  </si>
  <si>
    <t>TNDM</t>
  </si>
  <si>
    <t>AJG</t>
  </si>
  <si>
    <t>GNTX</t>
  </si>
  <si>
    <t>AON</t>
  </si>
  <si>
    <t>RMD</t>
  </si>
  <si>
    <t>CYH</t>
  </si>
  <si>
    <t>BHVN</t>
  </si>
  <si>
    <t>AMG</t>
  </si>
  <si>
    <t>DY</t>
  </si>
  <si>
    <t>ANF</t>
  </si>
  <si>
    <t>CCL</t>
  </si>
  <si>
    <t>DENN</t>
  </si>
  <si>
    <t>HOME</t>
  </si>
  <si>
    <t>CPRT</t>
  </si>
  <si>
    <t>AMZN</t>
  </si>
  <si>
    <t>LOCO</t>
  </si>
  <si>
    <t>SNAP</t>
  </si>
  <si>
    <t>NVDA</t>
  </si>
  <si>
    <t>RSG</t>
  </si>
  <si>
    <t>LPSN</t>
  </si>
  <si>
    <t>SVMK</t>
  </si>
  <si>
    <t>GIL</t>
  </si>
  <si>
    <t>ORCC</t>
  </si>
  <si>
    <t>IMAX</t>
  </si>
  <si>
    <t>ESRT</t>
  </si>
  <si>
    <t>CAR</t>
  </si>
  <si>
    <t>CATM</t>
  </si>
  <si>
    <t>VNDA</t>
  </si>
  <si>
    <t>SLCA</t>
  </si>
  <si>
    <t>HT</t>
  </si>
  <si>
    <t>AEE</t>
  </si>
  <si>
    <t>AMCX</t>
  </si>
  <si>
    <t>BGS</t>
  </si>
  <si>
    <t>DK</t>
  </si>
  <si>
    <t>XLRN</t>
  </si>
  <si>
    <t>BOX</t>
  </si>
  <si>
    <t>S</t>
  </si>
  <si>
    <t>PRTK</t>
  </si>
  <si>
    <t>BEST</t>
  </si>
  <si>
    <t>NPTN</t>
  </si>
  <si>
    <t>BERY</t>
  </si>
  <si>
    <t>ADNT</t>
  </si>
  <si>
    <t>YEXT</t>
  </si>
  <si>
    <t>DLTR</t>
  </si>
  <si>
    <t>ADAP</t>
  </si>
  <si>
    <t>CLX</t>
  </si>
  <si>
    <t>HEPA</t>
  </si>
  <si>
    <t>CNSL</t>
  </si>
  <si>
    <t>AVTR</t>
  </si>
  <si>
    <t>RHP</t>
  </si>
  <si>
    <t>EHTH</t>
  </si>
  <si>
    <t>NET</t>
  </si>
  <si>
    <t>SBAC</t>
  </si>
  <si>
    <t>OSTK</t>
  </si>
  <si>
    <t>PRTY</t>
  </si>
  <si>
    <t>DS</t>
  </si>
  <si>
    <t>MESA</t>
  </si>
  <si>
    <t>NBR</t>
  </si>
  <si>
    <t>BIG</t>
  </si>
  <si>
    <t>DAL</t>
  </si>
  <si>
    <t>TVTY</t>
  </si>
  <si>
    <t>NEX</t>
  </si>
  <si>
    <t>MTDR</t>
  </si>
  <si>
    <t>CLB</t>
  </si>
  <si>
    <t>ABMD</t>
  </si>
  <si>
    <t>FLR</t>
  </si>
  <si>
    <t>TRTX</t>
  </si>
  <si>
    <t>GRA</t>
  </si>
  <si>
    <t>SPWR</t>
  </si>
  <si>
    <t>GTE</t>
  </si>
  <si>
    <t>AKRX</t>
  </si>
  <si>
    <t>SYY</t>
  </si>
  <si>
    <t>GOOG</t>
  </si>
  <si>
    <t>WDR</t>
  </si>
  <si>
    <t>ARE</t>
  </si>
  <si>
    <t>ATKR</t>
  </si>
  <si>
    <t>SPG</t>
  </si>
  <si>
    <t>CARS</t>
  </si>
  <si>
    <t>HZNP</t>
  </si>
  <si>
    <t>REGN</t>
  </si>
  <si>
    <t>RNG</t>
  </si>
  <si>
    <t>VRSK</t>
  </si>
  <si>
    <t>BLD</t>
  </si>
  <si>
    <t>NYT</t>
  </si>
  <si>
    <t>UBER</t>
  </si>
  <si>
    <t>RCL</t>
  </si>
  <si>
    <t>TELL</t>
  </si>
  <si>
    <t>GLOP</t>
  </si>
  <si>
    <t>WATT</t>
  </si>
  <si>
    <t>WES</t>
  </si>
  <si>
    <t>PBF</t>
  </si>
  <si>
    <t>TUP</t>
  </si>
  <si>
    <t>XRX</t>
  </si>
  <si>
    <t>BABA</t>
  </si>
  <si>
    <t>RUN</t>
  </si>
  <si>
    <t>CORZ</t>
  </si>
  <si>
    <t>KOS</t>
  </si>
  <si>
    <t>APAM</t>
  </si>
  <si>
    <t>BTU</t>
  </si>
  <si>
    <t>ENLC</t>
  </si>
  <si>
    <t>TDOC</t>
  </si>
  <si>
    <t>MEOH</t>
  </si>
  <si>
    <t>CREE</t>
  </si>
  <si>
    <t>RPM</t>
  </si>
  <si>
    <t>GE</t>
  </si>
  <si>
    <t>KKR</t>
  </si>
  <si>
    <t>AWK</t>
  </si>
  <si>
    <t>PINC</t>
  </si>
  <si>
    <t>EGO</t>
  </si>
  <si>
    <t>VOYA</t>
  </si>
  <si>
    <t>BDX</t>
  </si>
  <si>
    <t>SPGI</t>
  </si>
  <si>
    <t>MPW</t>
  </si>
  <si>
    <t>MAC</t>
  </si>
  <si>
    <t>MDP</t>
  </si>
  <si>
    <t>UGI</t>
  </si>
  <si>
    <t>ARWR</t>
  </si>
  <si>
    <t>IRBT</t>
  </si>
  <si>
    <t>ALL</t>
  </si>
  <si>
    <t>ATO</t>
  </si>
  <si>
    <t>CCK</t>
  </si>
  <si>
    <t>DTE</t>
  </si>
  <si>
    <t>MDU</t>
  </si>
  <si>
    <t>LPG</t>
  </si>
  <si>
    <t>ARCH</t>
  </si>
  <si>
    <t>NRZ</t>
  </si>
  <si>
    <t>CHGG</t>
  </si>
  <si>
    <t>ATI</t>
  </si>
  <si>
    <t>BSM</t>
  </si>
  <si>
    <t>ANSS</t>
  </si>
  <si>
    <t>IMMU</t>
  </si>
  <si>
    <t>LYFT</t>
  </si>
  <si>
    <t>BOXL</t>
  </si>
  <si>
    <t>IZEA</t>
  </si>
  <si>
    <t>THMO</t>
  </si>
  <si>
    <t>VNET</t>
  </si>
  <si>
    <t>HBM</t>
  </si>
  <si>
    <t>DDS</t>
  </si>
  <si>
    <t>HD</t>
  </si>
  <si>
    <t>WMT</t>
  </si>
  <si>
    <t>SABR</t>
  </si>
  <si>
    <t>IBIO</t>
  </si>
  <si>
    <t>SAVA</t>
  </si>
  <si>
    <t>GPS</t>
  </si>
  <si>
    <t>APPS</t>
  </si>
  <si>
    <t>CENX</t>
  </si>
  <si>
    <t>G</t>
  </si>
  <si>
    <t>TDC</t>
  </si>
  <si>
    <t>EQIX</t>
  </si>
  <si>
    <t>ZNGA</t>
  </si>
  <si>
    <t>SPR</t>
  </si>
  <si>
    <t>LC</t>
  </si>
  <si>
    <t>AXNX</t>
  </si>
  <si>
    <t>CBAY</t>
  </si>
  <si>
    <t>FOSL</t>
  </si>
  <si>
    <t>HTGM</t>
  </si>
  <si>
    <t>ANAB</t>
  </si>
  <si>
    <t>SOLO</t>
  </si>
  <si>
    <t>FSLY</t>
  </si>
  <si>
    <t>MYGN</t>
  </si>
  <si>
    <t>REGI</t>
  </si>
  <si>
    <t>WBT</t>
  </si>
  <si>
    <t>MNK</t>
  </si>
  <si>
    <t>LULU</t>
  </si>
  <si>
    <t>DPZ</t>
  </si>
  <si>
    <t>BLNK</t>
  </si>
  <si>
    <t>CLDX</t>
  </si>
  <si>
    <t>HTBX</t>
  </si>
  <si>
    <t>FAST</t>
  </si>
  <si>
    <t>WFC</t>
  </si>
  <si>
    <t>AXGT</t>
  </si>
  <si>
    <t>ABT</t>
  </si>
  <si>
    <t>USO</t>
  </si>
  <si>
    <t>JBHT</t>
  </si>
  <si>
    <t>ONCS</t>
  </si>
  <si>
    <t>TANH</t>
  </si>
  <si>
    <t>HOPE</t>
  </si>
  <si>
    <t>SLGN</t>
  </si>
  <si>
    <t>FHB</t>
  </si>
  <si>
    <t>GRTS</t>
  </si>
  <si>
    <t>NXTC</t>
  </si>
  <si>
    <t>QEP</t>
  </si>
  <si>
    <t>ARLP</t>
  </si>
  <si>
    <t>RYAM</t>
  </si>
  <si>
    <t>GFI</t>
  </si>
  <si>
    <t>INTC</t>
  </si>
  <si>
    <t>AMT</t>
  </si>
  <si>
    <t>TAL</t>
  </si>
  <si>
    <t>PPC</t>
  </si>
  <si>
    <t>BRKS</t>
  </si>
  <si>
    <t>MOH</t>
  </si>
  <si>
    <t>TEAM</t>
  </si>
  <si>
    <t>CYCN</t>
  </si>
  <si>
    <t>APA</t>
  </si>
  <si>
    <t>MYOV</t>
  </si>
  <si>
    <t>STWD</t>
  </si>
  <si>
    <t>LCI</t>
  </si>
  <si>
    <t>RRC</t>
  </si>
  <si>
    <t>AMAT</t>
  </si>
  <si>
    <t>DRTT</t>
  </si>
  <si>
    <t>A</t>
  </si>
  <si>
    <t>LOW</t>
  </si>
  <si>
    <t>SNPS</t>
  </si>
  <si>
    <t>ACRS</t>
  </si>
  <si>
    <t>BMRN</t>
  </si>
  <si>
    <t>UFS</t>
  </si>
  <si>
    <t>CSCO</t>
  </si>
  <si>
    <t>HRL</t>
  </si>
  <si>
    <t>DKNG</t>
  </si>
  <si>
    <t>DELL</t>
  </si>
  <si>
    <t>DG</t>
  </si>
  <si>
    <t>AMRN</t>
  </si>
  <si>
    <t>GTX</t>
  </si>
  <si>
    <t>OKTA</t>
  </si>
  <si>
    <t>VEEV</t>
  </si>
  <si>
    <t>PLAY</t>
  </si>
  <si>
    <t>IDXG</t>
  </si>
  <si>
    <t>CLSK</t>
  </si>
  <si>
    <t>RC</t>
  </si>
  <si>
    <t>STNG</t>
  </si>
  <si>
    <t>INFO</t>
  </si>
  <si>
    <t>PEP</t>
  </si>
  <si>
    <t>NTNX</t>
  </si>
  <si>
    <t>OLLI</t>
  </si>
  <si>
    <t>SPPI</t>
  </si>
  <si>
    <t>SAIL</t>
  </si>
  <si>
    <t>WWE</t>
  </si>
  <si>
    <t>ALLK</t>
  </si>
  <si>
    <t>CHEF</t>
  </si>
  <si>
    <t>SU</t>
  </si>
  <si>
    <t>NNDM</t>
  </si>
  <si>
    <t>KR</t>
  </si>
  <si>
    <t>GME</t>
  </si>
  <si>
    <t>BWA</t>
  </si>
  <si>
    <t>ROL</t>
  </si>
  <si>
    <t>INO</t>
  </si>
  <si>
    <t>NKE</t>
  </si>
  <si>
    <t>BSGM</t>
  </si>
  <si>
    <t>COST</t>
  </si>
  <si>
    <t>ABEO</t>
  </si>
  <si>
    <t>AYI</t>
  </si>
  <si>
    <t>WVE</t>
  </si>
  <si>
    <t>RAD</t>
  </si>
  <si>
    <t>TRIL</t>
  </si>
  <si>
    <t>NESR</t>
  </si>
  <si>
    <t>TTWO</t>
  </si>
  <si>
    <t>SBGI</t>
  </si>
  <si>
    <t>D</t>
  </si>
  <si>
    <t>MAS</t>
  </si>
  <si>
    <t>STE</t>
  </si>
  <si>
    <t>SEE</t>
  </si>
  <si>
    <t>VIRT</t>
  </si>
  <si>
    <t>SUM</t>
  </si>
  <si>
    <t>CLVS</t>
  </si>
  <si>
    <t>WDC</t>
  </si>
  <si>
    <t>STIM</t>
  </si>
  <si>
    <t>PLG</t>
  </si>
  <si>
    <t>BKEP</t>
  </si>
  <si>
    <t>GRPN</t>
  </si>
  <si>
    <t>AYX</t>
  </si>
  <si>
    <t>AAOI</t>
  </si>
  <si>
    <t>COGT</t>
  </si>
  <si>
    <t>VCNX</t>
  </si>
  <si>
    <t>UNH</t>
  </si>
  <si>
    <t>PGR</t>
  </si>
  <si>
    <t>BCLI</t>
  </si>
  <si>
    <t>WBA</t>
  </si>
  <si>
    <t>TTD</t>
  </si>
  <si>
    <t>LOGI</t>
  </si>
  <si>
    <t>WIFI</t>
  </si>
  <si>
    <t>ADTX</t>
  </si>
  <si>
    <t>LLNW</t>
  </si>
  <si>
    <t>BPMC</t>
  </si>
  <si>
    <t>RH</t>
  </si>
  <si>
    <t>IVC</t>
  </si>
  <si>
    <t>AKAM</t>
  </si>
  <si>
    <t>CIM</t>
  </si>
  <si>
    <t>WU</t>
  </si>
  <si>
    <t>BXMT</t>
  </si>
  <si>
    <t>ACGL</t>
  </si>
  <si>
    <t>AYTU</t>
  </si>
  <si>
    <t>ADRO</t>
  </si>
  <si>
    <t>CCXI</t>
  </si>
  <si>
    <t>GNRC</t>
  </si>
  <si>
    <t>QCOM</t>
  </si>
  <si>
    <t>AGE</t>
  </si>
  <si>
    <t>ABBV</t>
  </si>
  <si>
    <t>IVR</t>
  </si>
  <si>
    <t>BBY</t>
  </si>
  <si>
    <t>FCEL</t>
  </si>
  <si>
    <t>WPG</t>
  </si>
  <si>
    <t>AMBA</t>
  </si>
  <si>
    <t>AMAG</t>
  </si>
  <si>
    <t>FIS</t>
  </si>
  <si>
    <t>FR</t>
  </si>
  <si>
    <t>STAG</t>
  </si>
  <si>
    <t>WCN</t>
  </si>
  <si>
    <t>WST</t>
  </si>
  <si>
    <t>MRO</t>
  </si>
  <si>
    <t>HLI</t>
  </si>
  <si>
    <t>CDEV</t>
  </si>
  <si>
    <t>KO</t>
  </si>
  <si>
    <t>KODK</t>
  </si>
  <si>
    <t>DOX</t>
  </si>
  <si>
    <t>NSIT</t>
  </si>
  <si>
    <t>MTH</t>
  </si>
  <si>
    <t>ASO</t>
  </si>
  <si>
    <t>CNK</t>
  </si>
  <si>
    <t>BNKU</t>
  </si>
  <si>
    <t>PFC</t>
  </si>
  <si>
    <t>BB</t>
  </si>
  <si>
    <t>ADMA</t>
  </si>
  <si>
    <t>GSX</t>
  </si>
  <si>
    <t>CARG</t>
  </si>
  <si>
    <t>PANW</t>
  </si>
  <si>
    <t>IDXX</t>
  </si>
  <si>
    <t>PGEN</t>
  </si>
  <si>
    <t>POLA</t>
  </si>
  <si>
    <t>BDTX</t>
  </si>
  <si>
    <t>LU</t>
  </si>
  <si>
    <t>OLMA</t>
  </si>
  <si>
    <t>SUMO</t>
  </si>
  <si>
    <t>JMIA</t>
  </si>
  <si>
    <t>MP</t>
  </si>
  <si>
    <t>SRPT</t>
  </si>
  <si>
    <t>SAND</t>
  </si>
  <si>
    <t>AA</t>
  </si>
  <si>
    <t>NOMD</t>
  </si>
  <si>
    <t>BXG</t>
  </si>
  <si>
    <t>TSLA</t>
  </si>
  <si>
    <t>WB</t>
  </si>
  <si>
    <t>HON</t>
  </si>
  <si>
    <t>IBM</t>
  </si>
  <si>
    <t>ADM</t>
  </si>
  <si>
    <t>GGG</t>
  </si>
  <si>
    <t>JNJ</t>
  </si>
  <si>
    <t>ROK</t>
  </si>
  <si>
    <t>GRIL</t>
  </si>
  <si>
    <t>TOUR</t>
  </si>
  <si>
    <t>FE</t>
  </si>
  <si>
    <t>AMWL</t>
  </si>
  <si>
    <t>FB</t>
  </si>
  <si>
    <t>CCI</t>
  </si>
  <si>
    <t>NOW</t>
  </si>
  <si>
    <t>TSCO</t>
  </si>
  <si>
    <t>ROP</t>
  </si>
  <si>
    <t>SWKS</t>
  </si>
  <si>
    <t>FRC</t>
  </si>
  <si>
    <t>SCOR</t>
  </si>
  <si>
    <t>YCBD</t>
  </si>
  <si>
    <t>FBHS</t>
  </si>
  <si>
    <t>SPOT</t>
  </si>
  <si>
    <t>PEI</t>
  </si>
  <si>
    <t>VST</t>
  </si>
  <si>
    <t>ZM</t>
  </si>
  <si>
    <t>FEYE</t>
  </si>
  <si>
    <t>IP</t>
  </si>
  <si>
    <t>PDSB</t>
  </si>
  <si>
    <t>XAIR</t>
  </si>
  <si>
    <t>BLUE</t>
  </si>
  <si>
    <t>BTBT</t>
  </si>
  <si>
    <t>CZR</t>
  </si>
  <si>
    <t>BARK</t>
  </si>
  <si>
    <t>AES</t>
  </si>
  <si>
    <t>NMRK</t>
  </si>
  <si>
    <t>DFEN</t>
  </si>
  <si>
    <t>PK</t>
  </si>
  <si>
    <t>AME</t>
  </si>
  <si>
    <t>ANET</t>
  </si>
  <si>
    <t>ETN</t>
  </si>
  <si>
    <t>APRN</t>
  </si>
  <si>
    <t>FISV</t>
  </si>
  <si>
    <t>MCD</t>
  </si>
  <si>
    <t>V</t>
  </si>
  <si>
    <t>SWI</t>
  </si>
  <si>
    <t>IRDM</t>
  </si>
  <si>
    <t>AI</t>
  </si>
  <si>
    <t>ANH</t>
  </si>
  <si>
    <t>RRD</t>
  </si>
  <si>
    <t>FOLD</t>
  </si>
  <si>
    <t>AHT</t>
  </si>
  <si>
    <t>GOGO</t>
  </si>
  <si>
    <t>KHC</t>
  </si>
  <si>
    <t>AVRO</t>
  </si>
  <si>
    <t>MVIS</t>
  </si>
  <si>
    <t>COMM</t>
  </si>
  <si>
    <t>AXTI</t>
  </si>
  <si>
    <t>DE</t>
  </si>
  <si>
    <t>PLNT</t>
  </si>
  <si>
    <t>TXRH</t>
  </si>
  <si>
    <t>VICI</t>
  </si>
  <si>
    <t>VSAT</t>
  </si>
  <si>
    <t>EL</t>
  </si>
  <si>
    <t>CDNS</t>
  </si>
  <si>
    <t>COOP</t>
  </si>
  <si>
    <t>TREX</t>
  </si>
  <si>
    <t>FIVN</t>
  </si>
  <si>
    <t>LUMN</t>
  </si>
  <si>
    <t>HTGC</t>
  </si>
  <si>
    <t>RY</t>
  </si>
  <si>
    <t>VRT</t>
  </si>
  <si>
    <t>TJX</t>
  </si>
  <si>
    <t>SFL</t>
  </si>
  <si>
    <t>GATO</t>
  </si>
  <si>
    <t>DCI</t>
  </si>
  <si>
    <t>PLAN</t>
  </si>
  <si>
    <t>PWR</t>
  </si>
  <si>
    <t>WMC</t>
  </si>
  <si>
    <t>NLS</t>
  </si>
  <si>
    <t>RGS</t>
  </si>
  <si>
    <t>AMH</t>
  </si>
  <si>
    <t>ETSY</t>
  </si>
  <si>
    <t>XONE</t>
  </si>
  <si>
    <t>DDD</t>
  </si>
  <si>
    <t>INGR</t>
  </si>
  <si>
    <t>MLND</t>
  </si>
  <si>
    <t>DXC</t>
  </si>
  <si>
    <t>PINS</t>
  </si>
  <si>
    <t>TNK</t>
  </si>
  <si>
    <t>CNX</t>
  </si>
  <si>
    <t>AT</t>
  </si>
  <si>
    <t>CCO</t>
  </si>
  <si>
    <t>EXPR</t>
  </si>
  <si>
    <t>HIG</t>
  </si>
  <si>
    <t>MNKD</t>
  </si>
  <si>
    <t>JBL</t>
  </si>
  <si>
    <t>HCSG</t>
  </si>
  <si>
    <t>ACN</t>
  </si>
  <si>
    <t>DRI</t>
  </si>
  <si>
    <t>FUL</t>
  </si>
  <si>
    <t>PTON</t>
  </si>
  <si>
    <t>FTNT</t>
  </si>
  <si>
    <t>EA</t>
  </si>
  <si>
    <t>ATOM</t>
  </si>
  <si>
    <t>DLB</t>
  </si>
  <si>
    <t>IQ</t>
  </si>
  <si>
    <t>BCE</t>
  </si>
  <si>
    <t>CDAY</t>
  </si>
  <si>
    <t>DOCN</t>
  </si>
  <si>
    <t>LXP</t>
  </si>
  <si>
    <t>MWA</t>
  </si>
  <si>
    <t>QRVO</t>
  </si>
  <si>
    <t>WMS</t>
  </si>
  <si>
    <t>ALZN</t>
  </si>
  <si>
    <t>ABCL</t>
  </si>
  <si>
    <t>YQ</t>
  </si>
  <si>
    <t>NVAX</t>
  </si>
  <si>
    <t>TUYA</t>
  </si>
  <si>
    <t>BSIG</t>
  </si>
  <si>
    <t>FIXX</t>
  </si>
  <si>
    <t>JPM</t>
  </si>
  <si>
    <t>TFC</t>
  </si>
  <si>
    <t>TSM</t>
  </si>
  <si>
    <t>XPEV</t>
  </si>
  <si>
    <t>BSX</t>
  </si>
  <si>
    <t>BAX</t>
  </si>
  <si>
    <t>DOV</t>
  </si>
  <si>
    <t>XOM</t>
  </si>
  <si>
    <t>DFS</t>
  </si>
  <si>
    <t>JILL</t>
  </si>
  <si>
    <t>TIGR</t>
  </si>
  <si>
    <t>MMC</t>
  </si>
  <si>
    <t>NXPI</t>
  </si>
  <si>
    <t>SUPN</t>
  </si>
  <si>
    <t>MXIM</t>
  </si>
  <si>
    <t>SBUX</t>
  </si>
  <si>
    <t>ARES</t>
  </si>
  <si>
    <t>CBRE</t>
  </si>
  <si>
    <t>EMN</t>
  </si>
  <si>
    <t>DADA</t>
  </si>
  <si>
    <t>BAM</t>
  </si>
  <si>
    <t>SHIP</t>
  </si>
  <si>
    <t>PAYX</t>
  </si>
  <si>
    <t>ITT</t>
  </si>
  <si>
    <t>OTEX</t>
  </si>
  <si>
    <t>MD</t>
  </si>
  <si>
    <t>ACAD</t>
  </si>
  <si>
    <t>FET</t>
  </si>
  <si>
    <t>COIN</t>
  </si>
  <si>
    <t>ARVL</t>
  </si>
  <si>
    <t>FSR</t>
  </si>
  <si>
    <t>UUUU</t>
  </si>
  <si>
    <t>TMO</t>
  </si>
  <si>
    <t>POR</t>
  </si>
  <si>
    <t>FREQ</t>
  </si>
  <si>
    <t>HOMB</t>
  </si>
  <si>
    <t>AFMD</t>
  </si>
  <si>
    <t>ALT</t>
  </si>
  <si>
    <t>VCEL</t>
  </si>
  <si>
    <t>ABNB</t>
  </si>
  <si>
    <t>MARA</t>
  </si>
  <si>
    <t>GCI</t>
  </si>
  <si>
    <t>CPSH</t>
  </si>
  <si>
    <t>CDW</t>
  </si>
  <si>
    <t>TDS</t>
  </si>
  <si>
    <t>OLN</t>
  </si>
  <si>
    <t>NLOK</t>
  </si>
  <si>
    <t>JWN</t>
  </si>
  <si>
    <t>SBH</t>
  </si>
  <si>
    <t>HAIN</t>
  </si>
  <si>
    <t>RAMP</t>
  </si>
  <si>
    <t>IKT</t>
  </si>
  <si>
    <t>RVLV</t>
  </si>
  <si>
    <t>FDX</t>
  </si>
  <si>
    <t>DARE</t>
  </si>
  <si>
    <t>SLS</t>
  </si>
  <si>
    <t>EYES</t>
  </si>
  <si>
    <t>LKQ</t>
  </si>
  <si>
    <t>IMRA</t>
  </si>
  <si>
    <t>STZ</t>
  </si>
  <si>
    <t>SLGG</t>
  </si>
  <si>
    <t>MELI</t>
  </si>
  <si>
    <t>HYMC</t>
  </si>
  <si>
    <t>VPG</t>
  </si>
  <si>
    <t>EXEL</t>
  </si>
  <si>
    <t>SLP</t>
  </si>
  <si>
    <t>CHWY</t>
  </si>
  <si>
    <t>HDB</t>
  </si>
  <si>
    <t>ANTM</t>
  </si>
  <si>
    <t>TALK</t>
  </si>
  <si>
    <t>AGTI</t>
  </si>
  <si>
    <t>VRSN</t>
  </si>
  <si>
    <t>DHR</t>
  </si>
  <si>
    <t>SLM</t>
  </si>
  <si>
    <t>TEN</t>
  </si>
  <si>
    <t>FGEN</t>
  </si>
  <si>
    <t>IQV</t>
  </si>
  <si>
    <t>SHW</t>
  </si>
  <si>
    <t>GRMN</t>
  </si>
  <si>
    <t>MCRB</t>
  </si>
  <si>
    <t>AVIR</t>
  </si>
  <si>
    <t>WLTW</t>
  </si>
  <si>
    <t>XL</t>
  </si>
  <si>
    <t>AQB</t>
  </si>
  <si>
    <t>CERC</t>
  </si>
  <si>
    <t>ATRA</t>
  </si>
  <si>
    <t>CCS</t>
  </si>
  <si>
    <t>GPRO</t>
  </si>
  <si>
    <t>ENDP</t>
  </si>
  <si>
    <t>ODT</t>
  </si>
  <si>
    <t>LHDX</t>
  </si>
  <si>
    <t>ETON</t>
  </si>
  <si>
    <t>TSN</t>
  </si>
  <si>
    <t>PRLD</t>
  </si>
  <si>
    <t>LZ</t>
  </si>
  <si>
    <t>LMFA</t>
  </si>
  <si>
    <t>YALA</t>
  </si>
  <si>
    <t>BAP</t>
  </si>
  <si>
    <t>SPCE</t>
  </si>
  <si>
    <t>WISH</t>
  </si>
  <si>
    <t>MRK</t>
  </si>
  <si>
    <t>KXIN</t>
  </si>
  <si>
    <t>ADMP</t>
  </si>
  <si>
    <t>SENS</t>
  </si>
  <si>
    <t>EPIX</t>
  </si>
  <si>
    <t>FVRR</t>
  </si>
  <si>
    <t>NVIV</t>
  </si>
  <si>
    <t>HCA</t>
  </si>
  <si>
    <t>ZY</t>
  </si>
  <si>
    <t>DOCS</t>
  </si>
  <si>
    <t>GLP</t>
  </si>
  <si>
    <t>WIX</t>
  </si>
  <si>
    <t>ACI</t>
  </si>
  <si>
    <t>BURL</t>
  </si>
  <si>
    <t>CRM</t>
  </si>
  <si>
    <t>ULTA</t>
  </si>
  <si>
    <t>CD</t>
  </si>
  <si>
    <t>HIPO</t>
  </si>
  <si>
    <t>JD</t>
  </si>
  <si>
    <t>CAN</t>
  </si>
  <si>
    <t>VRM</t>
  </si>
  <si>
    <t>BILL</t>
  </si>
  <si>
    <t>EDU</t>
  </si>
  <si>
    <t>AREC</t>
  </si>
  <si>
    <t>ADTN</t>
  </si>
  <si>
    <t>EAR</t>
  </si>
  <si>
    <t>MKFG</t>
  </si>
  <si>
    <t>AMC</t>
  </si>
  <si>
    <t>ASTR</t>
  </si>
  <si>
    <t>MTZ</t>
  </si>
  <si>
    <t>VMEO</t>
  </si>
  <si>
    <t>MOSY</t>
  </si>
  <si>
    <t>CXW</t>
  </si>
  <si>
    <t>ELY</t>
  </si>
  <si>
    <t>KL</t>
  </si>
  <si>
    <t>FSLR</t>
  </si>
  <si>
    <t>HUYA</t>
  </si>
  <si>
    <t>BAH</t>
  </si>
  <si>
    <t>VEEE</t>
  </si>
  <si>
    <t>GTHX</t>
  </si>
  <si>
    <t>HLF</t>
  </si>
  <si>
    <t>PATH</t>
  </si>
  <si>
    <t>DVN</t>
  </si>
  <si>
    <t>SM</t>
  </si>
  <si>
    <t>PLXP</t>
  </si>
  <si>
    <t>LSI</t>
  </si>
  <si>
    <t>NUWE</t>
  </si>
  <si>
    <t>AMX</t>
  </si>
  <si>
    <t>XOS</t>
  </si>
  <si>
    <t>COUP</t>
  </si>
  <si>
    <t>SPY</t>
  </si>
  <si>
    <t>PAYA</t>
  </si>
  <si>
    <t>DNMR</t>
  </si>
  <si>
    <t>RLX</t>
  </si>
  <si>
    <t>IIVI</t>
  </si>
  <si>
    <t>OXY</t>
  </si>
  <si>
    <t>ADPT</t>
  </si>
  <si>
    <t>TK</t>
  </si>
  <si>
    <t>QRTEA</t>
  </si>
  <si>
    <t>NIO</t>
  </si>
  <si>
    <t>GLD</t>
  </si>
  <si>
    <t>CLNE</t>
  </si>
  <si>
    <t>AVY</t>
  </si>
  <si>
    <t>BEKE</t>
  </si>
  <si>
    <t>ALLO</t>
  </si>
  <si>
    <t>KSS</t>
  </si>
  <si>
    <t>SPIR</t>
  </si>
  <si>
    <t>SOFI</t>
  </si>
  <si>
    <t>COMP</t>
  </si>
  <si>
    <t>FTCH</t>
  </si>
  <si>
    <t>COLD</t>
  </si>
  <si>
    <t>AMKR</t>
  </si>
  <si>
    <t>REE</t>
  </si>
  <si>
    <t>DOYU</t>
  </si>
  <si>
    <t>STNE</t>
  </si>
  <si>
    <t>HUBS</t>
  </si>
  <si>
    <t>PAGS</t>
  </si>
  <si>
    <t>ALLY</t>
  </si>
  <si>
    <t>HPQ</t>
  </si>
  <si>
    <t>ACC</t>
  </si>
  <si>
    <t>ARCC</t>
  </si>
  <si>
    <t>FTEK</t>
  </si>
  <si>
    <t>JCS</t>
  </si>
  <si>
    <t>ERYP</t>
  </si>
  <si>
    <t>MGTX</t>
  </si>
  <si>
    <t>AVB</t>
  </si>
  <si>
    <t>MAA</t>
  </si>
  <si>
    <t>ABR</t>
  </si>
  <si>
    <t>TXG</t>
  </si>
  <si>
    <t>GEVO</t>
  </si>
  <si>
    <t>PTRA</t>
  </si>
  <si>
    <t>SLI</t>
  </si>
  <si>
    <t>VIPS</t>
  </si>
  <si>
    <t>Z</t>
  </si>
  <si>
    <t>ZG</t>
  </si>
  <si>
    <t>GEL</t>
  </si>
  <si>
    <t>GOEV</t>
  </si>
  <si>
    <t>GEO</t>
  </si>
  <si>
    <t>TRUE</t>
  </si>
  <si>
    <t>BR</t>
  </si>
  <si>
    <t>MIDD</t>
  </si>
  <si>
    <t>UPH</t>
  </si>
  <si>
    <t>SE</t>
  </si>
  <si>
    <t>DGX</t>
  </si>
  <si>
    <t>TAK</t>
  </si>
  <si>
    <t>OCUL</t>
  </si>
  <si>
    <t>CSX</t>
  </si>
  <si>
    <t>URBN</t>
  </si>
  <si>
    <t>VIRI</t>
  </si>
  <si>
    <t>PENN</t>
  </si>
  <si>
    <t>VVOS</t>
  </si>
  <si>
    <t>RIG</t>
  </si>
  <si>
    <t>BYSI</t>
  </si>
  <si>
    <t>NUZE</t>
  </si>
  <si>
    <t>RDUS</t>
  </si>
  <si>
    <t>PBYI</t>
  </si>
  <si>
    <t>CB</t>
  </si>
  <si>
    <t>ABC</t>
  </si>
  <si>
    <t>HLLY</t>
  </si>
  <si>
    <t>EOSE</t>
  </si>
  <si>
    <t>CF</t>
  </si>
  <si>
    <t>DOGZ</t>
  </si>
  <si>
    <t>LCID</t>
  </si>
  <si>
    <t>SKIN</t>
  </si>
  <si>
    <t>CHK</t>
  </si>
  <si>
    <t>CRK</t>
  </si>
  <si>
    <t>MCK</t>
  </si>
  <si>
    <t>DWAC</t>
  </si>
  <si>
    <t>ILMN</t>
  </si>
  <si>
    <t>NVEI</t>
  </si>
  <si>
    <t>BLI</t>
  </si>
  <si>
    <t>SPWH</t>
  </si>
  <si>
    <t>DISCA</t>
  </si>
  <si>
    <t>CRIS</t>
  </si>
  <si>
    <t>CROX</t>
  </si>
  <si>
    <t>RETO</t>
  </si>
  <si>
    <t>VAXX</t>
  </si>
  <si>
    <t>DIA</t>
  </si>
  <si>
    <t>EQRX</t>
  </si>
  <si>
    <t>MNSO</t>
  </si>
  <si>
    <t>EQX</t>
  </si>
  <si>
    <t>ESPR</t>
  </si>
  <si>
    <t>MRNA</t>
  </si>
  <si>
    <t>HEPS</t>
  </si>
  <si>
    <t>MET</t>
  </si>
  <si>
    <t>ARKK</t>
  </si>
  <si>
    <t>ACVA</t>
  </si>
  <si>
    <t>NUTX</t>
  </si>
  <si>
    <t>CBT</t>
  </si>
  <si>
    <t>DKL</t>
  </si>
  <si>
    <t>WW</t>
  </si>
  <si>
    <t>WBX</t>
  </si>
  <si>
    <t>BKI</t>
  </si>
  <si>
    <t>TWNK</t>
  </si>
  <si>
    <t>UDMY</t>
  </si>
  <si>
    <t>NVCT</t>
  </si>
  <si>
    <t>ATIP</t>
  </si>
  <si>
    <t>IRT</t>
  </si>
  <si>
    <t>NTR</t>
  </si>
  <si>
    <t>MU</t>
  </si>
  <si>
    <t>CGNT</t>
  </si>
  <si>
    <t>OSCR</t>
  </si>
  <si>
    <t>CERN</t>
  </si>
  <si>
    <t>COTY</t>
  </si>
  <si>
    <t>PAYC</t>
  </si>
  <si>
    <t>CSII</t>
  </si>
  <si>
    <t>ATEN</t>
  </si>
  <si>
    <t>MUSA</t>
  </si>
  <si>
    <t>AIZ</t>
  </si>
  <si>
    <t>JKHY</t>
  </si>
  <si>
    <t>LXU</t>
  </si>
  <si>
    <t>LNG</t>
  </si>
  <si>
    <t>CQP</t>
  </si>
  <si>
    <t>CEG</t>
  </si>
  <si>
    <t>LLY</t>
  </si>
  <si>
    <t>DUK</t>
  </si>
  <si>
    <t>BIO</t>
  </si>
  <si>
    <t>LNTH</t>
  </si>
  <si>
    <t>LAZR</t>
  </si>
  <si>
    <t>IOVA</t>
  </si>
  <si>
    <t>HOLO</t>
  </si>
  <si>
    <t>AORT</t>
  </si>
  <si>
    <t>ADGI</t>
  </si>
  <si>
    <t>BBIO</t>
  </si>
  <si>
    <t>AGMH</t>
  </si>
  <si>
    <t>BHG</t>
  </si>
  <si>
    <t>MTTR</t>
  </si>
  <si>
    <t>SGRY</t>
  </si>
  <si>
    <t>TMUS</t>
  </si>
  <si>
    <t>SDIG</t>
  </si>
  <si>
    <t>COOK</t>
  </si>
  <si>
    <t>DATS</t>
  </si>
  <si>
    <t>TRMB</t>
  </si>
  <si>
    <t>PXD</t>
  </si>
  <si>
    <t>COP</t>
  </si>
  <si>
    <t>CMC</t>
  </si>
  <si>
    <t>GNK</t>
  </si>
  <si>
    <t>GRAB</t>
  </si>
  <si>
    <t>AMPL</t>
  </si>
  <si>
    <t>DNA</t>
  </si>
  <si>
    <t>EQT</t>
  </si>
  <si>
    <t>LGVN</t>
  </si>
  <si>
    <t>NNOX</t>
  </si>
  <si>
    <t>ATER</t>
  </si>
  <si>
    <t>RUBY</t>
  </si>
  <si>
    <t>GRPH</t>
  </si>
  <si>
    <t>DCPH</t>
  </si>
  <si>
    <t>TSEM</t>
  </si>
  <si>
    <t>RELL</t>
  </si>
  <si>
    <t>VIR</t>
  </si>
  <si>
    <t>GTLB</t>
  </si>
  <si>
    <t>ANNX</t>
  </si>
  <si>
    <t>ARHS</t>
  </si>
  <si>
    <t>BPT</t>
  </si>
  <si>
    <t>EYE</t>
  </si>
  <si>
    <t>U</t>
  </si>
  <si>
    <t>ALB</t>
  </si>
  <si>
    <t>AMPH</t>
  </si>
  <si>
    <t>GLNG</t>
  </si>
  <si>
    <t>CLVT</t>
  </si>
  <si>
    <t>CANO</t>
  </si>
  <si>
    <t>BNTX</t>
  </si>
  <si>
    <t>LIDR</t>
  </si>
  <si>
    <t>CENN</t>
  </si>
  <si>
    <t>GENI</t>
  </si>
  <si>
    <t>SOUN</t>
  </si>
  <si>
    <t>ACCD</t>
  </si>
  <si>
    <t>VTNR</t>
  </si>
  <si>
    <t>BLND</t>
  </si>
  <si>
    <t>RBT</t>
  </si>
  <si>
    <t>LITE</t>
  </si>
  <si>
    <t>AEL</t>
  </si>
  <si>
    <t>METC</t>
  </si>
  <si>
    <t>VLD</t>
  </si>
  <si>
    <t>MRSN</t>
  </si>
  <si>
    <t>SFBS</t>
  </si>
  <si>
    <t>CALM</t>
  </si>
  <si>
    <t>BIIB</t>
  </si>
  <si>
    <t>CDXS</t>
  </si>
  <si>
    <t>BG</t>
  </si>
  <si>
    <t>CVS</t>
  </si>
  <si>
    <t>TRHC</t>
  </si>
  <si>
    <t>KLTR</t>
  </si>
  <si>
    <t>ASXC</t>
  </si>
  <si>
    <t>EVBG</t>
  </si>
  <si>
    <t>TCN</t>
  </si>
  <si>
    <t>EGY</t>
  </si>
  <si>
    <t>EOG</t>
  </si>
  <si>
    <t>SMSI</t>
  </si>
  <si>
    <t>GDS</t>
  </si>
  <si>
    <t>FINV</t>
  </si>
  <si>
    <t>SLF</t>
  </si>
  <si>
    <t>TU</t>
  </si>
  <si>
    <t>MULN</t>
  </si>
  <si>
    <t>MXCT</t>
  </si>
  <si>
    <t>HLIO</t>
  </si>
  <si>
    <t>ALGM</t>
  </si>
  <si>
    <t>BHC</t>
  </si>
  <si>
    <t>RADI</t>
  </si>
  <si>
    <t>MYTE</t>
  </si>
  <si>
    <t>HUM</t>
  </si>
  <si>
    <t>PL</t>
  </si>
  <si>
    <t>GIS</t>
  </si>
  <si>
    <t>POSH</t>
  </si>
  <si>
    <t>NOGN</t>
  </si>
  <si>
    <t>BEAT</t>
  </si>
  <si>
    <t>OMER</t>
  </si>
  <si>
    <t>OWL</t>
  </si>
  <si>
    <t>CTMX</t>
  </si>
  <si>
    <t>AMRS</t>
  </si>
  <si>
    <t>PRGO</t>
  </si>
  <si>
    <t>ATC</t>
  </si>
  <si>
    <t>FIX</t>
  </si>
  <si>
    <t>PRTA</t>
  </si>
  <si>
    <t>HUBB</t>
  </si>
  <si>
    <t>KDP</t>
  </si>
  <si>
    <t>ALNY</t>
  </si>
  <si>
    <t>NOC</t>
  </si>
  <si>
    <t>TECK</t>
  </si>
  <si>
    <t>DXCM</t>
  </si>
  <si>
    <t>ON</t>
  </si>
  <si>
    <t>AZRE</t>
  </si>
  <si>
    <t>ELAN</t>
  </si>
  <si>
    <t>IT</t>
  </si>
  <si>
    <t>DNAY</t>
  </si>
  <si>
    <t>FLNC</t>
  </si>
  <si>
    <t>PCT</t>
  </si>
  <si>
    <t>ENVX</t>
  </si>
  <si>
    <t>CPG</t>
  </si>
  <si>
    <t>VET</t>
  </si>
  <si>
    <t>GSAT</t>
  </si>
  <si>
    <t>RXRX</t>
  </si>
  <si>
    <t>NJR</t>
  </si>
  <si>
    <t>BJ</t>
  </si>
  <si>
    <t>KLIC</t>
  </si>
  <si>
    <t>SCHW</t>
  </si>
  <si>
    <t>ENPH</t>
  </si>
  <si>
    <t>HLIT</t>
  </si>
  <si>
    <t>STSA</t>
  </si>
  <si>
    <t>HIBB</t>
  </si>
  <si>
    <t>TOST</t>
  </si>
  <si>
    <t>VZIO</t>
  </si>
  <si>
    <t>ORCL</t>
  </si>
  <si>
    <t>LEN</t>
  </si>
  <si>
    <t>RISK REWARD</t>
  </si>
  <si>
    <t>CUMULATIVE REWARD</t>
  </si>
  <si>
    <t>TOTAL OPERATIONS</t>
  </si>
  <si>
    <t>EFFECTIVENESS</t>
  </si>
  <si>
    <t>WIN</t>
  </si>
  <si>
    <t>LOSS</t>
  </si>
  <si>
    <t>AVERAGE REWARD</t>
  </si>
  <si>
    <t>RATIO</t>
  </si>
  <si>
    <t>TOTAL</t>
  </si>
  <si>
    <t>REVENUE</t>
  </si>
  <si>
    <t>Try your own risk</t>
  </si>
  <si>
    <t>RISK/REWARD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</si>
</sst>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323232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2" fontId="0" fillId="0" borderId="0" xfId="0" applyNumberFormat="1"/>
    <xf numFmtId="0" fontId="5" fillId="3" borderId="5" xfId="0" applyFont="1" applyFill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4" fillId="0" borderId="5" xfId="0" applyFont="1" applyBorder="1" applyAlignment="1">
      <alignment wrapText="1"/>
    </xf>
    <xf numFmtId="0" fontId="6" fillId="3" borderId="5" xfId="0" applyFont="1" applyFill="1" applyBorder="1" applyAlignment="1">
      <alignment wrapText="1"/>
    </xf>
    <xf numFmtId="2" fontId="0" fillId="0" borderId="5" xfId="0" applyNumberFormat="1" applyBorder="1"/>
    <xf numFmtId="168" fontId="8" fillId="0" borderId="1" xfId="0" applyNumberFormat="1" applyFont="1" applyBorder="1" applyAlignment="1" applyProtection="1">
      <alignment vertical="center"/>
      <protection locked="0"/>
    </xf>
    <xf numFmtId="0" fontId="5" fillId="3" borderId="7" xfId="0" applyFont="1" applyFill="1" applyBorder="1" applyAlignment="1">
      <alignment wrapText="1"/>
    </xf>
    <xf numFmtId="2" fontId="0" fillId="0" borderId="7" xfId="0" applyNumberFormat="1" applyBorder="1"/>
    <xf numFmtId="14" fontId="4" fillId="3" borderId="9" xfId="0" applyNumberFormat="1" applyFont="1" applyFill="1" applyBorder="1" applyAlignment="1">
      <alignment horizontal="right" wrapText="1"/>
    </xf>
    <xf numFmtId="14" fontId="4" fillId="3" borderId="10" xfId="0" applyNumberFormat="1" applyFont="1" applyFill="1" applyBorder="1" applyAlignment="1">
      <alignment horizontal="right" wrapText="1"/>
    </xf>
    <xf numFmtId="14" fontId="5" fillId="3" borderId="10" xfId="0" applyNumberFormat="1" applyFont="1" applyFill="1" applyBorder="1" applyAlignment="1">
      <alignment horizontal="right" wrapText="1"/>
    </xf>
    <xf numFmtId="14" fontId="4" fillId="0" borderId="10" xfId="0" applyNumberFormat="1" applyFont="1" applyBorder="1" applyAlignment="1">
      <alignment horizontal="right" wrapText="1"/>
    </xf>
    <xf numFmtId="168" fontId="0" fillId="0" borderId="11" xfId="0" applyNumberFormat="1" applyBorder="1"/>
    <xf numFmtId="168" fontId="0" fillId="0" borderId="12" xfId="0" applyNumberFormat="1" applyBorder="1"/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14" fontId="4" fillId="3" borderId="17" xfId="0" applyNumberFormat="1" applyFont="1" applyFill="1" applyBorder="1" applyAlignment="1">
      <alignment horizontal="right" wrapText="1"/>
    </xf>
    <xf numFmtId="0" fontId="6" fillId="3" borderId="18" xfId="0" applyFont="1" applyFill="1" applyBorder="1" applyAlignment="1">
      <alignment wrapText="1"/>
    </xf>
    <xf numFmtId="2" fontId="0" fillId="0" borderId="18" xfId="0" applyNumberFormat="1" applyBorder="1"/>
    <xf numFmtId="168" fontId="0" fillId="0" borderId="19" xfId="0" applyNumberFormat="1" applyBorder="1"/>
    <xf numFmtId="0" fontId="0" fillId="0" borderId="0" xfId="0" applyAlignment="1">
      <alignment horizontal="center" vertical="center"/>
    </xf>
    <xf numFmtId="168" fontId="7" fillId="0" borderId="22" xfId="0" applyNumberFormat="1" applyFont="1" applyBorder="1" applyAlignment="1">
      <alignment horizontal="center" vertical="center"/>
    </xf>
    <xf numFmtId="168" fontId="7" fillId="0" borderId="23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0" fontId="0" fillId="0" borderId="29" xfId="1" applyNumberFormat="1" applyFont="1" applyBorder="1" applyAlignment="1">
      <alignment horizontal="center" vertical="center"/>
    </xf>
    <xf numFmtId="10" fontId="0" fillId="0" borderId="31" xfId="1" applyNumberFormat="1" applyFon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168" fontId="7" fillId="0" borderId="26" xfId="0" applyNumberFormat="1" applyFont="1" applyBorder="1" applyAlignment="1">
      <alignment horizontal="center" vertical="center"/>
    </xf>
    <xf numFmtId="168" fontId="7" fillId="0" borderId="27" xfId="0" applyNumberFormat="1" applyFont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14" fontId="4" fillId="0" borderId="9" xfId="0" applyNumberFormat="1" applyFont="1" applyFill="1" applyBorder="1" applyAlignment="1">
      <alignment horizontal="right" wrapText="1"/>
    </xf>
    <xf numFmtId="0" fontId="5" fillId="0" borderId="7" xfId="0" applyFont="1" applyFill="1" applyBorder="1" applyAlignment="1">
      <alignment wrapText="1"/>
    </xf>
    <xf numFmtId="0" fontId="4" fillId="0" borderId="7" xfId="0" applyFont="1" applyFill="1" applyBorder="1" applyAlignment="1">
      <alignment wrapText="1"/>
    </xf>
    <xf numFmtId="0" fontId="5" fillId="0" borderId="7" xfId="0" applyFont="1" applyFill="1" applyBorder="1" applyAlignment="1">
      <alignment horizontal="right" wrapText="1"/>
    </xf>
    <xf numFmtId="0" fontId="5" fillId="0" borderId="8" xfId="0" applyFont="1" applyFill="1" applyBorder="1" applyAlignment="1">
      <alignment horizontal="right" wrapText="1"/>
    </xf>
    <xf numFmtId="0" fontId="4" fillId="0" borderId="7" xfId="0" applyFont="1" applyFill="1" applyBorder="1" applyAlignment="1">
      <alignment horizontal="right" wrapText="1"/>
    </xf>
    <xf numFmtId="14" fontId="4" fillId="0" borderId="10" xfId="0" applyNumberFormat="1" applyFont="1" applyFill="1" applyBorder="1" applyAlignment="1">
      <alignment horizontal="right" wrapText="1"/>
    </xf>
    <xf numFmtId="0" fontId="4" fillId="0" borderId="5" xfId="0" applyFont="1" applyFill="1" applyBorder="1" applyAlignment="1">
      <alignment wrapText="1"/>
    </xf>
    <xf numFmtId="0" fontId="4" fillId="0" borderId="5" xfId="0" applyFont="1" applyFill="1" applyBorder="1" applyAlignment="1">
      <alignment horizontal="right" wrapText="1"/>
    </xf>
    <xf numFmtId="0" fontId="4" fillId="0" borderId="3" xfId="0" applyFont="1" applyFill="1" applyBorder="1" applyAlignment="1">
      <alignment horizontal="right" wrapText="1"/>
    </xf>
    <xf numFmtId="0" fontId="5" fillId="0" borderId="5" xfId="0" applyFont="1" applyFill="1" applyBorder="1" applyAlignment="1">
      <alignment wrapText="1"/>
    </xf>
    <xf numFmtId="0" fontId="5" fillId="0" borderId="5" xfId="0" applyFont="1" applyFill="1" applyBorder="1" applyAlignment="1">
      <alignment horizontal="right" wrapText="1"/>
    </xf>
    <xf numFmtId="0" fontId="5" fillId="0" borderId="3" xfId="0" applyFont="1" applyFill="1" applyBorder="1" applyAlignment="1">
      <alignment horizontal="right" wrapText="1"/>
    </xf>
    <xf numFmtId="14" fontId="5" fillId="0" borderId="10" xfId="0" applyNumberFormat="1" applyFont="1" applyFill="1" applyBorder="1" applyAlignment="1">
      <alignment horizontal="right" wrapText="1"/>
    </xf>
    <xf numFmtId="4" fontId="4" fillId="0" borderId="5" xfId="0" applyNumberFormat="1" applyFont="1" applyFill="1" applyBorder="1" applyAlignment="1">
      <alignment horizontal="right" wrapText="1"/>
    </xf>
    <xf numFmtId="4" fontId="4" fillId="0" borderId="3" xfId="0" applyNumberFormat="1" applyFont="1" applyFill="1" applyBorder="1" applyAlignment="1">
      <alignment horizontal="right" wrapText="1"/>
    </xf>
    <xf numFmtId="0" fontId="5" fillId="0" borderId="4" xfId="0" applyFont="1" applyFill="1" applyBorder="1" applyAlignment="1">
      <alignment horizontal="right" wrapText="1"/>
    </xf>
    <xf numFmtId="0" fontId="5" fillId="0" borderId="6" xfId="0" applyFont="1" applyFill="1" applyBorder="1" applyAlignment="1">
      <alignment horizontal="right" wrapText="1"/>
    </xf>
    <xf numFmtId="0" fontId="6" fillId="0" borderId="5" xfId="0" applyFont="1" applyFill="1" applyBorder="1" applyAlignment="1">
      <alignment wrapText="1"/>
    </xf>
    <xf numFmtId="14" fontId="4" fillId="0" borderId="17" xfId="0" applyNumberFormat="1" applyFont="1" applyFill="1" applyBorder="1" applyAlignment="1">
      <alignment horizontal="right" wrapText="1"/>
    </xf>
    <xf numFmtId="0" fontId="6" fillId="0" borderId="18" xfId="0" applyFont="1" applyFill="1" applyBorder="1" applyAlignment="1">
      <alignment wrapText="1"/>
    </xf>
    <xf numFmtId="0" fontId="4" fillId="0" borderId="18" xfId="0" applyFont="1" applyFill="1" applyBorder="1" applyAlignment="1">
      <alignment wrapText="1"/>
    </xf>
    <xf numFmtId="0" fontId="4" fillId="0" borderId="18" xfId="0" applyFont="1" applyFill="1" applyBorder="1" applyAlignment="1">
      <alignment horizontal="right" wrapText="1"/>
    </xf>
  </cellXfs>
  <cellStyles count="2">
    <cellStyle name="Normal" xfId="0" builtinId="0"/>
    <cellStyle name="Porcentaje" xfId="1" builtinId="5"/>
  </cellStyles>
  <dxfs count="18"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fill>
        <patternFill patternType="solid">
          <fgColor indexed="64"/>
          <bgColor rgb="FF9FC5E8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bottom" textRotation="0" wrapText="1" indent="0" justifyLastLine="0" shrinkToFit="0" readingOrder="0"/>
    </dxf>
    <dxf>
      <numFmt numFmtId="168" formatCode="_-[$$-409]* #,##0.00_ ;_-[$$-409]* \-#,##0.00\ ;_-[$$-409]* &quot;-&quot;??_ ;_-@_ 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Graph!$D$1</c:f>
              <c:strCache>
                <c:ptCount val="1"/>
                <c:pt idx="0">
                  <c:v>CUMULATIVE REWARD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Graph!$A$2:$A$1337</c:f>
              <c:numCache>
                <c:formatCode>m/d/yyyy</c:formatCode>
                <c:ptCount val="1336"/>
                <c:pt idx="0">
                  <c:v>43787</c:v>
                </c:pt>
                <c:pt idx="1">
                  <c:v>43815</c:v>
                </c:pt>
                <c:pt idx="2">
                  <c:v>43839</c:v>
                </c:pt>
                <c:pt idx="3">
                  <c:v>43842</c:v>
                </c:pt>
                <c:pt idx="4">
                  <c:v>43842</c:v>
                </c:pt>
                <c:pt idx="5">
                  <c:v>43842</c:v>
                </c:pt>
                <c:pt idx="6">
                  <c:v>43842</c:v>
                </c:pt>
                <c:pt idx="7">
                  <c:v>43843</c:v>
                </c:pt>
                <c:pt idx="8">
                  <c:v>43843</c:v>
                </c:pt>
                <c:pt idx="9">
                  <c:v>43843</c:v>
                </c:pt>
                <c:pt idx="10">
                  <c:v>43843</c:v>
                </c:pt>
                <c:pt idx="11">
                  <c:v>43843</c:v>
                </c:pt>
                <c:pt idx="12">
                  <c:v>43843</c:v>
                </c:pt>
                <c:pt idx="13">
                  <c:v>43843</c:v>
                </c:pt>
                <c:pt idx="14">
                  <c:v>43843</c:v>
                </c:pt>
                <c:pt idx="15">
                  <c:v>43843</c:v>
                </c:pt>
                <c:pt idx="16">
                  <c:v>43844</c:v>
                </c:pt>
                <c:pt idx="17">
                  <c:v>43845</c:v>
                </c:pt>
                <c:pt idx="18">
                  <c:v>43845</c:v>
                </c:pt>
                <c:pt idx="19">
                  <c:v>43845</c:v>
                </c:pt>
                <c:pt idx="20">
                  <c:v>43845</c:v>
                </c:pt>
                <c:pt idx="21">
                  <c:v>43845</c:v>
                </c:pt>
                <c:pt idx="22">
                  <c:v>43846</c:v>
                </c:pt>
                <c:pt idx="23">
                  <c:v>43847</c:v>
                </c:pt>
                <c:pt idx="24">
                  <c:v>43847</c:v>
                </c:pt>
                <c:pt idx="25">
                  <c:v>43847</c:v>
                </c:pt>
                <c:pt idx="26">
                  <c:v>43850</c:v>
                </c:pt>
                <c:pt idx="27">
                  <c:v>43850</c:v>
                </c:pt>
                <c:pt idx="28">
                  <c:v>43851</c:v>
                </c:pt>
                <c:pt idx="29">
                  <c:v>43851</c:v>
                </c:pt>
                <c:pt idx="30">
                  <c:v>43852</c:v>
                </c:pt>
                <c:pt idx="31">
                  <c:v>43852</c:v>
                </c:pt>
                <c:pt idx="32">
                  <c:v>43852</c:v>
                </c:pt>
                <c:pt idx="33">
                  <c:v>43852</c:v>
                </c:pt>
                <c:pt idx="34">
                  <c:v>43852</c:v>
                </c:pt>
                <c:pt idx="35">
                  <c:v>43852</c:v>
                </c:pt>
                <c:pt idx="36">
                  <c:v>43852</c:v>
                </c:pt>
                <c:pt idx="37">
                  <c:v>43852</c:v>
                </c:pt>
                <c:pt idx="38">
                  <c:v>43852</c:v>
                </c:pt>
                <c:pt idx="39">
                  <c:v>43852</c:v>
                </c:pt>
                <c:pt idx="40">
                  <c:v>43853</c:v>
                </c:pt>
                <c:pt idx="41">
                  <c:v>43853</c:v>
                </c:pt>
                <c:pt idx="42">
                  <c:v>43853</c:v>
                </c:pt>
                <c:pt idx="43">
                  <c:v>43853</c:v>
                </c:pt>
                <c:pt idx="44">
                  <c:v>43853</c:v>
                </c:pt>
                <c:pt idx="45">
                  <c:v>43853</c:v>
                </c:pt>
                <c:pt idx="46">
                  <c:v>43853</c:v>
                </c:pt>
                <c:pt idx="47">
                  <c:v>43853</c:v>
                </c:pt>
                <c:pt idx="48">
                  <c:v>43853</c:v>
                </c:pt>
                <c:pt idx="49">
                  <c:v>43853</c:v>
                </c:pt>
                <c:pt idx="50">
                  <c:v>43854</c:v>
                </c:pt>
                <c:pt idx="51">
                  <c:v>43854</c:v>
                </c:pt>
                <c:pt idx="52">
                  <c:v>43854</c:v>
                </c:pt>
                <c:pt idx="53">
                  <c:v>43854</c:v>
                </c:pt>
                <c:pt idx="54">
                  <c:v>43857</c:v>
                </c:pt>
                <c:pt idx="55">
                  <c:v>43857</c:v>
                </c:pt>
                <c:pt idx="56">
                  <c:v>43857</c:v>
                </c:pt>
                <c:pt idx="57">
                  <c:v>43857</c:v>
                </c:pt>
                <c:pt idx="58">
                  <c:v>43857</c:v>
                </c:pt>
                <c:pt idx="59">
                  <c:v>43857</c:v>
                </c:pt>
                <c:pt idx="60">
                  <c:v>43857</c:v>
                </c:pt>
                <c:pt idx="61">
                  <c:v>43857</c:v>
                </c:pt>
                <c:pt idx="62">
                  <c:v>43857</c:v>
                </c:pt>
                <c:pt idx="63">
                  <c:v>43857</c:v>
                </c:pt>
                <c:pt idx="64">
                  <c:v>43858</c:v>
                </c:pt>
                <c:pt idx="65">
                  <c:v>43858</c:v>
                </c:pt>
                <c:pt idx="66">
                  <c:v>43858</c:v>
                </c:pt>
                <c:pt idx="67">
                  <c:v>43858</c:v>
                </c:pt>
                <c:pt idx="68">
                  <c:v>43858</c:v>
                </c:pt>
                <c:pt idx="69">
                  <c:v>43858</c:v>
                </c:pt>
                <c:pt idx="70">
                  <c:v>43858</c:v>
                </c:pt>
                <c:pt idx="71">
                  <c:v>43858</c:v>
                </c:pt>
                <c:pt idx="72">
                  <c:v>43858</c:v>
                </c:pt>
                <c:pt idx="73">
                  <c:v>43858</c:v>
                </c:pt>
                <c:pt idx="74">
                  <c:v>43858</c:v>
                </c:pt>
                <c:pt idx="75">
                  <c:v>43858</c:v>
                </c:pt>
                <c:pt idx="76">
                  <c:v>43859</c:v>
                </c:pt>
                <c:pt idx="77">
                  <c:v>43859</c:v>
                </c:pt>
                <c:pt idx="78">
                  <c:v>43859</c:v>
                </c:pt>
                <c:pt idx="79">
                  <c:v>43859</c:v>
                </c:pt>
                <c:pt idx="80">
                  <c:v>43859</c:v>
                </c:pt>
                <c:pt idx="81">
                  <c:v>43859</c:v>
                </c:pt>
                <c:pt idx="82">
                  <c:v>43859</c:v>
                </c:pt>
                <c:pt idx="83">
                  <c:v>43859</c:v>
                </c:pt>
                <c:pt idx="84">
                  <c:v>43859</c:v>
                </c:pt>
                <c:pt idx="85">
                  <c:v>43860</c:v>
                </c:pt>
                <c:pt idx="86">
                  <c:v>43860</c:v>
                </c:pt>
                <c:pt idx="87">
                  <c:v>43860</c:v>
                </c:pt>
                <c:pt idx="88">
                  <c:v>43860</c:v>
                </c:pt>
                <c:pt idx="89">
                  <c:v>43860</c:v>
                </c:pt>
                <c:pt idx="90">
                  <c:v>43860</c:v>
                </c:pt>
                <c:pt idx="91">
                  <c:v>43860</c:v>
                </c:pt>
                <c:pt idx="92">
                  <c:v>43861</c:v>
                </c:pt>
                <c:pt idx="93">
                  <c:v>43861</c:v>
                </c:pt>
                <c:pt idx="94">
                  <c:v>43861</c:v>
                </c:pt>
                <c:pt idx="95">
                  <c:v>43864</c:v>
                </c:pt>
                <c:pt idx="96">
                  <c:v>43864</c:v>
                </c:pt>
                <c:pt idx="97">
                  <c:v>43865</c:v>
                </c:pt>
                <c:pt idx="98">
                  <c:v>43868</c:v>
                </c:pt>
                <c:pt idx="99">
                  <c:v>43870</c:v>
                </c:pt>
                <c:pt idx="100">
                  <c:v>43870</c:v>
                </c:pt>
                <c:pt idx="101">
                  <c:v>43872</c:v>
                </c:pt>
                <c:pt idx="102">
                  <c:v>43872</c:v>
                </c:pt>
                <c:pt idx="103">
                  <c:v>43872</c:v>
                </c:pt>
                <c:pt idx="104">
                  <c:v>43874</c:v>
                </c:pt>
                <c:pt idx="105">
                  <c:v>43874</c:v>
                </c:pt>
                <c:pt idx="106">
                  <c:v>43879</c:v>
                </c:pt>
                <c:pt idx="107">
                  <c:v>43879</c:v>
                </c:pt>
                <c:pt idx="108">
                  <c:v>43880</c:v>
                </c:pt>
                <c:pt idx="109">
                  <c:v>43880</c:v>
                </c:pt>
                <c:pt idx="110">
                  <c:v>43880</c:v>
                </c:pt>
                <c:pt idx="111">
                  <c:v>43880</c:v>
                </c:pt>
                <c:pt idx="112">
                  <c:v>43880</c:v>
                </c:pt>
                <c:pt idx="113">
                  <c:v>43885</c:v>
                </c:pt>
                <c:pt idx="114">
                  <c:v>43885</c:v>
                </c:pt>
                <c:pt idx="115">
                  <c:v>43885</c:v>
                </c:pt>
                <c:pt idx="116">
                  <c:v>43885</c:v>
                </c:pt>
                <c:pt idx="117">
                  <c:v>43886</c:v>
                </c:pt>
                <c:pt idx="118">
                  <c:v>43886</c:v>
                </c:pt>
                <c:pt idx="119">
                  <c:v>43886</c:v>
                </c:pt>
                <c:pt idx="120">
                  <c:v>43886</c:v>
                </c:pt>
                <c:pt idx="121">
                  <c:v>43887</c:v>
                </c:pt>
                <c:pt idx="122">
                  <c:v>43887</c:v>
                </c:pt>
                <c:pt idx="123">
                  <c:v>43888</c:v>
                </c:pt>
                <c:pt idx="124">
                  <c:v>43888</c:v>
                </c:pt>
                <c:pt idx="125">
                  <c:v>43888</c:v>
                </c:pt>
                <c:pt idx="126">
                  <c:v>43892</c:v>
                </c:pt>
                <c:pt idx="127">
                  <c:v>43892</c:v>
                </c:pt>
                <c:pt idx="128">
                  <c:v>43892</c:v>
                </c:pt>
                <c:pt idx="129">
                  <c:v>43892</c:v>
                </c:pt>
                <c:pt idx="130">
                  <c:v>43892</c:v>
                </c:pt>
                <c:pt idx="131">
                  <c:v>43892</c:v>
                </c:pt>
                <c:pt idx="132">
                  <c:v>43893</c:v>
                </c:pt>
                <c:pt idx="133">
                  <c:v>43893</c:v>
                </c:pt>
                <c:pt idx="134">
                  <c:v>43896</c:v>
                </c:pt>
                <c:pt idx="135">
                  <c:v>43896</c:v>
                </c:pt>
                <c:pt idx="136">
                  <c:v>43896</c:v>
                </c:pt>
                <c:pt idx="137">
                  <c:v>43898</c:v>
                </c:pt>
                <c:pt idx="138">
                  <c:v>43898</c:v>
                </c:pt>
                <c:pt idx="139">
                  <c:v>43898</c:v>
                </c:pt>
                <c:pt idx="140">
                  <c:v>43898</c:v>
                </c:pt>
                <c:pt idx="141">
                  <c:v>43898</c:v>
                </c:pt>
                <c:pt idx="142">
                  <c:v>43898</c:v>
                </c:pt>
                <c:pt idx="143">
                  <c:v>43899</c:v>
                </c:pt>
                <c:pt idx="144">
                  <c:v>43902</c:v>
                </c:pt>
                <c:pt idx="145">
                  <c:v>43902</c:v>
                </c:pt>
                <c:pt idx="146">
                  <c:v>43902</c:v>
                </c:pt>
                <c:pt idx="147">
                  <c:v>43907</c:v>
                </c:pt>
                <c:pt idx="148">
                  <c:v>43907</c:v>
                </c:pt>
                <c:pt idx="149">
                  <c:v>43908</c:v>
                </c:pt>
                <c:pt idx="150">
                  <c:v>43909</c:v>
                </c:pt>
                <c:pt idx="151">
                  <c:v>43909</c:v>
                </c:pt>
                <c:pt idx="152">
                  <c:v>43909</c:v>
                </c:pt>
                <c:pt idx="153">
                  <c:v>43913</c:v>
                </c:pt>
                <c:pt idx="154">
                  <c:v>43913</c:v>
                </c:pt>
                <c:pt idx="155">
                  <c:v>43913</c:v>
                </c:pt>
                <c:pt idx="156">
                  <c:v>43913</c:v>
                </c:pt>
                <c:pt idx="157">
                  <c:v>43914</c:v>
                </c:pt>
                <c:pt idx="158">
                  <c:v>43914</c:v>
                </c:pt>
                <c:pt idx="159">
                  <c:v>43915</c:v>
                </c:pt>
                <c:pt idx="160">
                  <c:v>43915</c:v>
                </c:pt>
                <c:pt idx="161">
                  <c:v>43915</c:v>
                </c:pt>
                <c:pt idx="162">
                  <c:v>43920</c:v>
                </c:pt>
                <c:pt idx="163">
                  <c:v>43920</c:v>
                </c:pt>
                <c:pt idx="164">
                  <c:v>43923</c:v>
                </c:pt>
                <c:pt idx="165">
                  <c:v>43923</c:v>
                </c:pt>
                <c:pt idx="166">
                  <c:v>43923</c:v>
                </c:pt>
                <c:pt idx="167">
                  <c:v>43923</c:v>
                </c:pt>
                <c:pt idx="168">
                  <c:v>43923</c:v>
                </c:pt>
                <c:pt idx="169">
                  <c:v>43923</c:v>
                </c:pt>
                <c:pt idx="170">
                  <c:v>43923</c:v>
                </c:pt>
                <c:pt idx="171">
                  <c:v>43924</c:v>
                </c:pt>
                <c:pt idx="172">
                  <c:v>43929</c:v>
                </c:pt>
                <c:pt idx="173">
                  <c:v>43929</c:v>
                </c:pt>
                <c:pt idx="174">
                  <c:v>43929</c:v>
                </c:pt>
                <c:pt idx="175">
                  <c:v>43929</c:v>
                </c:pt>
                <c:pt idx="176">
                  <c:v>43929</c:v>
                </c:pt>
                <c:pt idx="177">
                  <c:v>43929</c:v>
                </c:pt>
                <c:pt idx="178">
                  <c:v>43933</c:v>
                </c:pt>
                <c:pt idx="179">
                  <c:v>43933</c:v>
                </c:pt>
                <c:pt idx="180">
                  <c:v>43934</c:v>
                </c:pt>
                <c:pt idx="181">
                  <c:v>43941</c:v>
                </c:pt>
                <c:pt idx="182">
                  <c:v>43941</c:v>
                </c:pt>
                <c:pt idx="183">
                  <c:v>43941</c:v>
                </c:pt>
                <c:pt idx="184">
                  <c:v>43941</c:v>
                </c:pt>
                <c:pt idx="185">
                  <c:v>43945</c:v>
                </c:pt>
                <c:pt idx="186">
                  <c:v>43945</c:v>
                </c:pt>
                <c:pt idx="187">
                  <c:v>43948</c:v>
                </c:pt>
                <c:pt idx="188">
                  <c:v>43948</c:v>
                </c:pt>
                <c:pt idx="189">
                  <c:v>43948</c:v>
                </c:pt>
                <c:pt idx="190">
                  <c:v>43948</c:v>
                </c:pt>
                <c:pt idx="191">
                  <c:v>43948</c:v>
                </c:pt>
                <c:pt idx="192">
                  <c:v>43948</c:v>
                </c:pt>
                <c:pt idx="193">
                  <c:v>43949</c:v>
                </c:pt>
                <c:pt idx="194">
                  <c:v>43949</c:v>
                </c:pt>
                <c:pt idx="195">
                  <c:v>43949</c:v>
                </c:pt>
                <c:pt idx="196">
                  <c:v>43949</c:v>
                </c:pt>
                <c:pt idx="197">
                  <c:v>43949</c:v>
                </c:pt>
                <c:pt idx="198">
                  <c:v>43949</c:v>
                </c:pt>
                <c:pt idx="199">
                  <c:v>43950</c:v>
                </c:pt>
                <c:pt idx="200">
                  <c:v>43950</c:v>
                </c:pt>
                <c:pt idx="201">
                  <c:v>43950</c:v>
                </c:pt>
                <c:pt idx="202">
                  <c:v>43950</c:v>
                </c:pt>
                <c:pt idx="203">
                  <c:v>43950</c:v>
                </c:pt>
                <c:pt idx="204">
                  <c:v>43952</c:v>
                </c:pt>
                <c:pt idx="205">
                  <c:v>43953</c:v>
                </c:pt>
                <c:pt idx="206">
                  <c:v>43953</c:v>
                </c:pt>
                <c:pt idx="207">
                  <c:v>43953</c:v>
                </c:pt>
                <c:pt idx="208">
                  <c:v>43953</c:v>
                </c:pt>
                <c:pt idx="209">
                  <c:v>43953</c:v>
                </c:pt>
                <c:pt idx="210">
                  <c:v>43953</c:v>
                </c:pt>
                <c:pt idx="211">
                  <c:v>43953</c:v>
                </c:pt>
                <c:pt idx="212">
                  <c:v>43953</c:v>
                </c:pt>
                <c:pt idx="213">
                  <c:v>43953</c:v>
                </c:pt>
                <c:pt idx="214">
                  <c:v>43953</c:v>
                </c:pt>
                <c:pt idx="215">
                  <c:v>43953</c:v>
                </c:pt>
                <c:pt idx="216">
                  <c:v>43953</c:v>
                </c:pt>
                <c:pt idx="217">
                  <c:v>43953</c:v>
                </c:pt>
                <c:pt idx="218">
                  <c:v>43953</c:v>
                </c:pt>
                <c:pt idx="219">
                  <c:v>43953</c:v>
                </c:pt>
                <c:pt idx="220">
                  <c:v>43953</c:v>
                </c:pt>
                <c:pt idx="221">
                  <c:v>43953</c:v>
                </c:pt>
                <c:pt idx="222">
                  <c:v>43953</c:v>
                </c:pt>
                <c:pt idx="223">
                  <c:v>43953</c:v>
                </c:pt>
                <c:pt idx="224">
                  <c:v>43953</c:v>
                </c:pt>
                <c:pt idx="225">
                  <c:v>43955</c:v>
                </c:pt>
                <c:pt idx="226">
                  <c:v>43956</c:v>
                </c:pt>
                <c:pt idx="227">
                  <c:v>43956</c:v>
                </c:pt>
                <c:pt idx="228">
                  <c:v>43956</c:v>
                </c:pt>
                <c:pt idx="229">
                  <c:v>43956</c:v>
                </c:pt>
                <c:pt idx="230">
                  <c:v>43956</c:v>
                </c:pt>
                <c:pt idx="231">
                  <c:v>43959</c:v>
                </c:pt>
                <c:pt idx="232">
                  <c:v>43959</c:v>
                </c:pt>
                <c:pt idx="233">
                  <c:v>43959</c:v>
                </c:pt>
                <c:pt idx="234">
                  <c:v>43961</c:v>
                </c:pt>
                <c:pt idx="235">
                  <c:v>43961</c:v>
                </c:pt>
                <c:pt idx="236">
                  <c:v>43965</c:v>
                </c:pt>
                <c:pt idx="237">
                  <c:v>43965</c:v>
                </c:pt>
                <c:pt idx="238">
                  <c:v>43965</c:v>
                </c:pt>
                <c:pt idx="239">
                  <c:v>43965</c:v>
                </c:pt>
                <c:pt idx="240">
                  <c:v>43965</c:v>
                </c:pt>
                <c:pt idx="241">
                  <c:v>43965</c:v>
                </c:pt>
                <c:pt idx="242">
                  <c:v>43969</c:v>
                </c:pt>
                <c:pt idx="243">
                  <c:v>43969</c:v>
                </c:pt>
                <c:pt idx="244">
                  <c:v>43971</c:v>
                </c:pt>
                <c:pt idx="245">
                  <c:v>43972</c:v>
                </c:pt>
                <c:pt idx="246">
                  <c:v>43977</c:v>
                </c:pt>
                <c:pt idx="247">
                  <c:v>43977</c:v>
                </c:pt>
                <c:pt idx="248">
                  <c:v>43977</c:v>
                </c:pt>
                <c:pt idx="249">
                  <c:v>43984</c:v>
                </c:pt>
                <c:pt idx="250">
                  <c:v>43984</c:v>
                </c:pt>
                <c:pt idx="251">
                  <c:v>43984</c:v>
                </c:pt>
                <c:pt idx="252">
                  <c:v>43984</c:v>
                </c:pt>
                <c:pt idx="253">
                  <c:v>43984</c:v>
                </c:pt>
                <c:pt idx="254">
                  <c:v>43987</c:v>
                </c:pt>
                <c:pt idx="255">
                  <c:v>43987</c:v>
                </c:pt>
                <c:pt idx="256">
                  <c:v>43987</c:v>
                </c:pt>
                <c:pt idx="257">
                  <c:v>43987</c:v>
                </c:pt>
                <c:pt idx="258">
                  <c:v>43987</c:v>
                </c:pt>
                <c:pt idx="259">
                  <c:v>43987</c:v>
                </c:pt>
                <c:pt idx="260">
                  <c:v>43990</c:v>
                </c:pt>
                <c:pt idx="261">
                  <c:v>44004</c:v>
                </c:pt>
                <c:pt idx="262">
                  <c:v>44004</c:v>
                </c:pt>
                <c:pt idx="263">
                  <c:v>44004</c:v>
                </c:pt>
                <c:pt idx="264">
                  <c:v>44005</c:v>
                </c:pt>
                <c:pt idx="265">
                  <c:v>44006</c:v>
                </c:pt>
                <c:pt idx="266">
                  <c:v>44006</c:v>
                </c:pt>
                <c:pt idx="267">
                  <c:v>44007</c:v>
                </c:pt>
                <c:pt idx="268">
                  <c:v>44007</c:v>
                </c:pt>
                <c:pt idx="269">
                  <c:v>44007</c:v>
                </c:pt>
                <c:pt idx="270">
                  <c:v>44014</c:v>
                </c:pt>
                <c:pt idx="271">
                  <c:v>44019</c:v>
                </c:pt>
                <c:pt idx="272">
                  <c:v>44022</c:v>
                </c:pt>
                <c:pt idx="273">
                  <c:v>44022</c:v>
                </c:pt>
                <c:pt idx="274">
                  <c:v>44025</c:v>
                </c:pt>
                <c:pt idx="275">
                  <c:v>44025</c:v>
                </c:pt>
                <c:pt idx="276">
                  <c:v>44025</c:v>
                </c:pt>
                <c:pt idx="277">
                  <c:v>44025</c:v>
                </c:pt>
                <c:pt idx="278">
                  <c:v>44025</c:v>
                </c:pt>
                <c:pt idx="279">
                  <c:v>44026</c:v>
                </c:pt>
                <c:pt idx="280">
                  <c:v>44027</c:v>
                </c:pt>
                <c:pt idx="281">
                  <c:v>44027</c:v>
                </c:pt>
                <c:pt idx="282">
                  <c:v>44028</c:v>
                </c:pt>
                <c:pt idx="283">
                  <c:v>44028</c:v>
                </c:pt>
                <c:pt idx="284">
                  <c:v>44028</c:v>
                </c:pt>
                <c:pt idx="285">
                  <c:v>44032</c:v>
                </c:pt>
                <c:pt idx="286">
                  <c:v>44033</c:v>
                </c:pt>
                <c:pt idx="287">
                  <c:v>44033</c:v>
                </c:pt>
                <c:pt idx="288">
                  <c:v>44033</c:v>
                </c:pt>
                <c:pt idx="289">
                  <c:v>44033</c:v>
                </c:pt>
                <c:pt idx="290">
                  <c:v>44034</c:v>
                </c:pt>
                <c:pt idx="291">
                  <c:v>44034</c:v>
                </c:pt>
                <c:pt idx="292">
                  <c:v>44035</c:v>
                </c:pt>
                <c:pt idx="293">
                  <c:v>44035</c:v>
                </c:pt>
                <c:pt idx="294">
                  <c:v>44039</c:v>
                </c:pt>
                <c:pt idx="295">
                  <c:v>44039</c:v>
                </c:pt>
                <c:pt idx="296">
                  <c:v>44040</c:v>
                </c:pt>
                <c:pt idx="297">
                  <c:v>44040</c:v>
                </c:pt>
                <c:pt idx="298">
                  <c:v>44040</c:v>
                </c:pt>
                <c:pt idx="299">
                  <c:v>44041</c:v>
                </c:pt>
                <c:pt idx="300">
                  <c:v>44041</c:v>
                </c:pt>
                <c:pt idx="301">
                  <c:v>44041</c:v>
                </c:pt>
                <c:pt idx="302">
                  <c:v>44041</c:v>
                </c:pt>
                <c:pt idx="303">
                  <c:v>44041</c:v>
                </c:pt>
                <c:pt idx="304">
                  <c:v>44042</c:v>
                </c:pt>
                <c:pt idx="305">
                  <c:v>44042</c:v>
                </c:pt>
                <c:pt idx="306">
                  <c:v>44042</c:v>
                </c:pt>
                <c:pt idx="307">
                  <c:v>44042</c:v>
                </c:pt>
                <c:pt idx="308">
                  <c:v>44042</c:v>
                </c:pt>
                <c:pt idx="309">
                  <c:v>44042</c:v>
                </c:pt>
                <c:pt idx="310">
                  <c:v>44044</c:v>
                </c:pt>
                <c:pt idx="311">
                  <c:v>44044</c:v>
                </c:pt>
                <c:pt idx="312">
                  <c:v>44044</c:v>
                </c:pt>
                <c:pt idx="313">
                  <c:v>44044</c:v>
                </c:pt>
                <c:pt idx="314">
                  <c:v>44047</c:v>
                </c:pt>
                <c:pt idx="315">
                  <c:v>44047</c:v>
                </c:pt>
                <c:pt idx="316">
                  <c:v>44048</c:v>
                </c:pt>
                <c:pt idx="317">
                  <c:v>44049</c:v>
                </c:pt>
                <c:pt idx="318">
                  <c:v>44050</c:v>
                </c:pt>
                <c:pt idx="319">
                  <c:v>44056</c:v>
                </c:pt>
                <c:pt idx="320">
                  <c:v>44060</c:v>
                </c:pt>
                <c:pt idx="321">
                  <c:v>44060</c:v>
                </c:pt>
                <c:pt idx="322">
                  <c:v>44060</c:v>
                </c:pt>
                <c:pt idx="323">
                  <c:v>44061</c:v>
                </c:pt>
                <c:pt idx="324">
                  <c:v>44061</c:v>
                </c:pt>
                <c:pt idx="325">
                  <c:v>44061</c:v>
                </c:pt>
                <c:pt idx="326">
                  <c:v>44062</c:v>
                </c:pt>
                <c:pt idx="327">
                  <c:v>44062</c:v>
                </c:pt>
                <c:pt idx="328">
                  <c:v>44062</c:v>
                </c:pt>
                <c:pt idx="329">
                  <c:v>44063</c:v>
                </c:pt>
                <c:pt idx="330">
                  <c:v>44063</c:v>
                </c:pt>
                <c:pt idx="331">
                  <c:v>44063</c:v>
                </c:pt>
                <c:pt idx="332">
                  <c:v>44064</c:v>
                </c:pt>
                <c:pt idx="333">
                  <c:v>44067</c:v>
                </c:pt>
                <c:pt idx="334">
                  <c:v>44067</c:v>
                </c:pt>
                <c:pt idx="335">
                  <c:v>44069</c:v>
                </c:pt>
                <c:pt idx="336">
                  <c:v>44069</c:v>
                </c:pt>
                <c:pt idx="337">
                  <c:v>44069</c:v>
                </c:pt>
                <c:pt idx="338">
                  <c:v>44070</c:v>
                </c:pt>
                <c:pt idx="339">
                  <c:v>44070</c:v>
                </c:pt>
                <c:pt idx="340">
                  <c:v>44070</c:v>
                </c:pt>
                <c:pt idx="341">
                  <c:v>44070</c:v>
                </c:pt>
                <c:pt idx="342">
                  <c:v>44070</c:v>
                </c:pt>
                <c:pt idx="343">
                  <c:v>44071</c:v>
                </c:pt>
                <c:pt idx="344">
                  <c:v>44071</c:v>
                </c:pt>
                <c:pt idx="345">
                  <c:v>44071</c:v>
                </c:pt>
                <c:pt idx="346">
                  <c:v>44071</c:v>
                </c:pt>
                <c:pt idx="347">
                  <c:v>44071</c:v>
                </c:pt>
                <c:pt idx="348">
                  <c:v>44071</c:v>
                </c:pt>
                <c:pt idx="349">
                  <c:v>44074</c:v>
                </c:pt>
                <c:pt idx="350">
                  <c:v>44074</c:v>
                </c:pt>
                <c:pt idx="351">
                  <c:v>44074</c:v>
                </c:pt>
                <c:pt idx="352">
                  <c:v>44074</c:v>
                </c:pt>
                <c:pt idx="353">
                  <c:v>44075</c:v>
                </c:pt>
                <c:pt idx="354">
                  <c:v>44075</c:v>
                </c:pt>
                <c:pt idx="355">
                  <c:v>44077</c:v>
                </c:pt>
                <c:pt idx="356">
                  <c:v>44083</c:v>
                </c:pt>
                <c:pt idx="357">
                  <c:v>44083</c:v>
                </c:pt>
                <c:pt idx="358">
                  <c:v>44085</c:v>
                </c:pt>
                <c:pt idx="359">
                  <c:v>44089</c:v>
                </c:pt>
                <c:pt idx="360">
                  <c:v>44089</c:v>
                </c:pt>
                <c:pt idx="361">
                  <c:v>44095</c:v>
                </c:pt>
                <c:pt idx="362">
                  <c:v>44095</c:v>
                </c:pt>
                <c:pt idx="363">
                  <c:v>44095</c:v>
                </c:pt>
                <c:pt idx="364">
                  <c:v>44096</c:v>
                </c:pt>
                <c:pt idx="365">
                  <c:v>44096</c:v>
                </c:pt>
                <c:pt idx="366">
                  <c:v>44097</c:v>
                </c:pt>
                <c:pt idx="367">
                  <c:v>44097</c:v>
                </c:pt>
                <c:pt idx="368">
                  <c:v>44098</c:v>
                </c:pt>
                <c:pt idx="369">
                  <c:v>44104</c:v>
                </c:pt>
                <c:pt idx="370">
                  <c:v>44105</c:v>
                </c:pt>
                <c:pt idx="371">
                  <c:v>44105</c:v>
                </c:pt>
                <c:pt idx="372">
                  <c:v>44106</c:v>
                </c:pt>
                <c:pt idx="373">
                  <c:v>44106</c:v>
                </c:pt>
                <c:pt idx="374">
                  <c:v>44106</c:v>
                </c:pt>
                <c:pt idx="375">
                  <c:v>44106</c:v>
                </c:pt>
                <c:pt idx="376">
                  <c:v>44106</c:v>
                </c:pt>
                <c:pt idx="377">
                  <c:v>44106</c:v>
                </c:pt>
                <c:pt idx="378">
                  <c:v>44106</c:v>
                </c:pt>
                <c:pt idx="379">
                  <c:v>44106</c:v>
                </c:pt>
                <c:pt idx="380">
                  <c:v>44106</c:v>
                </c:pt>
                <c:pt idx="381">
                  <c:v>44107</c:v>
                </c:pt>
                <c:pt idx="382">
                  <c:v>44107</c:v>
                </c:pt>
                <c:pt idx="383">
                  <c:v>44107</c:v>
                </c:pt>
                <c:pt idx="384">
                  <c:v>44110</c:v>
                </c:pt>
                <c:pt idx="385">
                  <c:v>44112</c:v>
                </c:pt>
                <c:pt idx="386">
                  <c:v>44112</c:v>
                </c:pt>
                <c:pt idx="387">
                  <c:v>44112</c:v>
                </c:pt>
                <c:pt idx="388">
                  <c:v>44112</c:v>
                </c:pt>
                <c:pt idx="389">
                  <c:v>44112</c:v>
                </c:pt>
                <c:pt idx="390">
                  <c:v>44115</c:v>
                </c:pt>
                <c:pt idx="391">
                  <c:v>44115</c:v>
                </c:pt>
                <c:pt idx="392">
                  <c:v>44117</c:v>
                </c:pt>
                <c:pt idx="393">
                  <c:v>44117</c:v>
                </c:pt>
                <c:pt idx="394">
                  <c:v>44117</c:v>
                </c:pt>
                <c:pt idx="395">
                  <c:v>44117</c:v>
                </c:pt>
                <c:pt idx="396">
                  <c:v>44117</c:v>
                </c:pt>
                <c:pt idx="397">
                  <c:v>44118</c:v>
                </c:pt>
                <c:pt idx="398">
                  <c:v>44118</c:v>
                </c:pt>
                <c:pt idx="399">
                  <c:v>44120</c:v>
                </c:pt>
                <c:pt idx="400">
                  <c:v>44123</c:v>
                </c:pt>
                <c:pt idx="401">
                  <c:v>44123</c:v>
                </c:pt>
                <c:pt idx="402">
                  <c:v>44124</c:v>
                </c:pt>
                <c:pt idx="403">
                  <c:v>44124</c:v>
                </c:pt>
                <c:pt idx="404">
                  <c:v>44124</c:v>
                </c:pt>
                <c:pt idx="405">
                  <c:v>44126</c:v>
                </c:pt>
                <c:pt idx="406">
                  <c:v>44130</c:v>
                </c:pt>
                <c:pt idx="407">
                  <c:v>44132</c:v>
                </c:pt>
                <c:pt idx="408">
                  <c:v>44137</c:v>
                </c:pt>
                <c:pt idx="409">
                  <c:v>44137</c:v>
                </c:pt>
                <c:pt idx="410">
                  <c:v>44137</c:v>
                </c:pt>
                <c:pt idx="411">
                  <c:v>44137</c:v>
                </c:pt>
                <c:pt idx="412">
                  <c:v>44137</c:v>
                </c:pt>
                <c:pt idx="413">
                  <c:v>44137</c:v>
                </c:pt>
                <c:pt idx="414">
                  <c:v>44137</c:v>
                </c:pt>
                <c:pt idx="415">
                  <c:v>44138</c:v>
                </c:pt>
                <c:pt idx="416">
                  <c:v>44138</c:v>
                </c:pt>
                <c:pt idx="417">
                  <c:v>44140</c:v>
                </c:pt>
                <c:pt idx="418">
                  <c:v>44140</c:v>
                </c:pt>
                <c:pt idx="419">
                  <c:v>44141</c:v>
                </c:pt>
                <c:pt idx="420">
                  <c:v>44143</c:v>
                </c:pt>
                <c:pt idx="421">
                  <c:v>44143</c:v>
                </c:pt>
                <c:pt idx="422">
                  <c:v>44152</c:v>
                </c:pt>
                <c:pt idx="423">
                  <c:v>44158</c:v>
                </c:pt>
                <c:pt idx="424">
                  <c:v>44158</c:v>
                </c:pt>
                <c:pt idx="425">
                  <c:v>44158</c:v>
                </c:pt>
                <c:pt idx="426">
                  <c:v>44158</c:v>
                </c:pt>
                <c:pt idx="427">
                  <c:v>44158</c:v>
                </c:pt>
                <c:pt idx="428">
                  <c:v>44158</c:v>
                </c:pt>
                <c:pt idx="429">
                  <c:v>44160</c:v>
                </c:pt>
                <c:pt idx="430">
                  <c:v>44165</c:v>
                </c:pt>
                <c:pt idx="431">
                  <c:v>44167</c:v>
                </c:pt>
                <c:pt idx="432">
                  <c:v>44167</c:v>
                </c:pt>
                <c:pt idx="433">
                  <c:v>44167</c:v>
                </c:pt>
                <c:pt idx="434">
                  <c:v>44167</c:v>
                </c:pt>
                <c:pt idx="435">
                  <c:v>44167</c:v>
                </c:pt>
                <c:pt idx="436">
                  <c:v>44167</c:v>
                </c:pt>
                <c:pt idx="437">
                  <c:v>44167</c:v>
                </c:pt>
                <c:pt idx="438">
                  <c:v>44167</c:v>
                </c:pt>
                <c:pt idx="439">
                  <c:v>44167</c:v>
                </c:pt>
                <c:pt idx="440">
                  <c:v>44167</c:v>
                </c:pt>
                <c:pt idx="441">
                  <c:v>44167</c:v>
                </c:pt>
                <c:pt idx="442">
                  <c:v>44167</c:v>
                </c:pt>
                <c:pt idx="443">
                  <c:v>44167</c:v>
                </c:pt>
                <c:pt idx="444">
                  <c:v>44170</c:v>
                </c:pt>
                <c:pt idx="445">
                  <c:v>44170</c:v>
                </c:pt>
                <c:pt idx="446">
                  <c:v>44170</c:v>
                </c:pt>
                <c:pt idx="447">
                  <c:v>44179</c:v>
                </c:pt>
                <c:pt idx="448">
                  <c:v>44179</c:v>
                </c:pt>
                <c:pt idx="449">
                  <c:v>44179</c:v>
                </c:pt>
                <c:pt idx="450">
                  <c:v>44179</c:v>
                </c:pt>
                <c:pt idx="451">
                  <c:v>44179</c:v>
                </c:pt>
                <c:pt idx="452">
                  <c:v>44180</c:v>
                </c:pt>
                <c:pt idx="453">
                  <c:v>44180</c:v>
                </c:pt>
                <c:pt idx="454">
                  <c:v>44180</c:v>
                </c:pt>
                <c:pt idx="455">
                  <c:v>44180</c:v>
                </c:pt>
                <c:pt idx="456">
                  <c:v>44181</c:v>
                </c:pt>
                <c:pt idx="457">
                  <c:v>44181</c:v>
                </c:pt>
                <c:pt idx="458">
                  <c:v>44181</c:v>
                </c:pt>
                <c:pt idx="459">
                  <c:v>44181</c:v>
                </c:pt>
                <c:pt idx="460">
                  <c:v>44183</c:v>
                </c:pt>
                <c:pt idx="461">
                  <c:v>44186</c:v>
                </c:pt>
                <c:pt idx="462">
                  <c:v>44186</c:v>
                </c:pt>
                <c:pt idx="463">
                  <c:v>44187</c:v>
                </c:pt>
                <c:pt idx="464">
                  <c:v>44187</c:v>
                </c:pt>
                <c:pt idx="465">
                  <c:v>44187</c:v>
                </c:pt>
                <c:pt idx="466">
                  <c:v>44194</c:v>
                </c:pt>
                <c:pt idx="467">
                  <c:v>44194</c:v>
                </c:pt>
                <c:pt idx="468">
                  <c:v>44196</c:v>
                </c:pt>
                <c:pt idx="469">
                  <c:v>44198</c:v>
                </c:pt>
                <c:pt idx="470">
                  <c:v>44199</c:v>
                </c:pt>
                <c:pt idx="471">
                  <c:v>44199</c:v>
                </c:pt>
                <c:pt idx="472">
                  <c:v>44199</c:v>
                </c:pt>
                <c:pt idx="473">
                  <c:v>44200</c:v>
                </c:pt>
                <c:pt idx="474">
                  <c:v>44202</c:v>
                </c:pt>
                <c:pt idx="475">
                  <c:v>44203</c:v>
                </c:pt>
                <c:pt idx="476">
                  <c:v>44203</c:v>
                </c:pt>
                <c:pt idx="477">
                  <c:v>44208</c:v>
                </c:pt>
                <c:pt idx="478">
                  <c:v>44208</c:v>
                </c:pt>
                <c:pt idx="479">
                  <c:v>44209</c:v>
                </c:pt>
                <c:pt idx="480">
                  <c:v>44209</c:v>
                </c:pt>
                <c:pt idx="481">
                  <c:v>44209</c:v>
                </c:pt>
                <c:pt idx="482">
                  <c:v>44211</c:v>
                </c:pt>
                <c:pt idx="483">
                  <c:v>44215</c:v>
                </c:pt>
                <c:pt idx="484">
                  <c:v>44215</c:v>
                </c:pt>
                <c:pt idx="485">
                  <c:v>44216</c:v>
                </c:pt>
                <c:pt idx="486">
                  <c:v>44218</c:v>
                </c:pt>
                <c:pt idx="487">
                  <c:v>44218</c:v>
                </c:pt>
                <c:pt idx="488">
                  <c:v>44218</c:v>
                </c:pt>
                <c:pt idx="489">
                  <c:v>44218</c:v>
                </c:pt>
                <c:pt idx="490">
                  <c:v>44221</c:v>
                </c:pt>
                <c:pt idx="491">
                  <c:v>44221</c:v>
                </c:pt>
                <c:pt idx="492">
                  <c:v>44221</c:v>
                </c:pt>
                <c:pt idx="493">
                  <c:v>44221</c:v>
                </c:pt>
                <c:pt idx="494">
                  <c:v>44221</c:v>
                </c:pt>
                <c:pt idx="495">
                  <c:v>44221</c:v>
                </c:pt>
                <c:pt idx="496">
                  <c:v>44221</c:v>
                </c:pt>
                <c:pt idx="497">
                  <c:v>44221</c:v>
                </c:pt>
                <c:pt idx="498">
                  <c:v>44221</c:v>
                </c:pt>
                <c:pt idx="499">
                  <c:v>44221</c:v>
                </c:pt>
                <c:pt idx="500">
                  <c:v>44221</c:v>
                </c:pt>
                <c:pt idx="501">
                  <c:v>44222</c:v>
                </c:pt>
                <c:pt idx="502">
                  <c:v>44222</c:v>
                </c:pt>
                <c:pt idx="503">
                  <c:v>44222</c:v>
                </c:pt>
                <c:pt idx="504">
                  <c:v>44222</c:v>
                </c:pt>
                <c:pt idx="505">
                  <c:v>44222</c:v>
                </c:pt>
                <c:pt idx="506">
                  <c:v>44222</c:v>
                </c:pt>
                <c:pt idx="507">
                  <c:v>44222</c:v>
                </c:pt>
                <c:pt idx="508">
                  <c:v>44223</c:v>
                </c:pt>
                <c:pt idx="509">
                  <c:v>44223</c:v>
                </c:pt>
                <c:pt idx="510">
                  <c:v>44223</c:v>
                </c:pt>
                <c:pt idx="511">
                  <c:v>44223</c:v>
                </c:pt>
                <c:pt idx="512">
                  <c:v>44223</c:v>
                </c:pt>
                <c:pt idx="513">
                  <c:v>44223</c:v>
                </c:pt>
                <c:pt idx="514">
                  <c:v>44224</c:v>
                </c:pt>
                <c:pt idx="515">
                  <c:v>44224</c:v>
                </c:pt>
                <c:pt idx="516">
                  <c:v>44225</c:v>
                </c:pt>
                <c:pt idx="517">
                  <c:v>44229</c:v>
                </c:pt>
                <c:pt idx="518">
                  <c:v>44229</c:v>
                </c:pt>
                <c:pt idx="519">
                  <c:v>44229</c:v>
                </c:pt>
                <c:pt idx="520">
                  <c:v>44229</c:v>
                </c:pt>
                <c:pt idx="521">
                  <c:v>44229</c:v>
                </c:pt>
                <c:pt idx="522">
                  <c:v>44229</c:v>
                </c:pt>
                <c:pt idx="523">
                  <c:v>44229</c:v>
                </c:pt>
                <c:pt idx="524">
                  <c:v>44229</c:v>
                </c:pt>
                <c:pt idx="525">
                  <c:v>44229</c:v>
                </c:pt>
                <c:pt idx="526">
                  <c:v>44230</c:v>
                </c:pt>
                <c:pt idx="527">
                  <c:v>44230</c:v>
                </c:pt>
                <c:pt idx="528">
                  <c:v>44230</c:v>
                </c:pt>
                <c:pt idx="529">
                  <c:v>44230</c:v>
                </c:pt>
                <c:pt idx="530">
                  <c:v>44232</c:v>
                </c:pt>
                <c:pt idx="531">
                  <c:v>44232</c:v>
                </c:pt>
                <c:pt idx="532">
                  <c:v>44233</c:v>
                </c:pt>
                <c:pt idx="533">
                  <c:v>44235</c:v>
                </c:pt>
                <c:pt idx="534">
                  <c:v>44235</c:v>
                </c:pt>
                <c:pt idx="535">
                  <c:v>44235</c:v>
                </c:pt>
                <c:pt idx="536">
                  <c:v>44235</c:v>
                </c:pt>
                <c:pt idx="537">
                  <c:v>44235</c:v>
                </c:pt>
                <c:pt idx="538">
                  <c:v>44235</c:v>
                </c:pt>
                <c:pt idx="539">
                  <c:v>44235</c:v>
                </c:pt>
                <c:pt idx="540">
                  <c:v>44235</c:v>
                </c:pt>
                <c:pt idx="541">
                  <c:v>44235</c:v>
                </c:pt>
                <c:pt idx="542">
                  <c:v>44235</c:v>
                </c:pt>
                <c:pt idx="543">
                  <c:v>44235</c:v>
                </c:pt>
                <c:pt idx="544">
                  <c:v>44235</c:v>
                </c:pt>
                <c:pt idx="545">
                  <c:v>44235</c:v>
                </c:pt>
                <c:pt idx="546">
                  <c:v>44235</c:v>
                </c:pt>
                <c:pt idx="547">
                  <c:v>44235</c:v>
                </c:pt>
                <c:pt idx="548">
                  <c:v>44236</c:v>
                </c:pt>
                <c:pt idx="549">
                  <c:v>44236</c:v>
                </c:pt>
                <c:pt idx="550">
                  <c:v>44236</c:v>
                </c:pt>
                <c:pt idx="551">
                  <c:v>44237</c:v>
                </c:pt>
                <c:pt idx="552">
                  <c:v>44237</c:v>
                </c:pt>
                <c:pt idx="553">
                  <c:v>44237</c:v>
                </c:pt>
                <c:pt idx="554">
                  <c:v>44237</c:v>
                </c:pt>
                <c:pt idx="555">
                  <c:v>44237</c:v>
                </c:pt>
                <c:pt idx="556">
                  <c:v>44237</c:v>
                </c:pt>
                <c:pt idx="557">
                  <c:v>44238</c:v>
                </c:pt>
                <c:pt idx="558">
                  <c:v>44243</c:v>
                </c:pt>
                <c:pt idx="559">
                  <c:v>44243</c:v>
                </c:pt>
                <c:pt idx="560">
                  <c:v>44243</c:v>
                </c:pt>
                <c:pt idx="561">
                  <c:v>44243</c:v>
                </c:pt>
                <c:pt idx="562">
                  <c:v>44243</c:v>
                </c:pt>
                <c:pt idx="563">
                  <c:v>44243</c:v>
                </c:pt>
                <c:pt idx="564">
                  <c:v>44243</c:v>
                </c:pt>
                <c:pt idx="565">
                  <c:v>44244</c:v>
                </c:pt>
                <c:pt idx="566">
                  <c:v>44244</c:v>
                </c:pt>
                <c:pt idx="567">
                  <c:v>44245</c:v>
                </c:pt>
                <c:pt idx="568">
                  <c:v>44245</c:v>
                </c:pt>
                <c:pt idx="569">
                  <c:v>44245</c:v>
                </c:pt>
                <c:pt idx="570">
                  <c:v>44245</c:v>
                </c:pt>
                <c:pt idx="571">
                  <c:v>44245</c:v>
                </c:pt>
                <c:pt idx="572">
                  <c:v>44245</c:v>
                </c:pt>
                <c:pt idx="573">
                  <c:v>44245</c:v>
                </c:pt>
                <c:pt idx="574">
                  <c:v>44245</c:v>
                </c:pt>
                <c:pt idx="575">
                  <c:v>44249</c:v>
                </c:pt>
                <c:pt idx="576">
                  <c:v>44249</c:v>
                </c:pt>
                <c:pt idx="577">
                  <c:v>44249</c:v>
                </c:pt>
                <c:pt idx="578">
                  <c:v>44249</c:v>
                </c:pt>
                <c:pt idx="579">
                  <c:v>44249</c:v>
                </c:pt>
                <c:pt idx="580">
                  <c:v>44249</c:v>
                </c:pt>
                <c:pt idx="581">
                  <c:v>44249</c:v>
                </c:pt>
                <c:pt idx="582">
                  <c:v>44250</c:v>
                </c:pt>
                <c:pt idx="583">
                  <c:v>44250</c:v>
                </c:pt>
                <c:pt idx="584">
                  <c:v>44250</c:v>
                </c:pt>
                <c:pt idx="585">
                  <c:v>44250</c:v>
                </c:pt>
                <c:pt idx="586">
                  <c:v>44250</c:v>
                </c:pt>
                <c:pt idx="587">
                  <c:v>44250</c:v>
                </c:pt>
                <c:pt idx="588">
                  <c:v>44251</c:v>
                </c:pt>
                <c:pt idx="589">
                  <c:v>44251</c:v>
                </c:pt>
                <c:pt idx="590">
                  <c:v>44251</c:v>
                </c:pt>
                <c:pt idx="591">
                  <c:v>44251</c:v>
                </c:pt>
                <c:pt idx="592">
                  <c:v>44251</c:v>
                </c:pt>
                <c:pt idx="593">
                  <c:v>44252</c:v>
                </c:pt>
                <c:pt idx="594">
                  <c:v>44252</c:v>
                </c:pt>
                <c:pt idx="595">
                  <c:v>44252</c:v>
                </c:pt>
                <c:pt idx="596">
                  <c:v>44252</c:v>
                </c:pt>
                <c:pt idx="597">
                  <c:v>44252</c:v>
                </c:pt>
                <c:pt idx="598">
                  <c:v>44252</c:v>
                </c:pt>
                <c:pt idx="599">
                  <c:v>44257</c:v>
                </c:pt>
                <c:pt idx="600">
                  <c:v>44257</c:v>
                </c:pt>
                <c:pt idx="601">
                  <c:v>44257</c:v>
                </c:pt>
                <c:pt idx="602">
                  <c:v>44257</c:v>
                </c:pt>
                <c:pt idx="603">
                  <c:v>44258</c:v>
                </c:pt>
                <c:pt idx="604">
                  <c:v>44258</c:v>
                </c:pt>
                <c:pt idx="605">
                  <c:v>44258</c:v>
                </c:pt>
                <c:pt idx="606">
                  <c:v>44258</c:v>
                </c:pt>
                <c:pt idx="607">
                  <c:v>44260</c:v>
                </c:pt>
                <c:pt idx="608">
                  <c:v>44260</c:v>
                </c:pt>
                <c:pt idx="609">
                  <c:v>44263</c:v>
                </c:pt>
                <c:pt idx="610">
                  <c:v>44263</c:v>
                </c:pt>
                <c:pt idx="611">
                  <c:v>44266</c:v>
                </c:pt>
                <c:pt idx="612">
                  <c:v>44266</c:v>
                </c:pt>
                <c:pt idx="613">
                  <c:v>44266</c:v>
                </c:pt>
                <c:pt idx="614">
                  <c:v>44266</c:v>
                </c:pt>
                <c:pt idx="615">
                  <c:v>44270</c:v>
                </c:pt>
                <c:pt idx="616">
                  <c:v>44270</c:v>
                </c:pt>
                <c:pt idx="617">
                  <c:v>44270</c:v>
                </c:pt>
                <c:pt idx="618">
                  <c:v>44270</c:v>
                </c:pt>
                <c:pt idx="619">
                  <c:v>44270</c:v>
                </c:pt>
                <c:pt idx="620">
                  <c:v>44270</c:v>
                </c:pt>
                <c:pt idx="621">
                  <c:v>44270</c:v>
                </c:pt>
                <c:pt idx="622">
                  <c:v>44270</c:v>
                </c:pt>
                <c:pt idx="623">
                  <c:v>44270</c:v>
                </c:pt>
                <c:pt idx="624">
                  <c:v>44270</c:v>
                </c:pt>
                <c:pt idx="625">
                  <c:v>44271</c:v>
                </c:pt>
                <c:pt idx="626">
                  <c:v>44271</c:v>
                </c:pt>
                <c:pt idx="627">
                  <c:v>44272</c:v>
                </c:pt>
                <c:pt idx="628">
                  <c:v>44279</c:v>
                </c:pt>
                <c:pt idx="629">
                  <c:v>44279</c:v>
                </c:pt>
                <c:pt idx="630">
                  <c:v>44288</c:v>
                </c:pt>
                <c:pt idx="631">
                  <c:v>44288</c:v>
                </c:pt>
                <c:pt idx="632">
                  <c:v>44289</c:v>
                </c:pt>
                <c:pt idx="633">
                  <c:v>44291</c:v>
                </c:pt>
                <c:pt idx="634">
                  <c:v>44291</c:v>
                </c:pt>
                <c:pt idx="635">
                  <c:v>44291</c:v>
                </c:pt>
                <c:pt idx="636">
                  <c:v>44291</c:v>
                </c:pt>
                <c:pt idx="637">
                  <c:v>44292</c:v>
                </c:pt>
                <c:pt idx="638">
                  <c:v>44294</c:v>
                </c:pt>
                <c:pt idx="639">
                  <c:v>44294</c:v>
                </c:pt>
                <c:pt idx="640">
                  <c:v>44294</c:v>
                </c:pt>
                <c:pt idx="641">
                  <c:v>44294</c:v>
                </c:pt>
                <c:pt idx="642">
                  <c:v>44294</c:v>
                </c:pt>
                <c:pt idx="643">
                  <c:v>44294</c:v>
                </c:pt>
                <c:pt idx="644">
                  <c:v>44294</c:v>
                </c:pt>
                <c:pt idx="645">
                  <c:v>44294</c:v>
                </c:pt>
                <c:pt idx="646">
                  <c:v>44296</c:v>
                </c:pt>
                <c:pt idx="647">
                  <c:v>44296</c:v>
                </c:pt>
                <c:pt idx="648">
                  <c:v>44298</c:v>
                </c:pt>
                <c:pt idx="649">
                  <c:v>44299</c:v>
                </c:pt>
                <c:pt idx="650">
                  <c:v>44299</c:v>
                </c:pt>
                <c:pt idx="651">
                  <c:v>44299</c:v>
                </c:pt>
                <c:pt idx="652">
                  <c:v>44299</c:v>
                </c:pt>
                <c:pt idx="653">
                  <c:v>44299</c:v>
                </c:pt>
                <c:pt idx="654">
                  <c:v>44299</c:v>
                </c:pt>
                <c:pt idx="655">
                  <c:v>44299</c:v>
                </c:pt>
                <c:pt idx="656">
                  <c:v>44300</c:v>
                </c:pt>
                <c:pt idx="657">
                  <c:v>44300</c:v>
                </c:pt>
                <c:pt idx="658">
                  <c:v>44300</c:v>
                </c:pt>
                <c:pt idx="659">
                  <c:v>44301</c:v>
                </c:pt>
                <c:pt idx="660">
                  <c:v>44305</c:v>
                </c:pt>
                <c:pt idx="661">
                  <c:v>44305</c:v>
                </c:pt>
                <c:pt idx="662">
                  <c:v>44305</c:v>
                </c:pt>
                <c:pt idx="663">
                  <c:v>44305</c:v>
                </c:pt>
                <c:pt idx="664">
                  <c:v>44305</c:v>
                </c:pt>
                <c:pt idx="665">
                  <c:v>44305</c:v>
                </c:pt>
                <c:pt idx="666">
                  <c:v>44305</c:v>
                </c:pt>
                <c:pt idx="667">
                  <c:v>44306</c:v>
                </c:pt>
                <c:pt idx="668">
                  <c:v>44306</c:v>
                </c:pt>
                <c:pt idx="669">
                  <c:v>44307</c:v>
                </c:pt>
                <c:pt idx="670">
                  <c:v>44307</c:v>
                </c:pt>
                <c:pt idx="671">
                  <c:v>44307</c:v>
                </c:pt>
                <c:pt idx="672">
                  <c:v>44308</c:v>
                </c:pt>
                <c:pt idx="673">
                  <c:v>44312</c:v>
                </c:pt>
                <c:pt idx="674">
                  <c:v>44312</c:v>
                </c:pt>
                <c:pt idx="675">
                  <c:v>44312</c:v>
                </c:pt>
                <c:pt idx="676">
                  <c:v>44312</c:v>
                </c:pt>
                <c:pt idx="677">
                  <c:v>44312</c:v>
                </c:pt>
                <c:pt idx="678">
                  <c:v>44312</c:v>
                </c:pt>
                <c:pt idx="679">
                  <c:v>44312</c:v>
                </c:pt>
                <c:pt idx="680">
                  <c:v>44313</c:v>
                </c:pt>
                <c:pt idx="681">
                  <c:v>44313</c:v>
                </c:pt>
                <c:pt idx="682">
                  <c:v>44313</c:v>
                </c:pt>
                <c:pt idx="683">
                  <c:v>44313</c:v>
                </c:pt>
                <c:pt idx="684">
                  <c:v>44313</c:v>
                </c:pt>
                <c:pt idx="685">
                  <c:v>44313</c:v>
                </c:pt>
                <c:pt idx="686">
                  <c:v>44314</c:v>
                </c:pt>
                <c:pt idx="687">
                  <c:v>44314</c:v>
                </c:pt>
                <c:pt idx="688">
                  <c:v>44314</c:v>
                </c:pt>
                <c:pt idx="689">
                  <c:v>44314</c:v>
                </c:pt>
                <c:pt idx="690">
                  <c:v>44315</c:v>
                </c:pt>
                <c:pt idx="691">
                  <c:v>44315</c:v>
                </c:pt>
                <c:pt idx="692">
                  <c:v>44317</c:v>
                </c:pt>
                <c:pt idx="693">
                  <c:v>44317</c:v>
                </c:pt>
                <c:pt idx="694">
                  <c:v>44317</c:v>
                </c:pt>
                <c:pt idx="695">
                  <c:v>44317</c:v>
                </c:pt>
                <c:pt idx="696">
                  <c:v>44319</c:v>
                </c:pt>
                <c:pt idx="697">
                  <c:v>44320</c:v>
                </c:pt>
                <c:pt idx="698">
                  <c:v>44324</c:v>
                </c:pt>
                <c:pt idx="699">
                  <c:v>44324</c:v>
                </c:pt>
                <c:pt idx="700">
                  <c:v>44324</c:v>
                </c:pt>
                <c:pt idx="701">
                  <c:v>44326</c:v>
                </c:pt>
                <c:pt idx="702">
                  <c:v>44329</c:v>
                </c:pt>
                <c:pt idx="703">
                  <c:v>44333</c:v>
                </c:pt>
                <c:pt idx="704">
                  <c:v>44333</c:v>
                </c:pt>
                <c:pt idx="705">
                  <c:v>44334</c:v>
                </c:pt>
                <c:pt idx="706">
                  <c:v>44336</c:v>
                </c:pt>
                <c:pt idx="707">
                  <c:v>44340</c:v>
                </c:pt>
                <c:pt idx="708">
                  <c:v>44340</c:v>
                </c:pt>
                <c:pt idx="709">
                  <c:v>44340</c:v>
                </c:pt>
                <c:pt idx="710">
                  <c:v>44341</c:v>
                </c:pt>
                <c:pt idx="711">
                  <c:v>44342</c:v>
                </c:pt>
                <c:pt idx="712">
                  <c:v>44342</c:v>
                </c:pt>
                <c:pt idx="713">
                  <c:v>44343</c:v>
                </c:pt>
                <c:pt idx="714">
                  <c:v>44343</c:v>
                </c:pt>
                <c:pt idx="715">
                  <c:v>44348</c:v>
                </c:pt>
                <c:pt idx="716">
                  <c:v>44348</c:v>
                </c:pt>
                <c:pt idx="717">
                  <c:v>44349</c:v>
                </c:pt>
                <c:pt idx="718">
                  <c:v>44351</c:v>
                </c:pt>
                <c:pt idx="719">
                  <c:v>44351</c:v>
                </c:pt>
                <c:pt idx="720">
                  <c:v>44351</c:v>
                </c:pt>
                <c:pt idx="721">
                  <c:v>44352</c:v>
                </c:pt>
                <c:pt idx="722">
                  <c:v>44354</c:v>
                </c:pt>
                <c:pt idx="723">
                  <c:v>44354</c:v>
                </c:pt>
                <c:pt idx="724">
                  <c:v>44354</c:v>
                </c:pt>
                <c:pt idx="725">
                  <c:v>44354</c:v>
                </c:pt>
                <c:pt idx="726">
                  <c:v>44354</c:v>
                </c:pt>
                <c:pt idx="727">
                  <c:v>44355</c:v>
                </c:pt>
                <c:pt idx="728">
                  <c:v>44356</c:v>
                </c:pt>
                <c:pt idx="729">
                  <c:v>44357</c:v>
                </c:pt>
                <c:pt idx="730">
                  <c:v>44361</c:v>
                </c:pt>
                <c:pt idx="731">
                  <c:v>44361</c:v>
                </c:pt>
                <c:pt idx="732">
                  <c:v>44361</c:v>
                </c:pt>
                <c:pt idx="733">
                  <c:v>44361</c:v>
                </c:pt>
                <c:pt idx="734">
                  <c:v>44362</c:v>
                </c:pt>
                <c:pt idx="735">
                  <c:v>44362</c:v>
                </c:pt>
                <c:pt idx="736">
                  <c:v>44363</c:v>
                </c:pt>
                <c:pt idx="737">
                  <c:v>44363</c:v>
                </c:pt>
                <c:pt idx="738">
                  <c:v>44364</c:v>
                </c:pt>
                <c:pt idx="739">
                  <c:v>44365</c:v>
                </c:pt>
                <c:pt idx="740">
                  <c:v>44365</c:v>
                </c:pt>
                <c:pt idx="741">
                  <c:v>44368</c:v>
                </c:pt>
                <c:pt idx="742">
                  <c:v>44368</c:v>
                </c:pt>
                <c:pt idx="743">
                  <c:v>44368</c:v>
                </c:pt>
                <c:pt idx="744">
                  <c:v>44368</c:v>
                </c:pt>
                <c:pt idx="745">
                  <c:v>44369</c:v>
                </c:pt>
                <c:pt idx="746">
                  <c:v>44371</c:v>
                </c:pt>
                <c:pt idx="747">
                  <c:v>44371</c:v>
                </c:pt>
                <c:pt idx="748">
                  <c:v>44376</c:v>
                </c:pt>
                <c:pt idx="749">
                  <c:v>44376</c:v>
                </c:pt>
                <c:pt idx="750">
                  <c:v>44377</c:v>
                </c:pt>
                <c:pt idx="751">
                  <c:v>44378</c:v>
                </c:pt>
                <c:pt idx="752">
                  <c:v>44378</c:v>
                </c:pt>
                <c:pt idx="753">
                  <c:v>44381</c:v>
                </c:pt>
                <c:pt idx="754">
                  <c:v>44383</c:v>
                </c:pt>
                <c:pt idx="755">
                  <c:v>44383</c:v>
                </c:pt>
                <c:pt idx="756">
                  <c:v>44383</c:v>
                </c:pt>
                <c:pt idx="757">
                  <c:v>44384</c:v>
                </c:pt>
                <c:pt idx="758">
                  <c:v>44390</c:v>
                </c:pt>
                <c:pt idx="759">
                  <c:v>44390</c:v>
                </c:pt>
                <c:pt idx="760">
                  <c:v>44390</c:v>
                </c:pt>
                <c:pt idx="761">
                  <c:v>44391</c:v>
                </c:pt>
                <c:pt idx="762">
                  <c:v>44396</c:v>
                </c:pt>
                <c:pt idx="763">
                  <c:v>44396</c:v>
                </c:pt>
                <c:pt idx="764">
                  <c:v>44397</c:v>
                </c:pt>
                <c:pt idx="765">
                  <c:v>44397</c:v>
                </c:pt>
                <c:pt idx="766">
                  <c:v>44397</c:v>
                </c:pt>
                <c:pt idx="767">
                  <c:v>44398</c:v>
                </c:pt>
                <c:pt idx="768">
                  <c:v>44398</c:v>
                </c:pt>
                <c:pt idx="769">
                  <c:v>44398</c:v>
                </c:pt>
                <c:pt idx="770">
                  <c:v>44398</c:v>
                </c:pt>
                <c:pt idx="771">
                  <c:v>44398</c:v>
                </c:pt>
                <c:pt idx="772">
                  <c:v>44398</c:v>
                </c:pt>
                <c:pt idx="773">
                  <c:v>44398</c:v>
                </c:pt>
                <c:pt idx="774">
                  <c:v>44398</c:v>
                </c:pt>
                <c:pt idx="775">
                  <c:v>44403</c:v>
                </c:pt>
                <c:pt idx="776">
                  <c:v>44403</c:v>
                </c:pt>
                <c:pt idx="777">
                  <c:v>44403</c:v>
                </c:pt>
                <c:pt idx="778">
                  <c:v>44403</c:v>
                </c:pt>
                <c:pt idx="779">
                  <c:v>44403</c:v>
                </c:pt>
                <c:pt idx="780">
                  <c:v>44403</c:v>
                </c:pt>
                <c:pt idx="781">
                  <c:v>44403</c:v>
                </c:pt>
                <c:pt idx="782">
                  <c:v>44403</c:v>
                </c:pt>
                <c:pt idx="783">
                  <c:v>44403</c:v>
                </c:pt>
                <c:pt idx="784">
                  <c:v>44404</c:v>
                </c:pt>
                <c:pt idx="785">
                  <c:v>44404</c:v>
                </c:pt>
                <c:pt idx="786">
                  <c:v>44404</c:v>
                </c:pt>
                <c:pt idx="787">
                  <c:v>44404</c:v>
                </c:pt>
                <c:pt idx="788">
                  <c:v>44405</c:v>
                </c:pt>
                <c:pt idx="789">
                  <c:v>44405</c:v>
                </c:pt>
                <c:pt idx="790">
                  <c:v>44405</c:v>
                </c:pt>
                <c:pt idx="791">
                  <c:v>44405</c:v>
                </c:pt>
                <c:pt idx="792">
                  <c:v>44405</c:v>
                </c:pt>
                <c:pt idx="793">
                  <c:v>44405</c:v>
                </c:pt>
                <c:pt idx="794">
                  <c:v>44406</c:v>
                </c:pt>
                <c:pt idx="795">
                  <c:v>44406</c:v>
                </c:pt>
                <c:pt idx="796">
                  <c:v>44406</c:v>
                </c:pt>
                <c:pt idx="797">
                  <c:v>44409</c:v>
                </c:pt>
                <c:pt idx="798">
                  <c:v>44409</c:v>
                </c:pt>
                <c:pt idx="799">
                  <c:v>44410</c:v>
                </c:pt>
                <c:pt idx="800">
                  <c:v>44410</c:v>
                </c:pt>
                <c:pt idx="801">
                  <c:v>44410</c:v>
                </c:pt>
                <c:pt idx="802">
                  <c:v>44410</c:v>
                </c:pt>
                <c:pt idx="803">
                  <c:v>44410</c:v>
                </c:pt>
                <c:pt idx="804">
                  <c:v>44410</c:v>
                </c:pt>
                <c:pt idx="805">
                  <c:v>44411</c:v>
                </c:pt>
                <c:pt idx="806">
                  <c:v>44411</c:v>
                </c:pt>
                <c:pt idx="807">
                  <c:v>44411</c:v>
                </c:pt>
                <c:pt idx="808">
                  <c:v>44414</c:v>
                </c:pt>
                <c:pt idx="809">
                  <c:v>44414</c:v>
                </c:pt>
                <c:pt idx="810">
                  <c:v>44414</c:v>
                </c:pt>
                <c:pt idx="811">
                  <c:v>44418</c:v>
                </c:pt>
                <c:pt idx="812">
                  <c:v>44418</c:v>
                </c:pt>
                <c:pt idx="813">
                  <c:v>44419</c:v>
                </c:pt>
                <c:pt idx="814">
                  <c:v>44419</c:v>
                </c:pt>
                <c:pt idx="815">
                  <c:v>44419</c:v>
                </c:pt>
                <c:pt idx="816">
                  <c:v>44419</c:v>
                </c:pt>
                <c:pt idx="817">
                  <c:v>44419</c:v>
                </c:pt>
                <c:pt idx="818">
                  <c:v>44419</c:v>
                </c:pt>
                <c:pt idx="819">
                  <c:v>44419</c:v>
                </c:pt>
                <c:pt idx="820">
                  <c:v>44424</c:v>
                </c:pt>
                <c:pt idx="821">
                  <c:v>44424</c:v>
                </c:pt>
                <c:pt idx="822">
                  <c:v>44424</c:v>
                </c:pt>
                <c:pt idx="823">
                  <c:v>44424</c:v>
                </c:pt>
                <c:pt idx="824">
                  <c:v>44424</c:v>
                </c:pt>
                <c:pt idx="825">
                  <c:v>44426</c:v>
                </c:pt>
                <c:pt idx="826">
                  <c:v>44426</c:v>
                </c:pt>
                <c:pt idx="827">
                  <c:v>44427</c:v>
                </c:pt>
                <c:pt idx="828">
                  <c:v>44428</c:v>
                </c:pt>
                <c:pt idx="829">
                  <c:v>44428</c:v>
                </c:pt>
                <c:pt idx="830">
                  <c:v>44428</c:v>
                </c:pt>
                <c:pt idx="831">
                  <c:v>44428</c:v>
                </c:pt>
                <c:pt idx="832">
                  <c:v>44428</c:v>
                </c:pt>
                <c:pt idx="833">
                  <c:v>44428</c:v>
                </c:pt>
                <c:pt idx="834">
                  <c:v>44428</c:v>
                </c:pt>
                <c:pt idx="835">
                  <c:v>44428</c:v>
                </c:pt>
                <c:pt idx="836">
                  <c:v>44428</c:v>
                </c:pt>
                <c:pt idx="837">
                  <c:v>44428</c:v>
                </c:pt>
                <c:pt idx="838">
                  <c:v>44431</c:v>
                </c:pt>
                <c:pt idx="839">
                  <c:v>44431</c:v>
                </c:pt>
                <c:pt idx="840">
                  <c:v>44432</c:v>
                </c:pt>
                <c:pt idx="841">
                  <c:v>44432</c:v>
                </c:pt>
                <c:pt idx="842">
                  <c:v>44432</c:v>
                </c:pt>
                <c:pt idx="843">
                  <c:v>44433</c:v>
                </c:pt>
                <c:pt idx="844">
                  <c:v>44433</c:v>
                </c:pt>
                <c:pt idx="845">
                  <c:v>44433</c:v>
                </c:pt>
                <c:pt idx="846">
                  <c:v>44433</c:v>
                </c:pt>
                <c:pt idx="847">
                  <c:v>44433</c:v>
                </c:pt>
                <c:pt idx="848">
                  <c:v>44433</c:v>
                </c:pt>
                <c:pt idx="849">
                  <c:v>44433</c:v>
                </c:pt>
                <c:pt idx="850">
                  <c:v>44434</c:v>
                </c:pt>
                <c:pt idx="851">
                  <c:v>44434</c:v>
                </c:pt>
                <c:pt idx="852">
                  <c:v>44434</c:v>
                </c:pt>
                <c:pt idx="853">
                  <c:v>44438</c:v>
                </c:pt>
                <c:pt idx="854">
                  <c:v>44438</c:v>
                </c:pt>
                <c:pt idx="855">
                  <c:v>44438</c:v>
                </c:pt>
                <c:pt idx="856">
                  <c:v>44438</c:v>
                </c:pt>
                <c:pt idx="857">
                  <c:v>44438</c:v>
                </c:pt>
                <c:pt idx="858">
                  <c:v>44438</c:v>
                </c:pt>
                <c:pt idx="859">
                  <c:v>44438</c:v>
                </c:pt>
                <c:pt idx="860">
                  <c:v>44438</c:v>
                </c:pt>
                <c:pt idx="861">
                  <c:v>44439</c:v>
                </c:pt>
                <c:pt idx="862">
                  <c:v>44439</c:v>
                </c:pt>
                <c:pt idx="863">
                  <c:v>44439</c:v>
                </c:pt>
                <c:pt idx="864">
                  <c:v>44440</c:v>
                </c:pt>
                <c:pt idx="865">
                  <c:v>44440</c:v>
                </c:pt>
                <c:pt idx="866">
                  <c:v>44440</c:v>
                </c:pt>
                <c:pt idx="867">
                  <c:v>44440</c:v>
                </c:pt>
                <c:pt idx="868">
                  <c:v>44440</c:v>
                </c:pt>
                <c:pt idx="869">
                  <c:v>44440</c:v>
                </c:pt>
                <c:pt idx="870">
                  <c:v>44441</c:v>
                </c:pt>
                <c:pt idx="871">
                  <c:v>44441</c:v>
                </c:pt>
                <c:pt idx="872">
                  <c:v>44441</c:v>
                </c:pt>
                <c:pt idx="873">
                  <c:v>44447</c:v>
                </c:pt>
                <c:pt idx="874">
                  <c:v>44447</c:v>
                </c:pt>
                <c:pt idx="875">
                  <c:v>44447</c:v>
                </c:pt>
                <c:pt idx="876">
                  <c:v>44447</c:v>
                </c:pt>
                <c:pt idx="877">
                  <c:v>44447</c:v>
                </c:pt>
                <c:pt idx="878">
                  <c:v>44447</c:v>
                </c:pt>
                <c:pt idx="879">
                  <c:v>44447</c:v>
                </c:pt>
                <c:pt idx="880">
                  <c:v>44447</c:v>
                </c:pt>
                <c:pt idx="881">
                  <c:v>44447</c:v>
                </c:pt>
                <c:pt idx="882">
                  <c:v>44447</c:v>
                </c:pt>
                <c:pt idx="883">
                  <c:v>44447</c:v>
                </c:pt>
                <c:pt idx="884">
                  <c:v>44447</c:v>
                </c:pt>
                <c:pt idx="885">
                  <c:v>44453</c:v>
                </c:pt>
                <c:pt idx="886">
                  <c:v>44453</c:v>
                </c:pt>
                <c:pt idx="887">
                  <c:v>44453</c:v>
                </c:pt>
                <c:pt idx="888">
                  <c:v>44454</c:v>
                </c:pt>
                <c:pt idx="889">
                  <c:v>44454</c:v>
                </c:pt>
                <c:pt idx="890">
                  <c:v>44454</c:v>
                </c:pt>
                <c:pt idx="891">
                  <c:v>44454</c:v>
                </c:pt>
                <c:pt idx="892">
                  <c:v>44454</c:v>
                </c:pt>
                <c:pt idx="893">
                  <c:v>44454</c:v>
                </c:pt>
                <c:pt idx="894">
                  <c:v>44455</c:v>
                </c:pt>
                <c:pt idx="895">
                  <c:v>44455</c:v>
                </c:pt>
                <c:pt idx="896">
                  <c:v>44455</c:v>
                </c:pt>
                <c:pt idx="897">
                  <c:v>44455</c:v>
                </c:pt>
                <c:pt idx="898">
                  <c:v>44459</c:v>
                </c:pt>
                <c:pt idx="899">
                  <c:v>44462</c:v>
                </c:pt>
                <c:pt idx="900">
                  <c:v>44462</c:v>
                </c:pt>
                <c:pt idx="901">
                  <c:v>44466</c:v>
                </c:pt>
                <c:pt idx="902">
                  <c:v>44466</c:v>
                </c:pt>
                <c:pt idx="903">
                  <c:v>44466</c:v>
                </c:pt>
                <c:pt idx="904">
                  <c:v>44466</c:v>
                </c:pt>
                <c:pt idx="905">
                  <c:v>44468</c:v>
                </c:pt>
                <c:pt idx="906">
                  <c:v>44468</c:v>
                </c:pt>
                <c:pt idx="907">
                  <c:v>44468</c:v>
                </c:pt>
                <c:pt idx="908">
                  <c:v>44468</c:v>
                </c:pt>
                <c:pt idx="909">
                  <c:v>44473</c:v>
                </c:pt>
                <c:pt idx="910">
                  <c:v>44473</c:v>
                </c:pt>
                <c:pt idx="911">
                  <c:v>44474</c:v>
                </c:pt>
                <c:pt idx="912">
                  <c:v>44474</c:v>
                </c:pt>
                <c:pt idx="913">
                  <c:v>44474</c:v>
                </c:pt>
                <c:pt idx="914">
                  <c:v>44474</c:v>
                </c:pt>
                <c:pt idx="915">
                  <c:v>44474</c:v>
                </c:pt>
                <c:pt idx="916">
                  <c:v>44474</c:v>
                </c:pt>
                <c:pt idx="917">
                  <c:v>44474</c:v>
                </c:pt>
                <c:pt idx="918">
                  <c:v>44474</c:v>
                </c:pt>
                <c:pt idx="919">
                  <c:v>44474</c:v>
                </c:pt>
                <c:pt idx="920">
                  <c:v>44474</c:v>
                </c:pt>
                <c:pt idx="921">
                  <c:v>44474</c:v>
                </c:pt>
                <c:pt idx="922">
                  <c:v>44474</c:v>
                </c:pt>
                <c:pt idx="923">
                  <c:v>44474</c:v>
                </c:pt>
                <c:pt idx="924">
                  <c:v>44474</c:v>
                </c:pt>
                <c:pt idx="925">
                  <c:v>44474</c:v>
                </c:pt>
                <c:pt idx="926">
                  <c:v>44474</c:v>
                </c:pt>
                <c:pt idx="927">
                  <c:v>44474</c:v>
                </c:pt>
                <c:pt idx="928">
                  <c:v>44475</c:v>
                </c:pt>
                <c:pt idx="929">
                  <c:v>44477</c:v>
                </c:pt>
                <c:pt idx="930">
                  <c:v>44477</c:v>
                </c:pt>
                <c:pt idx="931">
                  <c:v>44477</c:v>
                </c:pt>
                <c:pt idx="932">
                  <c:v>44479</c:v>
                </c:pt>
                <c:pt idx="933">
                  <c:v>44480</c:v>
                </c:pt>
                <c:pt idx="934">
                  <c:v>44480</c:v>
                </c:pt>
                <c:pt idx="935">
                  <c:v>44480</c:v>
                </c:pt>
                <c:pt idx="936">
                  <c:v>44480</c:v>
                </c:pt>
                <c:pt idx="937">
                  <c:v>44480</c:v>
                </c:pt>
                <c:pt idx="938">
                  <c:v>44480</c:v>
                </c:pt>
                <c:pt idx="939">
                  <c:v>44481</c:v>
                </c:pt>
                <c:pt idx="940">
                  <c:v>44481</c:v>
                </c:pt>
                <c:pt idx="941">
                  <c:v>44481</c:v>
                </c:pt>
                <c:pt idx="942">
                  <c:v>44481</c:v>
                </c:pt>
                <c:pt idx="943">
                  <c:v>44481</c:v>
                </c:pt>
                <c:pt idx="944">
                  <c:v>44481</c:v>
                </c:pt>
                <c:pt idx="945">
                  <c:v>44481</c:v>
                </c:pt>
                <c:pt idx="946">
                  <c:v>44481</c:v>
                </c:pt>
                <c:pt idx="947">
                  <c:v>44481</c:v>
                </c:pt>
                <c:pt idx="948">
                  <c:v>44482</c:v>
                </c:pt>
                <c:pt idx="949">
                  <c:v>44483</c:v>
                </c:pt>
                <c:pt idx="950">
                  <c:v>44483</c:v>
                </c:pt>
                <c:pt idx="951">
                  <c:v>44483</c:v>
                </c:pt>
                <c:pt idx="952">
                  <c:v>44483</c:v>
                </c:pt>
                <c:pt idx="953">
                  <c:v>44484</c:v>
                </c:pt>
                <c:pt idx="954">
                  <c:v>44488</c:v>
                </c:pt>
                <c:pt idx="955">
                  <c:v>44489</c:v>
                </c:pt>
                <c:pt idx="956">
                  <c:v>44489</c:v>
                </c:pt>
                <c:pt idx="957">
                  <c:v>44489</c:v>
                </c:pt>
                <c:pt idx="958">
                  <c:v>44489</c:v>
                </c:pt>
                <c:pt idx="959">
                  <c:v>44491</c:v>
                </c:pt>
                <c:pt idx="960">
                  <c:v>44491</c:v>
                </c:pt>
                <c:pt idx="961">
                  <c:v>44494</c:v>
                </c:pt>
                <c:pt idx="962">
                  <c:v>44494</c:v>
                </c:pt>
                <c:pt idx="963">
                  <c:v>44494</c:v>
                </c:pt>
                <c:pt idx="964">
                  <c:v>44494</c:v>
                </c:pt>
                <c:pt idx="965">
                  <c:v>44495</c:v>
                </c:pt>
                <c:pt idx="966">
                  <c:v>44495</c:v>
                </c:pt>
                <c:pt idx="967">
                  <c:v>44495</c:v>
                </c:pt>
                <c:pt idx="968">
                  <c:v>44495</c:v>
                </c:pt>
                <c:pt idx="969">
                  <c:v>44496</c:v>
                </c:pt>
                <c:pt idx="970">
                  <c:v>44496</c:v>
                </c:pt>
                <c:pt idx="971">
                  <c:v>44496</c:v>
                </c:pt>
                <c:pt idx="972">
                  <c:v>44496</c:v>
                </c:pt>
                <c:pt idx="973">
                  <c:v>44496</c:v>
                </c:pt>
                <c:pt idx="974">
                  <c:v>44497</c:v>
                </c:pt>
                <c:pt idx="975">
                  <c:v>44497</c:v>
                </c:pt>
                <c:pt idx="976">
                  <c:v>44501</c:v>
                </c:pt>
                <c:pt idx="977">
                  <c:v>44501</c:v>
                </c:pt>
                <c:pt idx="978">
                  <c:v>44501</c:v>
                </c:pt>
                <c:pt idx="979">
                  <c:v>44501</c:v>
                </c:pt>
                <c:pt idx="980">
                  <c:v>44501</c:v>
                </c:pt>
                <c:pt idx="981">
                  <c:v>44501</c:v>
                </c:pt>
                <c:pt idx="982">
                  <c:v>44501</c:v>
                </c:pt>
                <c:pt idx="983">
                  <c:v>44501</c:v>
                </c:pt>
                <c:pt idx="984">
                  <c:v>44501</c:v>
                </c:pt>
                <c:pt idx="985">
                  <c:v>44501</c:v>
                </c:pt>
                <c:pt idx="986">
                  <c:v>44502</c:v>
                </c:pt>
                <c:pt idx="987">
                  <c:v>44502</c:v>
                </c:pt>
                <c:pt idx="988">
                  <c:v>44502</c:v>
                </c:pt>
                <c:pt idx="989">
                  <c:v>44502</c:v>
                </c:pt>
                <c:pt idx="990">
                  <c:v>44502</c:v>
                </c:pt>
                <c:pt idx="991">
                  <c:v>44508</c:v>
                </c:pt>
                <c:pt idx="992">
                  <c:v>44508</c:v>
                </c:pt>
                <c:pt idx="993">
                  <c:v>44508</c:v>
                </c:pt>
                <c:pt idx="994">
                  <c:v>44508</c:v>
                </c:pt>
                <c:pt idx="995">
                  <c:v>44508</c:v>
                </c:pt>
                <c:pt idx="996">
                  <c:v>44510</c:v>
                </c:pt>
                <c:pt idx="997">
                  <c:v>44510</c:v>
                </c:pt>
                <c:pt idx="998">
                  <c:v>44510</c:v>
                </c:pt>
                <c:pt idx="999">
                  <c:v>44515</c:v>
                </c:pt>
                <c:pt idx="1000">
                  <c:v>44515</c:v>
                </c:pt>
                <c:pt idx="1001">
                  <c:v>44516</c:v>
                </c:pt>
                <c:pt idx="1002">
                  <c:v>44516</c:v>
                </c:pt>
                <c:pt idx="1003">
                  <c:v>44516</c:v>
                </c:pt>
                <c:pt idx="1004">
                  <c:v>44522</c:v>
                </c:pt>
                <c:pt idx="1005">
                  <c:v>44522</c:v>
                </c:pt>
                <c:pt idx="1006">
                  <c:v>44522</c:v>
                </c:pt>
                <c:pt idx="1007">
                  <c:v>44522</c:v>
                </c:pt>
                <c:pt idx="1008">
                  <c:v>44522</c:v>
                </c:pt>
                <c:pt idx="1009">
                  <c:v>44522</c:v>
                </c:pt>
                <c:pt idx="1010">
                  <c:v>44531</c:v>
                </c:pt>
                <c:pt idx="1011">
                  <c:v>44531</c:v>
                </c:pt>
                <c:pt idx="1012">
                  <c:v>44531</c:v>
                </c:pt>
                <c:pt idx="1013">
                  <c:v>44531</c:v>
                </c:pt>
                <c:pt idx="1014">
                  <c:v>44531</c:v>
                </c:pt>
                <c:pt idx="1015">
                  <c:v>44531</c:v>
                </c:pt>
                <c:pt idx="1016">
                  <c:v>44534</c:v>
                </c:pt>
                <c:pt idx="1017">
                  <c:v>44535</c:v>
                </c:pt>
                <c:pt idx="1018">
                  <c:v>44537</c:v>
                </c:pt>
                <c:pt idx="1019">
                  <c:v>44537</c:v>
                </c:pt>
                <c:pt idx="1020">
                  <c:v>44543</c:v>
                </c:pt>
                <c:pt idx="1021">
                  <c:v>44543</c:v>
                </c:pt>
                <c:pt idx="1022">
                  <c:v>44543</c:v>
                </c:pt>
                <c:pt idx="1023">
                  <c:v>44543</c:v>
                </c:pt>
                <c:pt idx="1024">
                  <c:v>44550</c:v>
                </c:pt>
                <c:pt idx="1025">
                  <c:v>44550</c:v>
                </c:pt>
                <c:pt idx="1026">
                  <c:v>44557</c:v>
                </c:pt>
                <c:pt idx="1027">
                  <c:v>44563</c:v>
                </c:pt>
                <c:pt idx="1028">
                  <c:v>44563</c:v>
                </c:pt>
                <c:pt idx="1029">
                  <c:v>44568</c:v>
                </c:pt>
                <c:pt idx="1030">
                  <c:v>44569</c:v>
                </c:pt>
                <c:pt idx="1031">
                  <c:v>44569</c:v>
                </c:pt>
                <c:pt idx="1032">
                  <c:v>44569</c:v>
                </c:pt>
                <c:pt idx="1033">
                  <c:v>44569</c:v>
                </c:pt>
                <c:pt idx="1034">
                  <c:v>44569</c:v>
                </c:pt>
                <c:pt idx="1035">
                  <c:v>44571</c:v>
                </c:pt>
                <c:pt idx="1036">
                  <c:v>44572</c:v>
                </c:pt>
                <c:pt idx="1037">
                  <c:v>44572</c:v>
                </c:pt>
                <c:pt idx="1038">
                  <c:v>44572</c:v>
                </c:pt>
                <c:pt idx="1039">
                  <c:v>44572</c:v>
                </c:pt>
                <c:pt idx="1040">
                  <c:v>44572</c:v>
                </c:pt>
                <c:pt idx="1041">
                  <c:v>44572</c:v>
                </c:pt>
                <c:pt idx="1042">
                  <c:v>44572</c:v>
                </c:pt>
                <c:pt idx="1043">
                  <c:v>44572</c:v>
                </c:pt>
                <c:pt idx="1044">
                  <c:v>44572</c:v>
                </c:pt>
                <c:pt idx="1045">
                  <c:v>44572</c:v>
                </c:pt>
                <c:pt idx="1046">
                  <c:v>44572</c:v>
                </c:pt>
                <c:pt idx="1047">
                  <c:v>44573</c:v>
                </c:pt>
                <c:pt idx="1048">
                  <c:v>44573</c:v>
                </c:pt>
                <c:pt idx="1049">
                  <c:v>44573</c:v>
                </c:pt>
                <c:pt idx="1050">
                  <c:v>44574</c:v>
                </c:pt>
                <c:pt idx="1051">
                  <c:v>44574</c:v>
                </c:pt>
                <c:pt idx="1052">
                  <c:v>44579</c:v>
                </c:pt>
                <c:pt idx="1053">
                  <c:v>44580</c:v>
                </c:pt>
                <c:pt idx="1054">
                  <c:v>44580</c:v>
                </c:pt>
                <c:pt idx="1055">
                  <c:v>44580</c:v>
                </c:pt>
                <c:pt idx="1056">
                  <c:v>44580</c:v>
                </c:pt>
                <c:pt idx="1057">
                  <c:v>44581</c:v>
                </c:pt>
                <c:pt idx="1058">
                  <c:v>44581</c:v>
                </c:pt>
                <c:pt idx="1059">
                  <c:v>44582</c:v>
                </c:pt>
                <c:pt idx="1060">
                  <c:v>44585</c:v>
                </c:pt>
                <c:pt idx="1061">
                  <c:v>44585</c:v>
                </c:pt>
                <c:pt idx="1062">
                  <c:v>44585</c:v>
                </c:pt>
                <c:pt idx="1063">
                  <c:v>44586</c:v>
                </c:pt>
                <c:pt idx="1064">
                  <c:v>44587</c:v>
                </c:pt>
                <c:pt idx="1065">
                  <c:v>44587</c:v>
                </c:pt>
                <c:pt idx="1066">
                  <c:v>44587</c:v>
                </c:pt>
                <c:pt idx="1067">
                  <c:v>44587</c:v>
                </c:pt>
                <c:pt idx="1068">
                  <c:v>44587</c:v>
                </c:pt>
                <c:pt idx="1069">
                  <c:v>44588</c:v>
                </c:pt>
                <c:pt idx="1070">
                  <c:v>44592</c:v>
                </c:pt>
                <c:pt idx="1071">
                  <c:v>44592</c:v>
                </c:pt>
                <c:pt idx="1072">
                  <c:v>44592</c:v>
                </c:pt>
                <c:pt idx="1073">
                  <c:v>44592</c:v>
                </c:pt>
                <c:pt idx="1074">
                  <c:v>44592</c:v>
                </c:pt>
                <c:pt idx="1075">
                  <c:v>44592</c:v>
                </c:pt>
                <c:pt idx="1076">
                  <c:v>44593</c:v>
                </c:pt>
                <c:pt idx="1077">
                  <c:v>44594</c:v>
                </c:pt>
                <c:pt idx="1078">
                  <c:v>44594</c:v>
                </c:pt>
                <c:pt idx="1079">
                  <c:v>44594</c:v>
                </c:pt>
                <c:pt idx="1080">
                  <c:v>44596</c:v>
                </c:pt>
                <c:pt idx="1081">
                  <c:v>44597</c:v>
                </c:pt>
                <c:pt idx="1082">
                  <c:v>44597</c:v>
                </c:pt>
                <c:pt idx="1083">
                  <c:v>44597</c:v>
                </c:pt>
                <c:pt idx="1084">
                  <c:v>44597</c:v>
                </c:pt>
                <c:pt idx="1085">
                  <c:v>44597</c:v>
                </c:pt>
                <c:pt idx="1086">
                  <c:v>44597</c:v>
                </c:pt>
                <c:pt idx="1087">
                  <c:v>44597</c:v>
                </c:pt>
                <c:pt idx="1088">
                  <c:v>44597</c:v>
                </c:pt>
                <c:pt idx="1089">
                  <c:v>44597</c:v>
                </c:pt>
                <c:pt idx="1090">
                  <c:v>44599</c:v>
                </c:pt>
                <c:pt idx="1091">
                  <c:v>44600</c:v>
                </c:pt>
                <c:pt idx="1092">
                  <c:v>44600</c:v>
                </c:pt>
                <c:pt idx="1093">
                  <c:v>44600</c:v>
                </c:pt>
                <c:pt idx="1094">
                  <c:v>44602</c:v>
                </c:pt>
                <c:pt idx="1095">
                  <c:v>44603</c:v>
                </c:pt>
                <c:pt idx="1096">
                  <c:v>44603</c:v>
                </c:pt>
                <c:pt idx="1097">
                  <c:v>44603</c:v>
                </c:pt>
                <c:pt idx="1098">
                  <c:v>44606</c:v>
                </c:pt>
                <c:pt idx="1099">
                  <c:v>44606</c:v>
                </c:pt>
                <c:pt idx="1100">
                  <c:v>44606</c:v>
                </c:pt>
                <c:pt idx="1101">
                  <c:v>44608</c:v>
                </c:pt>
                <c:pt idx="1102">
                  <c:v>44608</c:v>
                </c:pt>
                <c:pt idx="1103">
                  <c:v>44608</c:v>
                </c:pt>
                <c:pt idx="1104">
                  <c:v>44614</c:v>
                </c:pt>
                <c:pt idx="1105">
                  <c:v>44614</c:v>
                </c:pt>
                <c:pt idx="1106">
                  <c:v>44615</c:v>
                </c:pt>
                <c:pt idx="1107">
                  <c:v>44620</c:v>
                </c:pt>
                <c:pt idx="1108">
                  <c:v>44621</c:v>
                </c:pt>
                <c:pt idx="1109">
                  <c:v>44621</c:v>
                </c:pt>
                <c:pt idx="1110">
                  <c:v>44621</c:v>
                </c:pt>
                <c:pt idx="1111">
                  <c:v>44621</c:v>
                </c:pt>
                <c:pt idx="1112">
                  <c:v>44623</c:v>
                </c:pt>
                <c:pt idx="1113">
                  <c:v>44625</c:v>
                </c:pt>
                <c:pt idx="1114">
                  <c:v>44625</c:v>
                </c:pt>
                <c:pt idx="1115">
                  <c:v>44625</c:v>
                </c:pt>
                <c:pt idx="1116">
                  <c:v>44625</c:v>
                </c:pt>
                <c:pt idx="1117">
                  <c:v>44625</c:v>
                </c:pt>
                <c:pt idx="1118">
                  <c:v>44625</c:v>
                </c:pt>
                <c:pt idx="1119">
                  <c:v>44625</c:v>
                </c:pt>
                <c:pt idx="1120">
                  <c:v>44625</c:v>
                </c:pt>
                <c:pt idx="1121">
                  <c:v>44625</c:v>
                </c:pt>
                <c:pt idx="1122">
                  <c:v>44625</c:v>
                </c:pt>
                <c:pt idx="1123">
                  <c:v>44625</c:v>
                </c:pt>
                <c:pt idx="1124">
                  <c:v>44625</c:v>
                </c:pt>
                <c:pt idx="1125">
                  <c:v>44625</c:v>
                </c:pt>
                <c:pt idx="1126">
                  <c:v>44628</c:v>
                </c:pt>
                <c:pt idx="1127">
                  <c:v>44628</c:v>
                </c:pt>
                <c:pt idx="1128">
                  <c:v>44628</c:v>
                </c:pt>
                <c:pt idx="1129">
                  <c:v>44628</c:v>
                </c:pt>
                <c:pt idx="1130">
                  <c:v>44628</c:v>
                </c:pt>
                <c:pt idx="1131">
                  <c:v>44628</c:v>
                </c:pt>
                <c:pt idx="1132">
                  <c:v>44628</c:v>
                </c:pt>
                <c:pt idx="1133">
                  <c:v>44629</c:v>
                </c:pt>
                <c:pt idx="1134">
                  <c:v>44629</c:v>
                </c:pt>
                <c:pt idx="1135">
                  <c:v>44630</c:v>
                </c:pt>
                <c:pt idx="1136">
                  <c:v>44630</c:v>
                </c:pt>
                <c:pt idx="1137">
                  <c:v>44630</c:v>
                </c:pt>
                <c:pt idx="1138">
                  <c:v>44630</c:v>
                </c:pt>
                <c:pt idx="1139">
                  <c:v>44630</c:v>
                </c:pt>
                <c:pt idx="1140">
                  <c:v>44630</c:v>
                </c:pt>
                <c:pt idx="1141">
                  <c:v>44631</c:v>
                </c:pt>
                <c:pt idx="1142">
                  <c:v>44631</c:v>
                </c:pt>
                <c:pt idx="1143">
                  <c:v>44635</c:v>
                </c:pt>
                <c:pt idx="1144">
                  <c:v>44636</c:v>
                </c:pt>
                <c:pt idx="1145">
                  <c:v>44636</c:v>
                </c:pt>
                <c:pt idx="1146">
                  <c:v>44642</c:v>
                </c:pt>
                <c:pt idx="1147">
                  <c:v>44643</c:v>
                </c:pt>
                <c:pt idx="1148">
                  <c:v>44648</c:v>
                </c:pt>
                <c:pt idx="1149">
                  <c:v>44648</c:v>
                </c:pt>
                <c:pt idx="1150">
                  <c:v>44649</c:v>
                </c:pt>
                <c:pt idx="1151">
                  <c:v>44649</c:v>
                </c:pt>
                <c:pt idx="1152">
                  <c:v>44649</c:v>
                </c:pt>
                <c:pt idx="1153">
                  <c:v>44649</c:v>
                </c:pt>
                <c:pt idx="1154">
                  <c:v>44650</c:v>
                </c:pt>
                <c:pt idx="1155">
                  <c:v>44652</c:v>
                </c:pt>
                <c:pt idx="1156">
                  <c:v>44655</c:v>
                </c:pt>
                <c:pt idx="1157">
                  <c:v>44655</c:v>
                </c:pt>
                <c:pt idx="1158">
                  <c:v>44655</c:v>
                </c:pt>
                <c:pt idx="1159">
                  <c:v>44655</c:v>
                </c:pt>
                <c:pt idx="1160">
                  <c:v>44655</c:v>
                </c:pt>
                <c:pt idx="1161">
                  <c:v>44656</c:v>
                </c:pt>
                <c:pt idx="1162">
                  <c:v>44656</c:v>
                </c:pt>
                <c:pt idx="1163">
                  <c:v>44656</c:v>
                </c:pt>
                <c:pt idx="1164">
                  <c:v>44656</c:v>
                </c:pt>
                <c:pt idx="1165">
                  <c:v>44656</c:v>
                </c:pt>
                <c:pt idx="1166">
                  <c:v>44656</c:v>
                </c:pt>
                <c:pt idx="1167">
                  <c:v>44656</c:v>
                </c:pt>
                <c:pt idx="1168">
                  <c:v>44662</c:v>
                </c:pt>
                <c:pt idx="1169">
                  <c:v>44664</c:v>
                </c:pt>
                <c:pt idx="1170">
                  <c:v>44669</c:v>
                </c:pt>
                <c:pt idx="1171">
                  <c:v>44669</c:v>
                </c:pt>
                <c:pt idx="1172">
                  <c:v>44669</c:v>
                </c:pt>
                <c:pt idx="1173">
                  <c:v>44670</c:v>
                </c:pt>
                <c:pt idx="1174">
                  <c:v>44670</c:v>
                </c:pt>
                <c:pt idx="1175">
                  <c:v>44670</c:v>
                </c:pt>
                <c:pt idx="1176">
                  <c:v>44670</c:v>
                </c:pt>
                <c:pt idx="1177">
                  <c:v>44676</c:v>
                </c:pt>
                <c:pt idx="1178">
                  <c:v>44678</c:v>
                </c:pt>
                <c:pt idx="1179">
                  <c:v>44678</c:v>
                </c:pt>
                <c:pt idx="1180">
                  <c:v>44684</c:v>
                </c:pt>
                <c:pt idx="1181">
                  <c:v>44684</c:v>
                </c:pt>
                <c:pt idx="1182">
                  <c:v>44686</c:v>
                </c:pt>
                <c:pt idx="1183">
                  <c:v>44688</c:v>
                </c:pt>
                <c:pt idx="1184">
                  <c:v>44688</c:v>
                </c:pt>
                <c:pt idx="1185">
                  <c:v>44691</c:v>
                </c:pt>
                <c:pt idx="1186">
                  <c:v>44691</c:v>
                </c:pt>
                <c:pt idx="1187">
                  <c:v>44691</c:v>
                </c:pt>
                <c:pt idx="1188">
                  <c:v>44693</c:v>
                </c:pt>
                <c:pt idx="1189">
                  <c:v>44693</c:v>
                </c:pt>
                <c:pt idx="1190">
                  <c:v>44693</c:v>
                </c:pt>
                <c:pt idx="1191">
                  <c:v>44694</c:v>
                </c:pt>
                <c:pt idx="1192">
                  <c:v>44697</c:v>
                </c:pt>
                <c:pt idx="1193">
                  <c:v>44697</c:v>
                </c:pt>
                <c:pt idx="1194">
                  <c:v>44697</c:v>
                </c:pt>
                <c:pt idx="1195">
                  <c:v>44698</c:v>
                </c:pt>
                <c:pt idx="1196">
                  <c:v>44699</c:v>
                </c:pt>
                <c:pt idx="1197">
                  <c:v>44701</c:v>
                </c:pt>
                <c:pt idx="1198">
                  <c:v>44704</c:v>
                </c:pt>
                <c:pt idx="1199">
                  <c:v>44712</c:v>
                </c:pt>
                <c:pt idx="1200">
                  <c:v>44712</c:v>
                </c:pt>
                <c:pt idx="1201">
                  <c:v>44717</c:v>
                </c:pt>
                <c:pt idx="1202">
                  <c:v>44717</c:v>
                </c:pt>
                <c:pt idx="1203">
                  <c:v>44717</c:v>
                </c:pt>
                <c:pt idx="1204">
                  <c:v>44717</c:v>
                </c:pt>
                <c:pt idx="1205">
                  <c:v>44717</c:v>
                </c:pt>
                <c:pt idx="1206">
                  <c:v>44719</c:v>
                </c:pt>
                <c:pt idx="1207">
                  <c:v>44719</c:v>
                </c:pt>
                <c:pt idx="1208">
                  <c:v>44721</c:v>
                </c:pt>
                <c:pt idx="1209">
                  <c:v>44721</c:v>
                </c:pt>
                <c:pt idx="1210">
                  <c:v>44722</c:v>
                </c:pt>
                <c:pt idx="1211">
                  <c:v>44722</c:v>
                </c:pt>
                <c:pt idx="1212">
                  <c:v>44741</c:v>
                </c:pt>
                <c:pt idx="1213">
                  <c:v>44742</c:v>
                </c:pt>
                <c:pt idx="1214">
                  <c:v>44744</c:v>
                </c:pt>
                <c:pt idx="1215">
                  <c:v>44744</c:v>
                </c:pt>
                <c:pt idx="1216">
                  <c:v>44744</c:v>
                </c:pt>
                <c:pt idx="1217">
                  <c:v>44746</c:v>
                </c:pt>
                <c:pt idx="1218">
                  <c:v>44753</c:v>
                </c:pt>
                <c:pt idx="1219">
                  <c:v>44753</c:v>
                </c:pt>
                <c:pt idx="1220">
                  <c:v>44753</c:v>
                </c:pt>
                <c:pt idx="1221">
                  <c:v>44753</c:v>
                </c:pt>
                <c:pt idx="1222">
                  <c:v>44755</c:v>
                </c:pt>
                <c:pt idx="1223">
                  <c:v>44760</c:v>
                </c:pt>
                <c:pt idx="1224">
                  <c:v>44760</c:v>
                </c:pt>
                <c:pt idx="1225">
                  <c:v>44760</c:v>
                </c:pt>
                <c:pt idx="1226">
                  <c:v>44761</c:v>
                </c:pt>
                <c:pt idx="1227">
                  <c:v>44761</c:v>
                </c:pt>
                <c:pt idx="1228">
                  <c:v>44761</c:v>
                </c:pt>
                <c:pt idx="1229">
                  <c:v>44767</c:v>
                </c:pt>
                <c:pt idx="1230">
                  <c:v>44767</c:v>
                </c:pt>
                <c:pt idx="1231">
                  <c:v>44767</c:v>
                </c:pt>
                <c:pt idx="1232">
                  <c:v>44767</c:v>
                </c:pt>
                <c:pt idx="1233">
                  <c:v>44767</c:v>
                </c:pt>
                <c:pt idx="1234">
                  <c:v>44775</c:v>
                </c:pt>
                <c:pt idx="1235">
                  <c:v>44775</c:v>
                </c:pt>
                <c:pt idx="1236">
                  <c:v>44775</c:v>
                </c:pt>
                <c:pt idx="1237">
                  <c:v>44781</c:v>
                </c:pt>
                <c:pt idx="1238">
                  <c:v>44781</c:v>
                </c:pt>
                <c:pt idx="1239">
                  <c:v>44781</c:v>
                </c:pt>
                <c:pt idx="1240">
                  <c:v>44781</c:v>
                </c:pt>
                <c:pt idx="1241">
                  <c:v>44781</c:v>
                </c:pt>
                <c:pt idx="1242">
                  <c:v>44781</c:v>
                </c:pt>
                <c:pt idx="1243">
                  <c:v>44782</c:v>
                </c:pt>
                <c:pt idx="1244">
                  <c:v>44782</c:v>
                </c:pt>
                <c:pt idx="1245">
                  <c:v>44784</c:v>
                </c:pt>
                <c:pt idx="1246">
                  <c:v>44784</c:v>
                </c:pt>
                <c:pt idx="1247">
                  <c:v>44784</c:v>
                </c:pt>
                <c:pt idx="1248">
                  <c:v>44795</c:v>
                </c:pt>
                <c:pt idx="1249">
                  <c:v>44795</c:v>
                </c:pt>
                <c:pt idx="1250">
                  <c:v>44795</c:v>
                </c:pt>
                <c:pt idx="1251">
                  <c:v>44795</c:v>
                </c:pt>
                <c:pt idx="1252">
                  <c:v>44804</c:v>
                </c:pt>
                <c:pt idx="1253">
                  <c:v>44806</c:v>
                </c:pt>
                <c:pt idx="1254">
                  <c:v>44806</c:v>
                </c:pt>
                <c:pt idx="1255">
                  <c:v>44806</c:v>
                </c:pt>
                <c:pt idx="1256">
                  <c:v>44809</c:v>
                </c:pt>
                <c:pt idx="1257">
                  <c:v>44809</c:v>
                </c:pt>
                <c:pt idx="1258">
                  <c:v>44809</c:v>
                </c:pt>
                <c:pt idx="1259">
                  <c:v>44809</c:v>
                </c:pt>
                <c:pt idx="1260">
                  <c:v>44809</c:v>
                </c:pt>
                <c:pt idx="1261">
                  <c:v>44809</c:v>
                </c:pt>
                <c:pt idx="1262">
                  <c:v>44815</c:v>
                </c:pt>
                <c:pt idx="1263">
                  <c:v>44815</c:v>
                </c:pt>
                <c:pt idx="1264">
                  <c:v>44818</c:v>
                </c:pt>
                <c:pt idx="1265">
                  <c:v>44823</c:v>
                </c:pt>
                <c:pt idx="1266">
                  <c:v>44824</c:v>
                </c:pt>
                <c:pt idx="1267">
                  <c:v>44824</c:v>
                </c:pt>
                <c:pt idx="1268">
                  <c:v>44824</c:v>
                </c:pt>
                <c:pt idx="1269">
                  <c:v>44824</c:v>
                </c:pt>
                <c:pt idx="1270">
                  <c:v>44824</c:v>
                </c:pt>
                <c:pt idx="1271">
                  <c:v>44824</c:v>
                </c:pt>
                <c:pt idx="1272">
                  <c:v>44825</c:v>
                </c:pt>
                <c:pt idx="1273">
                  <c:v>44830</c:v>
                </c:pt>
                <c:pt idx="1274">
                  <c:v>44830</c:v>
                </c:pt>
                <c:pt idx="1275">
                  <c:v>44830</c:v>
                </c:pt>
                <c:pt idx="1276">
                  <c:v>44835</c:v>
                </c:pt>
                <c:pt idx="1277">
                  <c:v>44835</c:v>
                </c:pt>
                <c:pt idx="1278">
                  <c:v>44835</c:v>
                </c:pt>
                <c:pt idx="1279">
                  <c:v>44835</c:v>
                </c:pt>
                <c:pt idx="1280">
                  <c:v>44835</c:v>
                </c:pt>
                <c:pt idx="1281">
                  <c:v>44839</c:v>
                </c:pt>
                <c:pt idx="1282">
                  <c:v>44839</c:v>
                </c:pt>
                <c:pt idx="1283">
                  <c:v>44839</c:v>
                </c:pt>
                <c:pt idx="1284">
                  <c:v>44858</c:v>
                </c:pt>
                <c:pt idx="1285">
                  <c:v>44858</c:v>
                </c:pt>
                <c:pt idx="1286">
                  <c:v>44858</c:v>
                </c:pt>
                <c:pt idx="1287">
                  <c:v>44858</c:v>
                </c:pt>
                <c:pt idx="1288">
                  <c:v>44858</c:v>
                </c:pt>
                <c:pt idx="1289">
                  <c:v>44860</c:v>
                </c:pt>
                <c:pt idx="1290">
                  <c:v>44860</c:v>
                </c:pt>
                <c:pt idx="1291">
                  <c:v>44860</c:v>
                </c:pt>
                <c:pt idx="1292">
                  <c:v>44860</c:v>
                </c:pt>
                <c:pt idx="1293">
                  <c:v>44860</c:v>
                </c:pt>
                <c:pt idx="1294">
                  <c:v>44861</c:v>
                </c:pt>
                <c:pt idx="1295">
                  <c:v>44861</c:v>
                </c:pt>
                <c:pt idx="1296">
                  <c:v>44861</c:v>
                </c:pt>
                <c:pt idx="1297">
                  <c:v>44862</c:v>
                </c:pt>
                <c:pt idx="1298">
                  <c:v>44865</c:v>
                </c:pt>
                <c:pt idx="1299">
                  <c:v>44865</c:v>
                </c:pt>
                <c:pt idx="1300">
                  <c:v>44865</c:v>
                </c:pt>
                <c:pt idx="1301">
                  <c:v>44865</c:v>
                </c:pt>
                <c:pt idx="1302">
                  <c:v>44869</c:v>
                </c:pt>
                <c:pt idx="1303">
                  <c:v>44870</c:v>
                </c:pt>
                <c:pt idx="1304">
                  <c:v>44870</c:v>
                </c:pt>
                <c:pt idx="1305">
                  <c:v>44870</c:v>
                </c:pt>
                <c:pt idx="1306">
                  <c:v>44870</c:v>
                </c:pt>
                <c:pt idx="1307">
                  <c:v>44870</c:v>
                </c:pt>
                <c:pt idx="1308">
                  <c:v>44873</c:v>
                </c:pt>
                <c:pt idx="1309">
                  <c:v>44873</c:v>
                </c:pt>
                <c:pt idx="1310">
                  <c:v>44881</c:v>
                </c:pt>
                <c:pt idx="1311">
                  <c:v>44881</c:v>
                </c:pt>
                <c:pt idx="1312">
                  <c:v>44881</c:v>
                </c:pt>
                <c:pt idx="1313">
                  <c:v>44886</c:v>
                </c:pt>
                <c:pt idx="1314">
                  <c:v>44886</c:v>
                </c:pt>
                <c:pt idx="1315">
                  <c:v>44886</c:v>
                </c:pt>
                <c:pt idx="1316">
                  <c:v>44886</c:v>
                </c:pt>
                <c:pt idx="1317">
                  <c:v>44886</c:v>
                </c:pt>
                <c:pt idx="1318">
                  <c:v>44887</c:v>
                </c:pt>
                <c:pt idx="1319">
                  <c:v>44888</c:v>
                </c:pt>
                <c:pt idx="1320">
                  <c:v>44888</c:v>
                </c:pt>
                <c:pt idx="1321">
                  <c:v>44893</c:v>
                </c:pt>
                <c:pt idx="1322">
                  <c:v>44893</c:v>
                </c:pt>
                <c:pt idx="1323">
                  <c:v>44893</c:v>
                </c:pt>
                <c:pt idx="1324">
                  <c:v>44893</c:v>
                </c:pt>
                <c:pt idx="1325">
                  <c:v>44893</c:v>
                </c:pt>
                <c:pt idx="1326">
                  <c:v>44893</c:v>
                </c:pt>
                <c:pt idx="1327">
                  <c:v>44893</c:v>
                </c:pt>
                <c:pt idx="1328">
                  <c:v>44900</c:v>
                </c:pt>
                <c:pt idx="1329">
                  <c:v>44900</c:v>
                </c:pt>
                <c:pt idx="1330">
                  <c:v>44900</c:v>
                </c:pt>
                <c:pt idx="1331">
                  <c:v>44904</c:v>
                </c:pt>
                <c:pt idx="1332">
                  <c:v>44904</c:v>
                </c:pt>
                <c:pt idx="1333">
                  <c:v>44907</c:v>
                </c:pt>
                <c:pt idx="1334">
                  <c:v>44907</c:v>
                </c:pt>
                <c:pt idx="1335">
                  <c:v>44909</c:v>
                </c:pt>
              </c:numCache>
            </c:numRef>
          </c:cat>
          <c:val>
            <c:numRef>
              <c:f>Graph!$D$2:$D$1337</c:f>
              <c:numCache>
                <c:formatCode>0.00</c:formatCode>
                <c:ptCount val="1336"/>
                <c:pt idx="0">
                  <c:v>2.3726668775703882E-2</c:v>
                </c:pt>
                <c:pt idx="1">
                  <c:v>0.14039333544237109</c:v>
                </c:pt>
                <c:pt idx="2">
                  <c:v>1.0689647640138011</c:v>
                </c:pt>
                <c:pt idx="3">
                  <c:v>1.5856314306804526</c:v>
                </c:pt>
                <c:pt idx="4">
                  <c:v>0.58563143068045265</c:v>
                </c:pt>
                <c:pt idx="5">
                  <c:v>0.34813143068045466</c:v>
                </c:pt>
                <c:pt idx="6">
                  <c:v>1.3581314306804544</c:v>
                </c:pt>
                <c:pt idx="7">
                  <c:v>0.50964658219560466</c:v>
                </c:pt>
                <c:pt idx="8">
                  <c:v>6.5202137751159017E-2</c:v>
                </c:pt>
                <c:pt idx="9">
                  <c:v>1.0852021377511587</c:v>
                </c:pt>
                <c:pt idx="10">
                  <c:v>2.4852021377511582</c:v>
                </c:pt>
                <c:pt idx="11">
                  <c:v>2.6948795571059967</c:v>
                </c:pt>
                <c:pt idx="12">
                  <c:v>2.7326154061626005</c:v>
                </c:pt>
                <c:pt idx="13">
                  <c:v>2.3208507002802472</c:v>
                </c:pt>
                <c:pt idx="14">
                  <c:v>2.0449886313147299</c:v>
                </c:pt>
                <c:pt idx="15">
                  <c:v>2.1358977222238207</c:v>
                </c:pt>
                <c:pt idx="16">
                  <c:v>1.8025643888904868</c:v>
                </c:pt>
                <c:pt idx="17">
                  <c:v>1.6239929603190575</c:v>
                </c:pt>
                <c:pt idx="18">
                  <c:v>1.1757170982500922</c:v>
                </c:pt>
                <c:pt idx="19">
                  <c:v>2.1757170982500922</c:v>
                </c:pt>
                <c:pt idx="20">
                  <c:v>4.5090504315834234</c:v>
                </c:pt>
                <c:pt idx="21">
                  <c:v>5.8090504315834215</c:v>
                </c:pt>
                <c:pt idx="22">
                  <c:v>5.3725424950754865</c:v>
                </c:pt>
                <c:pt idx="23">
                  <c:v>4.8690622166532158</c:v>
                </c:pt>
                <c:pt idx="24">
                  <c:v>6.6690622166532201</c:v>
                </c:pt>
                <c:pt idx="25">
                  <c:v>7.277757868827134</c:v>
                </c:pt>
                <c:pt idx="26">
                  <c:v>6.8777578688271355</c:v>
                </c:pt>
                <c:pt idx="27">
                  <c:v>5.8777578688271355</c:v>
                </c:pt>
                <c:pt idx="28">
                  <c:v>6.1951890614876861</c:v>
                </c:pt>
                <c:pt idx="29">
                  <c:v>6.791342907641531</c:v>
                </c:pt>
                <c:pt idx="30">
                  <c:v>7.908009574308192</c:v>
                </c:pt>
                <c:pt idx="31">
                  <c:v>9.180736847035476</c:v>
                </c:pt>
                <c:pt idx="32">
                  <c:v>10.623359797855144</c:v>
                </c:pt>
                <c:pt idx="33">
                  <c:v>12.232603495334134</c:v>
                </c:pt>
                <c:pt idx="34">
                  <c:v>11.047163934894574</c:v>
                </c:pt>
                <c:pt idx="35">
                  <c:v>10.439568998185713</c:v>
                </c:pt>
                <c:pt idx="36">
                  <c:v>11.238376747813131</c:v>
                </c:pt>
                <c:pt idx="37">
                  <c:v>9.9781782913632942</c:v>
                </c:pt>
                <c:pt idx="38">
                  <c:v>10.981909634646879</c:v>
                </c:pt>
                <c:pt idx="39">
                  <c:v>12.388576301313545</c:v>
                </c:pt>
                <c:pt idx="40">
                  <c:v>12.138576301313545</c:v>
                </c:pt>
                <c:pt idx="41">
                  <c:v>11.898576301313547</c:v>
                </c:pt>
                <c:pt idx="42">
                  <c:v>11.787465190202434</c:v>
                </c:pt>
                <c:pt idx="43">
                  <c:v>10.787465190202434</c:v>
                </c:pt>
                <c:pt idx="44">
                  <c:v>9.7874651902024343</c:v>
                </c:pt>
                <c:pt idx="45">
                  <c:v>9.0184778484302814</c:v>
                </c:pt>
                <c:pt idx="46">
                  <c:v>8.958805717282738</c:v>
                </c:pt>
                <c:pt idx="47">
                  <c:v>7.9834237138871513</c:v>
                </c:pt>
                <c:pt idx="48">
                  <c:v>8.3912251323268663</c:v>
                </c:pt>
                <c:pt idx="49">
                  <c:v>8.805859278668331</c:v>
                </c:pt>
                <c:pt idx="50">
                  <c:v>10.470288808869682</c:v>
                </c:pt>
                <c:pt idx="51">
                  <c:v>11.926429159746881</c:v>
                </c:pt>
                <c:pt idx="52">
                  <c:v>11.488929159746881</c:v>
                </c:pt>
                <c:pt idx="53">
                  <c:v>13.488929159746869</c:v>
                </c:pt>
                <c:pt idx="54">
                  <c:v>13.155595826413537</c:v>
                </c:pt>
                <c:pt idx="55">
                  <c:v>12.798452969270681</c:v>
                </c:pt>
                <c:pt idx="56">
                  <c:v>12.181074920490193</c:v>
                </c:pt>
                <c:pt idx="57">
                  <c:v>13.319963809379084</c:v>
                </c:pt>
                <c:pt idx="58">
                  <c:v>14.5406534645515</c:v>
                </c:pt>
                <c:pt idx="59">
                  <c:v>14.432545356443391</c:v>
                </c:pt>
                <c:pt idx="60">
                  <c:v>15.752879618281838</c:v>
                </c:pt>
                <c:pt idx="61">
                  <c:v>16.078514722207935</c:v>
                </c:pt>
                <c:pt idx="62">
                  <c:v>16.464878358571571</c:v>
                </c:pt>
                <c:pt idx="63">
                  <c:v>18.129713523406735</c:v>
                </c:pt>
                <c:pt idx="64">
                  <c:v>17.629713523406735</c:v>
                </c:pt>
                <c:pt idx="65">
                  <c:v>17.223463523406735</c:v>
                </c:pt>
                <c:pt idx="66">
                  <c:v>16.656796856740069</c:v>
                </c:pt>
                <c:pt idx="67">
                  <c:v>19.14024056534933</c:v>
                </c:pt>
                <c:pt idx="68">
                  <c:v>18.126562753799178</c:v>
                </c:pt>
                <c:pt idx="69">
                  <c:v>17.98441811539519</c:v>
                </c:pt>
                <c:pt idx="70">
                  <c:v>18.128981283214173</c:v>
                </c:pt>
                <c:pt idx="71">
                  <c:v>18.169887513547717</c:v>
                </c:pt>
                <c:pt idx="72">
                  <c:v>18.553295585296596</c:v>
                </c:pt>
                <c:pt idx="73">
                  <c:v>20.163007815512422</c:v>
                </c:pt>
                <c:pt idx="74">
                  <c:v>19.882788035292645</c:v>
                </c:pt>
                <c:pt idx="75">
                  <c:v>19.980565813070424</c:v>
                </c:pt>
                <c:pt idx="76">
                  <c:v>21.676994384498993</c:v>
                </c:pt>
                <c:pt idx="77">
                  <c:v>22.462708670213271</c:v>
                </c:pt>
                <c:pt idx="78">
                  <c:v>21.262708670213271</c:v>
                </c:pt>
                <c:pt idx="79">
                  <c:v>21.016133327747518</c:v>
                </c:pt>
                <c:pt idx="80">
                  <c:v>21.147280868731123</c:v>
                </c:pt>
                <c:pt idx="81">
                  <c:v>21.5610739721794</c:v>
                </c:pt>
                <c:pt idx="82">
                  <c:v>22.958997847611926</c:v>
                </c:pt>
                <c:pt idx="83">
                  <c:v>23.054997847611926</c:v>
                </c:pt>
                <c:pt idx="84">
                  <c:v>24.034888158398033</c:v>
                </c:pt>
                <c:pt idx="85">
                  <c:v>25.409888158398033</c:v>
                </c:pt>
                <c:pt idx="86">
                  <c:v>25.184081706785125</c:v>
                </c:pt>
                <c:pt idx="87">
                  <c:v>24.184081706785125</c:v>
                </c:pt>
                <c:pt idx="88">
                  <c:v>24.994081706785128</c:v>
                </c:pt>
                <c:pt idx="89">
                  <c:v>26.656419369122794</c:v>
                </c:pt>
                <c:pt idx="90">
                  <c:v>26.881873914577337</c:v>
                </c:pt>
                <c:pt idx="91">
                  <c:v>26.725776353601727</c:v>
                </c:pt>
                <c:pt idx="92">
                  <c:v>28.089412717238083</c:v>
                </c:pt>
                <c:pt idx="93">
                  <c:v>28.078423706249076</c:v>
                </c:pt>
                <c:pt idx="94">
                  <c:v>27.360923706249075</c:v>
                </c:pt>
                <c:pt idx="95">
                  <c:v>29.78197633782802</c:v>
                </c:pt>
                <c:pt idx="96">
                  <c:v>28.78197633782802</c:v>
                </c:pt>
                <c:pt idx="97">
                  <c:v>26.28197633782802</c:v>
                </c:pt>
                <c:pt idx="98">
                  <c:v>26.09150014735183</c:v>
                </c:pt>
                <c:pt idx="99">
                  <c:v>27.662928718780403</c:v>
                </c:pt>
                <c:pt idx="100">
                  <c:v>27.662928718780403</c:v>
                </c:pt>
                <c:pt idx="101">
                  <c:v>27.247931377883397</c:v>
                </c:pt>
                <c:pt idx="102">
                  <c:v>26.6196127938126</c:v>
                </c:pt>
                <c:pt idx="103">
                  <c:v>25.6196127938126</c:v>
                </c:pt>
                <c:pt idx="104">
                  <c:v>24.455630363358722</c:v>
                </c:pt>
                <c:pt idx="105">
                  <c:v>24.086462006360751</c:v>
                </c:pt>
                <c:pt idx="106">
                  <c:v>24.591134903557013</c:v>
                </c:pt>
                <c:pt idx="107">
                  <c:v>23.956519518941629</c:v>
                </c:pt>
                <c:pt idx="108">
                  <c:v>24.007614409452579</c:v>
                </c:pt>
                <c:pt idx="109">
                  <c:v>23.94432327021207</c:v>
                </c:pt>
                <c:pt idx="110">
                  <c:v>23.44432327021207</c:v>
                </c:pt>
                <c:pt idx="111">
                  <c:v>23.101039688122519</c:v>
                </c:pt>
                <c:pt idx="112">
                  <c:v>20.342900153238798</c:v>
                </c:pt>
                <c:pt idx="113">
                  <c:v>19.842900153238794</c:v>
                </c:pt>
                <c:pt idx="114">
                  <c:v>20.570172880511517</c:v>
                </c:pt>
                <c:pt idx="115">
                  <c:v>21.570172880511517</c:v>
                </c:pt>
                <c:pt idx="116">
                  <c:v>22.570172880511521</c:v>
                </c:pt>
                <c:pt idx="117">
                  <c:v>22.715774981000838</c:v>
                </c:pt>
                <c:pt idx="118">
                  <c:v>23.397936164218468</c:v>
                </c:pt>
                <c:pt idx="119">
                  <c:v>22.271175600838188</c:v>
                </c:pt>
                <c:pt idx="120">
                  <c:v>23.045008867690999</c:v>
                </c:pt>
                <c:pt idx="121">
                  <c:v>23.352325940861732</c:v>
                </c:pt>
                <c:pt idx="122">
                  <c:v>22.312325940861729</c:v>
                </c:pt>
                <c:pt idx="123">
                  <c:v>24.292718097724475</c:v>
                </c:pt>
                <c:pt idx="124">
                  <c:v>24.186335119001072</c:v>
                </c:pt>
                <c:pt idx="125">
                  <c:v>25.253001785667742</c:v>
                </c:pt>
                <c:pt idx="126">
                  <c:v>25.681573214239172</c:v>
                </c:pt>
                <c:pt idx="127">
                  <c:v>24.681573214239172</c:v>
                </c:pt>
                <c:pt idx="128">
                  <c:v>23.681573214239172</c:v>
                </c:pt>
                <c:pt idx="129">
                  <c:v>22.681573214239172</c:v>
                </c:pt>
                <c:pt idx="130">
                  <c:v>21.985494782866624</c:v>
                </c:pt>
                <c:pt idx="131">
                  <c:v>20.485494782866628</c:v>
                </c:pt>
                <c:pt idx="132">
                  <c:v>21.285494782866628</c:v>
                </c:pt>
                <c:pt idx="133">
                  <c:v>22.065982587744674</c:v>
                </c:pt>
                <c:pt idx="134">
                  <c:v>23.065982587744674</c:v>
                </c:pt>
                <c:pt idx="135">
                  <c:v>22.372927032189121</c:v>
                </c:pt>
                <c:pt idx="136">
                  <c:v>23.247927032189121</c:v>
                </c:pt>
                <c:pt idx="137">
                  <c:v>23.898870428415535</c:v>
                </c:pt>
                <c:pt idx="138">
                  <c:v>23.548221077766183</c:v>
                </c:pt>
                <c:pt idx="139">
                  <c:v>22.53036393490904</c:v>
                </c:pt>
                <c:pt idx="140">
                  <c:v>22.307180543905581</c:v>
                </c:pt>
                <c:pt idx="141">
                  <c:v>22.068808450882326</c:v>
                </c:pt>
                <c:pt idx="142">
                  <c:v>22.299527405130689</c:v>
                </c:pt>
                <c:pt idx="143">
                  <c:v>24.140797246400528</c:v>
                </c:pt>
                <c:pt idx="144">
                  <c:v>25.997940103543385</c:v>
                </c:pt>
                <c:pt idx="145">
                  <c:v>30.16460677021005</c:v>
                </c:pt>
                <c:pt idx="146">
                  <c:v>29.593178198781477</c:v>
                </c:pt>
                <c:pt idx="147">
                  <c:v>30.593178198781477</c:v>
                </c:pt>
                <c:pt idx="148">
                  <c:v>30.008619375252064</c:v>
                </c:pt>
                <c:pt idx="149">
                  <c:v>31.35215679021805</c:v>
                </c:pt>
                <c:pt idx="150">
                  <c:v>32.78352933923766</c:v>
                </c:pt>
                <c:pt idx="151">
                  <c:v>34.799922781860609</c:v>
                </c:pt>
                <c:pt idx="152">
                  <c:v>34.049922781860609</c:v>
                </c:pt>
                <c:pt idx="153">
                  <c:v>34.049922781860609</c:v>
                </c:pt>
                <c:pt idx="154">
                  <c:v>34.691432215822871</c:v>
                </c:pt>
                <c:pt idx="155">
                  <c:v>35.198785156999342</c:v>
                </c:pt>
                <c:pt idx="156">
                  <c:v>34.670777363526376</c:v>
                </c:pt>
                <c:pt idx="157">
                  <c:v>34.426332919081929</c:v>
                </c:pt>
                <c:pt idx="158">
                  <c:v>38.209666252415261</c:v>
                </c:pt>
                <c:pt idx="159">
                  <c:v>39.084666252415261</c:v>
                </c:pt>
                <c:pt idx="160">
                  <c:v>39.134666252415258</c:v>
                </c:pt>
                <c:pt idx="161">
                  <c:v>38.756617471927456</c:v>
                </c:pt>
                <c:pt idx="162">
                  <c:v>39.164024879334868</c:v>
                </c:pt>
                <c:pt idx="163">
                  <c:v>38.645368162916959</c:v>
                </c:pt>
                <c:pt idx="164">
                  <c:v>38.145368162916959</c:v>
                </c:pt>
                <c:pt idx="165">
                  <c:v>38.842899027114498</c:v>
                </c:pt>
                <c:pt idx="166">
                  <c:v>39.127415592361288</c:v>
                </c:pt>
                <c:pt idx="167">
                  <c:v>38.761561933824701</c:v>
                </c:pt>
                <c:pt idx="168">
                  <c:v>38.158176202264848</c:v>
                </c:pt>
                <c:pt idx="169">
                  <c:v>39.998972222165335</c:v>
                </c:pt>
                <c:pt idx="170">
                  <c:v>40.457181177389216</c:v>
                </c:pt>
                <c:pt idx="171">
                  <c:v>40.162309382517421</c:v>
                </c:pt>
                <c:pt idx="172">
                  <c:v>44.809928430136473</c:v>
                </c:pt>
                <c:pt idx="173">
                  <c:v>44.810848675535247</c:v>
                </c:pt>
                <c:pt idx="174">
                  <c:v>44.84463245931903</c:v>
                </c:pt>
                <c:pt idx="175">
                  <c:v>44.926547352936055</c:v>
                </c:pt>
                <c:pt idx="176">
                  <c:v>45.033116696001748</c:v>
                </c:pt>
                <c:pt idx="177">
                  <c:v>44.837283362668416</c:v>
                </c:pt>
                <c:pt idx="178">
                  <c:v>44.117283362668417</c:v>
                </c:pt>
                <c:pt idx="179">
                  <c:v>43.617283362668417</c:v>
                </c:pt>
                <c:pt idx="180">
                  <c:v>41.470224539139011</c:v>
                </c:pt>
                <c:pt idx="181">
                  <c:v>41.405708410106755</c:v>
                </c:pt>
                <c:pt idx="182">
                  <c:v>41.613255579918075</c:v>
                </c:pt>
                <c:pt idx="183">
                  <c:v>52.789726168153365</c:v>
                </c:pt>
                <c:pt idx="184">
                  <c:v>52.289726168153365</c:v>
                </c:pt>
                <c:pt idx="185">
                  <c:v>54.054432050506307</c:v>
                </c:pt>
                <c:pt idx="186">
                  <c:v>53.525020285800423</c:v>
                </c:pt>
                <c:pt idx="187">
                  <c:v>53.384570847598177</c:v>
                </c:pt>
                <c:pt idx="188">
                  <c:v>53.166180043000473</c:v>
                </c:pt>
                <c:pt idx="189">
                  <c:v>51.150307027127461</c:v>
                </c:pt>
                <c:pt idx="190">
                  <c:v>53.850091044406071</c:v>
                </c:pt>
                <c:pt idx="191">
                  <c:v>53.10604342535845</c:v>
                </c:pt>
                <c:pt idx="192">
                  <c:v>52.598580738791284</c:v>
                </c:pt>
                <c:pt idx="193">
                  <c:v>53.809107054580757</c:v>
                </c:pt>
                <c:pt idx="194">
                  <c:v>55.742440387914087</c:v>
                </c:pt>
                <c:pt idx="195">
                  <c:v>54.910379319211799</c:v>
                </c:pt>
                <c:pt idx="196">
                  <c:v>53.902663269829084</c:v>
                </c:pt>
                <c:pt idx="197">
                  <c:v>54.474091841257653</c:v>
                </c:pt>
                <c:pt idx="198">
                  <c:v>56.074091841257655</c:v>
                </c:pt>
                <c:pt idx="199">
                  <c:v>56.415555255891803</c:v>
                </c:pt>
                <c:pt idx="200">
                  <c:v>56.424594803914403</c:v>
                </c:pt>
                <c:pt idx="201">
                  <c:v>55.564367531187131</c:v>
                </c:pt>
                <c:pt idx="202">
                  <c:v>55.796074848260304</c:v>
                </c:pt>
                <c:pt idx="203">
                  <c:v>56.765507162670787</c:v>
                </c:pt>
                <c:pt idx="204">
                  <c:v>56.781636194928851</c:v>
                </c:pt>
                <c:pt idx="205">
                  <c:v>57.129462281885367</c:v>
                </c:pt>
                <c:pt idx="206">
                  <c:v>58.207893654434386</c:v>
                </c:pt>
                <c:pt idx="207">
                  <c:v>57.621473901347976</c:v>
                </c:pt>
                <c:pt idx="208">
                  <c:v>57.311129073761769</c:v>
                </c:pt>
                <c:pt idx="209">
                  <c:v>56.711129073761768</c:v>
                </c:pt>
                <c:pt idx="210">
                  <c:v>56.70148277151096</c:v>
                </c:pt>
                <c:pt idx="211">
                  <c:v>54.670713540741723</c:v>
                </c:pt>
                <c:pt idx="212">
                  <c:v>54.696073376245494</c:v>
                </c:pt>
                <c:pt idx="213">
                  <c:v>55.421737093059654</c:v>
                </c:pt>
                <c:pt idx="214">
                  <c:v>55.013403759726323</c:v>
                </c:pt>
                <c:pt idx="215">
                  <c:v>54.097819344141911</c:v>
                </c:pt>
                <c:pt idx="216">
                  <c:v>54.716866963189531</c:v>
                </c:pt>
                <c:pt idx="217">
                  <c:v>55.400353201721636</c:v>
                </c:pt>
                <c:pt idx="218">
                  <c:v>54.864353201721634</c:v>
                </c:pt>
                <c:pt idx="219">
                  <c:v>57.355262292630727</c:v>
                </c:pt>
                <c:pt idx="220">
                  <c:v>57.173906360427338</c:v>
                </c:pt>
                <c:pt idx="221">
                  <c:v>56.621823027094003</c:v>
                </c:pt>
                <c:pt idx="222">
                  <c:v>56.994604092182762</c:v>
                </c:pt>
                <c:pt idx="223">
                  <c:v>60.121270758849427</c:v>
                </c:pt>
                <c:pt idx="224">
                  <c:v>61.321270758849423</c:v>
                </c:pt>
                <c:pt idx="225">
                  <c:v>60.221270758849421</c:v>
                </c:pt>
                <c:pt idx="226">
                  <c:v>59.800581103677004</c:v>
                </c:pt>
                <c:pt idx="227">
                  <c:v>65.93694474004063</c:v>
                </c:pt>
                <c:pt idx="228">
                  <c:v>63.270278073373966</c:v>
                </c:pt>
                <c:pt idx="229">
                  <c:v>60.770278073373966</c:v>
                </c:pt>
                <c:pt idx="230">
                  <c:v>57.028342589502991</c:v>
                </c:pt>
                <c:pt idx="231">
                  <c:v>57.421973162751399</c:v>
                </c:pt>
                <c:pt idx="232">
                  <c:v>57.421973162751399</c:v>
                </c:pt>
                <c:pt idx="233">
                  <c:v>55.554011997702858</c:v>
                </c:pt>
                <c:pt idx="234">
                  <c:v>55.329011997702857</c:v>
                </c:pt>
                <c:pt idx="235">
                  <c:v>55.036559167514177</c:v>
                </c:pt>
                <c:pt idx="236">
                  <c:v>54.403225834180844</c:v>
                </c:pt>
                <c:pt idx="237">
                  <c:v>53.403225834180844</c:v>
                </c:pt>
                <c:pt idx="238">
                  <c:v>52.885578775357317</c:v>
                </c:pt>
                <c:pt idx="239">
                  <c:v>52.585578775357313</c:v>
                </c:pt>
                <c:pt idx="240">
                  <c:v>52.071560083768524</c:v>
                </c:pt>
                <c:pt idx="241">
                  <c:v>51.031097656022858</c:v>
                </c:pt>
                <c:pt idx="242">
                  <c:v>50.369807333442211</c:v>
                </c:pt>
                <c:pt idx="243">
                  <c:v>50.588557333442211</c:v>
                </c:pt>
                <c:pt idx="244">
                  <c:v>51.213557333442211</c:v>
                </c:pt>
                <c:pt idx="245">
                  <c:v>50.690830060714937</c:v>
                </c:pt>
                <c:pt idx="246">
                  <c:v>50.190830060714937</c:v>
                </c:pt>
                <c:pt idx="247">
                  <c:v>49.729291599176477</c:v>
                </c:pt>
                <c:pt idx="248">
                  <c:v>51.60929159917648</c:v>
                </c:pt>
                <c:pt idx="249">
                  <c:v>51.009291599176478</c:v>
                </c:pt>
                <c:pt idx="250">
                  <c:v>50.675958265843143</c:v>
                </c:pt>
                <c:pt idx="251">
                  <c:v>52.329291599176479</c:v>
                </c:pt>
                <c:pt idx="252">
                  <c:v>54.423041599176479</c:v>
                </c:pt>
                <c:pt idx="253">
                  <c:v>54.716692392827269</c:v>
                </c:pt>
                <c:pt idx="254">
                  <c:v>82.85083873429069</c:v>
                </c:pt>
                <c:pt idx="255">
                  <c:v>70.074003402322262</c:v>
                </c:pt>
                <c:pt idx="256">
                  <c:v>70.404445726693467</c:v>
                </c:pt>
                <c:pt idx="257">
                  <c:v>69.355665238888591</c:v>
                </c:pt>
                <c:pt idx="258">
                  <c:v>69.855665238888591</c:v>
                </c:pt>
                <c:pt idx="259">
                  <c:v>71.819950953174313</c:v>
                </c:pt>
                <c:pt idx="260">
                  <c:v>71.603361091423167</c:v>
                </c:pt>
                <c:pt idx="261">
                  <c:v>71.115265853327926</c:v>
                </c:pt>
                <c:pt idx="262">
                  <c:v>70.377765853327929</c:v>
                </c:pt>
                <c:pt idx="263">
                  <c:v>69.813797184920617</c:v>
                </c:pt>
                <c:pt idx="264">
                  <c:v>69.489472860596294</c:v>
                </c:pt>
                <c:pt idx="265">
                  <c:v>72.546615717739144</c:v>
                </c:pt>
                <c:pt idx="266">
                  <c:v>71.546615717739144</c:v>
                </c:pt>
                <c:pt idx="267">
                  <c:v>71.008154179277611</c:v>
                </c:pt>
                <c:pt idx="268">
                  <c:v>70.008154179277611</c:v>
                </c:pt>
                <c:pt idx="269">
                  <c:v>69.674820845944282</c:v>
                </c:pt>
                <c:pt idx="270">
                  <c:v>69.357173787120757</c:v>
                </c:pt>
                <c:pt idx="271">
                  <c:v>68.553602358549327</c:v>
                </c:pt>
                <c:pt idx="272">
                  <c:v>68.562005719893861</c:v>
                </c:pt>
                <c:pt idx="273">
                  <c:v>67.229135993421906</c:v>
                </c:pt>
                <c:pt idx="274">
                  <c:v>67.5791359934219</c:v>
                </c:pt>
                <c:pt idx="275">
                  <c:v>68.700757615043528</c:v>
                </c:pt>
                <c:pt idx="276">
                  <c:v>69.085372999658915</c:v>
                </c:pt>
                <c:pt idx="277">
                  <c:v>69.235372999658921</c:v>
                </c:pt>
                <c:pt idx="278">
                  <c:v>70.281526845812778</c:v>
                </c:pt>
                <c:pt idx="279">
                  <c:v>71.181526845812783</c:v>
                </c:pt>
                <c:pt idx="280">
                  <c:v>71.284619629317945</c:v>
                </c:pt>
                <c:pt idx="281">
                  <c:v>71.499572900345981</c:v>
                </c:pt>
                <c:pt idx="282">
                  <c:v>71.400096460555403</c:v>
                </c:pt>
                <c:pt idx="283">
                  <c:v>72.185484588409281</c:v>
                </c:pt>
                <c:pt idx="284">
                  <c:v>70.865074098101417</c:v>
                </c:pt>
                <c:pt idx="285">
                  <c:v>70.476185209212531</c:v>
                </c:pt>
                <c:pt idx="286">
                  <c:v>71.867489557038624</c:v>
                </c:pt>
                <c:pt idx="287">
                  <c:v>71.359913799462873</c:v>
                </c:pt>
                <c:pt idx="288">
                  <c:v>70.653312332470207</c:v>
                </c:pt>
                <c:pt idx="289">
                  <c:v>70.653312332470207</c:v>
                </c:pt>
                <c:pt idx="290">
                  <c:v>71.959434781449801</c:v>
                </c:pt>
                <c:pt idx="291">
                  <c:v>71.626101448116472</c:v>
                </c:pt>
                <c:pt idx="292">
                  <c:v>71.581657003672021</c:v>
                </c:pt>
                <c:pt idx="293">
                  <c:v>73.336148021636092</c:v>
                </c:pt>
                <c:pt idx="294">
                  <c:v>72.766255548517819</c:v>
                </c:pt>
                <c:pt idx="295">
                  <c:v>72.766255548517819</c:v>
                </c:pt>
                <c:pt idx="296">
                  <c:v>72.641255548517819</c:v>
                </c:pt>
                <c:pt idx="297">
                  <c:v>71.641255548517819</c:v>
                </c:pt>
                <c:pt idx="298">
                  <c:v>72.185758166318863</c:v>
                </c:pt>
                <c:pt idx="299">
                  <c:v>71.686497811289271</c:v>
                </c:pt>
                <c:pt idx="300">
                  <c:v>71.667767322215383</c:v>
                </c:pt>
                <c:pt idx="301">
                  <c:v>71.938536552984615</c:v>
                </c:pt>
                <c:pt idx="302">
                  <c:v>71.938536552984615</c:v>
                </c:pt>
                <c:pt idx="303">
                  <c:v>72.063536552984615</c:v>
                </c:pt>
                <c:pt idx="304">
                  <c:v>74.640499903769964</c:v>
                </c:pt>
                <c:pt idx="305">
                  <c:v>76.934377454790365</c:v>
                </c:pt>
                <c:pt idx="306">
                  <c:v>76.076482717948252</c:v>
                </c:pt>
                <c:pt idx="307">
                  <c:v>76.076482717948252</c:v>
                </c:pt>
                <c:pt idx="308">
                  <c:v>77.024599601065134</c:v>
                </c:pt>
                <c:pt idx="309">
                  <c:v>77.280413554553505</c:v>
                </c:pt>
                <c:pt idx="310">
                  <c:v>78.597486725285208</c:v>
                </c:pt>
                <c:pt idx="311">
                  <c:v>78.195312812241724</c:v>
                </c:pt>
                <c:pt idx="312">
                  <c:v>77.535518997808737</c:v>
                </c:pt>
                <c:pt idx="313">
                  <c:v>76.821051992732592</c:v>
                </c:pt>
                <c:pt idx="314">
                  <c:v>76.821051992732592</c:v>
                </c:pt>
                <c:pt idx="315">
                  <c:v>76.871051992732589</c:v>
                </c:pt>
                <c:pt idx="316">
                  <c:v>76.589000710681304</c:v>
                </c:pt>
                <c:pt idx="317">
                  <c:v>76.10527978044874</c:v>
                </c:pt>
                <c:pt idx="318">
                  <c:v>75.10527978044874</c:v>
                </c:pt>
                <c:pt idx="319">
                  <c:v>76.274510549679505</c:v>
                </c:pt>
                <c:pt idx="320">
                  <c:v>76.048704098066608</c:v>
                </c:pt>
                <c:pt idx="321">
                  <c:v>75.772889822252338</c:v>
                </c:pt>
                <c:pt idx="322">
                  <c:v>75.63445094154541</c:v>
                </c:pt>
                <c:pt idx="323">
                  <c:v>75.734450941545418</c:v>
                </c:pt>
                <c:pt idx="324">
                  <c:v>75.734450941545418</c:v>
                </c:pt>
                <c:pt idx="325">
                  <c:v>77.921678808018555</c:v>
                </c:pt>
                <c:pt idx="326">
                  <c:v>77.661509966882718</c:v>
                </c:pt>
                <c:pt idx="327">
                  <c:v>77.669716778536397</c:v>
                </c:pt>
                <c:pt idx="328">
                  <c:v>79.105459750423947</c:v>
                </c:pt>
                <c:pt idx="329">
                  <c:v>82.105459750423947</c:v>
                </c:pt>
                <c:pt idx="330">
                  <c:v>82.315986066213426</c:v>
                </c:pt>
                <c:pt idx="331">
                  <c:v>82.139062989290352</c:v>
                </c:pt>
                <c:pt idx="332">
                  <c:v>83.083507433734795</c:v>
                </c:pt>
                <c:pt idx="333">
                  <c:v>82.307283657511022</c:v>
                </c:pt>
                <c:pt idx="334">
                  <c:v>82.296213546809909</c:v>
                </c:pt>
                <c:pt idx="335">
                  <c:v>81.133422849135485</c:v>
                </c:pt>
                <c:pt idx="336">
                  <c:v>80.413815005998231</c:v>
                </c:pt>
                <c:pt idx="337">
                  <c:v>80.504904114909124</c:v>
                </c:pt>
                <c:pt idx="338">
                  <c:v>79.504904114909124</c:v>
                </c:pt>
                <c:pt idx="339">
                  <c:v>80.504904114909124</c:v>
                </c:pt>
                <c:pt idx="340">
                  <c:v>79.454904114909127</c:v>
                </c:pt>
                <c:pt idx="341">
                  <c:v>78.718062009645976</c:v>
                </c:pt>
                <c:pt idx="342">
                  <c:v>79.198209068469509</c:v>
                </c:pt>
                <c:pt idx="343">
                  <c:v>80.385709068469509</c:v>
                </c:pt>
                <c:pt idx="344">
                  <c:v>79.385709068469509</c:v>
                </c:pt>
                <c:pt idx="345">
                  <c:v>78.385709068469509</c:v>
                </c:pt>
                <c:pt idx="346">
                  <c:v>77.885709068469509</c:v>
                </c:pt>
                <c:pt idx="347">
                  <c:v>76.885709068469509</c:v>
                </c:pt>
                <c:pt idx="348">
                  <c:v>76.6326073314968</c:v>
                </c:pt>
                <c:pt idx="349">
                  <c:v>75.898706966976746</c:v>
                </c:pt>
                <c:pt idx="350">
                  <c:v>75.771588322908954</c:v>
                </c:pt>
                <c:pt idx="351">
                  <c:v>76.290428902619098</c:v>
                </c:pt>
                <c:pt idx="352">
                  <c:v>76.140428902619107</c:v>
                </c:pt>
                <c:pt idx="353">
                  <c:v>76.294275056465253</c:v>
                </c:pt>
                <c:pt idx="354">
                  <c:v>75.294275056465253</c:v>
                </c:pt>
                <c:pt idx="355">
                  <c:v>75.283163945354147</c:v>
                </c:pt>
                <c:pt idx="356">
                  <c:v>75.09983061202081</c:v>
                </c:pt>
                <c:pt idx="357">
                  <c:v>75.612651124841321</c:v>
                </c:pt>
                <c:pt idx="358">
                  <c:v>75.078560215750414</c:v>
                </c:pt>
                <c:pt idx="359">
                  <c:v>75.078560215750414</c:v>
                </c:pt>
                <c:pt idx="360">
                  <c:v>76.674304896601484</c:v>
                </c:pt>
                <c:pt idx="361">
                  <c:v>78.254841809353167</c:v>
                </c:pt>
                <c:pt idx="362">
                  <c:v>78.817755716637933</c:v>
                </c:pt>
                <c:pt idx="363">
                  <c:v>78.926846625728842</c:v>
                </c:pt>
                <c:pt idx="364">
                  <c:v>78.156438462463541</c:v>
                </c:pt>
                <c:pt idx="365">
                  <c:v>80.154720249405116</c:v>
                </c:pt>
                <c:pt idx="366">
                  <c:v>79.928053582738443</c:v>
                </c:pt>
                <c:pt idx="367">
                  <c:v>79.708053582738444</c:v>
                </c:pt>
                <c:pt idx="368">
                  <c:v>79.489649389377931</c:v>
                </c:pt>
                <c:pt idx="369">
                  <c:v>79.289649389377928</c:v>
                </c:pt>
                <c:pt idx="370">
                  <c:v>80.32601302574156</c:v>
                </c:pt>
                <c:pt idx="371">
                  <c:v>79.32601302574156</c:v>
                </c:pt>
                <c:pt idx="372">
                  <c:v>79.740298740027271</c:v>
                </c:pt>
                <c:pt idx="373">
                  <c:v>79.406965406693942</c:v>
                </c:pt>
                <c:pt idx="374">
                  <c:v>79.181158955081045</c:v>
                </c:pt>
                <c:pt idx="375">
                  <c:v>79.831158955081037</c:v>
                </c:pt>
                <c:pt idx="376">
                  <c:v>79.28449228841437</c:v>
                </c:pt>
                <c:pt idx="377">
                  <c:v>79.572908364064489</c:v>
                </c:pt>
                <c:pt idx="378">
                  <c:v>78.492587078923918</c:v>
                </c:pt>
                <c:pt idx="379">
                  <c:v>79.161409847358584</c:v>
                </c:pt>
                <c:pt idx="380">
                  <c:v>79.723572009520751</c:v>
                </c:pt>
                <c:pt idx="381">
                  <c:v>82.723572009520751</c:v>
                </c:pt>
                <c:pt idx="382">
                  <c:v>82.737756406683872</c:v>
                </c:pt>
                <c:pt idx="383">
                  <c:v>84.417756406683878</c:v>
                </c:pt>
                <c:pt idx="384">
                  <c:v>88.97331196223945</c:v>
                </c:pt>
                <c:pt idx="385">
                  <c:v>91.011407200334688</c:v>
                </c:pt>
                <c:pt idx="386">
                  <c:v>91.596312860712047</c:v>
                </c:pt>
                <c:pt idx="387">
                  <c:v>91.086508939143414</c:v>
                </c:pt>
                <c:pt idx="388">
                  <c:v>91.03522688786137</c:v>
                </c:pt>
                <c:pt idx="389">
                  <c:v>90.322676280573916</c:v>
                </c:pt>
                <c:pt idx="390">
                  <c:v>90.657604510238983</c:v>
                </c:pt>
                <c:pt idx="391">
                  <c:v>91.61914297177745</c:v>
                </c:pt>
                <c:pt idx="392">
                  <c:v>90.996501462343488</c:v>
                </c:pt>
                <c:pt idx="393">
                  <c:v>90.737973634695379</c:v>
                </c:pt>
                <c:pt idx="394">
                  <c:v>90.177973634695377</c:v>
                </c:pt>
                <c:pt idx="395">
                  <c:v>90.008687056702641</c:v>
                </c:pt>
                <c:pt idx="396">
                  <c:v>90.185625426483952</c:v>
                </c:pt>
                <c:pt idx="397">
                  <c:v>90.011206821832786</c:v>
                </c:pt>
                <c:pt idx="398">
                  <c:v>89.469307380491998</c:v>
                </c:pt>
                <c:pt idx="399">
                  <c:v>88.896404154685541</c:v>
                </c:pt>
                <c:pt idx="400">
                  <c:v>90.51254107400095</c:v>
                </c:pt>
                <c:pt idx="401">
                  <c:v>93.84086187600596</c:v>
                </c:pt>
                <c:pt idx="402">
                  <c:v>92.84086187600596</c:v>
                </c:pt>
                <c:pt idx="403">
                  <c:v>92.454121544514251</c:v>
                </c:pt>
                <c:pt idx="404">
                  <c:v>92.874260433403137</c:v>
                </c:pt>
                <c:pt idx="405">
                  <c:v>92.146987706130417</c:v>
                </c:pt>
                <c:pt idx="406">
                  <c:v>92.877756936899644</c:v>
                </c:pt>
                <c:pt idx="407">
                  <c:v>92.877756936899644</c:v>
                </c:pt>
                <c:pt idx="408">
                  <c:v>94.373940143006521</c:v>
                </c:pt>
                <c:pt idx="409">
                  <c:v>95.073940143006524</c:v>
                </c:pt>
                <c:pt idx="410">
                  <c:v>95.482103408312653</c:v>
                </c:pt>
                <c:pt idx="411">
                  <c:v>96.073012499221747</c:v>
                </c:pt>
                <c:pt idx="412">
                  <c:v>94.590253878532096</c:v>
                </c:pt>
                <c:pt idx="413">
                  <c:v>94.853411773268931</c:v>
                </c:pt>
                <c:pt idx="414">
                  <c:v>94.994490611443211</c:v>
                </c:pt>
                <c:pt idx="415">
                  <c:v>94.333200288862571</c:v>
                </c:pt>
                <c:pt idx="416">
                  <c:v>93.787745743408024</c:v>
                </c:pt>
                <c:pt idx="417">
                  <c:v>94.213738523191424</c:v>
                </c:pt>
                <c:pt idx="418">
                  <c:v>93.798008186112767</c:v>
                </c:pt>
                <c:pt idx="419">
                  <c:v>95.141758186112767</c:v>
                </c:pt>
                <c:pt idx="420">
                  <c:v>94.141758186112767</c:v>
                </c:pt>
                <c:pt idx="421">
                  <c:v>93.531588694587342</c:v>
                </c:pt>
                <c:pt idx="422">
                  <c:v>93.214731913852233</c:v>
                </c:pt>
                <c:pt idx="423">
                  <c:v>92.881398580518905</c:v>
                </c:pt>
                <c:pt idx="424">
                  <c:v>93.870287469407799</c:v>
                </c:pt>
                <c:pt idx="425">
                  <c:v>93.246451342778371</c:v>
                </c:pt>
                <c:pt idx="426">
                  <c:v>94.554143650470678</c:v>
                </c:pt>
                <c:pt idx="427">
                  <c:v>94.593499643315042</c:v>
                </c:pt>
                <c:pt idx="428">
                  <c:v>93.069922407542691</c:v>
                </c:pt>
                <c:pt idx="429">
                  <c:v>94.734129049609109</c:v>
                </c:pt>
                <c:pt idx="430">
                  <c:v>94.734129049609109</c:v>
                </c:pt>
                <c:pt idx="431">
                  <c:v>97.584129049609118</c:v>
                </c:pt>
                <c:pt idx="432">
                  <c:v>97.544129049609126</c:v>
                </c:pt>
                <c:pt idx="433">
                  <c:v>98.901271906751987</c:v>
                </c:pt>
                <c:pt idx="434">
                  <c:v>99.901271906751987</c:v>
                </c:pt>
                <c:pt idx="435">
                  <c:v>99.487478803303702</c:v>
                </c:pt>
                <c:pt idx="436">
                  <c:v>99.001764517589422</c:v>
                </c:pt>
                <c:pt idx="437">
                  <c:v>99.549709723068872</c:v>
                </c:pt>
                <c:pt idx="438">
                  <c:v>99.955115128474276</c:v>
                </c:pt>
                <c:pt idx="439">
                  <c:v>99.955115128474276</c:v>
                </c:pt>
                <c:pt idx="440">
                  <c:v>99.719821010827218</c:v>
                </c:pt>
                <c:pt idx="441">
                  <c:v>99.719821010827218</c:v>
                </c:pt>
                <c:pt idx="442">
                  <c:v>100.10253706020994</c:v>
                </c:pt>
                <c:pt idx="443">
                  <c:v>100.76920372687661</c:v>
                </c:pt>
                <c:pt idx="444">
                  <c:v>100.66206086973375</c:v>
                </c:pt>
                <c:pt idx="445">
                  <c:v>100.06206086973376</c:v>
                </c:pt>
                <c:pt idx="446">
                  <c:v>99.561748564924258</c:v>
                </c:pt>
                <c:pt idx="447">
                  <c:v>99.645081898257587</c:v>
                </c:pt>
                <c:pt idx="448">
                  <c:v>101.07365332682902</c:v>
                </c:pt>
                <c:pt idx="449">
                  <c:v>100.75012391506431</c:v>
                </c:pt>
                <c:pt idx="450">
                  <c:v>100.24164933879312</c:v>
                </c:pt>
                <c:pt idx="451">
                  <c:v>99.241649338793124</c:v>
                </c:pt>
                <c:pt idx="452">
                  <c:v>99.850740247884033</c:v>
                </c:pt>
                <c:pt idx="453">
                  <c:v>101.85074024788403</c:v>
                </c:pt>
                <c:pt idx="454">
                  <c:v>101.3122787094225</c:v>
                </c:pt>
                <c:pt idx="455">
                  <c:v>100.86189703003319</c:v>
                </c:pt>
                <c:pt idx="456">
                  <c:v>101.95713512527128</c:v>
                </c:pt>
                <c:pt idx="457">
                  <c:v>103.72256722403671</c:v>
                </c:pt>
                <c:pt idx="458">
                  <c:v>105.43130508811439</c:v>
                </c:pt>
                <c:pt idx="459">
                  <c:v>104.43130508811439</c:v>
                </c:pt>
                <c:pt idx="460">
                  <c:v>104.78273365954296</c:v>
                </c:pt>
                <c:pt idx="461">
                  <c:v>104.78273365954296</c:v>
                </c:pt>
                <c:pt idx="462">
                  <c:v>104.65773365954296</c:v>
                </c:pt>
                <c:pt idx="463">
                  <c:v>103.91294199287628</c:v>
                </c:pt>
                <c:pt idx="464">
                  <c:v>102.91294199287628</c:v>
                </c:pt>
                <c:pt idx="465">
                  <c:v>104.34667693263532</c:v>
                </c:pt>
                <c:pt idx="466">
                  <c:v>105.77220884752894</c:v>
                </c:pt>
                <c:pt idx="467">
                  <c:v>105.7918166906662</c:v>
                </c:pt>
                <c:pt idx="468">
                  <c:v>105.18716552787551</c:v>
                </c:pt>
                <c:pt idx="469">
                  <c:v>106.0768207002893</c:v>
                </c:pt>
                <c:pt idx="470">
                  <c:v>106.09131345391249</c:v>
                </c:pt>
                <c:pt idx="471">
                  <c:v>107.84131345391249</c:v>
                </c:pt>
                <c:pt idx="472">
                  <c:v>108.27800873288244</c:v>
                </c:pt>
                <c:pt idx="473">
                  <c:v>107.62858344552612</c:v>
                </c:pt>
                <c:pt idx="474">
                  <c:v>107.42858344552612</c:v>
                </c:pt>
                <c:pt idx="475">
                  <c:v>107.46169602830757</c:v>
                </c:pt>
                <c:pt idx="476">
                  <c:v>108.21169602830757</c:v>
                </c:pt>
                <c:pt idx="477">
                  <c:v>107.83759530888311</c:v>
                </c:pt>
                <c:pt idx="478">
                  <c:v>107.28725973841331</c:v>
                </c:pt>
                <c:pt idx="479">
                  <c:v>108.8166715031192</c:v>
                </c:pt>
                <c:pt idx="480">
                  <c:v>109.41667150311919</c:v>
                </c:pt>
                <c:pt idx="481">
                  <c:v>108.84910393555162</c:v>
                </c:pt>
                <c:pt idx="482">
                  <c:v>109.82106655237406</c:v>
                </c:pt>
                <c:pt idx="483">
                  <c:v>109.68153166865314</c:v>
                </c:pt>
                <c:pt idx="484">
                  <c:v>111.81789530501678</c:v>
                </c:pt>
                <c:pt idx="485">
                  <c:v>111.41403145957059</c:v>
                </c:pt>
                <c:pt idx="486">
                  <c:v>111.44206884274817</c:v>
                </c:pt>
                <c:pt idx="487">
                  <c:v>111.00728623405251</c:v>
                </c:pt>
                <c:pt idx="488">
                  <c:v>110.47787446934663</c:v>
                </c:pt>
                <c:pt idx="489">
                  <c:v>110.74495411536434</c:v>
                </c:pt>
                <c:pt idx="490">
                  <c:v>110.01914766375144</c:v>
                </c:pt>
                <c:pt idx="491">
                  <c:v>111.57281998013562</c:v>
                </c:pt>
                <c:pt idx="492">
                  <c:v>112.50139140870705</c:v>
                </c:pt>
                <c:pt idx="493">
                  <c:v>114.05402298765442</c:v>
                </c:pt>
                <c:pt idx="494">
                  <c:v>113.58275861983833</c:v>
                </c:pt>
                <c:pt idx="495">
                  <c:v>112.91223838862446</c:v>
                </c:pt>
                <c:pt idx="496">
                  <c:v>112.91223838862446</c:v>
                </c:pt>
                <c:pt idx="497">
                  <c:v>112.64333082559925</c:v>
                </c:pt>
                <c:pt idx="498">
                  <c:v>112.56826380147056</c:v>
                </c:pt>
                <c:pt idx="499">
                  <c:v>113.39836088884921</c:v>
                </c:pt>
                <c:pt idx="500">
                  <c:v>112.38396694945527</c:v>
                </c:pt>
                <c:pt idx="501">
                  <c:v>111.98396694945527</c:v>
                </c:pt>
                <c:pt idx="502">
                  <c:v>111.37980028278859</c:v>
                </c:pt>
                <c:pt idx="503">
                  <c:v>110.79359338623686</c:v>
                </c:pt>
                <c:pt idx="504">
                  <c:v>113.14653456270744</c:v>
                </c:pt>
                <c:pt idx="505">
                  <c:v>113.2601709263438</c:v>
                </c:pt>
                <c:pt idx="506">
                  <c:v>113.42226355070058</c:v>
                </c:pt>
                <c:pt idx="507">
                  <c:v>112.64974622968441</c:v>
                </c:pt>
                <c:pt idx="508">
                  <c:v>113.07210287836047</c:v>
                </c:pt>
                <c:pt idx="509">
                  <c:v>112.58818174879649</c:v>
                </c:pt>
                <c:pt idx="510">
                  <c:v>112.0156249867037</c:v>
                </c:pt>
                <c:pt idx="511">
                  <c:v>112.703224050784</c:v>
                </c:pt>
                <c:pt idx="512">
                  <c:v>112.71510994618812</c:v>
                </c:pt>
                <c:pt idx="513">
                  <c:v>113.58959877915447</c:v>
                </c:pt>
                <c:pt idx="514">
                  <c:v>113.29627790106012</c:v>
                </c:pt>
                <c:pt idx="515">
                  <c:v>116.50641387139386</c:v>
                </c:pt>
                <c:pt idx="516">
                  <c:v>116.94391387139386</c:v>
                </c:pt>
                <c:pt idx="517">
                  <c:v>117.26744328315857</c:v>
                </c:pt>
                <c:pt idx="518">
                  <c:v>118.33410994982523</c:v>
                </c:pt>
                <c:pt idx="519">
                  <c:v>118.89660994982523</c:v>
                </c:pt>
                <c:pt idx="520">
                  <c:v>118.58626512223903</c:v>
                </c:pt>
                <c:pt idx="521">
                  <c:v>118.555962091936</c:v>
                </c:pt>
                <c:pt idx="522">
                  <c:v>120.27262875860266</c:v>
                </c:pt>
                <c:pt idx="523">
                  <c:v>120.45321566605188</c:v>
                </c:pt>
                <c:pt idx="524">
                  <c:v>120.26343464415406</c:v>
                </c:pt>
                <c:pt idx="525">
                  <c:v>118.26802180011737</c:v>
                </c:pt>
                <c:pt idx="526">
                  <c:v>120.45849799059356</c:v>
                </c:pt>
                <c:pt idx="527">
                  <c:v>121.81234414443971</c:v>
                </c:pt>
                <c:pt idx="528">
                  <c:v>121.84635774988189</c:v>
                </c:pt>
                <c:pt idx="529">
                  <c:v>121.28821821499817</c:v>
                </c:pt>
                <c:pt idx="530">
                  <c:v>121.20821821499817</c:v>
                </c:pt>
                <c:pt idx="531">
                  <c:v>120.20821821499817</c:v>
                </c:pt>
                <c:pt idx="532">
                  <c:v>119.51316326994322</c:v>
                </c:pt>
                <c:pt idx="533">
                  <c:v>120.26041601719596</c:v>
                </c:pt>
                <c:pt idx="534">
                  <c:v>120.43014078783817</c:v>
                </c:pt>
                <c:pt idx="535">
                  <c:v>120.74832260601998</c:v>
                </c:pt>
                <c:pt idx="536">
                  <c:v>122.88586907442146</c:v>
                </c:pt>
                <c:pt idx="537">
                  <c:v>123.96951926453553</c:v>
                </c:pt>
                <c:pt idx="538">
                  <c:v>123.44154367959149</c:v>
                </c:pt>
                <c:pt idx="539">
                  <c:v>123.00404367959149</c:v>
                </c:pt>
                <c:pt idx="540">
                  <c:v>122.2168096370383</c:v>
                </c:pt>
                <c:pt idx="541">
                  <c:v>123.49458741481607</c:v>
                </c:pt>
                <c:pt idx="542">
                  <c:v>123.34516212745974</c:v>
                </c:pt>
                <c:pt idx="543">
                  <c:v>124.5381445836001</c:v>
                </c:pt>
                <c:pt idx="544">
                  <c:v>125.3981445836001</c:v>
                </c:pt>
                <c:pt idx="545">
                  <c:v>125.34612146221282</c:v>
                </c:pt>
                <c:pt idx="546">
                  <c:v>125.40031912427446</c:v>
                </c:pt>
                <c:pt idx="547">
                  <c:v>126.95629876804036</c:v>
                </c:pt>
                <c:pt idx="548">
                  <c:v>127.77448058622217</c:v>
                </c:pt>
                <c:pt idx="549">
                  <c:v>127.85448058622217</c:v>
                </c:pt>
                <c:pt idx="550">
                  <c:v>127.32816479674848</c:v>
                </c:pt>
                <c:pt idx="551">
                  <c:v>127.34287067910142</c:v>
                </c:pt>
                <c:pt idx="552">
                  <c:v>126.71408280031355</c:v>
                </c:pt>
                <c:pt idx="553">
                  <c:v>126.7281673073558</c:v>
                </c:pt>
                <c:pt idx="554">
                  <c:v>125.89816730735581</c:v>
                </c:pt>
                <c:pt idx="555">
                  <c:v>125.92380833299683</c:v>
                </c:pt>
                <c:pt idx="556">
                  <c:v>125.92380833299683</c:v>
                </c:pt>
                <c:pt idx="557">
                  <c:v>124.92380833299683</c:v>
                </c:pt>
                <c:pt idx="558">
                  <c:v>124.79880833299683</c:v>
                </c:pt>
                <c:pt idx="559">
                  <c:v>125.52957756376605</c:v>
                </c:pt>
                <c:pt idx="560">
                  <c:v>125.43545991670723</c:v>
                </c:pt>
                <c:pt idx="561">
                  <c:v>125.09838126502184</c:v>
                </c:pt>
                <c:pt idx="562">
                  <c:v>124.50089698829228</c:v>
                </c:pt>
                <c:pt idx="563">
                  <c:v>124.12776265993408</c:v>
                </c:pt>
                <c:pt idx="564">
                  <c:v>123.6060235294993</c:v>
                </c:pt>
                <c:pt idx="565">
                  <c:v>124.320309243785</c:v>
                </c:pt>
                <c:pt idx="566">
                  <c:v>124.320309243785</c:v>
                </c:pt>
                <c:pt idx="567">
                  <c:v>124.45074402639371</c:v>
                </c:pt>
                <c:pt idx="568">
                  <c:v>124.06185513750482</c:v>
                </c:pt>
                <c:pt idx="569">
                  <c:v>126.51857401631767</c:v>
                </c:pt>
                <c:pt idx="570">
                  <c:v>128.33039540835094</c:v>
                </c:pt>
                <c:pt idx="571">
                  <c:v>128.23105988247673</c:v>
                </c:pt>
                <c:pt idx="572">
                  <c:v>127.69153196940067</c:v>
                </c:pt>
                <c:pt idx="573">
                  <c:v>127.35346412106166</c:v>
                </c:pt>
                <c:pt idx="574">
                  <c:v>127.59291890094747</c:v>
                </c:pt>
                <c:pt idx="575">
                  <c:v>129.00356528878018</c:v>
                </c:pt>
                <c:pt idx="576">
                  <c:v>128.44860074977308</c:v>
                </c:pt>
                <c:pt idx="577">
                  <c:v>128.44860074977308</c:v>
                </c:pt>
                <c:pt idx="578">
                  <c:v>128.76110074977308</c:v>
                </c:pt>
                <c:pt idx="579">
                  <c:v>127.76110074977308</c:v>
                </c:pt>
                <c:pt idx="580">
                  <c:v>127.76110074977308</c:v>
                </c:pt>
                <c:pt idx="581">
                  <c:v>126.96110074977308</c:v>
                </c:pt>
                <c:pt idx="582">
                  <c:v>126.96110074977308</c:v>
                </c:pt>
                <c:pt idx="583">
                  <c:v>129.00554519421752</c:v>
                </c:pt>
                <c:pt idx="584">
                  <c:v>129.46708365575597</c:v>
                </c:pt>
                <c:pt idx="585">
                  <c:v>129.35672329539562</c:v>
                </c:pt>
                <c:pt idx="586">
                  <c:v>128.42153811021043</c:v>
                </c:pt>
                <c:pt idx="587">
                  <c:v>128.1936178822902</c:v>
                </c:pt>
                <c:pt idx="588">
                  <c:v>127.72302964699608</c:v>
                </c:pt>
                <c:pt idx="589">
                  <c:v>126.72302964699608</c:v>
                </c:pt>
                <c:pt idx="590">
                  <c:v>126.80419847816491</c:v>
                </c:pt>
                <c:pt idx="591">
                  <c:v>124.8572287811952</c:v>
                </c:pt>
                <c:pt idx="592">
                  <c:v>125.99584264258134</c:v>
                </c:pt>
                <c:pt idx="593">
                  <c:v>125.51146764258134</c:v>
                </c:pt>
                <c:pt idx="594">
                  <c:v>125.04190242519003</c:v>
                </c:pt>
                <c:pt idx="595">
                  <c:v>124.70099333428094</c:v>
                </c:pt>
                <c:pt idx="596">
                  <c:v>123.70099333428094</c:v>
                </c:pt>
                <c:pt idx="597">
                  <c:v>123.59407509528722</c:v>
                </c:pt>
                <c:pt idx="598">
                  <c:v>123.87907509528722</c:v>
                </c:pt>
                <c:pt idx="599">
                  <c:v>122.87907509528722</c:v>
                </c:pt>
                <c:pt idx="600">
                  <c:v>121.87907509528722</c:v>
                </c:pt>
                <c:pt idx="601">
                  <c:v>123.21267193323189</c:v>
                </c:pt>
                <c:pt idx="602">
                  <c:v>123.25412271043396</c:v>
                </c:pt>
                <c:pt idx="603">
                  <c:v>123.08269413900538</c:v>
                </c:pt>
                <c:pt idx="604">
                  <c:v>124.61984912838967</c:v>
                </c:pt>
                <c:pt idx="605">
                  <c:v>126.08138758992814</c:v>
                </c:pt>
                <c:pt idx="606">
                  <c:v>127.03331066685122</c:v>
                </c:pt>
                <c:pt idx="607">
                  <c:v>127.03331066685122</c:v>
                </c:pt>
                <c:pt idx="608">
                  <c:v>126.39045352399408</c:v>
                </c:pt>
                <c:pt idx="609">
                  <c:v>127.42616780970836</c:v>
                </c:pt>
                <c:pt idx="610">
                  <c:v>127.91944135230926</c:v>
                </c:pt>
                <c:pt idx="611">
                  <c:v>127.04615368107639</c:v>
                </c:pt>
                <c:pt idx="612">
                  <c:v>126.4461536810764</c:v>
                </c:pt>
                <c:pt idx="613">
                  <c:v>125.6961536810764</c:v>
                </c:pt>
                <c:pt idx="614">
                  <c:v>124.6961536810764</c:v>
                </c:pt>
                <c:pt idx="615">
                  <c:v>124.75728905225543</c:v>
                </c:pt>
                <c:pt idx="616">
                  <c:v>124.39365268861907</c:v>
                </c:pt>
                <c:pt idx="617">
                  <c:v>123.89365268861907</c:v>
                </c:pt>
                <c:pt idx="618">
                  <c:v>123.21280162478928</c:v>
                </c:pt>
                <c:pt idx="619">
                  <c:v>122.888298313531</c:v>
                </c:pt>
                <c:pt idx="620">
                  <c:v>123.46865545638815</c:v>
                </c:pt>
                <c:pt idx="621">
                  <c:v>124.12490545638815</c:v>
                </c:pt>
                <c:pt idx="622">
                  <c:v>124.12490545638815</c:v>
                </c:pt>
                <c:pt idx="623">
                  <c:v>123.35882358504313</c:v>
                </c:pt>
                <c:pt idx="624">
                  <c:v>124.04606638339703</c:v>
                </c:pt>
                <c:pt idx="625">
                  <c:v>123.04606638339703</c:v>
                </c:pt>
                <c:pt idx="626">
                  <c:v>123.17804225066702</c:v>
                </c:pt>
                <c:pt idx="627">
                  <c:v>122.47929748079254</c:v>
                </c:pt>
                <c:pt idx="628">
                  <c:v>123.03781599931106</c:v>
                </c:pt>
                <c:pt idx="629">
                  <c:v>123.04798549083648</c:v>
                </c:pt>
                <c:pt idx="630">
                  <c:v>121.60325868016304</c:v>
                </c:pt>
                <c:pt idx="631">
                  <c:v>121.62251413587549</c:v>
                </c:pt>
                <c:pt idx="632">
                  <c:v>121.0036116968511</c:v>
                </c:pt>
                <c:pt idx="633">
                  <c:v>120.88957660913179</c:v>
                </c:pt>
                <c:pt idx="634">
                  <c:v>121.7850989971915</c:v>
                </c:pt>
                <c:pt idx="635">
                  <c:v>121.35233063560958</c:v>
                </c:pt>
                <c:pt idx="636">
                  <c:v>120.68630746958641</c:v>
                </c:pt>
                <c:pt idx="637">
                  <c:v>119.68630746958641</c:v>
                </c:pt>
                <c:pt idx="638">
                  <c:v>119.22713951889304</c:v>
                </c:pt>
                <c:pt idx="639">
                  <c:v>119.5203122096561</c:v>
                </c:pt>
                <c:pt idx="640">
                  <c:v>119.38792931759907</c:v>
                </c:pt>
                <c:pt idx="641">
                  <c:v>117.54126265093241</c:v>
                </c:pt>
                <c:pt idx="642">
                  <c:v>117.75664726631703</c:v>
                </c:pt>
                <c:pt idx="643">
                  <c:v>118.39186739210319</c:v>
                </c:pt>
                <c:pt idx="644">
                  <c:v>118.59350505842868</c:v>
                </c:pt>
                <c:pt idx="645">
                  <c:v>117.98028191793281</c:v>
                </c:pt>
                <c:pt idx="646">
                  <c:v>117.22166122827764</c:v>
                </c:pt>
                <c:pt idx="647">
                  <c:v>117.37550738212379</c:v>
                </c:pt>
                <c:pt idx="648">
                  <c:v>116.94693595355236</c:v>
                </c:pt>
                <c:pt idx="649">
                  <c:v>116.94693595355236</c:v>
                </c:pt>
                <c:pt idx="650">
                  <c:v>116.88979309640951</c:v>
                </c:pt>
                <c:pt idx="651">
                  <c:v>116.29257087418729</c:v>
                </c:pt>
                <c:pt idx="652">
                  <c:v>115.29257087418729</c:v>
                </c:pt>
                <c:pt idx="653">
                  <c:v>114.50950209111851</c:v>
                </c:pt>
                <c:pt idx="654">
                  <c:v>114.64314804656985</c:v>
                </c:pt>
                <c:pt idx="655">
                  <c:v>114.37665386804463</c:v>
                </c:pt>
                <c:pt idx="656">
                  <c:v>115.38144620031299</c:v>
                </c:pt>
                <c:pt idx="657">
                  <c:v>114.77741935467542</c:v>
                </c:pt>
                <c:pt idx="658">
                  <c:v>114.6663082435643</c:v>
                </c:pt>
                <c:pt idx="659">
                  <c:v>115.6663082435643</c:v>
                </c:pt>
                <c:pt idx="660">
                  <c:v>115.1663082435643</c:v>
                </c:pt>
                <c:pt idx="661">
                  <c:v>114.1663082435643</c:v>
                </c:pt>
                <c:pt idx="662">
                  <c:v>115.09487967213572</c:v>
                </c:pt>
                <c:pt idx="663">
                  <c:v>115.0070135633491</c:v>
                </c:pt>
                <c:pt idx="664">
                  <c:v>114.1414135633491</c:v>
                </c:pt>
                <c:pt idx="665">
                  <c:v>108.82077474271027</c:v>
                </c:pt>
                <c:pt idx="666">
                  <c:v>109.69969212162765</c:v>
                </c:pt>
                <c:pt idx="667">
                  <c:v>109.17969212162765</c:v>
                </c:pt>
                <c:pt idx="668">
                  <c:v>109.18717341838575</c:v>
                </c:pt>
                <c:pt idx="669">
                  <c:v>108.18717341838575</c:v>
                </c:pt>
                <c:pt idx="670">
                  <c:v>108.18717341838575</c:v>
                </c:pt>
                <c:pt idx="671">
                  <c:v>107.5241280043163</c:v>
                </c:pt>
                <c:pt idx="672">
                  <c:v>107.2741280043163</c:v>
                </c:pt>
                <c:pt idx="673">
                  <c:v>108.01360696223213</c:v>
                </c:pt>
                <c:pt idx="674">
                  <c:v>109.03308748171266</c:v>
                </c:pt>
                <c:pt idx="675">
                  <c:v>108.75427707279073</c:v>
                </c:pt>
                <c:pt idx="676">
                  <c:v>109.57967389818755</c:v>
                </c:pt>
                <c:pt idx="677">
                  <c:v>111.55641808423407</c:v>
                </c:pt>
                <c:pt idx="678">
                  <c:v>112.4086193420957</c:v>
                </c:pt>
                <c:pt idx="679">
                  <c:v>112.4115490295957</c:v>
                </c:pt>
                <c:pt idx="680">
                  <c:v>111.96830578635246</c:v>
                </c:pt>
                <c:pt idx="681">
                  <c:v>111.65836426588463</c:v>
                </c:pt>
                <c:pt idx="682">
                  <c:v>111.17402507566308</c:v>
                </c:pt>
                <c:pt idx="683">
                  <c:v>110.81805799747379</c:v>
                </c:pt>
                <c:pt idx="684">
                  <c:v>110.26384113000391</c:v>
                </c:pt>
                <c:pt idx="685">
                  <c:v>110.60239639545213</c:v>
                </c:pt>
                <c:pt idx="686">
                  <c:v>110.70820861601845</c:v>
                </c:pt>
                <c:pt idx="687">
                  <c:v>110.615681925627</c:v>
                </c:pt>
                <c:pt idx="688">
                  <c:v>111.10962865686187</c:v>
                </c:pt>
                <c:pt idx="689">
                  <c:v>111.1835118183739</c:v>
                </c:pt>
                <c:pt idx="690">
                  <c:v>112.51517848504056</c:v>
                </c:pt>
                <c:pt idx="691">
                  <c:v>112.64426626473076</c:v>
                </c:pt>
                <c:pt idx="692">
                  <c:v>113.2806299010944</c:v>
                </c:pt>
                <c:pt idx="693">
                  <c:v>113.72507434553884</c:v>
                </c:pt>
                <c:pt idx="694">
                  <c:v>113.20333521510406</c:v>
                </c:pt>
                <c:pt idx="695">
                  <c:v>112.20333521510406</c:v>
                </c:pt>
                <c:pt idx="696">
                  <c:v>111.52333521510405</c:v>
                </c:pt>
                <c:pt idx="697">
                  <c:v>110.25640294418771</c:v>
                </c:pt>
                <c:pt idx="698">
                  <c:v>110.35278848635639</c:v>
                </c:pt>
                <c:pt idx="699">
                  <c:v>110.35687846590649</c:v>
                </c:pt>
                <c:pt idx="700">
                  <c:v>110.3760355540291</c:v>
                </c:pt>
                <c:pt idx="701">
                  <c:v>110.35164531012666</c:v>
                </c:pt>
                <c:pt idx="702">
                  <c:v>110.14996463785775</c:v>
                </c:pt>
                <c:pt idx="703">
                  <c:v>110.32319298431445</c:v>
                </c:pt>
                <c:pt idx="704">
                  <c:v>109.84043436362479</c:v>
                </c:pt>
                <c:pt idx="705">
                  <c:v>110.82387807223407</c:v>
                </c:pt>
                <c:pt idx="706">
                  <c:v>109.82387807223407</c:v>
                </c:pt>
                <c:pt idx="707">
                  <c:v>110.34688049354158</c:v>
                </c:pt>
                <c:pt idx="708">
                  <c:v>111.06589478342201</c:v>
                </c:pt>
                <c:pt idx="709">
                  <c:v>110.6422836723109</c:v>
                </c:pt>
                <c:pt idx="710">
                  <c:v>110.86234355255041</c:v>
                </c:pt>
                <c:pt idx="711">
                  <c:v>110.86234355255041</c:v>
                </c:pt>
                <c:pt idx="712">
                  <c:v>112.52901021921708</c:v>
                </c:pt>
                <c:pt idx="713">
                  <c:v>113.42901021921709</c:v>
                </c:pt>
                <c:pt idx="714">
                  <c:v>114.5401213303282</c:v>
                </c:pt>
                <c:pt idx="715">
                  <c:v>114.54726418747106</c:v>
                </c:pt>
                <c:pt idx="716">
                  <c:v>113.94788052029078</c:v>
                </c:pt>
                <c:pt idx="717">
                  <c:v>112.94788052029078</c:v>
                </c:pt>
                <c:pt idx="718">
                  <c:v>112.3053684429961</c:v>
                </c:pt>
                <c:pt idx="719">
                  <c:v>113.50348165054328</c:v>
                </c:pt>
                <c:pt idx="720">
                  <c:v>116.27014831720994</c:v>
                </c:pt>
                <c:pt idx="721">
                  <c:v>115.96795051501215</c:v>
                </c:pt>
                <c:pt idx="722">
                  <c:v>115.7103747574364</c:v>
                </c:pt>
                <c:pt idx="723">
                  <c:v>116.44883629589793</c:v>
                </c:pt>
                <c:pt idx="724">
                  <c:v>116.23144499155011</c:v>
                </c:pt>
                <c:pt idx="725">
                  <c:v>116.18266450374523</c:v>
                </c:pt>
                <c:pt idx="726">
                  <c:v>115.34362340785482</c:v>
                </c:pt>
                <c:pt idx="727">
                  <c:v>114.96536253828961</c:v>
                </c:pt>
                <c:pt idx="728">
                  <c:v>114.80536253828961</c:v>
                </c:pt>
                <c:pt idx="729">
                  <c:v>114.92369587162295</c:v>
                </c:pt>
                <c:pt idx="730">
                  <c:v>114.80464825257533</c:v>
                </c:pt>
                <c:pt idx="731">
                  <c:v>114.59982897546689</c:v>
                </c:pt>
                <c:pt idx="732">
                  <c:v>113.8684856918848</c:v>
                </c:pt>
                <c:pt idx="733">
                  <c:v>115.30198322883062</c:v>
                </c:pt>
                <c:pt idx="734">
                  <c:v>115.13278583186749</c:v>
                </c:pt>
                <c:pt idx="735">
                  <c:v>116.6527858318675</c:v>
                </c:pt>
                <c:pt idx="736">
                  <c:v>117.24102112598516</c:v>
                </c:pt>
                <c:pt idx="737">
                  <c:v>116.24102112598516</c:v>
                </c:pt>
                <c:pt idx="738">
                  <c:v>115.96829385325789</c:v>
                </c:pt>
                <c:pt idx="739">
                  <c:v>114.96829385325789</c:v>
                </c:pt>
                <c:pt idx="740">
                  <c:v>114.34924623421027</c:v>
                </c:pt>
                <c:pt idx="741">
                  <c:v>113.91708543019017</c:v>
                </c:pt>
                <c:pt idx="742">
                  <c:v>113.6393076524124</c:v>
                </c:pt>
                <c:pt idx="743">
                  <c:v>112.92626417415153</c:v>
                </c:pt>
                <c:pt idx="744">
                  <c:v>111.92626417415153</c:v>
                </c:pt>
                <c:pt idx="745">
                  <c:v>112.90791555029831</c:v>
                </c:pt>
                <c:pt idx="746">
                  <c:v>112.88861053099329</c:v>
                </c:pt>
                <c:pt idx="747">
                  <c:v>111.95857752769297</c:v>
                </c:pt>
                <c:pt idx="748">
                  <c:v>113.64607752769297</c:v>
                </c:pt>
                <c:pt idx="749">
                  <c:v>113.53210693945768</c:v>
                </c:pt>
                <c:pt idx="750">
                  <c:v>113.15710693945768</c:v>
                </c:pt>
                <c:pt idx="751">
                  <c:v>112.68651870416356</c:v>
                </c:pt>
                <c:pt idx="752">
                  <c:v>112.64651870416355</c:v>
                </c:pt>
                <c:pt idx="753">
                  <c:v>111.51324196392586</c:v>
                </c:pt>
                <c:pt idx="754">
                  <c:v>111.25914360327013</c:v>
                </c:pt>
                <c:pt idx="755">
                  <c:v>110.67218708153101</c:v>
                </c:pt>
                <c:pt idx="756">
                  <c:v>110.0136152399583</c:v>
                </c:pt>
                <c:pt idx="757">
                  <c:v>110.28284600918907</c:v>
                </c:pt>
                <c:pt idx="758">
                  <c:v>111.45675905266732</c:v>
                </c:pt>
                <c:pt idx="759">
                  <c:v>112.08175905266732</c:v>
                </c:pt>
                <c:pt idx="760">
                  <c:v>111.89425905266732</c:v>
                </c:pt>
                <c:pt idx="761">
                  <c:v>112.83391422508112</c:v>
                </c:pt>
                <c:pt idx="762">
                  <c:v>112.48391422508112</c:v>
                </c:pt>
                <c:pt idx="763">
                  <c:v>111.48391422508112</c:v>
                </c:pt>
                <c:pt idx="764">
                  <c:v>113.26724755841445</c:v>
                </c:pt>
                <c:pt idx="765">
                  <c:v>112.86881005841445</c:v>
                </c:pt>
                <c:pt idx="766">
                  <c:v>112.87855864743446</c:v>
                </c:pt>
                <c:pt idx="767">
                  <c:v>112.42401319288901</c:v>
                </c:pt>
                <c:pt idx="768">
                  <c:v>111.42401319288901</c:v>
                </c:pt>
                <c:pt idx="769">
                  <c:v>110.92401319288901</c:v>
                </c:pt>
                <c:pt idx="770">
                  <c:v>110.61678427722636</c:v>
                </c:pt>
                <c:pt idx="771">
                  <c:v>109.7500602875445</c:v>
                </c:pt>
                <c:pt idx="772">
                  <c:v>110.1444658819501</c:v>
                </c:pt>
                <c:pt idx="773">
                  <c:v>109.0003395245957</c:v>
                </c:pt>
                <c:pt idx="774">
                  <c:v>109.3133330637199</c:v>
                </c:pt>
                <c:pt idx="775">
                  <c:v>109.4227080637199</c:v>
                </c:pt>
                <c:pt idx="776">
                  <c:v>108.85277799378983</c:v>
                </c:pt>
                <c:pt idx="777">
                  <c:v>108.72878877546098</c:v>
                </c:pt>
                <c:pt idx="778">
                  <c:v>108.49560491895875</c:v>
                </c:pt>
                <c:pt idx="779">
                  <c:v>107.80767388447599</c:v>
                </c:pt>
                <c:pt idx="780">
                  <c:v>107.80767388447599</c:v>
                </c:pt>
                <c:pt idx="781">
                  <c:v>107.0041745574235</c:v>
                </c:pt>
                <c:pt idx="782">
                  <c:v>106.70109514089189</c:v>
                </c:pt>
                <c:pt idx="783">
                  <c:v>106.7253808551776</c:v>
                </c:pt>
                <c:pt idx="784">
                  <c:v>106.98464011443686</c:v>
                </c:pt>
                <c:pt idx="785">
                  <c:v>108.69610256502973</c:v>
                </c:pt>
                <c:pt idx="786">
                  <c:v>108.7689316966824</c:v>
                </c:pt>
                <c:pt idx="787">
                  <c:v>108.52502925765801</c:v>
                </c:pt>
                <c:pt idx="788">
                  <c:v>108.30763795331018</c:v>
                </c:pt>
                <c:pt idx="789">
                  <c:v>110.57549509616732</c:v>
                </c:pt>
                <c:pt idx="790">
                  <c:v>109.57549509616732</c:v>
                </c:pt>
                <c:pt idx="791">
                  <c:v>109.37154772774626</c:v>
                </c:pt>
                <c:pt idx="792">
                  <c:v>109.9011593782317</c:v>
                </c:pt>
                <c:pt idx="793">
                  <c:v>108.83086760104337</c:v>
                </c:pt>
                <c:pt idx="794">
                  <c:v>108.66251743269319</c:v>
                </c:pt>
                <c:pt idx="795">
                  <c:v>108.67401168556675</c:v>
                </c:pt>
                <c:pt idx="796">
                  <c:v>109.02461617606761</c:v>
                </c:pt>
                <c:pt idx="797">
                  <c:v>108.65619512343604</c:v>
                </c:pt>
                <c:pt idx="798">
                  <c:v>108.50234896958989</c:v>
                </c:pt>
                <c:pt idx="799">
                  <c:v>109.29826733693683</c:v>
                </c:pt>
                <c:pt idx="800">
                  <c:v>109.81046245888805</c:v>
                </c:pt>
                <c:pt idx="801">
                  <c:v>109.33962912555472</c:v>
                </c:pt>
                <c:pt idx="802">
                  <c:v>109.0565522024778</c:v>
                </c:pt>
                <c:pt idx="803">
                  <c:v>109.0565522024778</c:v>
                </c:pt>
                <c:pt idx="804">
                  <c:v>108.06688084097546</c:v>
                </c:pt>
                <c:pt idx="805">
                  <c:v>108.06688084097546</c:v>
                </c:pt>
                <c:pt idx="806">
                  <c:v>110.22759512668975</c:v>
                </c:pt>
                <c:pt idx="807">
                  <c:v>109.22759512668975</c:v>
                </c:pt>
                <c:pt idx="808">
                  <c:v>108.77145477581256</c:v>
                </c:pt>
                <c:pt idx="809">
                  <c:v>109.90306464655286</c:v>
                </c:pt>
                <c:pt idx="810">
                  <c:v>108.90306464655286</c:v>
                </c:pt>
                <c:pt idx="811">
                  <c:v>111.10306464655287</c:v>
                </c:pt>
                <c:pt idx="812">
                  <c:v>113.28488282837107</c:v>
                </c:pt>
                <c:pt idx="813">
                  <c:v>113.0022741327189</c:v>
                </c:pt>
                <c:pt idx="814">
                  <c:v>112.67391592376367</c:v>
                </c:pt>
                <c:pt idx="815">
                  <c:v>114.35592429196451</c:v>
                </c:pt>
                <c:pt idx="816">
                  <c:v>113.74367939400533</c:v>
                </c:pt>
                <c:pt idx="817">
                  <c:v>114.74367939400533</c:v>
                </c:pt>
                <c:pt idx="818">
                  <c:v>114.74367939400533</c:v>
                </c:pt>
                <c:pt idx="819">
                  <c:v>114.19367939400533</c:v>
                </c:pt>
                <c:pt idx="820">
                  <c:v>114.00024873707102</c:v>
                </c:pt>
                <c:pt idx="821">
                  <c:v>113.67899873707103</c:v>
                </c:pt>
                <c:pt idx="822">
                  <c:v>113.48655887452807</c:v>
                </c:pt>
                <c:pt idx="823">
                  <c:v>114.30463399189897</c:v>
                </c:pt>
                <c:pt idx="824">
                  <c:v>113.56813939405983</c:v>
                </c:pt>
                <c:pt idx="825">
                  <c:v>113.06813939405983</c:v>
                </c:pt>
                <c:pt idx="826">
                  <c:v>114.21628754220797</c:v>
                </c:pt>
                <c:pt idx="827">
                  <c:v>113.65158165985503</c:v>
                </c:pt>
                <c:pt idx="828">
                  <c:v>112.98491499318835</c:v>
                </c:pt>
                <c:pt idx="829">
                  <c:v>113.65325670173107</c:v>
                </c:pt>
                <c:pt idx="830">
                  <c:v>113.20619787820165</c:v>
                </c:pt>
                <c:pt idx="831">
                  <c:v>116.18265115266817</c:v>
                </c:pt>
                <c:pt idx="832">
                  <c:v>117.05107220529975</c:v>
                </c:pt>
                <c:pt idx="833">
                  <c:v>116.87715916182148</c:v>
                </c:pt>
                <c:pt idx="834">
                  <c:v>117.26425593601503</c:v>
                </c:pt>
                <c:pt idx="835">
                  <c:v>117.77606695963708</c:v>
                </c:pt>
                <c:pt idx="836">
                  <c:v>118.43677094117199</c:v>
                </c:pt>
                <c:pt idx="837">
                  <c:v>118.27010427450531</c:v>
                </c:pt>
                <c:pt idx="838">
                  <c:v>118.40525993130106</c:v>
                </c:pt>
                <c:pt idx="839">
                  <c:v>120.16930487512128</c:v>
                </c:pt>
                <c:pt idx="840">
                  <c:v>121.21475942057583</c:v>
                </c:pt>
                <c:pt idx="841">
                  <c:v>120.20975942057584</c:v>
                </c:pt>
                <c:pt idx="842">
                  <c:v>120.43507969186446</c:v>
                </c:pt>
                <c:pt idx="843">
                  <c:v>119.97938348933282</c:v>
                </c:pt>
                <c:pt idx="844">
                  <c:v>118.39355399624526</c:v>
                </c:pt>
                <c:pt idx="845">
                  <c:v>119.29047707316835</c:v>
                </c:pt>
                <c:pt idx="846">
                  <c:v>120.1270052946806</c:v>
                </c:pt>
                <c:pt idx="847">
                  <c:v>119.64874442511538</c:v>
                </c:pt>
                <c:pt idx="848">
                  <c:v>118.70654789332347</c:v>
                </c:pt>
                <c:pt idx="849">
                  <c:v>117.68215764942103</c:v>
                </c:pt>
                <c:pt idx="850">
                  <c:v>118.68215764942103</c:v>
                </c:pt>
                <c:pt idx="851">
                  <c:v>118.18215764942103</c:v>
                </c:pt>
                <c:pt idx="852">
                  <c:v>119.39492360686783</c:v>
                </c:pt>
                <c:pt idx="853">
                  <c:v>118.91415437609861</c:v>
                </c:pt>
                <c:pt idx="854">
                  <c:v>118.73768378786332</c:v>
                </c:pt>
                <c:pt idx="855">
                  <c:v>118.00691455709409</c:v>
                </c:pt>
                <c:pt idx="856">
                  <c:v>118.36463813432987</c:v>
                </c:pt>
                <c:pt idx="857">
                  <c:v>117.83463813432986</c:v>
                </c:pt>
                <c:pt idx="858">
                  <c:v>117.14386055747634</c:v>
                </c:pt>
                <c:pt idx="859">
                  <c:v>116.80886055747635</c:v>
                </c:pt>
                <c:pt idx="860">
                  <c:v>116.13398371018572</c:v>
                </c:pt>
                <c:pt idx="861">
                  <c:v>115.97773371018572</c:v>
                </c:pt>
                <c:pt idx="862">
                  <c:v>115.78418532308895</c:v>
                </c:pt>
                <c:pt idx="863">
                  <c:v>115.49847103737466</c:v>
                </c:pt>
                <c:pt idx="864">
                  <c:v>114.97557027401588</c:v>
                </c:pt>
                <c:pt idx="865">
                  <c:v>115.72557027401588</c:v>
                </c:pt>
                <c:pt idx="866">
                  <c:v>115.50587330431891</c:v>
                </c:pt>
                <c:pt idx="867">
                  <c:v>115.08482067273997</c:v>
                </c:pt>
                <c:pt idx="868">
                  <c:v>116.67741326533256</c:v>
                </c:pt>
                <c:pt idx="869">
                  <c:v>117.51074659866589</c:v>
                </c:pt>
                <c:pt idx="870">
                  <c:v>118.61543973946011</c:v>
                </c:pt>
                <c:pt idx="871">
                  <c:v>118.11543973946011</c:v>
                </c:pt>
                <c:pt idx="872">
                  <c:v>117.11543973946011</c:v>
                </c:pt>
                <c:pt idx="873">
                  <c:v>116.62453064855103</c:v>
                </c:pt>
                <c:pt idx="874">
                  <c:v>116.84675287077326</c:v>
                </c:pt>
                <c:pt idx="875">
                  <c:v>116.85218765338195</c:v>
                </c:pt>
                <c:pt idx="876">
                  <c:v>115.83400583520013</c:v>
                </c:pt>
                <c:pt idx="877">
                  <c:v>116.08034405091252</c:v>
                </c:pt>
                <c:pt idx="878">
                  <c:v>115.69398041454888</c:v>
                </c:pt>
                <c:pt idx="879">
                  <c:v>115.45588517645363</c:v>
                </c:pt>
                <c:pt idx="880">
                  <c:v>116.40650246040425</c:v>
                </c:pt>
                <c:pt idx="881">
                  <c:v>115.88313797442295</c:v>
                </c:pt>
                <c:pt idx="882">
                  <c:v>115.33034294336706</c:v>
                </c:pt>
                <c:pt idx="883">
                  <c:v>114.06248580050992</c:v>
                </c:pt>
                <c:pt idx="884">
                  <c:v>114.28398719068601</c:v>
                </c:pt>
                <c:pt idx="885">
                  <c:v>114.02082929594917</c:v>
                </c:pt>
                <c:pt idx="886">
                  <c:v>115.02082929594917</c:v>
                </c:pt>
                <c:pt idx="887">
                  <c:v>114.33661876963339</c:v>
                </c:pt>
                <c:pt idx="888">
                  <c:v>115.49661876963339</c:v>
                </c:pt>
                <c:pt idx="889">
                  <c:v>115.43244764663874</c:v>
                </c:pt>
                <c:pt idx="890">
                  <c:v>115.45062946482055</c:v>
                </c:pt>
                <c:pt idx="891">
                  <c:v>114.45062946482055</c:v>
                </c:pt>
                <c:pt idx="892">
                  <c:v>113.81426582845691</c:v>
                </c:pt>
                <c:pt idx="893">
                  <c:v>113.41001050930798</c:v>
                </c:pt>
                <c:pt idx="894">
                  <c:v>112.9532203858512</c:v>
                </c:pt>
                <c:pt idx="895">
                  <c:v>112.2032203858512</c:v>
                </c:pt>
                <c:pt idx="896">
                  <c:v>109.9532203858512</c:v>
                </c:pt>
                <c:pt idx="897">
                  <c:v>108.9532203858512</c:v>
                </c:pt>
                <c:pt idx="898">
                  <c:v>109.42822038585119</c:v>
                </c:pt>
                <c:pt idx="899">
                  <c:v>109.41572038585119</c:v>
                </c:pt>
                <c:pt idx="900">
                  <c:v>111.16287947676027</c:v>
                </c:pt>
                <c:pt idx="901">
                  <c:v>111.67900850901833</c:v>
                </c:pt>
                <c:pt idx="902">
                  <c:v>113.28427166691307</c:v>
                </c:pt>
                <c:pt idx="903">
                  <c:v>114.08982722246863</c:v>
                </c:pt>
                <c:pt idx="904">
                  <c:v>114.7003535382581</c:v>
                </c:pt>
                <c:pt idx="905">
                  <c:v>115.36702020492477</c:v>
                </c:pt>
                <c:pt idx="906">
                  <c:v>115.36702020492477</c:v>
                </c:pt>
                <c:pt idx="907">
                  <c:v>115.36407902845419</c:v>
                </c:pt>
                <c:pt idx="908">
                  <c:v>116.48035809822163</c:v>
                </c:pt>
                <c:pt idx="909">
                  <c:v>117.1470247648883</c:v>
                </c:pt>
                <c:pt idx="910">
                  <c:v>117.28988190774544</c:v>
                </c:pt>
                <c:pt idx="911">
                  <c:v>116.8535182713818</c:v>
                </c:pt>
                <c:pt idx="912">
                  <c:v>118.1035182713818</c:v>
                </c:pt>
                <c:pt idx="913">
                  <c:v>117.61462938249291</c:v>
                </c:pt>
                <c:pt idx="914">
                  <c:v>116.9146293824929</c:v>
                </c:pt>
                <c:pt idx="915">
                  <c:v>115.9146293824929</c:v>
                </c:pt>
                <c:pt idx="916">
                  <c:v>114.9146293824929</c:v>
                </c:pt>
                <c:pt idx="917">
                  <c:v>114.54075550861903</c:v>
                </c:pt>
                <c:pt idx="918">
                  <c:v>113.70943020741421</c:v>
                </c:pt>
                <c:pt idx="919">
                  <c:v>113.02019943818344</c:v>
                </c:pt>
                <c:pt idx="920">
                  <c:v>114.50908832707233</c:v>
                </c:pt>
                <c:pt idx="921">
                  <c:v>114.0805168985009</c:v>
                </c:pt>
                <c:pt idx="922">
                  <c:v>114.86623118421518</c:v>
                </c:pt>
                <c:pt idx="923">
                  <c:v>114.16623118421518</c:v>
                </c:pt>
                <c:pt idx="924">
                  <c:v>113.90697192495593</c:v>
                </c:pt>
                <c:pt idx="925">
                  <c:v>113.21309437393552</c:v>
                </c:pt>
                <c:pt idx="926">
                  <c:v>112.50540206624321</c:v>
                </c:pt>
                <c:pt idx="927">
                  <c:v>112.20910576994692</c:v>
                </c:pt>
                <c:pt idx="928">
                  <c:v>112.70577243661359</c:v>
                </c:pt>
                <c:pt idx="929">
                  <c:v>112.44239215492344</c:v>
                </c:pt>
                <c:pt idx="930">
                  <c:v>113.65905882159011</c:v>
                </c:pt>
                <c:pt idx="931">
                  <c:v>113.82122098375228</c:v>
                </c:pt>
                <c:pt idx="932">
                  <c:v>112.82122098375228</c:v>
                </c:pt>
                <c:pt idx="933">
                  <c:v>112.64839025828998</c:v>
                </c:pt>
                <c:pt idx="934">
                  <c:v>114.05655352359609</c:v>
                </c:pt>
                <c:pt idx="935">
                  <c:v>113.42309487697956</c:v>
                </c:pt>
                <c:pt idx="936">
                  <c:v>115.04939245483423</c:v>
                </c:pt>
                <c:pt idx="937">
                  <c:v>114.44594417897217</c:v>
                </c:pt>
                <c:pt idx="938">
                  <c:v>114.79594417897216</c:v>
                </c:pt>
                <c:pt idx="939">
                  <c:v>116.24038862341661</c:v>
                </c:pt>
                <c:pt idx="940">
                  <c:v>115.56181719484518</c:v>
                </c:pt>
                <c:pt idx="941">
                  <c:v>118.29515052817851</c:v>
                </c:pt>
                <c:pt idx="942">
                  <c:v>117.54515052817851</c:v>
                </c:pt>
                <c:pt idx="943">
                  <c:v>116.99515052817851</c:v>
                </c:pt>
                <c:pt idx="944">
                  <c:v>119.14015052817851</c:v>
                </c:pt>
                <c:pt idx="945">
                  <c:v>119.18300767103565</c:v>
                </c:pt>
                <c:pt idx="946">
                  <c:v>121.10725009527808</c:v>
                </c:pt>
                <c:pt idx="947">
                  <c:v>132.60725009527806</c:v>
                </c:pt>
                <c:pt idx="948">
                  <c:v>132.02781084294162</c:v>
                </c:pt>
                <c:pt idx="949">
                  <c:v>131.02781084294162</c:v>
                </c:pt>
                <c:pt idx="950">
                  <c:v>130.64319545832623</c:v>
                </c:pt>
                <c:pt idx="951">
                  <c:v>129.64319545832623</c:v>
                </c:pt>
                <c:pt idx="952">
                  <c:v>131.12319545832622</c:v>
                </c:pt>
                <c:pt idx="953">
                  <c:v>130.76835674864881</c:v>
                </c:pt>
                <c:pt idx="954">
                  <c:v>130.16496041887615</c:v>
                </c:pt>
                <c:pt idx="955">
                  <c:v>130.02393477785051</c:v>
                </c:pt>
                <c:pt idx="956">
                  <c:v>129.94120096490087</c:v>
                </c:pt>
                <c:pt idx="957">
                  <c:v>129.80867084441894</c:v>
                </c:pt>
                <c:pt idx="958">
                  <c:v>129.91863648015777</c:v>
                </c:pt>
                <c:pt idx="959">
                  <c:v>130.79415515235695</c:v>
                </c:pt>
                <c:pt idx="960">
                  <c:v>130.15560093548947</c:v>
                </c:pt>
                <c:pt idx="961">
                  <c:v>130.65947690448172</c:v>
                </c:pt>
                <c:pt idx="962">
                  <c:v>130.68777879127418</c:v>
                </c:pt>
                <c:pt idx="963">
                  <c:v>131.5930936639852</c:v>
                </c:pt>
                <c:pt idx="964">
                  <c:v>131.41380563809523</c:v>
                </c:pt>
                <c:pt idx="965">
                  <c:v>130.691583415873</c:v>
                </c:pt>
                <c:pt idx="966">
                  <c:v>130.99759434483474</c:v>
                </c:pt>
                <c:pt idx="967">
                  <c:v>130.46341712964485</c:v>
                </c:pt>
                <c:pt idx="968">
                  <c:v>131.71341712964485</c:v>
                </c:pt>
                <c:pt idx="969">
                  <c:v>131.4594488756766</c:v>
                </c:pt>
                <c:pt idx="970">
                  <c:v>133.04768416979425</c:v>
                </c:pt>
                <c:pt idx="971">
                  <c:v>132.04196988407998</c:v>
                </c:pt>
                <c:pt idx="972">
                  <c:v>132.04758643813403</c:v>
                </c:pt>
                <c:pt idx="973">
                  <c:v>132.05219292642178</c:v>
                </c:pt>
                <c:pt idx="974">
                  <c:v>131.33696982930891</c:v>
                </c:pt>
                <c:pt idx="975">
                  <c:v>131.5027729381172</c:v>
                </c:pt>
                <c:pt idx="976">
                  <c:v>131.5090622462933</c:v>
                </c:pt>
                <c:pt idx="977">
                  <c:v>131.17572891295995</c:v>
                </c:pt>
                <c:pt idx="978">
                  <c:v>130.62017335740441</c:v>
                </c:pt>
                <c:pt idx="979">
                  <c:v>131.36754177845705</c:v>
                </c:pt>
                <c:pt idx="980">
                  <c:v>130.74509279886522</c:v>
                </c:pt>
                <c:pt idx="981">
                  <c:v>130.20260913873449</c:v>
                </c:pt>
                <c:pt idx="982">
                  <c:v>129.18621569611153</c:v>
                </c:pt>
                <c:pt idx="983">
                  <c:v>128.59062746081742</c:v>
                </c:pt>
                <c:pt idx="984">
                  <c:v>127.59062746081742</c:v>
                </c:pt>
                <c:pt idx="985">
                  <c:v>126.57988920578386</c:v>
                </c:pt>
                <c:pt idx="986">
                  <c:v>126.01914154223246</c:v>
                </c:pt>
                <c:pt idx="987">
                  <c:v>126.09757291478148</c:v>
                </c:pt>
                <c:pt idx="988">
                  <c:v>129.03305678574924</c:v>
                </c:pt>
                <c:pt idx="989">
                  <c:v>128.03305678574924</c:v>
                </c:pt>
                <c:pt idx="990">
                  <c:v>131.89305678574922</c:v>
                </c:pt>
                <c:pt idx="991">
                  <c:v>132.91060064539835</c:v>
                </c:pt>
                <c:pt idx="992">
                  <c:v>132.72310064539835</c:v>
                </c:pt>
                <c:pt idx="993">
                  <c:v>132.671017312065</c:v>
                </c:pt>
                <c:pt idx="994">
                  <c:v>132.02262020761825</c:v>
                </c:pt>
                <c:pt idx="995">
                  <c:v>129.9313503663484</c:v>
                </c:pt>
                <c:pt idx="996">
                  <c:v>130.34179812754243</c:v>
                </c:pt>
                <c:pt idx="997">
                  <c:v>130.06907085481515</c:v>
                </c:pt>
                <c:pt idx="998">
                  <c:v>129.34791700866131</c:v>
                </c:pt>
                <c:pt idx="999">
                  <c:v>129.46161963256802</c:v>
                </c:pt>
                <c:pt idx="1000">
                  <c:v>130.9017928864933</c:v>
                </c:pt>
                <c:pt idx="1001">
                  <c:v>131.45882206421214</c:v>
                </c:pt>
                <c:pt idx="1002">
                  <c:v>132.96135157517335</c:v>
                </c:pt>
                <c:pt idx="1003">
                  <c:v>132.05569119781487</c:v>
                </c:pt>
                <c:pt idx="1004">
                  <c:v>135.31656076303227</c:v>
                </c:pt>
                <c:pt idx="1005">
                  <c:v>135.80093576303227</c:v>
                </c:pt>
                <c:pt idx="1006">
                  <c:v>137.43405945275973</c:v>
                </c:pt>
                <c:pt idx="1007">
                  <c:v>137.22453564323592</c:v>
                </c:pt>
                <c:pt idx="1008">
                  <c:v>138.50360541067778</c:v>
                </c:pt>
                <c:pt idx="1009">
                  <c:v>137.50360541067778</c:v>
                </c:pt>
                <c:pt idx="1010">
                  <c:v>137.40015713481571</c:v>
                </c:pt>
                <c:pt idx="1011">
                  <c:v>137.19561168027025</c:v>
                </c:pt>
                <c:pt idx="1012">
                  <c:v>137.23009443889094</c:v>
                </c:pt>
                <c:pt idx="1013">
                  <c:v>136.22009443889095</c:v>
                </c:pt>
                <c:pt idx="1014">
                  <c:v>135.70580872460525</c:v>
                </c:pt>
                <c:pt idx="1015">
                  <c:v>135.71465828212737</c:v>
                </c:pt>
                <c:pt idx="1016">
                  <c:v>135.63132494879403</c:v>
                </c:pt>
                <c:pt idx="1017">
                  <c:v>135.05989637736545</c:v>
                </c:pt>
                <c:pt idx="1018">
                  <c:v>134.93034172149501</c:v>
                </c:pt>
                <c:pt idx="1019">
                  <c:v>135.44910847752718</c:v>
                </c:pt>
                <c:pt idx="1020">
                  <c:v>135.13660847752718</c:v>
                </c:pt>
                <c:pt idx="1021">
                  <c:v>134.41545463137334</c:v>
                </c:pt>
                <c:pt idx="1022">
                  <c:v>133.85147947609383</c:v>
                </c:pt>
                <c:pt idx="1023">
                  <c:v>133.0963774352775</c:v>
                </c:pt>
                <c:pt idx="1024">
                  <c:v>132.39267373157381</c:v>
                </c:pt>
                <c:pt idx="1025">
                  <c:v>133.2915501360682</c:v>
                </c:pt>
                <c:pt idx="1026">
                  <c:v>132.74316303929399</c:v>
                </c:pt>
                <c:pt idx="1027">
                  <c:v>133.24065551672629</c:v>
                </c:pt>
                <c:pt idx="1028">
                  <c:v>133.21583799847812</c:v>
                </c:pt>
                <c:pt idx="1029">
                  <c:v>134.65931625934769</c:v>
                </c:pt>
                <c:pt idx="1030">
                  <c:v>136.48123406756687</c:v>
                </c:pt>
                <c:pt idx="1031">
                  <c:v>136.08327488389341</c:v>
                </c:pt>
                <c:pt idx="1032">
                  <c:v>137.26546111871122</c:v>
                </c:pt>
                <c:pt idx="1033">
                  <c:v>137.27201849576039</c:v>
                </c:pt>
                <c:pt idx="1034">
                  <c:v>136.78066901479153</c:v>
                </c:pt>
                <c:pt idx="1035">
                  <c:v>136.1443053784279</c:v>
                </c:pt>
                <c:pt idx="1036">
                  <c:v>135.83860589656263</c:v>
                </c:pt>
                <c:pt idx="1037">
                  <c:v>136.08860589656263</c:v>
                </c:pt>
                <c:pt idx="1038">
                  <c:v>135.80289161084835</c:v>
                </c:pt>
                <c:pt idx="1039">
                  <c:v>135.15289161084834</c:v>
                </c:pt>
                <c:pt idx="1040">
                  <c:v>135.4800805509405</c:v>
                </c:pt>
                <c:pt idx="1041">
                  <c:v>135.87352317389133</c:v>
                </c:pt>
                <c:pt idx="1042">
                  <c:v>135.69200502207616</c:v>
                </c:pt>
                <c:pt idx="1043">
                  <c:v>135.37907985200815</c:v>
                </c:pt>
                <c:pt idx="1044">
                  <c:v>135.08324651867483</c:v>
                </c:pt>
                <c:pt idx="1045">
                  <c:v>135.1571056587434</c:v>
                </c:pt>
                <c:pt idx="1046">
                  <c:v>134.1571056587434</c:v>
                </c:pt>
                <c:pt idx="1047">
                  <c:v>134.61515554536473</c:v>
                </c:pt>
                <c:pt idx="1048">
                  <c:v>134.0697009999102</c:v>
                </c:pt>
                <c:pt idx="1049">
                  <c:v>133.62773671419592</c:v>
                </c:pt>
                <c:pt idx="1050">
                  <c:v>133.4134509999102</c:v>
                </c:pt>
                <c:pt idx="1051">
                  <c:v>134.36345099991019</c:v>
                </c:pt>
                <c:pt idx="1052">
                  <c:v>133.23092087942825</c:v>
                </c:pt>
                <c:pt idx="1053">
                  <c:v>133.07302614258614</c:v>
                </c:pt>
                <c:pt idx="1054">
                  <c:v>134.23518830474831</c:v>
                </c:pt>
                <c:pt idx="1055">
                  <c:v>134.59233116189117</c:v>
                </c:pt>
                <c:pt idx="1056">
                  <c:v>134.30661687617689</c:v>
                </c:pt>
                <c:pt idx="1057">
                  <c:v>135.53151647457045</c:v>
                </c:pt>
                <c:pt idx="1058">
                  <c:v>135.37362173772834</c:v>
                </c:pt>
                <c:pt idx="1059">
                  <c:v>134.7946743693073</c:v>
                </c:pt>
                <c:pt idx="1060">
                  <c:v>134.81567436930729</c:v>
                </c:pt>
                <c:pt idx="1061">
                  <c:v>135.15367436930728</c:v>
                </c:pt>
                <c:pt idx="1062">
                  <c:v>135.19667436930729</c:v>
                </c:pt>
                <c:pt idx="1063">
                  <c:v>134.68880598590243</c:v>
                </c:pt>
                <c:pt idx="1064">
                  <c:v>133.68880598590243</c:v>
                </c:pt>
                <c:pt idx="1065">
                  <c:v>129.84339535788311</c:v>
                </c:pt>
                <c:pt idx="1066">
                  <c:v>129.28653261278507</c:v>
                </c:pt>
                <c:pt idx="1067">
                  <c:v>128.28653261278507</c:v>
                </c:pt>
                <c:pt idx="1068">
                  <c:v>127.27253261278507</c:v>
                </c:pt>
                <c:pt idx="1069">
                  <c:v>126.96003261278507</c:v>
                </c:pt>
                <c:pt idx="1070">
                  <c:v>127.02253261278507</c:v>
                </c:pt>
                <c:pt idx="1071">
                  <c:v>128.3558659461184</c:v>
                </c:pt>
                <c:pt idx="1072">
                  <c:v>127.8358659461184</c:v>
                </c:pt>
                <c:pt idx="1073">
                  <c:v>127.94686594611841</c:v>
                </c:pt>
                <c:pt idx="1074">
                  <c:v>127.44686594611841</c:v>
                </c:pt>
                <c:pt idx="1075">
                  <c:v>127.11214661139907</c:v>
                </c:pt>
                <c:pt idx="1076">
                  <c:v>128.0476304823668</c:v>
                </c:pt>
                <c:pt idx="1077">
                  <c:v>128.17641836115467</c:v>
                </c:pt>
                <c:pt idx="1078">
                  <c:v>128.25199975650352</c:v>
                </c:pt>
                <c:pt idx="1079">
                  <c:v>128.54750487443854</c:v>
                </c:pt>
                <c:pt idx="1080">
                  <c:v>128.30550487443855</c:v>
                </c:pt>
                <c:pt idx="1081">
                  <c:v>127.79957602068362</c:v>
                </c:pt>
                <c:pt idx="1082">
                  <c:v>129.20559105827761</c:v>
                </c:pt>
                <c:pt idx="1083">
                  <c:v>128.3329202508242</c:v>
                </c:pt>
                <c:pt idx="1084">
                  <c:v>129.32101548891944</c:v>
                </c:pt>
                <c:pt idx="1085">
                  <c:v>129.43404098857485</c:v>
                </c:pt>
                <c:pt idx="1086">
                  <c:v>129.3879131849354</c:v>
                </c:pt>
                <c:pt idx="1087">
                  <c:v>129.9580351361549</c:v>
                </c:pt>
                <c:pt idx="1088">
                  <c:v>130.00657882547529</c:v>
                </c:pt>
                <c:pt idx="1089">
                  <c:v>130.26988414760413</c:v>
                </c:pt>
                <c:pt idx="1090">
                  <c:v>133.17897505669504</c:v>
                </c:pt>
                <c:pt idx="1091">
                  <c:v>133.92442960214959</c:v>
                </c:pt>
                <c:pt idx="1092">
                  <c:v>134.00321748093745</c:v>
                </c:pt>
                <c:pt idx="1093">
                  <c:v>136.71031130244774</c:v>
                </c:pt>
                <c:pt idx="1094">
                  <c:v>135.71031130244774</c:v>
                </c:pt>
                <c:pt idx="1095">
                  <c:v>136.17932709831652</c:v>
                </c:pt>
                <c:pt idx="1096">
                  <c:v>136.97932709831653</c:v>
                </c:pt>
                <c:pt idx="1097">
                  <c:v>137.06014551263877</c:v>
                </c:pt>
                <c:pt idx="1098">
                  <c:v>136.06014551263877</c:v>
                </c:pt>
                <c:pt idx="1099">
                  <c:v>135.06014551263877</c:v>
                </c:pt>
                <c:pt idx="1100">
                  <c:v>136.12264551263877</c:v>
                </c:pt>
                <c:pt idx="1101">
                  <c:v>135.87264551263877</c:v>
                </c:pt>
                <c:pt idx="1102">
                  <c:v>136.32211359774516</c:v>
                </c:pt>
                <c:pt idx="1103">
                  <c:v>138.32211359774516</c:v>
                </c:pt>
                <c:pt idx="1104">
                  <c:v>138.13530041093196</c:v>
                </c:pt>
                <c:pt idx="1105">
                  <c:v>137.76910322783337</c:v>
                </c:pt>
                <c:pt idx="1106">
                  <c:v>136.88675028665691</c:v>
                </c:pt>
                <c:pt idx="1107">
                  <c:v>137.04389314379975</c:v>
                </c:pt>
                <c:pt idx="1108">
                  <c:v>137.42640680500193</c:v>
                </c:pt>
                <c:pt idx="1109">
                  <c:v>138.89699504029605</c:v>
                </c:pt>
                <c:pt idx="1110">
                  <c:v>139.37776427106527</c:v>
                </c:pt>
                <c:pt idx="1111">
                  <c:v>138.74383569963669</c:v>
                </c:pt>
                <c:pt idx="1112">
                  <c:v>137.98916803720203</c:v>
                </c:pt>
                <c:pt idx="1113">
                  <c:v>137.97475225571495</c:v>
                </c:pt>
                <c:pt idx="1114">
                  <c:v>137.38303976553428</c:v>
                </c:pt>
                <c:pt idx="1115">
                  <c:v>138.60063235812686</c:v>
                </c:pt>
                <c:pt idx="1116">
                  <c:v>139.25809092166276</c:v>
                </c:pt>
                <c:pt idx="1117">
                  <c:v>139.76053790371822</c:v>
                </c:pt>
                <c:pt idx="1118">
                  <c:v>139.69138483456516</c:v>
                </c:pt>
                <c:pt idx="1119">
                  <c:v>139.05294089863838</c:v>
                </c:pt>
                <c:pt idx="1120">
                  <c:v>138.85032651955342</c:v>
                </c:pt>
                <c:pt idx="1121">
                  <c:v>138.55951019302282</c:v>
                </c:pt>
                <c:pt idx="1122">
                  <c:v>138.27451186358746</c:v>
                </c:pt>
                <c:pt idx="1123">
                  <c:v>138.47619253585637</c:v>
                </c:pt>
                <c:pt idx="1124">
                  <c:v>138.7714373903631</c:v>
                </c:pt>
                <c:pt idx="1125">
                  <c:v>138.89842151734723</c:v>
                </c:pt>
                <c:pt idx="1126">
                  <c:v>145.26493735445129</c:v>
                </c:pt>
                <c:pt idx="1127">
                  <c:v>144.26493735445129</c:v>
                </c:pt>
                <c:pt idx="1128">
                  <c:v>144.26060835012228</c:v>
                </c:pt>
                <c:pt idx="1129">
                  <c:v>144.43492027672778</c:v>
                </c:pt>
                <c:pt idx="1130">
                  <c:v>143.43492027672778</c:v>
                </c:pt>
                <c:pt idx="1131">
                  <c:v>142.43492027672778</c:v>
                </c:pt>
                <c:pt idx="1132">
                  <c:v>141.43492027672778</c:v>
                </c:pt>
                <c:pt idx="1133">
                  <c:v>140.98935576059876</c:v>
                </c:pt>
                <c:pt idx="1134">
                  <c:v>140.07541428039221</c:v>
                </c:pt>
                <c:pt idx="1135">
                  <c:v>139.85278654316593</c:v>
                </c:pt>
                <c:pt idx="1136">
                  <c:v>139.56203764448753</c:v>
                </c:pt>
                <c:pt idx="1137">
                  <c:v>139.37363184738609</c:v>
                </c:pt>
                <c:pt idx="1138">
                  <c:v>141.20158883663339</c:v>
                </c:pt>
                <c:pt idx="1139">
                  <c:v>140.46896851577779</c:v>
                </c:pt>
                <c:pt idx="1140">
                  <c:v>139.46896851577779</c:v>
                </c:pt>
                <c:pt idx="1141">
                  <c:v>139.14764983445912</c:v>
                </c:pt>
                <c:pt idx="1142">
                  <c:v>138.7214203262624</c:v>
                </c:pt>
                <c:pt idx="1143">
                  <c:v>138.02650507202512</c:v>
                </c:pt>
                <c:pt idx="1144">
                  <c:v>138.67016056183445</c:v>
                </c:pt>
                <c:pt idx="1145">
                  <c:v>141.19128732239784</c:v>
                </c:pt>
                <c:pt idx="1146">
                  <c:v>140.19128732239784</c:v>
                </c:pt>
                <c:pt idx="1147">
                  <c:v>139.44128732239784</c:v>
                </c:pt>
                <c:pt idx="1148">
                  <c:v>139.30239843350896</c:v>
                </c:pt>
                <c:pt idx="1149">
                  <c:v>139.23483086594138</c:v>
                </c:pt>
                <c:pt idx="1150">
                  <c:v>138.93294407348856</c:v>
                </c:pt>
                <c:pt idx="1151">
                  <c:v>139.96072185126633</c:v>
                </c:pt>
                <c:pt idx="1152">
                  <c:v>139.37337659679591</c:v>
                </c:pt>
                <c:pt idx="1153">
                  <c:v>138.87337659679591</c:v>
                </c:pt>
                <c:pt idx="1154">
                  <c:v>139.51337659679592</c:v>
                </c:pt>
                <c:pt idx="1155">
                  <c:v>138.75082833424767</c:v>
                </c:pt>
                <c:pt idx="1156">
                  <c:v>138.60393567888045</c:v>
                </c:pt>
                <c:pt idx="1157">
                  <c:v>139.55991052164774</c:v>
                </c:pt>
                <c:pt idx="1158">
                  <c:v>140.48372004545726</c:v>
                </c:pt>
                <c:pt idx="1159">
                  <c:v>139.59847414381792</c:v>
                </c:pt>
                <c:pt idx="1160">
                  <c:v>139.24241353775733</c:v>
                </c:pt>
                <c:pt idx="1161">
                  <c:v>140.03305072891467</c:v>
                </c:pt>
                <c:pt idx="1162">
                  <c:v>140.8072219996329</c:v>
                </c:pt>
                <c:pt idx="1163">
                  <c:v>141.09535759285325</c:v>
                </c:pt>
                <c:pt idx="1164">
                  <c:v>141.41072147425487</c:v>
                </c:pt>
                <c:pt idx="1165">
                  <c:v>141.82602202070296</c:v>
                </c:pt>
                <c:pt idx="1166">
                  <c:v>142.2951578231721</c:v>
                </c:pt>
                <c:pt idx="1167">
                  <c:v>142.38015782317211</c:v>
                </c:pt>
                <c:pt idx="1168">
                  <c:v>142.03349115650545</c:v>
                </c:pt>
                <c:pt idx="1169">
                  <c:v>142.22498051820759</c:v>
                </c:pt>
                <c:pt idx="1170">
                  <c:v>142.64685551820759</c:v>
                </c:pt>
                <c:pt idx="1171">
                  <c:v>142.25200573279986</c:v>
                </c:pt>
                <c:pt idx="1172">
                  <c:v>141.55969804049218</c:v>
                </c:pt>
                <c:pt idx="1173">
                  <c:v>140.95807202423202</c:v>
                </c:pt>
                <c:pt idx="1174">
                  <c:v>140.52730279346278</c:v>
                </c:pt>
                <c:pt idx="1175">
                  <c:v>145.52730279346278</c:v>
                </c:pt>
                <c:pt idx="1176">
                  <c:v>145.01341390457389</c:v>
                </c:pt>
                <c:pt idx="1177">
                  <c:v>144.45610165160946</c:v>
                </c:pt>
                <c:pt idx="1178">
                  <c:v>145.56216225767005</c:v>
                </c:pt>
                <c:pt idx="1179">
                  <c:v>145.42423122318729</c:v>
                </c:pt>
                <c:pt idx="1180">
                  <c:v>146.26261506157113</c:v>
                </c:pt>
                <c:pt idx="1181">
                  <c:v>145.61261506157112</c:v>
                </c:pt>
                <c:pt idx="1182">
                  <c:v>145.61261506157112</c:v>
                </c:pt>
                <c:pt idx="1183">
                  <c:v>146.88761506157113</c:v>
                </c:pt>
                <c:pt idx="1184">
                  <c:v>146.35524096085169</c:v>
                </c:pt>
                <c:pt idx="1185">
                  <c:v>146.38381238942313</c:v>
                </c:pt>
                <c:pt idx="1186">
                  <c:v>146.10256238942313</c:v>
                </c:pt>
                <c:pt idx="1187">
                  <c:v>147.61199635168728</c:v>
                </c:pt>
                <c:pt idx="1188">
                  <c:v>147.22866301835396</c:v>
                </c:pt>
                <c:pt idx="1189">
                  <c:v>146.22866301835396</c:v>
                </c:pt>
                <c:pt idx="1190">
                  <c:v>145.84547717764599</c:v>
                </c:pt>
                <c:pt idx="1191">
                  <c:v>145.37995993626669</c:v>
                </c:pt>
                <c:pt idx="1192">
                  <c:v>145.70403401034076</c:v>
                </c:pt>
                <c:pt idx="1193">
                  <c:v>148.36969666094316</c:v>
                </c:pt>
                <c:pt idx="1194">
                  <c:v>148.75577261031026</c:v>
                </c:pt>
                <c:pt idx="1195">
                  <c:v>148.75577261031026</c:v>
                </c:pt>
                <c:pt idx="1196">
                  <c:v>149.25577261031026</c:v>
                </c:pt>
                <c:pt idx="1197">
                  <c:v>148.70449055902822</c:v>
                </c:pt>
                <c:pt idx="1198">
                  <c:v>148.69771581912983</c:v>
                </c:pt>
                <c:pt idx="1199">
                  <c:v>148.55614955406958</c:v>
                </c:pt>
                <c:pt idx="1200">
                  <c:v>148.42306970616085</c:v>
                </c:pt>
                <c:pt idx="1201">
                  <c:v>149.04253873270952</c:v>
                </c:pt>
                <c:pt idx="1202">
                  <c:v>149.61028066819338</c:v>
                </c:pt>
                <c:pt idx="1203">
                  <c:v>149.04984110775382</c:v>
                </c:pt>
                <c:pt idx="1204">
                  <c:v>148.2466282563482</c:v>
                </c:pt>
                <c:pt idx="1205">
                  <c:v>148.15571916543911</c:v>
                </c:pt>
                <c:pt idx="1206">
                  <c:v>149.52238583210578</c:v>
                </c:pt>
                <c:pt idx="1207">
                  <c:v>148.8314767411967</c:v>
                </c:pt>
                <c:pt idx="1208">
                  <c:v>148.50252937277565</c:v>
                </c:pt>
                <c:pt idx="1209">
                  <c:v>148.08065437277565</c:v>
                </c:pt>
                <c:pt idx="1210">
                  <c:v>148.61126661767361</c:v>
                </c:pt>
                <c:pt idx="1211">
                  <c:v>148.55990710105729</c:v>
                </c:pt>
                <c:pt idx="1212">
                  <c:v>148.72595876157391</c:v>
                </c:pt>
                <c:pt idx="1213">
                  <c:v>149.88258526759802</c:v>
                </c:pt>
                <c:pt idx="1214">
                  <c:v>150.60282336283612</c:v>
                </c:pt>
                <c:pt idx="1215">
                  <c:v>152.22568050569325</c:v>
                </c:pt>
                <c:pt idx="1216">
                  <c:v>153.25793857020938</c:v>
                </c:pt>
                <c:pt idx="1217">
                  <c:v>153.14752451751175</c:v>
                </c:pt>
                <c:pt idx="1218">
                  <c:v>152.81733583826647</c:v>
                </c:pt>
                <c:pt idx="1219">
                  <c:v>153.67135043680662</c:v>
                </c:pt>
                <c:pt idx="1220">
                  <c:v>152.67135043680662</c:v>
                </c:pt>
                <c:pt idx="1221">
                  <c:v>151.99652526198145</c:v>
                </c:pt>
                <c:pt idx="1222">
                  <c:v>152.63652526198143</c:v>
                </c:pt>
                <c:pt idx="1223">
                  <c:v>152.13652526198143</c:v>
                </c:pt>
                <c:pt idx="1224">
                  <c:v>152.05101952684066</c:v>
                </c:pt>
                <c:pt idx="1225">
                  <c:v>152.12459310041424</c:v>
                </c:pt>
                <c:pt idx="1226">
                  <c:v>152.94762299171859</c:v>
                </c:pt>
                <c:pt idx="1227">
                  <c:v>153.62676737674533</c:v>
                </c:pt>
                <c:pt idx="1228">
                  <c:v>153.14514110622147</c:v>
                </c:pt>
                <c:pt idx="1229">
                  <c:v>153.10049824907861</c:v>
                </c:pt>
                <c:pt idx="1230">
                  <c:v>152.68423030649487</c:v>
                </c:pt>
                <c:pt idx="1231">
                  <c:v>153.06985122152756</c:v>
                </c:pt>
                <c:pt idx="1232">
                  <c:v>153.71969349282094</c:v>
                </c:pt>
                <c:pt idx="1233">
                  <c:v>154.12070872124733</c:v>
                </c:pt>
                <c:pt idx="1234">
                  <c:v>154.12955827876945</c:v>
                </c:pt>
                <c:pt idx="1235">
                  <c:v>154.23648897183875</c:v>
                </c:pt>
                <c:pt idx="1236">
                  <c:v>153.93217003496167</c:v>
                </c:pt>
                <c:pt idx="1237">
                  <c:v>153.5503518531435</c:v>
                </c:pt>
                <c:pt idx="1238">
                  <c:v>153.07713756742922</c:v>
                </c:pt>
                <c:pt idx="1239">
                  <c:v>152.42801476041168</c:v>
                </c:pt>
                <c:pt idx="1240">
                  <c:v>150.45742652511757</c:v>
                </c:pt>
                <c:pt idx="1241">
                  <c:v>148.32054439583999</c:v>
                </c:pt>
                <c:pt idx="1242">
                  <c:v>149.82054439583999</c:v>
                </c:pt>
                <c:pt idx="1243">
                  <c:v>148.84074641604201</c:v>
                </c:pt>
                <c:pt idx="1244">
                  <c:v>148.76715334244895</c:v>
                </c:pt>
                <c:pt idx="1245">
                  <c:v>148.14458786226089</c:v>
                </c:pt>
                <c:pt idx="1246">
                  <c:v>147.20774575699772</c:v>
                </c:pt>
                <c:pt idx="1247">
                  <c:v>146.95174575699772</c:v>
                </c:pt>
                <c:pt idx="1248">
                  <c:v>146.84442462555015</c:v>
                </c:pt>
                <c:pt idx="1249">
                  <c:v>146.00231936239226</c:v>
                </c:pt>
                <c:pt idx="1250">
                  <c:v>146.11027390784679</c:v>
                </c:pt>
                <c:pt idx="1251">
                  <c:v>147.03138759694193</c:v>
                </c:pt>
                <c:pt idx="1252">
                  <c:v>146.27606844800576</c:v>
                </c:pt>
                <c:pt idx="1253">
                  <c:v>145.49943614560027</c:v>
                </c:pt>
                <c:pt idx="1254">
                  <c:v>145.83550171937077</c:v>
                </c:pt>
                <c:pt idx="1255">
                  <c:v>145.84794985215086</c:v>
                </c:pt>
                <c:pt idx="1256">
                  <c:v>145.740806995008</c:v>
                </c:pt>
                <c:pt idx="1257">
                  <c:v>146.07680699500801</c:v>
                </c:pt>
                <c:pt idx="1258">
                  <c:v>146.0879534918233</c:v>
                </c:pt>
                <c:pt idx="1259">
                  <c:v>146.56638486437231</c:v>
                </c:pt>
                <c:pt idx="1260">
                  <c:v>144.19601449400193</c:v>
                </c:pt>
                <c:pt idx="1261">
                  <c:v>144.02769766231876</c:v>
                </c:pt>
                <c:pt idx="1262">
                  <c:v>143.82348833353606</c:v>
                </c:pt>
                <c:pt idx="1263">
                  <c:v>143.46889649680136</c:v>
                </c:pt>
                <c:pt idx="1264">
                  <c:v>143.46889649680136</c:v>
                </c:pt>
                <c:pt idx="1265">
                  <c:v>144.45788732248943</c:v>
                </c:pt>
                <c:pt idx="1266">
                  <c:v>143.67294838083407</c:v>
                </c:pt>
                <c:pt idx="1267">
                  <c:v>142.87037327353792</c:v>
                </c:pt>
                <c:pt idx="1268">
                  <c:v>141.87037327353792</c:v>
                </c:pt>
                <c:pt idx="1269">
                  <c:v>143.05145435461901</c:v>
                </c:pt>
                <c:pt idx="1270">
                  <c:v>143.37288292604759</c:v>
                </c:pt>
                <c:pt idx="1271">
                  <c:v>143.40678123113233</c:v>
                </c:pt>
                <c:pt idx="1272">
                  <c:v>142.71640466209467</c:v>
                </c:pt>
                <c:pt idx="1273">
                  <c:v>143.92734216209467</c:v>
                </c:pt>
                <c:pt idx="1274">
                  <c:v>143.35158458633711</c:v>
                </c:pt>
                <c:pt idx="1275">
                  <c:v>144.33619997095249</c:v>
                </c:pt>
                <c:pt idx="1276">
                  <c:v>144.54974163761915</c:v>
                </c:pt>
                <c:pt idx="1277">
                  <c:v>145.70529719317472</c:v>
                </c:pt>
                <c:pt idx="1278">
                  <c:v>146.51529719317472</c:v>
                </c:pt>
                <c:pt idx="1279">
                  <c:v>146.00896807925068</c:v>
                </c:pt>
                <c:pt idx="1280">
                  <c:v>145.5003473895955</c:v>
                </c:pt>
                <c:pt idx="1281">
                  <c:v>145.21234738959549</c:v>
                </c:pt>
                <c:pt idx="1282">
                  <c:v>144.69838090914857</c:v>
                </c:pt>
                <c:pt idx="1283">
                  <c:v>144.50997511204713</c:v>
                </c:pt>
                <c:pt idx="1284">
                  <c:v>144.6816357756995</c:v>
                </c:pt>
                <c:pt idx="1285">
                  <c:v>145.34390925181154</c:v>
                </c:pt>
                <c:pt idx="1286">
                  <c:v>145.02193615764114</c:v>
                </c:pt>
                <c:pt idx="1287">
                  <c:v>145.40953305686594</c:v>
                </c:pt>
                <c:pt idx="1288">
                  <c:v>145.98292530036127</c:v>
                </c:pt>
                <c:pt idx="1289">
                  <c:v>145.8974822623866</c:v>
                </c:pt>
                <c:pt idx="1290">
                  <c:v>146.13876237745313</c:v>
                </c:pt>
                <c:pt idx="1291">
                  <c:v>147.92685761554836</c:v>
                </c:pt>
                <c:pt idx="1292">
                  <c:v>148.01347289235284</c:v>
                </c:pt>
                <c:pt idx="1293">
                  <c:v>147.39330714649648</c:v>
                </c:pt>
                <c:pt idx="1294">
                  <c:v>148.1725100782418</c:v>
                </c:pt>
                <c:pt idx="1295">
                  <c:v>149.33583827546829</c:v>
                </c:pt>
                <c:pt idx="1296">
                  <c:v>148.76999399478902</c:v>
                </c:pt>
                <c:pt idx="1297">
                  <c:v>148.46356895360285</c:v>
                </c:pt>
                <c:pt idx="1298">
                  <c:v>148.17569016572406</c:v>
                </c:pt>
                <c:pt idx="1299">
                  <c:v>147.71501600842069</c:v>
                </c:pt>
                <c:pt idx="1300">
                  <c:v>147.87517335599023</c:v>
                </c:pt>
                <c:pt idx="1301">
                  <c:v>147.19335517417204</c:v>
                </c:pt>
                <c:pt idx="1302">
                  <c:v>147.81379313037641</c:v>
                </c:pt>
                <c:pt idx="1303">
                  <c:v>147.9120249574884</c:v>
                </c:pt>
                <c:pt idx="1304">
                  <c:v>147.69567880364224</c:v>
                </c:pt>
                <c:pt idx="1305">
                  <c:v>147.46869807559085</c:v>
                </c:pt>
                <c:pt idx="1306">
                  <c:v>147.26579952486622</c:v>
                </c:pt>
                <c:pt idx="1307">
                  <c:v>146.72481591830885</c:v>
                </c:pt>
                <c:pt idx="1308">
                  <c:v>146.83592702941996</c:v>
                </c:pt>
                <c:pt idx="1309">
                  <c:v>148.46366425569732</c:v>
                </c:pt>
                <c:pt idx="1310">
                  <c:v>148.85752273366796</c:v>
                </c:pt>
                <c:pt idx="1311">
                  <c:v>148.42960250574774</c:v>
                </c:pt>
                <c:pt idx="1312">
                  <c:v>148.29298540537599</c:v>
                </c:pt>
                <c:pt idx="1313">
                  <c:v>148.25469711708769</c:v>
                </c:pt>
                <c:pt idx="1314">
                  <c:v>148.17659108714031</c:v>
                </c:pt>
                <c:pt idx="1315">
                  <c:v>150.08251443208806</c:v>
                </c:pt>
                <c:pt idx="1316">
                  <c:v>150.31074389969021</c:v>
                </c:pt>
                <c:pt idx="1317">
                  <c:v>149.73057788833154</c:v>
                </c:pt>
                <c:pt idx="1318">
                  <c:v>150.18730865756231</c:v>
                </c:pt>
                <c:pt idx="1319">
                  <c:v>150.23927716149933</c:v>
                </c:pt>
                <c:pt idx="1320">
                  <c:v>150.03724412465053</c:v>
                </c:pt>
                <c:pt idx="1321">
                  <c:v>149.69465377781569</c:v>
                </c:pt>
                <c:pt idx="1322">
                  <c:v>149.31067587726321</c:v>
                </c:pt>
                <c:pt idx="1323">
                  <c:v>148.96808553042837</c:v>
                </c:pt>
                <c:pt idx="1324">
                  <c:v>148.68506666250383</c:v>
                </c:pt>
                <c:pt idx="1325">
                  <c:v>149.62520562562514</c:v>
                </c:pt>
                <c:pt idx="1326">
                  <c:v>149.44891383231206</c:v>
                </c:pt>
                <c:pt idx="1327">
                  <c:v>149.26889797188383</c:v>
                </c:pt>
                <c:pt idx="1328">
                  <c:v>148.90593500892086</c:v>
                </c:pt>
                <c:pt idx="1329">
                  <c:v>148.72974453273039</c:v>
                </c:pt>
                <c:pt idx="1330">
                  <c:v>148.35579495289846</c:v>
                </c:pt>
                <c:pt idx="1331">
                  <c:v>147.97526397944713</c:v>
                </c:pt>
                <c:pt idx="1332">
                  <c:v>147.54569354987672</c:v>
                </c:pt>
                <c:pt idx="1333">
                  <c:v>147.76219840424565</c:v>
                </c:pt>
                <c:pt idx="1334">
                  <c:v>148.73350083250173</c:v>
                </c:pt>
                <c:pt idx="1335">
                  <c:v>148.56005585642518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9-43A2-9384-0CC5D618D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58527"/>
        <c:axId val="365447295"/>
      </c:lineChart>
      <c:dateAx>
        <c:axId val="3654585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7295"/>
        <c:crosses val="autoZero"/>
        <c:auto val="1"/>
        <c:lblOffset val="100"/>
        <c:baseTimeUnit val="days"/>
      </c:dateAx>
      <c:valAx>
        <c:axId val="3654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5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7</xdr:row>
      <xdr:rowOff>19050</xdr:rowOff>
    </xdr:from>
    <xdr:to>
      <xdr:col>22</xdr:col>
      <xdr:colOff>714374</xdr:colOff>
      <xdr:row>37</xdr:row>
      <xdr:rowOff>142876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1:H1337" totalsRowShown="0" headerRowDxfId="12" dataDxfId="13" headerRowBorderDxfId="16" tableBorderDxfId="17">
  <autoFilter ref="A1:H1337"/>
  <tableColumns count="8">
    <tableColumn id="1" name="DATE" dataDxfId="11"/>
    <tableColumn id="2" name="TICKER" dataDxfId="10"/>
    <tableColumn id="3" name="OPERATION" dataDxfId="9"/>
    <tableColumn id="4" name="ENTRY" dataDxfId="8"/>
    <tableColumn id="5" name="STOP" dataDxfId="7"/>
    <tableColumn id="6" name="EXIT" dataDxfId="6"/>
    <tableColumn id="7" name="RISK/REWARD" dataDxfId="15">
      <calculatedColumnFormula>IF(F2="","",((F2-D2)/(D2-E2)))</calculatedColumnFormula>
    </tableColumn>
    <tableColumn id="8" name="PROFIT" dataDxfId="14">
      <calculatedColumnFormula>+G2*$M$1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6"/>
  <sheetViews>
    <sheetView showGridLines="0" tabSelected="1" workbookViewId="0">
      <selection activeCell="L11" sqref="L11"/>
    </sheetView>
  </sheetViews>
  <sheetFormatPr baseColWidth="10" defaultRowHeight="15" x14ac:dyDescent="0.25"/>
  <sheetData>
    <row r="1" spans="3:21" ht="15.75" thickBot="1" x14ac:dyDescent="0.3"/>
    <row r="2" spans="3:21" s="25" customFormat="1" ht="15.75" thickBot="1" x14ac:dyDescent="0.3">
      <c r="C2" s="43" t="s">
        <v>951</v>
      </c>
      <c r="D2" s="44"/>
      <c r="F2" s="46" t="s">
        <v>957</v>
      </c>
      <c r="G2" s="47"/>
      <c r="I2" s="46" t="s">
        <v>952</v>
      </c>
      <c r="J2" s="47"/>
      <c r="L2" s="43" t="s">
        <v>955</v>
      </c>
      <c r="M2" s="44"/>
      <c r="O2" s="45" t="s">
        <v>956</v>
      </c>
      <c r="Q2" s="43" t="s">
        <v>950</v>
      </c>
      <c r="R2" s="44"/>
      <c r="T2" s="43" t="s">
        <v>958</v>
      </c>
      <c r="U2" s="44"/>
    </row>
    <row r="3" spans="3:21" s="25" customFormat="1" ht="15.75" thickBot="1" x14ac:dyDescent="0.3">
      <c r="C3" s="28">
        <f>+COUNT(Tabla2[DATE])</f>
        <v>1336</v>
      </c>
      <c r="D3" s="30"/>
      <c r="F3" s="48" t="s">
        <v>953</v>
      </c>
      <c r="G3" s="49" t="s">
        <v>954</v>
      </c>
      <c r="I3" s="48" t="s">
        <v>953</v>
      </c>
      <c r="J3" s="49" t="s">
        <v>954</v>
      </c>
      <c r="L3" s="34">
        <f>+AVERAGE(Tabla2[RISK/REWARD])</f>
        <v>0.11119764659912064</v>
      </c>
      <c r="M3" s="36"/>
      <c r="O3" s="38">
        <f>+ABS(L5/M5)</f>
        <v>1.5366803633286084</v>
      </c>
      <c r="Q3" s="39">
        <f>+Graph!D1337</f>
        <v>148.56005585642518</v>
      </c>
      <c r="R3" s="40"/>
      <c r="T3" s="41">
        <f>+Q3*Portfolio!M1</f>
        <v>29712.011171285038</v>
      </c>
      <c r="U3" s="42"/>
    </row>
    <row r="4" spans="3:21" s="25" customFormat="1" ht="15.75" thickBot="1" x14ac:dyDescent="0.3">
      <c r="C4" s="45" t="s">
        <v>9</v>
      </c>
      <c r="D4" s="45" t="s">
        <v>11</v>
      </c>
      <c r="F4" s="29">
        <f>+COUNTIF(Tabla2[RISK/REWARD],"&gt;=0")</f>
        <v>625</v>
      </c>
      <c r="G4" s="31">
        <f>+COUNTIF(Tabla2[RISK/REWARD],"&lt; 0")</f>
        <v>711</v>
      </c>
      <c r="I4" s="32">
        <f>+COUNTIF(Tabla2[RISK/REWARD],"&gt;=0")/$C$3</f>
        <v>0.46781437125748504</v>
      </c>
      <c r="J4" s="33">
        <f>+COUNTIF(Tabla2[RISK/REWARD],"&lt; 0")/$C$3</f>
        <v>0.53218562874251496</v>
      </c>
      <c r="L4" s="45" t="s">
        <v>953</v>
      </c>
      <c r="M4" s="45" t="s">
        <v>954</v>
      </c>
      <c r="T4" s="26"/>
      <c r="U4" s="27"/>
    </row>
    <row r="5" spans="3:21" s="25" customFormat="1" ht="15.75" thickBot="1" x14ac:dyDescent="0.3">
      <c r="C5" s="29">
        <f>+COUNTIF(Tabla2[OPERATION],"BUY")</f>
        <v>887</v>
      </c>
      <c r="D5" s="31">
        <f>+COUNTIF(Tabla2[OPERATION],"SELL")</f>
        <v>449</v>
      </c>
      <c r="L5" s="35">
        <f>+AVERAGEIF(Tabla2[RISK/REWARD],"&gt;=0",Tabla2[RISK/REWARD])</f>
        <v>0.91526155265762443</v>
      </c>
      <c r="M5" s="37">
        <f>+AVERAGEIF(Tabla2[RISK/REWARD],"&lt;0",Tabla2[RISK/REWARD])</f>
        <v>-0.59560958446496537</v>
      </c>
    </row>
    <row r="6" spans="3:21" s="25" customFormat="1" x14ac:dyDescent="0.25"/>
  </sheetData>
  <sheetProtection algorithmName="SHA-512" hashValue="FfvaSzUdrbr8QqX3tZDma6saKw1EfrI4QK6B5rgGioW2iadOx3zWK+IutY26XjJNeFec4nL5FN21+YhhaOPxFQ==" saltValue="bKWLs6HgjX5pgWzioIBs/Q==" spinCount="100000" sheet="1" objects="1" scenarios="1"/>
  <mergeCells count="10">
    <mergeCell ref="T2:U2"/>
    <mergeCell ref="T3:U4"/>
    <mergeCell ref="C3:D3"/>
    <mergeCell ref="L3:M3"/>
    <mergeCell ref="C2:D2"/>
    <mergeCell ref="F2:G2"/>
    <mergeCell ref="I2:J2"/>
    <mergeCell ref="L2:M2"/>
    <mergeCell ref="Q2:R2"/>
    <mergeCell ref="Q3:R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7"/>
  <sheetViews>
    <sheetView showGridLines="0" workbookViewId="0">
      <pane ySplit="1" topLeftCell="A2" activePane="bottomLeft" state="frozen"/>
      <selection pane="bottomLeft" activeCell="M1" sqref="M1"/>
    </sheetView>
  </sheetViews>
  <sheetFormatPr baseColWidth="10" defaultRowHeight="15" x14ac:dyDescent="0.25"/>
  <cols>
    <col min="1" max="1" width="11.85546875" bestFit="1" customWidth="1"/>
    <col min="2" max="2" width="13.5703125" bestFit="1" customWidth="1"/>
    <col min="3" max="3" width="19.42578125" bestFit="1" customWidth="1"/>
    <col min="4" max="4" width="14.42578125" customWidth="1"/>
    <col min="7" max="7" width="21.85546875" bestFit="1" customWidth="1"/>
    <col min="8" max="8" width="14" bestFit="1" customWidth="1"/>
  </cols>
  <sheetData>
    <row r="1" spans="1:14" ht="19.5" thickBo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8" t="s">
        <v>5</v>
      </c>
      <c r="G1" s="18" t="s">
        <v>960</v>
      </c>
      <c r="H1" s="20" t="s">
        <v>7</v>
      </c>
      <c r="L1" s="1" t="s">
        <v>6</v>
      </c>
      <c r="M1" s="8">
        <v>200</v>
      </c>
      <c r="N1" t="s">
        <v>959</v>
      </c>
    </row>
    <row r="2" spans="1:14" x14ac:dyDescent="0.25">
      <c r="A2" s="50">
        <v>43787</v>
      </c>
      <c r="B2" s="51" t="s">
        <v>8</v>
      </c>
      <c r="C2" s="52" t="s">
        <v>9</v>
      </c>
      <c r="D2" s="53">
        <v>632.25</v>
      </c>
      <c r="E2" s="54">
        <v>600.64</v>
      </c>
      <c r="F2" s="55">
        <v>633</v>
      </c>
      <c r="G2" s="10">
        <f>IF(F2="","",((F2-D2)/(D2-E2)))</f>
        <v>2.3726668775703882E-2</v>
      </c>
      <c r="H2" s="15">
        <f t="shared" ref="H2:H65" si="0">+G2*$M$1</f>
        <v>4.7453337551407762</v>
      </c>
    </row>
    <row r="3" spans="1:14" x14ac:dyDescent="0.25">
      <c r="A3" s="56">
        <v>43815</v>
      </c>
      <c r="B3" s="57" t="s">
        <v>10</v>
      </c>
      <c r="C3" s="57" t="s">
        <v>11</v>
      </c>
      <c r="D3" s="58">
        <v>12.17</v>
      </c>
      <c r="E3" s="59">
        <v>12.77</v>
      </c>
      <c r="F3" s="58">
        <v>12.1</v>
      </c>
      <c r="G3" s="7">
        <f t="shared" ref="G3:G66" si="1">IF(F3="","",((F3-D3)/(D3-E3)))</f>
        <v>0.11666666666666721</v>
      </c>
      <c r="H3" s="16">
        <f t="shared" si="0"/>
        <v>23.333333333333442</v>
      </c>
    </row>
    <row r="4" spans="1:14" x14ac:dyDescent="0.25">
      <c r="A4" s="56">
        <v>43839</v>
      </c>
      <c r="B4" s="60" t="s">
        <v>12</v>
      </c>
      <c r="C4" s="57" t="s">
        <v>9</v>
      </c>
      <c r="D4" s="61">
        <v>8.41</v>
      </c>
      <c r="E4" s="62">
        <v>7.99</v>
      </c>
      <c r="F4" s="58">
        <v>8.8000000000000007</v>
      </c>
      <c r="G4" s="7">
        <f t="shared" si="1"/>
        <v>0.92857142857143005</v>
      </c>
      <c r="H4" s="16">
        <f t="shared" si="0"/>
        <v>185.71428571428601</v>
      </c>
    </row>
    <row r="5" spans="1:14" x14ac:dyDescent="0.25">
      <c r="A5" s="56">
        <v>43842</v>
      </c>
      <c r="B5" s="57" t="s">
        <v>13</v>
      </c>
      <c r="C5" s="57" t="s">
        <v>9</v>
      </c>
      <c r="D5" s="58">
        <v>303.35000000000002</v>
      </c>
      <c r="E5" s="59">
        <v>300.35000000000002</v>
      </c>
      <c r="F5" s="58">
        <v>304.89999999999998</v>
      </c>
      <c r="G5" s="7">
        <f t="shared" si="1"/>
        <v>0.51666666666665151</v>
      </c>
      <c r="H5" s="16">
        <f t="shared" si="0"/>
        <v>103.3333333333303</v>
      </c>
    </row>
    <row r="6" spans="1:14" x14ac:dyDescent="0.25">
      <c r="A6" s="56">
        <v>43842</v>
      </c>
      <c r="B6" s="57" t="s">
        <v>14</v>
      </c>
      <c r="C6" s="57" t="s">
        <v>9</v>
      </c>
      <c r="D6" s="58">
        <v>219.5</v>
      </c>
      <c r="E6" s="59">
        <v>207</v>
      </c>
      <c r="F6" s="58">
        <v>207</v>
      </c>
      <c r="G6" s="7">
        <f t="shared" si="1"/>
        <v>-1</v>
      </c>
      <c r="H6" s="16">
        <f t="shared" si="0"/>
        <v>-200</v>
      </c>
    </row>
    <row r="7" spans="1:14" x14ac:dyDescent="0.25">
      <c r="A7" s="56">
        <v>43842</v>
      </c>
      <c r="B7" s="57" t="s">
        <v>15</v>
      </c>
      <c r="C7" s="57" t="s">
        <v>11</v>
      </c>
      <c r="D7" s="58">
        <v>32.85</v>
      </c>
      <c r="E7" s="59">
        <v>33.65</v>
      </c>
      <c r="F7" s="58">
        <v>33.04</v>
      </c>
      <c r="G7" s="7">
        <f t="shared" si="1"/>
        <v>-0.23749999999999799</v>
      </c>
      <c r="H7" s="16">
        <f t="shared" si="0"/>
        <v>-47.499999999999595</v>
      </c>
    </row>
    <row r="8" spans="1:14" x14ac:dyDescent="0.25">
      <c r="A8" s="56">
        <v>43842</v>
      </c>
      <c r="B8" s="57" t="s">
        <v>16</v>
      </c>
      <c r="C8" s="57" t="s">
        <v>11</v>
      </c>
      <c r="D8" s="58">
        <v>7.16</v>
      </c>
      <c r="E8" s="59">
        <v>8.16</v>
      </c>
      <c r="F8" s="58">
        <v>6.15</v>
      </c>
      <c r="G8" s="7">
        <f t="shared" si="1"/>
        <v>1.0099999999999998</v>
      </c>
      <c r="H8" s="16">
        <f t="shared" si="0"/>
        <v>201.99999999999994</v>
      </c>
    </row>
    <row r="9" spans="1:14" x14ac:dyDescent="0.25">
      <c r="A9" s="56">
        <v>43843</v>
      </c>
      <c r="B9" s="57" t="s">
        <v>17</v>
      </c>
      <c r="C9" s="57" t="s">
        <v>9</v>
      </c>
      <c r="D9" s="58">
        <v>14.37</v>
      </c>
      <c r="E9" s="59">
        <v>13.38</v>
      </c>
      <c r="F9" s="58">
        <v>13.53</v>
      </c>
      <c r="G9" s="7">
        <f t="shared" si="1"/>
        <v>-0.84848484848484973</v>
      </c>
      <c r="H9" s="16">
        <f t="shared" si="0"/>
        <v>-169.69696969696994</v>
      </c>
    </row>
    <row r="10" spans="1:14" x14ac:dyDescent="0.25">
      <c r="A10" s="56">
        <v>43843</v>
      </c>
      <c r="B10" s="57" t="s">
        <v>18</v>
      </c>
      <c r="C10" s="57" t="s">
        <v>9</v>
      </c>
      <c r="D10" s="58">
        <v>15.63</v>
      </c>
      <c r="E10" s="59">
        <v>14.82</v>
      </c>
      <c r="F10" s="58">
        <v>15.27</v>
      </c>
      <c r="G10" s="7">
        <f t="shared" si="1"/>
        <v>-0.44444444444444564</v>
      </c>
      <c r="H10" s="16">
        <f t="shared" si="0"/>
        <v>-88.888888888889127</v>
      </c>
    </row>
    <row r="11" spans="1:14" x14ac:dyDescent="0.25">
      <c r="A11" s="56">
        <v>43843</v>
      </c>
      <c r="B11" s="57" t="s">
        <v>19</v>
      </c>
      <c r="C11" s="57" t="s">
        <v>9</v>
      </c>
      <c r="D11" s="58">
        <v>19.7</v>
      </c>
      <c r="E11" s="59">
        <v>18.7</v>
      </c>
      <c r="F11" s="58">
        <v>20.72</v>
      </c>
      <c r="G11" s="7">
        <f t="shared" si="1"/>
        <v>1.0199999999999996</v>
      </c>
      <c r="H11" s="16">
        <f t="shared" si="0"/>
        <v>203.99999999999991</v>
      </c>
    </row>
    <row r="12" spans="1:14" x14ac:dyDescent="0.25">
      <c r="A12" s="56">
        <v>43843</v>
      </c>
      <c r="B12" s="57" t="s">
        <v>20</v>
      </c>
      <c r="C12" s="57" t="s">
        <v>11</v>
      </c>
      <c r="D12" s="58">
        <v>8.42</v>
      </c>
      <c r="E12" s="59">
        <v>9.7200000000000006</v>
      </c>
      <c r="F12" s="58">
        <v>6.6</v>
      </c>
      <c r="G12" s="7">
        <f t="shared" si="1"/>
        <v>1.3999999999999995</v>
      </c>
      <c r="H12" s="16">
        <f t="shared" si="0"/>
        <v>279.99999999999989</v>
      </c>
    </row>
    <row r="13" spans="1:14" x14ac:dyDescent="0.25">
      <c r="A13" s="56">
        <v>43843</v>
      </c>
      <c r="B13" s="57" t="s">
        <v>21</v>
      </c>
      <c r="C13" s="57" t="s">
        <v>11</v>
      </c>
      <c r="D13" s="58">
        <v>7.38</v>
      </c>
      <c r="E13" s="59">
        <v>8</v>
      </c>
      <c r="F13" s="58">
        <v>7.25</v>
      </c>
      <c r="G13" s="7">
        <f t="shared" si="1"/>
        <v>0.2096774193548385</v>
      </c>
      <c r="H13" s="16">
        <f t="shared" si="0"/>
        <v>41.935483870967701</v>
      </c>
    </row>
    <row r="14" spans="1:14" x14ac:dyDescent="0.25">
      <c r="A14" s="56">
        <v>43843</v>
      </c>
      <c r="B14" s="57" t="s">
        <v>22</v>
      </c>
      <c r="C14" s="57" t="s">
        <v>9</v>
      </c>
      <c r="D14" s="58">
        <v>3.03</v>
      </c>
      <c r="E14" s="59">
        <v>2.5</v>
      </c>
      <c r="F14" s="58">
        <v>3.05</v>
      </c>
      <c r="G14" s="7">
        <f t="shared" si="1"/>
        <v>3.7735849056603821E-2</v>
      </c>
      <c r="H14" s="16">
        <f t="shared" si="0"/>
        <v>7.5471698113207637</v>
      </c>
    </row>
    <row r="15" spans="1:14" x14ac:dyDescent="0.25">
      <c r="A15" s="56">
        <v>43843</v>
      </c>
      <c r="B15" s="57" t="s">
        <v>23</v>
      </c>
      <c r="C15" s="57" t="s">
        <v>11</v>
      </c>
      <c r="D15" s="58">
        <v>28.36</v>
      </c>
      <c r="E15" s="59">
        <v>28.87</v>
      </c>
      <c r="F15" s="58">
        <v>28.57</v>
      </c>
      <c r="G15" s="7">
        <f t="shared" si="1"/>
        <v>-0.41176470588235337</v>
      </c>
      <c r="H15" s="16">
        <f t="shared" si="0"/>
        <v>-82.352941176470679</v>
      </c>
    </row>
    <row r="16" spans="1:14" x14ac:dyDescent="0.25">
      <c r="A16" s="56">
        <v>43843</v>
      </c>
      <c r="B16" s="57" t="s">
        <v>24</v>
      </c>
      <c r="C16" s="57" t="s">
        <v>11</v>
      </c>
      <c r="D16" s="58">
        <v>5.16</v>
      </c>
      <c r="E16" s="59">
        <v>5.45</v>
      </c>
      <c r="F16" s="58">
        <v>5.24</v>
      </c>
      <c r="G16" s="7">
        <f t="shared" si="1"/>
        <v>-0.27586206896551746</v>
      </c>
      <c r="H16" s="16">
        <f t="shared" si="0"/>
        <v>-55.172413793103495</v>
      </c>
    </row>
    <row r="17" spans="1:8" x14ac:dyDescent="0.25">
      <c r="A17" s="56">
        <v>43843</v>
      </c>
      <c r="B17" s="57" t="s">
        <v>25</v>
      </c>
      <c r="C17" s="57" t="s">
        <v>11</v>
      </c>
      <c r="D17" s="58">
        <v>1.64</v>
      </c>
      <c r="E17" s="59">
        <v>1.75</v>
      </c>
      <c r="F17" s="58">
        <v>1.63</v>
      </c>
      <c r="G17" s="7">
        <f t="shared" si="1"/>
        <v>9.0909090909090912E-2</v>
      </c>
      <c r="H17" s="16">
        <f t="shared" si="0"/>
        <v>18.181818181818183</v>
      </c>
    </row>
    <row r="18" spans="1:8" x14ac:dyDescent="0.25">
      <c r="A18" s="56">
        <v>43844</v>
      </c>
      <c r="B18" s="57" t="s">
        <v>26</v>
      </c>
      <c r="C18" s="57" t="s">
        <v>11</v>
      </c>
      <c r="D18" s="58">
        <v>4.28</v>
      </c>
      <c r="E18" s="59">
        <v>4.76</v>
      </c>
      <c r="F18" s="58">
        <v>4.4400000000000004</v>
      </c>
      <c r="G18" s="7">
        <f t="shared" si="1"/>
        <v>-0.33333333333333393</v>
      </c>
      <c r="H18" s="16">
        <f t="shared" si="0"/>
        <v>-66.666666666666785</v>
      </c>
    </row>
    <row r="19" spans="1:8" x14ac:dyDescent="0.25">
      <c r="A19" s="56">
        <v>43845</v>
      </c>
      <c r="B19" s="57" t="s">
        <v>27</v>
      </c>
      <c r="C19" s="57" t="s">
        <v>11</v>
      </c>
      <c r="D19" s="58">
        <v>3.8</v>
      </c>
      <c r="E19" s="59">
        <v>4.08</v>
      </c>
      <c r="F19" s="58">
        <v>3.85</v>
      </c>
      <c r="G19" s="7">
        <f t="shared" si="1"/>
        <v>-0.17857142857142935</v>
      </c>
      <c r="H19" s="16">
        <f t="shared" si="0"/>
        <v>-35.714285714285872</v>
      </c>
    </row>
    <row r="20" spans="1:8" x14ac:dyDescent="0.25">
      <c r="A20" s="56">
        <v>43845</v>
      </c>
      <c r="B20" s="57" t="s">
        <v>28</v>
      </c>
      <c r="C20" s="57" t="s">
        <v>9</v>
      </c>
      <c r="D20" s="58">
        <v>2.0299999999999998</v>
      </c>
      <c r="E20" s="59">
        <v>1.74</v>
      </c>
      <c r="F20" s="58">
        <v>1.9</v>
      </c>
      <c r="G20" s="7">
        <f t="shared" si="1"/>
        <v>-0.44827586206896541</v>
      </c>
      <c r="H20" s="16">
        <f t="shared" si="0"/>
        <v>-89.655172413793082</v>
      </c>
    </row>
    <row r="21" spans="1:8" x14ac:dyDescent="0.25">
      <c r="A21" s="56">
        <v>43845</v>
      </c>
      <c r="B21" s="57" t="s">
        <v>29</v>
      </c>
      <c r="C21" s="57" t="s">
        <v>9</v>
      </c>
      <c r="D21" s="58">
        <v>5.09</v>
      </c>
      <c r="E21" s="59">
        <v>4.83</v>
      </c>
      <c r="F21" s="58">
        <v>5.35</v>
      </c>
      <c r="G21" s="7">
        <f t="shared" si="1"/>
        <v>1</v>
      </c>
      <c r="H21" s="16">
        <f t="shared" si="0"/>
        <v>200</v>
      </c>
    </row>
    <row r="22" spans="1:8" x14ac:dyDescent="0.25">
      <c r="A22" s="56">
        <v>43845</v>
      </c>
      <c r="B22" s="57" t="s">
        <v>30</v>
      </c>
      <c r="C22" s="57" t="s">
        <v>9</v>
      </c>
      <c r="D22" s="58">
        <v>10.130000000000001</v>
      </c>
      <c r="E22" s="59">
        <v>9.8000000000000007</v>
      </c>
      <c r="F22" s="58">
        <v>10.9</v>
      </c>
      <c r="G22" s="7">
        <f t="shared" si="1"/>
        <v>2.3333333333333317</v>
      </c>
      <c r="H22" s="16">
        <f t="shared" si="0"/>
        <v>466.66666666666634</v>
      </c>
    </row>
    <row r="23" spans="1:8" x14ac:dyDescent="0.25">
      <c r="A23" s="56">
        <v>43845</v>
      </c>
      <c r="B23" s="57" t="s">
        <v>31</v>
      </c>
      <c r="C23" s="57" t="s">
        <v>9</v>
      </c>
      <c r="D23" s="58">
        <v>8.3800000000000008</v>
      </c>
      <c r="E23" s="59">
        <v>7.98</v>
      </c>
      <c r="F23" s="58">
        <v>8.9</v>
      </c>
      <c r="G23" s="7">
        <f t="shared" si="1"/>
        <v>1.2999999999999978</v>
      </c>
      <c r="H23" s="16">
        <f t="shared" si="0"/>
        <v>259.99999999999955</v>
      </c>
    </row>
    <row r="24" spans="1:8" x14ac:dyDescent="0.25">
      <c r="A24" s="56">
        <v>43846</v>
      </c>
      <c r="B24" s="57" t="s">
        <v>32</v>
      </c>
      <c r="C24" s="57" t="s">
        <v>11</v>
      </c>
      <c r="D24" s="58">
        <v>36.25</v>
      </c>
      <c r="E24" s="59">
        <v>37.51</v>
      </c>
      <c r="F24" s="58">
        <v>36.799999999999997</v>
      </c>
      <c r="G24" s="7">
        <f t="shared" si="1"/>
        <v>-0.43650793650793496</v>
      </c>
      <c r="H24" s="16">
        <f t="shared" si="0"/>
        <v>-87.301587301586991</v>
      </c>
    </row>
    <row r="25" spans="1:8" x14ac:dyDescent="0.25">
      <c r="A25" s="56">
        <v>43847</v>
      </c>
      <c r="B25" s="57" t="s">
        <v>33</v>
      </c>
      <c r="C25" s="57" t="s">
        <v>11</v>
      </c>
      <c r="D25" s="58">
        <v>169.15</v>
      </c>
      <c r="E25" s="59">
        <v>173.46</v>
      </c>
      <c r="F25" s="58">
        <v>171.32</v>
      </c>
      <c r="G25" s="7">
        <f t="shared" si="1"/>
        <v>-0.50348027842227061</v>
      </c>
      <c r="H25" s="16">
        <f t="shared" si="0"/>
        <v>-100.69605568445412</v>
      </c>
    </row>
    <row r="26" spans="1:8" x14ac:dyDescent="0.25">
      <c r="A26" s="56">
        <v>43847</v>
      </c>
      <c r="B26" s="57" t="s">
        <v>34</v>
      </c>
      <c r="C26" s="57" t="s">
        <v>11</v>
      </c>
      <c r="D26" s="58">
        <v>13.15</v>
      </c>
      <c r="E26" s="59">
        <v>13.4</v>
      </c>
      <c r="F26" s="58">
        <v>12.7</v>
      </c>
      <c r="G26" s="7">
        <f t="shared" si="1"/>
        <v>1.8000000000000043</v>
      </c>
      <c r="H26" s="16">
        <f t="shared" si="0"/>
        <v>360.00000000000085</v>
      </c>
    </row>
    <row r="27" spans="1:8" x14ac:dyDescent="0.25">
      <c r="A27" s="56">
        <v>43847</v>
      </c>
      <c r="B27" s="57" t="s">
        <v>35</v>
      </c>
      <c r="C27" s="57" t="s">
        <v>9</v>
      </c>
      <c r="D27" s="58">
        <v>1.72</v>
      </c>
      <c r="E27" s="59">
        <v>1.49</v>
      </c>
      <c r="F27" s="58">
        <v>1.86</v>
      </c>
      <c r="G27" s="7">
        <f t="shared" si="1"/>
        <v>0.60869565217391364</v>
      </c>
      <c r="H27" s="16">
        <f t="shared" si="0"/>
        <v>121.73913043478272</v>
      </c>
    </row>
    <row r="28" spans="1:8" x14ac:dyDescent="0.25">
      <c r="A28" s="56">
        <v>43850</v>
      </c>
      <c r="B28" s="57" t="s">
        <v>27</v>
      </c>
      <c r="C28" s="57" t="s">
        <v>11</v>
      </c>
      <c r="D28" s="58">
        <v>3.7</v>
      </c>
      <c r="E28" s="59">
        <v>3.95</v>
      </c>
      <c r="F28" s="58">
        <v>3.8</v>
      </c>
      <c r="G28" s="7">
        <f t="shared" si="1"/>
        <v>-0.39999999999999858</v>
      </c>
      <c r="H28" s="16">
        <f t="shared" si="0"/>
        <v>-79.999999999999716</v>
      </c>
    </row>
    <row r="29" spans="1:8" x14ac:dyDescent="0.25">
      <c r="A29" s="56">
        <v>43850</v>
      </c>
      <c r="B29" s="57" t="s">
        <v>36</v>
      </c>
      <c r="C29" s="57" t="s">
        <v>11</v>
      </c>
      <c r="D29" s="58">
        <v>16.95</v>
      </c>
      <c r="E29" s="59">
        <v>17.45</v>
      </c>
      <c r="F29" s="58">
        <v>17.45</v>
      </c>
      <c r="G29" s="7">
        <f t="shared" si="1"/>
        <v>-1</v>
      </c>
      <c r="H29" s="16">
        <f t="shared" si="0"/>
        <v>-200</v>
      </c>
    </row>
    <row r="30" spans="1:8" x14ac:dyDescent="0.25">
      <c r="A30" s="56">
        <v>43851</v>
      </c>
      <c r="B30" s="57" t="s">
        <v>37</v>
      </c>
      <c r="C30" s="57" t="s">
        <v>9</v>
      </c>
      <c r="D30" s="58">
        <v>108.95</v>
      </c>
      <c r="E30" s="59">
        <v>103.5</v>
      </c>
      <c r="F30" s="58">
        <v>110.68</v>
      </c>
      <c r="G30" s="7">
        <f t="shared" si="1"/>
        <v>0.31743119266055103</v>
      </c>
      <c r="H30" s="16">
        <f t="shared" si="0"/>
        <v>63.486238532110207</v>
      </c>
    </row>
    <row r="31" spans="1:8" x14ac:dyDescent="0.25">
      <c r="A31" s="56">
        <v>43851</v>
      </c>
      <c r="B31" s="57" t="s">
        <v>38</v>
      </c>
      <c r="C31" s="57" t="s">
        <v>9</v>
      </c>
      <c r="D31" s="58">
        <v>102.9</v>
      </c>
      <c r="E31" s="59">
        <v>97.7</v>
      </c>
      <c r="F31" s="58">
        <v>106</v>
      </c>
      <c r="G31" s="7">
        <f t="shared" si="1"/>
        <v>0.5961538461538447</v>
      </c>
      <c r="H31" s="16">
        <f t="shared" si="0"/>
        <v>119.23076923076894</v>
      </c>
    </row>
    <row r="32" spans="1:8" x14ac:dyDescent="0.25">
      <c r="A32" s="56">
        <v>43852</v>
      </c>
      <c r="B32" s="57" t="s">
        <v>39</v>
      </c>
      <c r="C32" s="57" t="s">
        <v>11</v>
      </c>
      <c r="D32" s="58">
        <v>26.7</v>
      </c>
      <c r="E32" s="59">
        <v>27.3</v>
      </c>
      <c r="F32" s="58">
        <v>26.03</v>
      </c>
      <c r="G32" s="7">
        <f t="shared" si="1"/>
        <v>1.1166666666666609</v>
      </c>
      <c r="H32" s="16">
        <f t="shared" si="0"/>
        <v>223.33333333333218</v>
      </c>
    </row>
    <row r="33" spans="1:8" x14ac:dyDescent="0.25">
      <c r="A33" s="56">
        <v>43852</v>
      </c>
      <c r="B33" s="57" t="s">
        <v>40</v>
      </c>
      <c r="C33" s="57" t="s">
        <v>11</v>
      </c>
      <c r="D33" s="58">
        <v>32.35</v>
      </c>
      <c r="E33" s="59">
        <v>32.9</v>
      </c>
      <c r="F33" s="58">
        <v>31.65</v>
      </c>
      <c r="G33" s="7">
        <f t="shared" si="1"/>
        <v>1.2727272727272845</v>
      </c>
      <c r="H33" s="16">
        <f t="shared" si="0"/>
        <v>254.54545454545689</v>
      </c>
    </row>
    <row r="34" spans="1:8" x14ac:dyDescent="0.25">
      <c r="A34" s="56">
        <v>43852</v>
      </c>
      <c r="B34" s="60" t="s">
        <v>41</v>
      </c>
      <c r="C34" s="57" t="s">
        <v>9</v>
      </c>
      <c r="D34" s="61">
        <v>12.22</v>
      </c>
      <c r="E34" s="59">
        <v>11.61</v>
      </c>
      <c r="F34" s="58">
        <v>13.1</v>
      </c>
      <c r="G34" s="7">
        <f t="shared" si="1"/>
        <v>1.4426229508196677</v>
      </c>
      <c r="H34" s="16">
        <f t="shared" si="0"/>
        <v>288.52459016393357</v>
      </c>
    </row>
    <row r="35" spans="1:8" x14ac:dyDescent="0.25">
      <c r="A35" s="56">
        <v>43852</v>
      </c>
      <c r="B35" s="60" t="s">
        <v>42</v>
      </c>
      <c r="C35" s="57" t="s">
        <v>9</v>
      </c>
      <c r="D35" s="61">
        <v>47.52</v>
      </c>
      <c r="E35" s="59">
        <v>45.14</v>
      </c>
      <c r="F35" s="58">
        <v>51.35</v>
      </c>
      <c r="G35" s="7">
        <f t="shared" si="1"/>
        <v>1.6092436974789892</v>
      </c>
      <c r="H35" s="16">
        <f t="shared" si="0"/>
        <v>321.84873949579782</v>
      </c>
    </row>
    <row r="36" spans="1:8" x14ac:dyDescent="0.25">
      <c r="A36" s="56">
        <v>43852</v>
      </c>
      <c r="B36" s="60" t="s">
        <v>43</v>
      </c>
      <c r="C36" s="57" t="s">
        <v>9</v>
      </c>
      <c r="D36" s="61">
        <v>145.63</v>
      </c>
      <c r="E36" s="59">
        <v>138.35</v>
      </c>
      <c r="F36" s="58">
        <v>137</v>
      </c>
      <c r="G36" s="7">
        <f t="shared" si="1"/>
        <v>-1.1854395604395596</v>
      </c>
      <c r="H36" s="16">
        <f t="shared" si="0"/>
        <v>-237.08791208791192</v>
      </c>
    </row>
    <row r="37" spans="1:8" x14ac:dyDescent="0.25">
      <c r="A37" s="56">
        <v>43852</v>
      </c>
      <c r="B37" s="60" t="s">
        <v>44</v>
      </c>
      <c r="C37" s="57" t="s">
        <v>9</v>
      </c>
      <c r="D37" s="61">
        <v>126.34</v>
      </c>
      <c r="E37" s="59">
        <v>120.02</v>
      </c>
      <c r="F37" s="58">
        <v>122.5</v>
      </c>
      <c r="G37" s="7">
        <f t="shared" si="1"/>
        <v>-0.60759493670886056</v>
      </c>
      <c r="H37" s="16">
        <f t="shared" si="0"/>
        <v>-121.51898734177212</v>
      </c>
    </row>
    <row r="38" spans="1:8" x14ac:dyDescent="0.25">
      <c r="A38" s="56">
        <v>43852</v>
      </c>
      <c r="B38" s="60" t="s">
        <v>45</v>
      </c>
      <c r="C38" s="57" t="s">
        <v>9</v>
      </c>
      <c r="D38" s="61">
        <v>134.28</v>
      </c>
      <c r="E38" s="59">
        <v>127.57</v>
      </c>
      <c r="F38" s="58">
        <v>139.63999999999999</v>
      </c>
      <c r="G38" s="7">
        <f t="shared" si="1"/>
        <v>0.79880774962741863</v>
      </c>
      <c r="H38" s="16">
        <f t="shared" si="0"/>
        <v>159.76154992548373</v>
      </c>
    </row>
    <row r="39" spans="1:8" x14ac:dyDescent="0.25">
      <c r="A39" s="56">
        <v>43852</v>
      </c>
      <c r="B39" s="60" t="s">
        <v>46</v>
      </c>
      <c r="C39" s="57" t="s">
        <v>9</v>
      </c>
      <c r="D39" s="61">
        <v>181.43</v>
      </c>
      <c r="E39" s="59">
        <v>172.36</v>
      </c>
      <c r="F39" s="58">
        <v>170</v>
      </c>
      <c r="G39" s="7">
        <f t="shared" si="1"/>
        <v>-1.2601984564498363</v>
      </c>
      <c r="H39" s="16">
        <f t="shared" si="0"/>
        <v>-252.03969128996727</v>
      </c>
    </row>
    <row r="40" spans="1:8" x14ac:dyDescent="0.25">
      <c r="A40" s="56">
        <v>43852</v>
      </c>
      <c r="B40" s="57" t="s">
        <v>47</v>
      </c>
      <c r="C40" s="57" t="s">
        <v>11</v>
      </c>
      <c r="D40" s="58">
        <v>53.56</v>
      </c>
      <c r="E40" s="59">
        <v>56.24</v>
      </c>
      <c r="F40" s="58">
        <v>50.87</v>
      </c>
      <c r="G40" s="7">
        <f t="shared" si="1"/>
        <v>1.0037313432835839</v>
      </c>
      <c r="H40" s="16">
        <f t="shared" si="0"/>
        <v>200.74626865671678</v>
      </c>
    </row>
    <row r="41" spans="1:8" x14ac:dyDescent="0.25">
      <c r="A41" s="56">
        <v>43852</v>
      </c>
      <c r="B41" s="57" t="s">
        <v>48</v>
      </c>
      <c r="C41" s="57" t="s">
        <v>11</v>
      </c>
      <c r="D41" s="58">
        <v>27.5</v>
      </c>
      <c r="E41" s="59">
        <v>29</v>
      </c>
      <c r="F41" s="58">
        <v>25.39</v>
      </c>
      <c r="G41" s="7">
        <f t="shared" si="1"/>
        <v>1.4066666666666663</v>
      </c>
      <c r="H41" s="16">
        <f t="shared" si="0"/>
        <v>281.33333333333326</v>
      </c>
    </row>
    <row r="42" spans="1:8" x14ac:dyDescent="0.25">
      <c r="A42" s="56">
        <v>43853</v>
      </c>
      <c r="B42" s="57" t="s">
        <v>49</v>
      </c>
      <c r="C42" s="57" t="s">
        <v>11</v>
      </c>
      <c r="D42" s="58">
        <v>28.45</v>
      </c>
      <c r="E42" s="59">
        <v>29.45</v>
      </c>
      <c r="F42" s="58">
        <v>28.7</v>
      </c>
      <c r="G42" s="7">
        <f t="shared" si="1"/>
        <v>-0.25</v>
      </c>
      <c r="H42" s="16">
        <f t="shared" si="0"/>
        <v>-50</v>
      </c>
    </row>
    <row r="43" spans="1:8" x14ac:dyDescent="0.25">
      <c r="A43" s="56">
        <v>43853</v>
      </c>
      <c r="B43" s="57" t="s">
        <v>50</v>
      </c>
      <c r="C43" s="57" t="s">
        <v>9</v>
      </c>
      <c r="D43" s="58">
        <v>15.37</v>
      </c>
      <c r="E43" s="59">
        <v>14.87</v>
      </c>
      <c r="F43" s="58">
        <v>15.25</v>
      </c>
      <c r="G43" s="7">
        <f t="shared" si="1"/>
        <v>-0.23999999999999844</v>
      </c>
      <c r="H43" s="16">
        <f t="shared" si="0"/>
        <v>-47.999999999999687</v>
      </c>
    </row>
    <row r="44" spans="1:8" x14ac:dyDescent="0.25">
      <c r="A44" s="56">
        <v>43853</v>
      </c>
      <c r="B44" s="57" t="s">
        <v>51</v>
      </c>
      <c r="C44" s="57" t="s">
        <v>11</v>
      </c>
      <c r="D44" s="58">
        <v>19.899999999999999</v>
      </c>
      <c r="E44" s="59">
        <v>20.350000000000001</v>
      </c>
      <c r="F44" s="58">
        <v>19.95</v>
      </c>
      <c r="G44" s="7">
        <f t="shared" si="1"/>
        <v>-0.11111111111111199</v>
      </c>
      <c r="H44" s="16">
        <f t="shared" si="0"/>
        <v>-22.222222222222399</v>
      </c>
    </row>
    <row r="45" spans="1:8" x14ac:dyDescent="0.25">
      <c r="A45" s="56">
        <v>43853</v>
      </c>
      <c r="B45" s="57" t="s">
        <v>52</v>
      </c>
      <c r="C45" s="57" t="s">
        <v>11</v>
      </c>
      <c r="D45" s="58">
        <v>113.76</v>
      </c>
      <c r="E45" s="59">
        <v>115.11</v>
      </c>
      <c r="F45" s="58">
        <v>115.11</v>
      </c>
      <c r="G45" s="7">
        <f t="shared" si="1"/>
        <v>-1</v>
      </c>
      <c r="H45" s="16">
        <f t="shared" si="0"/>
        <v>-200</v>
      </c>
    </row>
    <row r="46" spans="1:8" x14ac:dyDescent="0.25">
      <c r="A46" s="56">
        <v>43853</v>
      </c>
      <c r="B46" s="57" t="s">
        <v>53</v>
      </c>
      <c r="C46" s="57" t="s">
        <v>11</v>
      </c>
      <c r="D46" s="58">
        <v>22.85</v>
      </c>
      <c r="E46" s="59">
        <v>23.45</v>
      </c>
      <c r="F46" s="58">
        <v>23.45</v>
      </c>
      <c r="G46" s="7">
        <f t="shared" si="1"/>
        <v>-1</v>
      </c>
      <c r="H46" s="16">
        <f t="shared" si="0"/>
        <v>-200</v>
      </c>
    </row>
    <row r="47" spans="1:8" x14ac:dyDescent="0.25">
      <c r="A47" s="56">
        <v>43853</v>
      </c>
      <c r="B47" s="57" t="s">
        <v>54</v>
      </c>
      <c r="C47" s="57" t="s">
        <v>9</v>
      </c>
      <c r="D47" s="58">
        <v>130.86000000000001</v>
      </c>
      <c r="E47" s="59">
        <v>124.54</v>
      </c>
      <c r="F47" s="58">
        <v>126</v>
      </c>
      <c r="G47" s="7">
        <f t="shared" si="1"/>
        <v>-0.76898734177215311</v>
      </c>
      <c r="H47" s="16">
        <f t="shared" si="0"/>
        <v>-153.79746835443063</v>
      </c>
    </row>
    <row r="48" spans="1:8" x14ac:dyDescent="0.25">
      <c r="A48" s="56">
        <v>43853</v>
      </c>
      <c r="B48" s="57" t="s">
        <v>55</v>
      </c>
      <c r="C48" s="57" t="s">
        <v>9</v>
      </c>
      <c r="D48" s="58">
        <v>609.82000000000005</v>
      </c>
      <c r="E48" s="59">
        <v>579.32000000000005</v>
      </c>
      <c r="F48" s="58">
        <v>608</v>
      </c>
      <c r="G48" s="7">
        <f t="shared" si="1"/>
        <v>-5.967213114754262E-2</v>
      </c>
      <c r="H48" s="16">
        <f t="shared" si="0"/>
        <v>-11.934426229508524</v>
      </c>
    </row>
    <row r="49" spans="1:8" x14ac:dyDescent="0.25">
      <c r="A49" s="56">
        <v>43853</v>
      </c>
      <c r="B49" s="57" t="s">
        <v>56</v>
      </c>
      <c r="C49" s="57" t="s">
        <v>9</v>
      </c>
      <c r="D49" s="58">
        <v>235.49</v>
      </c>
      <c r="E49" s="59">
        <v>223.71</v>
      </c>
      <c r="F49" s="58">
        <v>224</v>
      </c>
      <c r="G49" s="7">
        <f t="shared" si="1"/>
        <v>-0.97538200339558645</v>
      </c>
      <c r="H49" s="16">
        <f t="shared" si="0"/>
        <v>-195.07640067911728</v>
      </c>
    </row>
    <row r="50" spans="1:8" x14ac:dyDescent="0.25">
      <c r="A50" s="56">
        <v>43853</v>
      </c>
      <c r="B50" s="57" t="s">
        <v>57</v>
      </c>
      <c r="C50" s="57" t="s">
        <v>9</v>
      </c>
      <c r="D50" s="58">
        <v>112.7</v>
      </c>
      <c r="E50" s="59">
        <v>107.06</v>
      </c>
      <c r="F50" s="58">
        <v>115</v>
      </c>
      <c r="G50" s="7">
        <f t="shared" si="1"/>
        <v>0.40780141843971579</v>
      </c>
      <c r="H50" s="16">
        <f t="shared" si="0"/>
        <v>81.560283687943155</v>
      </c>
    </row>
    <row r="51" spans="1:8" x14ac:dyDescent="0.25">
      <c r="A51" s="56">
        <v>43853</v>
      </c>
      <c r="B51" s="57" t="s">
        <v>58</v>
      </c>
      <c r="C51" s="57" t="s">
        <v>11</v>
      </c>
      <c r="D51" s="58">
        <v>40.950000000000003</v>
      </c>
      <c r="E51" s="59">
        <v>43</v>
      </c>
      <c r="F51" s="58">
        <v>40.1</v>
      </c>
      <c r="G51" s="7">
        <f t="shared" si="1"/>
        <v>0.41463414634146467</v>
      </c>
      <c r="H51" s="16">
        <f t="shared" si="0"/>
        <v>82.926829268292934</v>
      </c>
    </row>
    <row r="52" spans="1:8" x14ac:dyDescent="0.25">
      <c r="A52" s="56">
        <v>43854</v>
      </c>
      <c r="B52" s="57" t="s">
        <v>59</v>
      </c>
      <c r="C52" s="57" t="s">
        <v>9</v>
      </c>
      <c r="D52" s="58">
        <v>97.47</v>
      </c>
      <c r="E52" s="59">
        <v>95.98</v>
      </c>
      <c r="F52" s="58">
        <v>99.95</v>
      </c>
      <c r="G52" s="7">
        <f t="shared" si="1"/>
        <v>1.6644295302013508</v>
      </c>
      <c r="H52" s="16">
        <f t="shared" si="0"/>
        <v>332.88590604027013</v>
      </c>
    </row>
    <row r="53" spans="1:8" x14ac:dyDescent="0.25">
      <c r="A53" s="56">
        <v>43854</v>
      </c>
      <c r="B53" s="57" t="s">
        <v>60</v>
      </c>
      <c r="C53" s="57" t="s">
        <v>11</v>
      </c>
      <c r="D53" s="58">
        <v>108.15</v>
      </c>
      <c r="E53" s="59">
        <v>111</v>
      </c>
      <c r="F53" s="58">
        <v>104</v>
      </c>
      <c r="G53" s="7">
        <f t="shared" si="1"/>
        <v>1.456140350877198</v>
      </c>
      <c r="H53" s="16">
        <f t="shared" si="0"/>
        <v>291.2280701754396</v>
      </c>
    </row>
    <row r="54" spans="1:8" x14ac:dyDescent="0.25">
      <c r="A54" s="56">
        <v>43854</v>
      </c>
      <c r="B54" s="57" t="s">
        <v>61</v>
      </c>
      <c r="C54" s="57" t="s">
        <v>9</v>
      </c>
      <c r="D54" s="58">
        <v>350</v>
      </c>
      <c r="E54" s="59">
        <v>342</v>
      </c>
      <c r="F54" s="58">
        <v>346.5</v>
      </c>
      <c r="G54" s="7">
        <f t="shared" si="1"/>
        <v>-0.4375</v>
      </c>
      <c r="H54" s="16">
        <f t="shared" si="0"/>
        <v>-87.5</v>
      </c>
    </row>
    <row r="55" spans="1:8" x14ac:dyDescent="0.25">
      <c r="A55" s="56">
        <v>43854</v>
      </c>
      <c r="B55" s="57" t="s">
        <v>62</v>
      </c>
      <c r="C55" s="57" t="s">
        <v>9</v>
      </c>
      <c r="D55" s="58">
        <v>21.85</v>
      </c>
      <c r="E55" s="59">
        <v>21.55</v>
      </c>
      <c r="F55" s="58">
        <v>22.45</v>
      </c>
      <c r="G55" s="7">
        <f t="shared" si="1"/>
        <v>1.9999999999999882</v>
      </c>
      <c r="H55" s="16">
        <f t="shared" si="0"/>
        <v>399.99999999999767</v>
      </c>
    </row>
    <row r="56" spans="1:8" x14ac:dyDescent="0.25">
      <c r="A56" s="56">
        <v>43857</v>
      </c>
      <c r="B56" s="57" t="s">
        <v>63</v>
      </c>
      <c r="C56" s="57" t="s">
        <v>11</v>
      </c>
      <c r="D56" s="58">
        <v>22.05</v>
      </c>
      <c r="E56" s="59">
        <v>23.25</v>
      </c>
      <c r="F56" s="58">
        <v>22.45</v>
      </c>
      <c r="G56" s="7">
        <f t="shared" si="1"/>
        <v>-0.33333333333333237</v>
      </c>
      <c r="H56" s="16">
        <f t="shared" si="0"/>
        <v>-66.666666666666472</v>
      </c>
    </row>
    <row r="57" spans="1:8" x14ac:dyDescent="0.25">
      <c r="A57" s="56">
        <v>43857</v>
      </c>
      <c r="B57" s="57" t="s">
        <v>64</v>
      </c>
      <c r="C57" s="57" t="s">
        <v>11</v>
      </c>
      <c r="D57" s="58">
        <v>34.25</v>
      </c>
      <c r="E57" s="59">
        <v>34.950000000000003</v>
      </c>
      <c r="F57" s="58">
        <v>34.5</v>
      </c>
      <c r="G57" s="7">
        <f t="shared" si="1"/>
        <v>-0.35714285714285571</v>
      </c>
      <c r="H57" s="16">
        <f t="shared" si="0"/>
        <v>-71.428571428571146</v>
      </c>
    </row>
    <row r="58" spans="1:8" x14ac:dyDescent="0.25">
      <c r="A58" s="56">
        <v>43857</v>
      </c>
      <c r="B58" s="57" t="s">
        <v>65</v>
      </c>
      <c r="C58" s="57" t="s">
        <v>11</v>
      </c>
      <c r="D58" s="58">
        <v>60.84</v>
      </c>
      <c r="E58" s="59">
        <v>67.400000000000006</v>
      </c>
      <c r="F58" s="58">
        <v>64.89</v>
      </c>
      <c r="G58" s="7">
        <f t="shared" si="1"/>
        <v>-0.61737804878048719</v>
      </c>
      <c r="H58" s="16">
        <f t="shared" si="0"/>
        <v>-123.47560975609744</v>
      </c>
    </row>
    <row r="59" spans="1:8" x14ac:dyDescent="0.25">
      <c r="A59" s="56">
        <v>43857</v>
      </c>
      <c r="B59" s="57" t="s">
        <v>66</v>
      </c>
      <c r="C59" s="57" t="s">
        <v>9</v>
      </c>
      <c r="D59" s="58">
        <v>41.86</v>
      </c>
      <c r="E59" s="59">
        <v>39.700000000000003</v>
      </c>
      <c r="F59" s="58">
        <v>44.32</v>
      </c>
      <c r="G59" s="7">
        <f t="shared" si="1"/>
        <v>1.1388888888888911</v>
      </c>
      <c r="H59" s="16">
        <f t="shared" si="0"/>
        <v>227.77777777777823</v>
      </c>
    </row>
    <row r="60" spans="1:8" x14ac:dyDescent="0.25">
      <c r="A60" s="56">
        <v>43857</v>
      </c>
      <c r="B60" s="57" t="s">
        <v>67</v>
      </c>
      <c r="C60" s="57" t="s">
        <v>9</v>
      </c>
      <c r="D60" s="58">
        <v>173.5</v>
      </c>
      <c r="E60" s="59">
        <v>164.8</v>
      </c>
      <c r="F60" s="58">
        <v>184.12</v>
      </c>
      <c r="G60" s="7">
        <f t="shared" si="1"/>
        <v>1.220689655172416</v>
      </c>
      <c r="H60" s="16">
        <f t="shared" si="0"/>
        <v>244.13793103448319</v>
      </c>
    </row>
    <row r="61" spans="1:8" x14ac:dyDescent="0.25">
      <c r="A61" s="56">
        <v>43857</v>
      </c>
      <c r="B61" s="57" t="s">
        <v>68</v>
      </c>
      <c r="C61" s="57" t="s">
        <v>9</v>
      </c>
      <c r="D61" s="58">
        <v>14.68</v>
      </c>
      <c r="E61" s="59">
        <v>13.94</v>
      </c>
      <c r="F61" s="58">
        <v>14.6</v>
      </c>
      <c r="G61" s="7">
        <f t="shared" si="1"/>
        <v>-0.10810810810810817</v>
      </c>
      <c r="H61" s="16">
        <f t="shared" si="0"/>
        <v>-21.621621621621635</v>
      </c>
    </row>
    <row r="62" spans="1:8" x14ac:dyDescent="0.25">
      <c r="A62" s="56">
        <v>43857</v>
      </c>
      <c r="B62" s="57" t="s">
        <v>69</v>
      </c>
      <c r="C62" s="57" t="s">
        <v>9</v>
      </c>
      <c r="D62" s="58">
        <v>71.739999999999995</v>
      </c>
      <c r="E62" s="59">
        <v>68.150000000000006</v>
      </c>
      <c r="F62" s="58">
        <v>76.48</v>
      </c>
      <c r="G62" s="7">
        <f t="shared" si="1"/>
        <v>1.3203342618384466</v>
      </c>
      <c r="H62" s="16">
        <f t="shared" si="0"/>
        <v>264.06685236768931</v>
      </c>
    </row>
    <row r="63" spans="1:8" x14ac:dyDescent="0.25">
      <c r="A63" s="56">
        <v>43857</v>
      </c>
      <c r="B63" s="57" t="s">
        <v>70</v>
      </c>
      <c r="C63" s="57" t="s">
        <v>9</v>
      </c>
      <c r="D63" s="58">
        <v>432.95</v>
      </c>
      <c r="E63" s="59">
        <v>411.3</v>
      </c>
      <c r="F63" s="58">
        <v>440</v>
      </c>
      <c r="G63" s="7">
        <f t="shared" si="1"/>
        <v>0.32563510392609785</v>
      </c>
      <c r="H63" s="16">
        <f t="shared" si="0"/>
        <v>65.127020785219571</v>
      </c>
    </row>
    <row r="64" spans="1:8" x14ac:dyDescent="0.25">
      <c r="A64" s="56">
        <v>43857</v>
      </c>
      <c r="B64" s="57" t="s">
        <v>71</v>
      </c>
      <c r="C64" s="57" t="s">
        <v>11</v>
      </c>
      <c r="D64" s="58">
        <v>44</v>
      </c>
      <c r="E64" s="59">
        <v>46.2</v>
      </c>
      <c r="F64" s="58">
        <v>43.15</v>
      </c>
      <c r="G64" s="7">
        <f t="shared" si="1"/>
        <v>0.38636363636363652</v>
      </c>
      <c r="H64" s="16">
        <f t="shared" si="0"/>
        <v>77.272727272727309</v>
      </c>
    </row>
    <row r="65" spans="1:8" x14ac:dyDescent="0.25">
      <c r="A65" s="56">
        <v>43857</v>
      </c>
      <c r="B65" s="57" t="s">
        <v>72</v>
      </c>
      <c r="C65" s="57" t="s">
        <v>11</v>
      </c>
      <c r="D65" s="58">
        <v>34.880000000000003</v>
      </c>
      <c r="E65" s="59">
        <v>36.700000000000003</v>
      </c>
      <c r="F65" s="58">
        <v>31.85</v>
      </c>
      <c r="G65" s="7">
        <f t="shared" si="1"/>
        <v>1.6648351648351651</v>
      </c>
      <c r="H65" s="16">
        <f t="shared" si="0"/>
        <v>332.96703296703305</v>
      </c>
    </row>
    <row r="66" spans="1:8" x14ac:dyDescent="0.25">
      <c r="A66" s="63">
        <v>43858</v>
      </c>
      <c r="B66" s="60" t="s">
        <v>73</v>
      </c>
      <c r="C66" s="57" t="s">
        <v>11</v>
      </c>
      <c r="D66" s="61">
        <v>17.95</v>
      </c>
      <c r="E66" s="62">
        <v>19.45</v>
      </c>
      <c r="F66" s="61">
        <v>18.7</v>
      </c>
      <c r="G66" s="7">
        <f t="shared" si="1"/>
        <v>-0.5</v>
      </c>
      <c r="H66" s="16">
        <f t="shared" ref="H66:H129" si="2">+G66*$M$1</f>
        <v>-100</v>
      </c>
    </row>
    <row r="67" spans="1:8" x14ac:dyDescent="0.25">
      <c r="A67" s="56">
        <v>43858</v>
      </c>
      <c r="B67" s="57" t="s">
        <v>74</v>
      </c>
      <c r="C67" s="57" t="s">
        <v>9</v>
      </c>
      <c r="D67" s="58">
        <v>2.1800000000000002</v>
      </c>
      <c r="E67" s="59">
        <v>1.86</v>
      </c>
      <c r="F67" s="58">
        <v>2.0499999999999998</v>
      </c>
      <c r="G67" s="7">
        <f t="shared" ref="G67:G130" si="3">IF(F67="","",((F67-D67)/(D67-E67)))</f>
        <v>-0.406250000000001</v>
      </c>
      <c r="H67" s="16">
        <f t="shared" si="2"/>
        <v>-81.250000000000199</v>
      </c>
    </row>
    <row r="68" spans="1:8" x14ac:dyDescent="0.25">
      <c r="A68" s="56">
        <v>43858</v>
      </c>
      <c r="B68" s="57" t="s">
        <v>73</v>
      </c>
      <c r="C68" s="57" t="s">
        <v>11</v>
      </c>
      <c r="D68" s="58">
        <v>17.95</v>
      </c>
      <c r="E68" s="59">
        <v>19.45</v>
      </c>
      <c r="F68" s="58">
        <v>18.8</v>
      </c>
      <c r="G68" s="7">
        <f t="shared" si="3"/>
        <v>-0.56666666666666765</v>
      </c>
      <c r="H68" s="16">
        <f t="shared" si="2"/>
        <v>-113.33333333333353</v>
      </c>
    </row>
    <row r="69" spans="1:8" x14ac:dyDescent="0.25">
      <c r="A69" s="56">
        <v>43858</v>
      </c>
      <c r="B69" s="57" t="s">
        <v>75</v>
      </c>
      <c r="C69" s="57" t="s">
        <v>11</v>
      </c>
      <c r="D69" s="58">
        <v>126.74</v>
      </c>
      <c r="E69" s="59">
        <v>128.25</v>
      </c>
      <c r="F69" s="58">
        <v>122.99</v>
      </c>
      <c r="G69" s="7">
        <f t="shared" si="3"/>
        <v>2.4834437086092631</v>
      </c>
      <c r="H69" s="16">
        <f t="shared" si="2"/>
        <v>496.68874172185264</v>
      </c>
    </row>
    <row r="70" spans="1:8" x14ac:dyDescent="0.25">
      <c r="A70" s="56">
        <v>43858</v>
      </c>
      <c r="B70" s="57" t="s">
        <v>76</v>
      </c>
      <c r="C70" s="57" t="s">
        <v>9</v>
      </c>
      <c r="D70" s="58">
        <v>131.47</v>
      </c>
      <c r="E70" s="62">
        <v>124.89</v>
      </c>
      <c r="F70" s="58">
        <v>124.8</v>
      </c>
      <c r="G70" s="7">
        <f t="shared" si="3"/>
        <v>-1.0136778115501526</v>
      </c>
      <c r="H70" s="16">
        <f t="shared" si="2"/>
        <v>-202.7355623100305</v>
      </c>
    </row>
    <row r="71" spans="1:8" x14ac:dyDescent="0.25">
      <c r="A71" s="56">
        <v>43858</v>
      </c>
      <c r="B71" s="57" t="s">
        <v>77</v>
      </c>
      <c r="C71" s="57" t="s">
        <v>9</v>
      </c>
      <c r="D71" s="58">
        <v>320.77999999999997</v>
      </c>
      <c r="E71" s="62">
        <v>304.74</v>
      </c>
      <c r="F71" s="58">
        <v>318.5</v>
      </c>
      <c r="G71" s="7">
        <f t="shared" si="3"/>
        <v>-0.14214463840398864</v>
      </c>
      <c r="H71" s="16">
        <f t="shared" si="2"/>
        <v>-28.428927680797727</v>
      </c>
    </row>
    <row r="72" spans="1:8" x14ac:dyDescent="0.25">
      <c r="A72" s="56">
        <v>43858</v>
      </c>
      <c r="B72" s="57" t="s">
        <v>78</v>
      </c>
      <c r="C72" s="57" t="s">
        <v>9</v>
      </c>
      <c r="D72" s="58">
        <v>318.2</v>
      </c>
      <c r="E72" s="62">
        <v>302.29000000000002</v>
      </c>
      <c r="F72" s="58">
        <v>320.5</v>
      </c>
      <c r="G72" s="7">
        <f t="shared" si="3"/>
        <v>0.14456316781898276</v>
      </c>
      <c r="H72" s="16">
        <f t="shared" si="2"/>
        <v>28.912633563796554</v>
      </c>
    </row>
    <row r="73" spans="1:8" x14ac:dyDescent="0.25">
      <c r="A73" s="56">
        <v>43858</v>
      </c>
      <c r="B73" s="57" t="s">
        <v>79</v>
      </c>
      <c r="C73" s="57" t="s">
        <v>11</v>
      </c>
      <c r="D73" s="58">
        <v>317.85000000000002</v>
      </c>
      <c r="E73" s="59">
        <v>333.74</v>
      </c>
      <c r="F73" s="58">
        <v>317.2</v>
      </c>
      <c r="G73" s="7">
        <f t="shared" si="3"/>
        <v>4.090623033354529E-2</v>
      </c>
      <c r="H73" s="16">
        <f t="shared" si="2"/>
        <v>8.1812460667090576</v>
      </c>
    </row>
    <row r="74" spans="1:8" x14ac:dyDescent="0.25">
      <c r="A74" s="56">
        <v>43858</v>
      </c>
      <c r="B74" s="60" t="s">
        <v>80</v>
      </c>
      <c r="C74" s="57" t="s">
        <v>9</v>
      </c>
      <c r="D74" s="61">
        <v>178.36</v>
      </c>
      <c r="E74" s="62">
        <v>169.44</v>
      </c>
      <c r="F74" s="58">
        <v>181.78</v>
      </c>
      <c r="G74" s="7">
        <f t="shared" si="3"/>
        <v>0.38340807174887681</v>
      </c>
      <c r="H74" s="16">
        <f t="shared" si="2"/>
        <v>76.681614349775359</v>
      </c>
    </row>
    <row r="75" spans="1:8" x14ac:dyDescent="0.25">
      <c r="A75" s="56">
        <v>43858</v>
      </c>
      <c r="B75" s="60" t="s">
        <v>81</v>
      </c>
      <c r="C75" s="57" t="s">
        <v>9</v>
      </c>
      <c r="D75" s="61">
        <v>111.05</v>
      </c>
      <c r="E75" s="62">
        <v>105.49</v>
      </c>
      <c r="F75" s="58">
        <v>120</v>
      </c>
      <c r="G75" s="7">
        <f t="shared" si="3"/>
        <v>1.6097122302158271</v>
      </c>
      <c r="H75" s="16">
        <f t="shared" si="2"/>
        <v>321.94244604316543</v>
      </c>
    </row>
    <row r="76" spans="1:8" x14ac:dyDescent="0.25">
      <c r="A76" s="56">
        <v>43858</v>
      </c>
      <c r="B76" s="57" t="s">
        <v>82</v>
      </c>
      <c r="C76" s="57" t="s">
        <v>9</v>
      </c>
      <c r="D76" s="58">
        <v>72.7</v>
      </c>
      <c r="E76" s="62">
        <v>69.06</v>
      </c>
      <c r="F76" s="58">
        <v>71.680000000000007</v>
      </c>
      <c r="G76" s="7">
        <f t="shared" si="3"/>
        <v>-0.28021978021977906</v>
      </c>
      <c r="H76" s="16">
        <f t="shared" si="2"/>
        <v>-56.043956043955809</v>
      </c>
    </row>
    <row r="77" spans="1:8" x14ac:dyDescent="0.25">
      <c r="A77" s="56">
        <v>43858</v>
      </c>
      <c r="B77" s="57" t="s">
        <v>83</v>
      </c>
      <c r="C77" s="57" t="s">
        <v>11</v>
      </c>
      <c r="D77" s="58">
        <v>45.02</v>
      </c>
      <c r="E77" s="59">
        <v>47.27</v>
      </c>
      <c r="F77" s="58">
        <v>44.8</v>
      </c>
      <c r="G77" s="7">
        <f t="shared" si="3"/>
        <v>9.7777777777780434E-2</v>
      </c>
      <c r="H77" s="16">
        <f t="shared" si="2"/>
        <v>19.555555555556086</v>
      </c>
    </row>
    <row r="78" spans="1:8" x14ac:dyDescent="0.25">
      <c r="A78" s="56">
        <v>43859</v>
      </c>
      <c r="B78" s="57" t="s">
        <v>84</v>
      </c>
      <c r="C78" s="57" t="s">
        <v>11</v>
      </c>
      <c r="D78" s="58">
        <v>37.93</v>
      </c>
      <c r="E78" s="59">
        <v>38.49</v>
      </c>
      <c r="F78" s="58">
        <v>36.979999999999997</v>
      </c>
      <c r="G78" s="7">
        <f t="shared" si="3"/>
        <v>1.6964285714285696</v>
      </c>
      <c r="H78" s="16">
        <f t="shared" si="2"/>
        <v>339.28571428571394</v>
      </c>
    </row>
    <row r="79" spans="1:8" x14ac:dyDescent="0.25">
      <c r="A79" s="56">
        <v>43859</v>
      </c>
      <c r="B79" s="57" t="s">
        <v>85</v>
      </c>
      <c r="C79" s="57" t="s">
        <v>9</v>
      </c>
      <c r="D79" s="58">
        <v>135.80000000000001</v>
      </c>
      <c r="E79" s="59">
        <v>133</v>
      </c>
      <c r="F79" s="58">
        <v>138</v>
      </c>
      <c r="G79" s="7">
        <f t="shared" si="3"/>
        <v>0.78571428571427848</v>
      </c>
      <c r="H79" s="16">
        <f t="shared" si="2"/>
        <v>157.14285714285569</v>
      </c>
    </row>
    <row r="80" spans="1:8" x14ac:dyDescent="0.25">
      <c r="A80" s="56">
        <v>43859</v>
      </c>
      <c r="B80" s="57" t="s">
        <v>86</v>
      </c>
      <c r="C80" s="57" t="s">
        <v>11</v>
      </c>
      <c r="D80" s="58">
        <v>3.22</v>
      </c>
      <c r="E80" s="59">
        <v>3.32</v>
      </c>
      <c r="F80" s="58">
        <v>3.34</v>
      </c>
      <c r="G80" s="7">
        <f t="shared" si="3"/>
        <v>-1.2000000000000008</v>
      </c>
      <c r="H80" s="16">
        <f t="shared" si="2"/>
        <v>-240.00000000000017</v>
      </c>
    </row>
    <row r="81" spans="1:8" x14ac:dyDescent="0.25">
      <c r="A81" s="56">
        <v>43859</v>
      </c>
      <c r="B81" s="57" t="s">
        <v>87</v>
      </c>
      <c r="C81" s="57" t="s">
        <v>9</v>
      </c>
      <c r="D81" s="58">
        <v>23.63</v>
      </c>
      <c r="E81" s="59">
        <v>22.9</v>
      </c>
      <c r="F81" s="58">
        <v>23.45</v>
      </c>
      <c r="G81" s="7">
        <f t="shared" si="3"/>
        <v>-0.24657534246575288</v>
      </c>
      <c r="H81" s="16">
        <f t="shared" si="2"/>
        <v>-49.315068493150577</v>
      </c>
    </row>
    <row r="82" spans="1:8" x14ac:dyDescent="0.25">
      <c r="A82" s="56">
        <v>43859</v>
      </c>
      <c r="B82" s="57" t="s">
        <v>88</v>
      </c>
      <c r="C82" s="57" t="s">
        <v>9</v>
      </c>
      <c r="D82" s="58">
        <v>36.450000000000003</v>
      </c>
      <c r="E82" s="59">
        <v>34.619999999999997</v>
      </c>
      <c r="F82" s="58">
        <v>36.69</v>
      </c>
      <c r="G82" s="7">
        <f t="shared" si="3"/>
        <v>0.13114754098360337</v>
      </c>
      <c r="H82" s="16">
        <f t="shared" si="2"/>
        <v>26.229508196720673</v>
      </c>
    </row>
    <row r="83" spans="1:8" x14ac:dyDescent="0.25">
      <c r="A83" s="56">
        <v>43859</v>
      </c>
      <c r="B83" s="57" t="s">
        <v>89</v>
      </c>
      <c r="C83" s="57" t="s">
        <v>9</v>
      </c>
      <c r="D83" s="58">
        <v>168.17</v>
      </c>
      <c r="E83" s="59">
        <v>159.76</v>
      </c>
      <c r="F83" s="58">
        <v>171.65</v>
      </c>
      <c r="G83" s="7">
        <f t="shared" si="3"/>
        <v>0.41379310344827819</v>
      </c>
      <c r="H83" s="16">
        <f t="shared" si="2"/>
        <v>82.758620689655643</v>
      </c>
    </row>
    <row r="84" spans="1:8" x14ac:dyDescent="0.25">
      <c r="A84" s="56">
        <v>43859</v>
      </c>
      <c r="B84" s="57" t="s">
        <v>90</v>
      </c>
      <c r="C84" s="57" t="s">
        <v>11</v>
      </c>
      <c r="D84" s="58">
        <v>57.81</v>
      </c>
      <c r="E84" s="59">
        <v>60.7</v>
      </c>
      <c r="F84" s="58">
        <v>53.77</v>
      </c>
      <c r="G84" s="7">
        <f t="shared" si="3"/>
        <v>1.3979238754325254</v>
      </c>
      <c r="H84" s="16">
        <f t="shared" si="2"/>
        <v>279.58477508650509</v>
      </c>
    </row>
    <row r="85" spans="1:8" x14ac:dyDescent="0.25">
      <c r="A85" s="56">
        <v>43859</v>
      </c>
      <c r="B85" s="57" t="s">
        <v>91</v>
      </c>
      <c r="C85" s="57" t="s">
        <v>11</v>
      </c>
      <c r="D85" s="58">
        <v>25.16</v>
      </c>
      <c r="E85" s="59">
        <v>26.41</v>
      </c>
      <c r="F85" s="58">
        <v>25.04</v>
      </c>
      <c r="G85" s="7">
        <f t="shared" si="3"/>
        <v>9.6000000000000793E-2</v>
      </c>
      <c r="H85" s="16">
        <f t="shared" si="2"/>
        <v>19.200000000000159</v>
      </c>
    </row>
    <row r="86" spans="1:8" x14ac:dyDescent="0.25">
      <c r="A86" s="56">
        <v>43859</v>
      </c>
      <c r="B86" s="57" t="s">
        <v>92</v>
      </c>
      <c r="C86" s="57" t="s">
        <v>11</v>
      </c>
      <c r="D86" s="58">
        <v>109.4</v>
      </c>
      <c r="E86" s="59">
        <v>114.87</v>
      </c>
      <c r="F86" s="58">
        <v>104.04</v>
      </c>
      <c r="G86" s="7">
        <f t="shared" si="3"/>
        <v>0.97989031078610611</v>
      </c>
      <c r="H86" s="16">
        <f t="shared" si="2"/>
        <v>195.97806215722122</v>
      </c>
    </row>
    <row r="87" spans="1:8" x14ac:dyDescent="0.25">
      <c r="A87" s="56">
        <v>43860</v>
      </c>
      <c r="B87" s="57" t="s">
        <v>93</v>
      </c>
      <c r="C87" s="57" t="s">
        <v>11</v>
      </c>
      <c r="D87" s="58">
        <v>6.33</v>
      </c>
      <c r="E87" s="59">
        <v>6.57</v>
      </c>
      <c r="F87" s="58">
        <v>6</v>
      </c>
      <c r="G87" s="7">
        <f t="shared" si="3"/>
        <v>1.3749999999999991</v>
      </c>
      <c r="H87" s="16">
        <f t="shared" si="2"/>
        <v>274.99999999999983</v>
      </c>
    </row>
    <row r="88" spans="1:8" x14ac:dyDescent="0.25">
      <c r="A88" s="56">
        <v>43860</v>
      </c>
      <c r="B88" s="57" t="s">
        <v>94</v>
      </c>
      <c r="C88" s="57" t="s">
        <v>11</v>
      </c>
      <c r="D88" s="58">
        <v>95.07</v>
      </c>
      <c r="E88" s="59">
        <v>97.86</v>
      </c>
      <c r="F88" s="58">
        <v>95.7</v>
      </c>
      <c r="G88" s="7">
        <f t="shared" si="3"/>
        <v>-0.22580645161290619</v>
      </c>
      <c r="H88" s="16">
        <f t="shared" si="2"/>
        <v>-45.161290322581237</v>
      </c>
    </row>
    <row r="89" spans="1:8" x14ac:dyDescent="0.25">
      <c r="A89" s="56">
        <v>43860</v>
      </c>
      <c r="B89" s="57" t="s">
        <v>95</v>
      </c>
      <c r="C89" s="57" t="s">
        <v>9</v>
      </c>
      <c r="D89" s="58">
        <v>77.650000000000006</v>
      </c>
      <c r="E89" s="59">
        <v>74.95</v>
      </c>
      <c r="F89" s="58">
        <v>74.95</v>
      </c>
      <c r="G89" s="7">
        <f t="shared" si="3"/>
        <v>-1</v>
      </c>
      <c r="H89" s="16">
        <f t="shared" si="2"/>
        <v>-200</v>
      </c>
    </row>
    <row r="90" spans="1:8" x14ac:dyDescent="0.25">
      <c r="A90" s="56">
        <v>43860</v>
      </c>
      <c r="B90" s="57" t="s">
        <v>96</v>
      </c>
      <c r="C90" s="57" t="s">
        <v>9</v>
      </c>
      <c r="D90" s="58">
        <v>99.6</v>
      </c>
      <c r="E90" s="59">
        <v>94.6</v>
      </c>
      <c r="F90" s="58">
        <v>103.65</v>
      </c>
      <c r="G90" s="7">
        <f t="shared" si="3"/>
        <v>0.81000000000000227</v>
      </c>
      <c r="H90" s="16">
        <f t="shared" si="2"/>
        <v>162.00000000000045</v>
      </c>
    </row>
    <row r="91" spans="1:8" x14ac:dyDescent="0.25">
      <c r="A91" s="56">
        <v>43860</v>
      </c>
      <c r="B91" s="57" t="s">
        <v>97</v>
      </c>
      <c r="C91" s="57" t="s">
        <v>9</v>
      </c>
      <c r="D91" s="58">
        <v>30.68</v>
      </c>
      <c r="E91" s="59">
        <v>29.14</v>
      </c>
      <c r="F91" s="58">
        <v>33.24</v>
      </c>
      <c r="G91" s="7">
        <f t="shared" si="3"/>
        <v>1.6623376623376647</v>
      </c>
      <c r="H91" s="16">
        <f t="shared" si="2"/>
        <v>332.46753246753292</v>
      </c>
    </row>
    <row r="92" spans="1:8" x14ac:dyDescent="0.25">
      <c r="A92" s="56">
        <v>43860</v>
      </c>
      <c r="B92" s="57" t="s">
        <v>98</v>
      </c>
      <c r="C92" s="57" t="s">
        <v>9</v>
      </c>
      <c r="D92" s="58">
        <v>218.5</v>
      </c>
      <c r="E92" s="59">
        <v>207.5</v>
      </c>
      <c r="F92" s="58">
        <v>220.98</v>
      </c>
      <c r="G92" s="7">
        <f t="shared" si="3"/>
        <v>0.22545454545454452</v>
      </c>
      <c r="H92" s="16">
        <f t="shared" si="2"/>
        <v>45.090909090908902</v>
      </c>
    </row>
    <row r="93" spans="1:8" x14ac:dyDescent="0.25">
      <c r="A93" s="56">
        <v>43860</v>
      </c>
      <c r="B93" s="57" t="s">
        <v>99</v>
      </c>
      <c r="C93" s="57" t="s">
        <v>9</v>
      </c>
      <c r="D93" s="58">
        <v>163.80000000000001</v>
      </c>
      <c r="E93" s="59">
        <v>155.6</v>
      </c>
      <c r="F93" s="58">
        <v>162.52000000000001</v>
      </c>
      <c r="G93" s="7">
        <f t="shared" si="3"/>
        <v>-0.15609756097560956</v>
      </c>
      <c r="H93" s="16">
        <f t="shared" si="2"/>
        <v>-31.219512195121911</v>
      </c>
    </row>
    <row r="94" spans="1:8" x14ac:dyDescent="0.25">
      <c r="A94" s="56">
        <v>43861</v>
      </c>
      <c r="B94" s="57" t="s">
        <v>100</v>
      </c>
      <c r="C94" s="57" t="s">
        <v>11</v>
      </c>
      <c r="D94" s="58">
        <v>4.43</v>
      </c>
      <c r="E94" s="59">
        <v>4.54</v>
      </c>
      <c r="F94" s="58">
        <v>4.28</v>
      </c>
      <c r="G94" s="7">
        <f t="shared" si="3"/>
        <v>1.3636363636363549</v>
      </c>
      <c r="H94" s="16">
        <f t="shared" si="2"/>
        <v>272.72727272727099</v>
      </c>
    </row>
    <row r="95" spans="1:8" x14ac:dyDescent="0.25">
      <c r="A95" s="56">
        <v>43861</v>
      </c>
      <c r="B95" s="57" t="s">
        <v>101</v>
      </c>
      <c r="C95" s="57" t="s">
        <v>11</v>
      </c>
      <c r="D95" s="58">
        <v>48.38</v>
      </c>
      <c r="E95" s="59">
        <v>49.29</v>
      </c>
      <c r="F95" s="58">
        <v>48.39</v>
      </c>
      <c r="G95" s="7">
        <f t="shared" si="3"/>
        <v>-1.0989010989008844E-2</v>
      </c>
      <c r="H95" s="16">
        <f t="shared" si="2"/>
        <v>-2.197802197801769</v>
      </c>
    </row>
    <row r="96" spans="1:8" x14ac:dyDescent="0.25">
      <c r="A96" s="56">
        <v>43861</v>
      </c>
      <c r="B96" s="57" t="s">
        <v>102</v>
      </c>
      <c r="C96" s="57" t="s">
        <v>11</v>
      </c>
      <c r="D96" s="58">
        <v>80</v>
      </c>
      <c r="E96" s="59">
        <v>84</v>
      </c>
      <c r="F96" s="58">
        <v>82.87</v>
      </c>
      <c r="G96" s="7">
        <f t="shared" si="3"/>
        <v>-0.71750000000000114</v>
      </c>
      <c r="H96" s="16">
        <f t="shared" si="2"/>
        <v>-143.50000000000023</v>
      </c>
    </row>
    <row r="97" spans="1:8" x14ac:dyDescent="0.25">
      <c r="A97" s="56">
        <v>43864</v>
      </c>
      <c r="B97" s="57" t="s">
        <v>103</v>
      </c>
      <c r="C97" s="57" t="s">
        <v>11</v>
      </c>
      <c r="D97" s="58">
        <v>28.9</v>
      </c>
      <c r="E97" s="59">
        <v>32.700000000000003</v>
      </c>
      <c r="F97" s="58">
        <v>19.7</v>
      </c>
      <c r="G97" s="7">
        <f t="shared" si="3"/>
        <v>2.4210526315789447</v>
      </c>
      <c r="H97" s="16">
        <f t="shared" si="2"/>
        <v>484.21052631578891</v>
      </c>
    </row>
    <row r="98" spans="1:8" x14ac:dyDescent="0.25">
      <c r="A98" s="56">
        <v>43864</v>
      </c>
      <c r="B98" s="57" t="s">
        <v>104</v>
      </c>
      <c r="C98" s="57" t="s">
        <v>9</v>
      </c>
      <c r="D98" s="58">
        <v>13.65</v>
      </c>
      <c r="E98" s="59">
        <v>12.65</v>
      </c>
      <c r="F98" s="58">
        <v>12.65</v>
      </c>
      <c r="G98" s="7">
        <f t="shared" si="3"/>
        <v>-1</v>
      </c>
      <c r="H98" s="16">
        <f t="shared" si="2"/>
        <v>-200</v>
      </c>
    </row>
    <row r="99" spans="1:8" x14ac:dyDescent="0.25">
      <c r="A99" s="56">
        <v>43865</v>
      </c>
      <c r="B99" s="57" t="s">
        <v>105</v>
      </c>
      <c r="C99" s="57" t="s">
        <v>11</v>
      </c>
      <c r="D99" s="58">
        <v>8</v>
      </c>
      <c r="E99" s="59">
        <v>9</v>
      </c>
      <c r="F99" s="58">
        <v>10.5</v>
      </c>
      <c r="G99" s="7">
        <f t="shared" si="3"/>
        <v>-2.5</v>
      </c>
      <c r="H99" s="16">
        <f t="shared" si="2"/>
        <v>-500</v>
      </c>
    </row>
    <row r="100" spans="1:8" x14ac:dyDescent="0.25">
      <c r="A100" s="56">
        <v>43868</v>
      </c>
      <c r="B100" s="57" t="s">
        <v>106</v>
      </c>
      <c r="C100" s="57" t="s">
        <v>11</v>
      </c>
      <c r="D100" s="58">
        <v>8.9499999999999993</v>
      </c>
      <c r="E100" s="59">
        <v>10</v>
      </c>
      <c r="F100" s="58">
        <v>9.15</v>
      </c>
      <c r="G100" s="7">
        <f t="shared" si="3"/>
        <v>-0.19047619047619135</v>
      </c>
      <c r="H100" s="16">
        <f t="shared" si="2"/>
        <v>-38.095238095238273</v>
      </c>
    </row>
    <row r="101" spans="1:8" x14ac:dyDescent="0.25">
      <c r="A101" s="56">
        <v>43870</v>
      </c>
      <c r="B101" s="57" t="s">
        <v>107</v>
      </c>
      <c r="C101" s="57" t="s">
        <v>11</v>
      </c>
      <c r="D101" s="58">
        <v>17.5</v>
      </c>
      <c r="E101" s="59">
        <v>18.899999999999999</v>
      </c>
      <c r="F101" s="58">
        <v>15.3</v>
      </c>
      <c r="G101" s="7">
        <f t="shared" si="3"/>
        <v>1.5714285714285725</v>
      </c>
      <c r="H101" s="16">
        <f t="shared" si="2"/>
        <v>314.2857142857145</v>
      </c>
    </row>
    <row r="102" spans="1:8" x14ac:dyDescent="0.25">
      <c r="A102" s="56">
        <v>43870</v>
      </c>
      <c r="B102" s="60" t="s">
        <v>108</v>
      </c>
      <c r="C102" s="57" t="s">
        <v>9</v>
      </c>
      <c r="D102" s="61">
        <v>104.38</v>
      </c>
      <c r="E102" s="62">
        <v>99.16</v>
      </c>
      <c r="F102" s="58">
        <v>104.38</v>
      </c>
      <c r="G102" s="7">
        <f t="shared" si="3"/>
        <v>0</v>
      </c>
      <c r="H102" s="16">
        <f t="shared" si="2"/>
        <v>0</v>
      </c>
    </row>
    <row r="103" spans="1:8" x14ac:dyDescent="0.25">
      <c r="A103" s="56">
        <v>43872</v>
      </c>
      <c r="B103" s="57" t="s">
        <v>109</v>
      </c>
      <c r="C103" s="57" t="s">
        <v>11</v>
      </c>
      <c r="D103" s="58">
        <v>3018.99</v>
      </c>
      <c r="E103" s="59">
        <v>3075.4</v>
      </c>
      <c r="F103" s="64">
        <v>3042.4</v>
      </c>
      <c r="G103" s="7">
        <f t="shared" si="3"/>
        <v>-0.41499734089700729</v>
      </c>
      <c r="H103" s="16">
        <f t="shared" si="2"/>
        <v>-82.999468179401461</v>
      </c>
    </row>
    <row r="104" spans="1:8" x14ac:dyDescent="0.25">
      <c r="A104" s="56">
        <v>43872</v>
      </c>
      <c r="B104" s="57" t="s">
        <v>110</v>
      </c>
      <c r="C104" s="57" t="s">
        <v>11</v>
      </c>
      <c r="D104" s="58">
        <v>13.99</v>
      </c>
      <c r="E104" s="59">
        <v>15.12</v>
      </c>
      <c r="F104" s="58">
        <v>14.7</v>
      </c>
      <c r="G104" s="7">
        <f t="shared" si="3"/>
        <v>-0.62831858407079622</v>
      </c>
      <c r="H104" s="16">
        <f t="shared" si="2"/>
        <v>-125.66371681415924</v>
      </c>
    </row>
    <row r="105" spans="1:8" x14ac:dyDescent="0.25">
      <c r="A105" s="56">
        <v>43872</v>
      </c>
      <c r="B105" s="57" t="s">
        <v>111</v>
      </c>
      <c r="C105" s="57" t="s">
        <v>11</v>
      </c>
      <c r="D105" s="58">
        <v>38.770000000000003</v>
      </c>
      <c r="E105" s="59">
        <v>40.07</v>
      </c>
      <c r="F105" s="58">
        <v>40.07</v>
      </c>
      <c r="G105" s="7">
        <f t="shared" si="3"/>
        <v>-1</v>
      </c>
      <c r="H105" s="16">
        <f t="shared" si="2"/>
        <v>-200</v>
      </c>
    </row>
    <row r="106" spans="1:8" x14ac:dyDescent="0.25">
      <c r="A106" s="56">
        <v>43874</v>
      </c>
      <c r="B106" s="57" t="s">
        <v>112</v>
      </c>
      <c r="C106" s="57" t="s">
        <v>11</v>
      </c>
      <c r="D106" s="58">
        <v>273.25</v>
      </c>
      <c r="E106" s="59">
        <v>286.91000000000003</v>
      </c>
      <c r="F106" s="58">
        <v>289.14999999999998</v>
      </c>
      <c r="G106" s="7">
        <f t="shared" si="3"/>
        <v>-1.1639824304538762</v>
      </c>
      <c r="H106" s="16">
        <f t="shared" si="2"/>
        <v>-232.79648609077523</v>
      </c>
    </row>
    <row r="107" spans="1:8" x14ac:dyDescent="0.25">
      <c r="A107" s="56">
        <v>43874</v>
      </c>
      <c r="B107" s="57" t="s">
        <v>113</v>
      </c>
      <c r="C107" s="57" t="s">
        <v>11</v>
      </c>
      <c r="D107" s="58">
        <v>98.68</v>
      </c>
      <c r="E107" s="59">
        <v>103.61</v>
      </c>
      <c r="F107" s="58">
        <v>100.5</v>
      </c>
      <c r="G107" s="7">
        <f t="shared" si="3"/>
        <v>-0.36916835699797079</v>
      </c>
      <c r="H107" s="16">
        <f t="shared" si="2"/>
        <v>-73.833671399594152</v>
      </c>
    </row>
    <row r="108" spans="1:8" x14ac:dyDescent="0.25">
      <c r="A108" s="56">
        <v>43879</v>
      </c>
      <c r="B108" s="57" t="s">
        <v>114</v>
      </c>
      <c r="C108" s="57" t="s">
        <v>11</v>
      </c>
      <c r="D108" s="58">
        <v>33.729999999999997</v>
      </c>
      <c r="E108" s="59">
        <v>34.799999999999997</v>
      </c>
      <c r="F108" s="58">
        <v>33.19</v>
      </c>
      <c r="G108" s="7">
        <f t="shared" si="3"/>
        <v>0.50467289719626074</v>
      </c>
      <c r="H108" s="16">
        <f t="shared" si="2"/>
        <v>100.93457943925215</v>
      </c>
    </row>
    <row r="109" spans="1:8" x14ac:dyDescent="0.25">
      <c r="A109" s="56">
        <v>43879</v>
      </c>
      <c r="B109" s="57" t="s">
        <v>115</v>
      </c>
      <c r="C109" s="57" t="s">
        <v>9</v>
      </c>
      <c r="D109" s="58">
        <v>21.86</v>
      </c>
      <c r="E109" s="59">
        <v>21.34</v>
      </c>
      <c r="F109" s="58">
        <v>21.53</v>
      </c>
      <c r="G109" s="7">
        <f t="shared" si="3"/>
        <v>-0.63461538461538181</v>
      </c>
      <c r="H109" s="16">
        <f t="shared" si="2"/>
        <v>-126.92307692307637</v>
      </c>
    </row>
    <row r="110" spans="1:8" x14ac:dyDescent="0.25">
      <c r="A110" s="56">
        <v>43880</v>
      </c>
      <c r="B110" s="57" t="s">
        <v>116</v>
      </c>
      <c r="C110" s="57" t="s">
        <v>11</v>
      </c>
      <c r="D110" s="61">
        <v>27.57</v>
      </c>
      <c r="E110" s="62">
        <v>28.94</v>
      </c>
      <c r="F110" s="58">
        <v>27.5</v>
      </c>
      <c r="G110" s="7">
        <f t="shared" si="3"/>
        <v>5.1094890510949079E-2</v>
      </c>
      <c r="H110" s="16">
        <f t="shared" si="2"/>
        <v>10.218978102189816</v>
      </c>
    </row>
    <row r="111" spans="1:8" x14ac:dyDescent="0.25">
      <c r="A111" s="56">
        <v>43880</v>
      </c>
      <c r="B111" s="57" t="s">
        <v>117</v>
      </c>
      <c r="C111" s="57" t="s">
        <v>11</v>
      </c>
      <c r="D111" s="61">
        <v>15.85</v>
      </c>
      <c r="E111" s="62">
        <v>16.64</v>
      </c>
      <c r="F111" s="58">
        <v>15.9</v>
      </c>
      <c r="G111" s="7">
        <f t="shared" si="3"/>
        <v>-6.3291139240507152E-2</v>
      </c>
      <c r="H111" s="16">
        <f t="shared" si="2"/>
        <v>-12.658227848101431</v>
      </c>
    </row>
    <row r="112" spans="1:8" x14ac:dyDescent="0.25">
      <c r="A112" s="56">
        <v>43880</v>
      </c>
      <c r="B112" s="57" t="s">
        <v>118</v>
      </c>
      <c r="C112" s="57" t="s">
        <v>11</v>
      </c>
      <c r="D112" s="61">
        <v>17.22</v>
      </c>
      <c r="E112" s="62">
        <v>18.079999999999998</v>
      </c>
      <c r="F112" s="58">
        <v>17.649999999999999</v>
      </c>
      <c r="G112" s="7">
        <f t="shared" si="3"/>
        <v>-0.5</v>
      </c>
      <c r="H112" s="16">
        <f t="shared" si="2"/>
        <v>-100</v>
      </c>
    </row>
    <row r="113" spans="1:8" x14ac:dyDescent="0.25">
      <c r="A113" s="56">
        <v>43880</v>
      </c>
      <c r="B113" s="57" t="s">
        <v>119</v>
      </c>
      <c r="C113" s="57" t="s">
        <v>11</v>
      </c>
      <c r="D113" s="61">
        <v>13.42</v>
      </c>
      <c r="E113" s="62">
        <v>14.09</v>
      </c>
      <c r="F113" s="58">
        <v>13.65</v>
      </c>
      <c r="G113" s="7">
        <f t="shared" si="3"/>
        <v>-0.3432835820895529</v>
      </c>
      <c r="H113" s="16">
        <f t="shared" si="2"/>
        <v>-68.656716417910573</v>
      </c>
    </row>
    <row r="114" spans="1:8" x14ac:dyDescent="0.25">
      <c r="A114" s="56">
        <v>43880</v>
      </c>
      <c r="B114" s="57" t="s">
        <v>120</v>
      </c>
      <c r="C114" s="57" t="s">
        <v>11</v>
      </c>
      <c r="D114" s="61">
        <v>43.07</v>
      </c>
      <c r="E114" s="62">
        <v>45.22</v>
      </c>
      <c r="F114" s="58">
        <v>49</v>
      </c>
      <c r="G114" s="7">
        <f t="shared" si="3"/>
        <v>-2.7581395348837225</v>
      </c>
      <c r="H114" s="16">
        <f t="shared" si="2"/>
        <v>-551.6279069767445</v>
      </c>
    </row>
    <row r="115" spans="1:8" x14ac:dyDescent="0.25">
      <c r="A115" s="56">
        <v>43885</v>
      </c>
      <c r="B115" s="57" t="s">
        <v>121</v>
      </c>
      <c r="C115" s="57" t="s">
        <v>11</v>
      </c>
      <c r="D115" s="58">
        <v>37.9</v>
      </c>
      <c r="E115" s="59">
        <v>39.5</v>
      </c>
      <c r="F115" s="58">
        <v>38.700000000000003</v>
      </c>
      <c r="G115" s="7">
        <f t="shared" si="3"/>
        <v>-0.50000000000000222</v>
      </c>
      <c r="H115" s="16">
        <f t="shared" si="2"/>
        <v>-100.00000000000044</v>
      </c>
    </row>
    <row r="116" spans="1:8" x14ac:dyDescent="0.25">
      <c r="A116" s="56">
        <v>43885</v>
      </c>
      <c r="B116" s="57" t="s">
        <v>122</v>
      </c>
      <c r="C116" s="57" t="s">
        <v>11</v>
      </c>
      <c r="D116" s="58">
        <v>11.95</v>
      </c>
      <c r="E116" s="59">
        <v>12.5</v>
      </c>
      <c r="F116" s="58">
        <v>11.55</v>
      </c>
      <c r="G116" s="7">
        <f t="shared" si="3"/>
        <v>0.72727272727272374</v>
      </c>
      <c r="H116" s="16">
        <f t="shared" si="2"/>
        <v>145.45454545454476</v>
      </c>
    </row>
    <row r="117" spans="1:8" x14ac:dyDescent="0.25">
      <c r="A117" s="56">
        <v>43885</v>
      </c>
      <c r="B117" s="57" t="s">
        <v>123</v>
      </c>
      <c r="C117" s="57" t="s">
        <v>11</v>
      </c>
      <c r="D117" s="61">
        <v>5.2</v>
      </c>
      <c r="E117" s="62">
        <v>5.5</v>
      </c>
      <c r="F117" s="58">
        <v>4.9000000000000004</v>
      </c>
      <c r="G117" s="7">
        <f t="shared" si="3"/>
        <v>1</v>
      </c>
      <c r="H117" s="16">
        <f t="shared" si="2"/>
        <v>200</v>
      </c>
    </row>
    <row r="118" spans="1:8" x14ac:dyDescent="0.25">
      <c r="A118" s="56">
        <v>43885</v>
      </c>
      <c r="B118" s="57" t="s">
        <v>124</v>
      </c>
      <c r="C118" s="57" t="s">
        <v>11</v>
      </c>
      <c r="D118" s="61">
        <v>13.3</v>
      </c>
      <c r="E118" s="62">
        <v>14</v>
      </c>
      <c r="F118" s="58">
        <v>12.6</v>
      </c>
      <c r="G118" s="7">
        <f t="shared" si="3"/>
        <v>1.0000000000000024</v>
      </c>
      <c r="H118" s="16">
        <f t="shared" si="2"/>
        <v>200.00000000000048</v>
      </c>
    </row>
    <row r="119" spans="1:8" x14ac:dyDescent="0.25">
      <c r="A119" s="56">
        <v>43886</v>
      </c>
      <c r="B119" s="60" t="s">
        <v>125</v>
      </c>
      <c r="C119" s="57" t="s">
        <v>9</v>
      </c>
      <c r="D119" s="61">
        <v>83.79</v>
      </c>
      <c r="E119" s="62">
        <v>79.600499999999997</v>
      </c>
      <c r="F119" s="58">
        <v>84.4</v>
      </c>
      <c r="G119" s="7">
        <f t="shared" si="3"/>
        <v>0.14560210048931807</v>
      </c>
      <c r="H119" s="16">
        <f t="shared" si="2"/>
        <v>29.120420097863615</v>
      </c>
    </row>
    <row r="120" spans="1:8" x14ac:dyDescent="0.25">
      <c r="A120" s="56">
        <v>43886</v>
      </c>
      <c r="B120" s="60" t="s">
        <v>126</v>
      </c>
      <c r="C120" s="57" t="s">
        <v>11</v>
      </c>
      <c r="D120" s="61">
        <v>33.130000000000003</v>
      </c>
      <c r="E120" s="62">
        <v>34.786499999999997</v>
      </c>
      <c r="F120" s="58">
        <v>32</v>
      </c>
      <c r="G120" s="7">
        <f t="shared" si="3"/>
        <v>0.68216118321763153</v>
      </c>
      <c r="H120" s="16">
        <f t="shared" si="2"/>
        <v>136.43223664352629</v>
      </c>
    </row>
    <row r="121" spans="1:8" x14ac:dyDescent="0.25">
      <c r="A121" s="56">
        <v>43886</v>
      </c>
      <c r="B121" s="60" t="s">
        <v>127</v>
      </c>
      <c r="C121" s="57" t="s">
        <v>11</v>
      </c>
      <c r="D121" s="61">
        <v>12.78</v>
      </c>
      <c r="E121" s="62">
        <v>13.419</v>
      </c>
      <c r="F121" s="58">
        <v>13.5</v>
      </c>
      <c r="G121" s="7">
        <f t="shared" si="3"/>
        <v>-1.1267605633802806</v>
      </c>
      <c r="H121" s="16">
        <f t="shared" si="2"/>
        <v>-225.35211267605612</v>
      </c>
    </row>
    <row r="122" spans="1:8" x14ac:dyDescent="0.25">
      <c r="A122" s="56">
        <v>43886</v>
      </c>
      <c r="B122" s="60" t="s">
        <v>128</v>
      </c>
      <c r="C122" s="57" t="s">
        <v>11</v>
      </c>
      <c r="D122" s="61">
        <v>25.07</v>
      </c>
      <c r="E122" s="62">
        <v>26.323499999999999</v>
      </c>
      <c r="F122" s="58">
        <v>24.1</v>
      </c>
      <c r="G122" s="7">
        <f t="shared" si="3"/>
        <v>0.77383326685281184</v>
      </c>
      <c r="H122" s="16">
        <f t="shared" si="2"/>
        <v>154.76665337056238</v>
      </c>
    </row>
    <row r="123" spans="1:8" x14ac:dyDescent="0.25">
      <c r="A123" s="56">
        <v>43887</v>
      </c>
      <c r="B123" s="57" t="s">
        <v>129</v>
      </c>
      <c r="C123" s="57" t="s">
        <v>11</v>
      </c>
      <c r="D123" s="58">
        <v>87.64</v>
      </c>
      <c r="E123" s="59">
        <v>91.74</v>
      </c>
      <c r="F123" s="58">
        <v>86.38</v>
      </c>
      <c r="G123" s="7">
        <f t="shared" si="3"/>
        <v>0.30731707317073337</v>
      </c>
      <c r="H123" s="16">
        <f t="shared" si="2"/>
        <v>61.463414634146673</v>
      </c>
    </row>
    <row r="124" spans="1:8" x14ac:dyDescent="0.25">
      <c r="A124" s="56">
        <v>43887</v>
      </c>
      <c r="B124" s="60" t="s">
        <v>130</v>
      </c>
      <c r="C124" s="57" t="s">
        <v>11</v>
      </c>
      <c r="D124" s="61">
        <v>14.93</v>
      </c>
      <c r="E124" s="62">
        <v>15.68</v>
      </c>
      <c r="F124" s="58">
        <v>15.71</v>
      </c>
      <c r="G124" s="7">
        <f t="shared" si="3"/>
        <v>-1.0400000000000016</v>
      </c>
      <c r="H124" s="16">
        <f t="shared" si="2"/>
        <v>-208.00000000000031</v>
      </c>
    </row>
    <row r="125" spans="1:8" x14ac:dyDescent="0.25">
      <c r="A125" s="56">
        <v>43888</v>
      </c>
      <c r="B125" s="57" t="s">
        <v>131</v>
      </c>
      <c r="C125" s="57" t="s">
        <v>11</v>
      </c>
      <c r="D125" s="58">
        <v>9.41</v>
      </c>
      <c r="E125" s="59">
        <v>9.92</v>
      </c>
      <c r="F125" s="58">
        <v>8.4</v>
      </c>
      <c r="G125" s="7">
        <f t="shared" si="3"/>
        <v>1.9803921568627456</v>
      </c>
      <c r="H125" s="16">
        <f t="shared" si="2"/>
        <v>396.07843137254912</v>
      </c>
    </row>
    <row r="126" spans="1:8" x14ac:dyDescent="0.25">
      <c r="A126" s="56">
        <v>43888</v>
      </c>
      <c r="B126" s="57" t="s">
        <v>29</v>
      </c>
      <c r="C126" s="57" t="s">
        <v>11</v>
      </c>
      <c r="D126" s="58">
        <v>3.75</v>
      </c>
      <c r="E126" s="59">
        <v>4.22</v>
      </c>
      <c r="F126" s="58">
        <v>3.8</v>
      </c>
      <c r="G126" s="7">
        <f t="shared" si="3"/>
        <v>-0.10638297872340394</v>
      </c>
      <c r="H126" s="16">
        <f t="shared" si="2"/>
        <v>-21.276595744680787</v>
      </c>
    </row>
    <row r="127" spans="1:8" x14ac:dyDescent="0.25">
      <c r="A127" s="56">
        <v>43888</v>
      </c>
      <c r="B127" s="57" t="s">
        <v>132</v>
      </c>
      <c r="C127" s="57" t="s">
        <v>9</v>
      </c>
      <c r="D127" s="58">
        <v>4.41</v>
      </c>
      <c r="E127" s="59">
        <v>4.1100000000000003</v>
      </c>
      <c r="F127" s="58">
        <v>4.7300000000000004</v>
      </c>
      <c r="G127" s="7">
        <f t="shared" si="3"/>
        <v>1.0666666666666682</v>
      </c>
      <c r="H127" s="16">
        <f t="shared" si="2"/>
        <v>213.33333333333366</v>
      </c>
    </row>
    <row r="128" spans="1:8" x14ac:dyDescent="0.25">
      <c r="A128" s="56">
        <v>43892</v>
      </c>
      <c r="B128" s="57" t="s">
        <v>28</v>
      </c>
      <c r="C128" s="57" t="s">
        <v>9</v>
      </c>
      <c r="D128" s="58">
        <v>1.95</v>
      </c>
      <c r="E128" s="59">
        <v>1.74</v>
      </c>
      <c r="F128" s="58">
        <v>2.04</v>
      </c>
      <c r="G128" s="7">
        <f t="shared" si="3"/>
        <v>0.42857142857142905</v>
      </c>
      <c r="H128" s="16">
        <f t="shared" si="2"/>
        <v>85.714285714285808</v>
      </c>
    </row>
    <row r="129" spans="1:8" x14ac:dyDescent="0.25">
      <c r="A129" s="56">
        <v>43892</v>
      </c>
      <c r="B129" s="57" t="s">
        <v>133</v>
      </c>
      <c r="C129" s="57" t="s">
        <v>11</v>
      </c>
      <c r="D129" s="58">
        <v>5.29</v>
      </c>
      <c r="E129" s="59">
        <v>5.44</v>
      </c>
      <c r="F129" s="58">
        <v>5.44</v>
      </c>
      <c r="G129" s="7">
        <f t="shared" si="3"/>
        <v>-1</v>
      </c>
      <c r="H129" s="16">
        <f t="shared" si="2"/>
        <v>-200</v>
      </c>
    </row>
    <row r="130" spans="1:8" x14ac:dyDescent="0.25">
      <c r="A130" s="56">
        <v>43892</v>
      </c>
      <c r="B130" s="57" t="s">
        <v>134</v>
      </c>
      <c r="C130" s="57" t="s">
        <v>11</v>
      </c>
      <c r="D130" s="58">
        <v>7.58</v>
      </c>
      <c r="E130" s="59">
        <v>7.75</v>
      </c>
      <c r="F130" s="58">
        <v>7.75</v>
      </c>
      <c r="G130" s="7">
        <f t="shared" si="3"/>
        <v>-1</v>
      </c>
      <c r="H130" s="16">
        <f t="shared" ref="H130:H193" si="4">+G130*$M$1</f>
        <v>-200</v>
      </c>
    </row>
    <row r="131" spans="1:8" x14ac:dyDescent="0.25">
      <c r="A131" s="56">
        <v>43892</v>
      </c>
      <c r="B131" s="57" t="s">
        <v>135</v>
      </c>
      <c r="C131" s="57" t="s">
        <v>11</v>
      </c>
      <c r="D131" s="58">
        <v>42.25</v>
      </c>
      <c r="E131" s="59">
        <v>43.3</v>
      </c>
      <c r="F131" s="58">
        <v>43.3</v>
      </c>
      <c r="G131" s="7">
        <f t="shared" ref="G131:G194" si="5">IF(F131="","",((F131-D131)/(D131-E131)))</f>
        <v>-1</v>
      </c>
      <c r="H131" s="16">
        <f t="shared" si="4"/>
        <v>-200</v>
      </c>
    </row>
    <row r="132" spans="1:8" x14ac:dyDescent="0.25">
      <c r="A132" s="56">
        <v>43892</v>
      </c>
      <c r="B132" s="57" t="s">
        <v>23</v>
      </c>
      <c r="C132" s="57" t="s">
        <v>11</v>
      </c>
      <c r="D132" s="58">
        <v>26.98</v>
      </c>
      <c r="E132" s="59">
        <v>28</v>
      </c>
      <c r="F132" s="58">
        <v>27.69</v>
      </c>
      <c r="G132" s="7">
        <f t="shared" si="5"/>
        <v>-0.6960784313725501</v>
      </c>
      <c r="H132" s="16">
        <f t="shared" si="4"/>
        <v>-139.21568627451001</v>
      </c>
    </row>
    <row r="133" spans="1:8" x14ac:dyDescent="0.25">
      <c r="A133" s="56">
        <v>43892</v>
      </c>
      <c r="B133" s="57" t="s">
        <v>136</v>
      </c>
      <c r="C133" s="57" t="s">
        <v>9</v>
      </c>
      <c r="D133" s="58">
        <v>25.9</v>
      </c>
      <c r="E133" s="59">
        <v>25.2</v>
      </c>
      <c r="F133" s="58">
        <v>24.85</v>
      </c>
      <c r="G133" s="7">
        <f t="shared" si="5"/>
        <v>-1.4999999999999976</v>
      </c>
      <c r="H133" s="16">
        <f t="shared" si="4"/>
        <v>-299.99999999999949</v>
      </c>
    </row>
    <row r="134" spans="1:8" x14ac:dyDescent="0.25">
      <c r="A134" s="56">
        <v>43893</v>
      </c>
      <c r="B134" s="57" t="s">
        <v>137</v>
      </c>
      <c r="C134" s="57" t="s">
        <v>11</v>
      </c>
      <c r="D134" s="61">
        <v>14.7</v>
      </c>
      <c r="E134" s="62">
        <v>15.45</v>
      </c>
      <c r="F134" s="58">
        <v>14.1</v>
      </c>
      <c r="G134" s="7">
        <f t="shared" si="5"/>
        <v>0.79999999999999949</v>
      </c>
      <c r="H134" s="16">
        <f t="shared" si="4"/>
        <v>159.99999999999989</v>
      </c>
    </row>
    <row r="135" spans="1:8" x14ac:dyDescent="0.25">
      <c r="A135" s="56">
        <v>43893</v>
      </c>
      <c r="B135" s="57" t="s">
        <v>138</v>
      </c>
      <c r="C135" s="57" t="s">
        <v>11</v>
      </c>
      <c r="D135" s="61">
        <v>81.599999999999994</v>
      </c>
      <c r="E135" s="62">
        <v>85.7</v>
      </c>
      <c r="F135" s="58">
        <v>78.400000000000006</v>
      </c>
      <c r="G135" s="7">
        <f t="shared" si="5"/>
        <v>0.78048780487804437</v>
      </c>
      <c r="H135" s="16">
        <f t="shared" si="4"/>
        <v>156.09756097560887</v>
      </c>
    </row>
    <row r="136" spans="1:8" x14ac:dyDescent="0.25">
      <c r="A136" s="56">
        <v>43896</v>
      </c>
      <c r="B136" s="57" t="s">
        <v>139</v>
      </c>
      <c r="C136" s="57" t="s">
        <v>11</v>
      </c>
      <c r="D136" s="58">
        <v>11.2</v>
      </c>
      <c r="E136" s="59">
        <v>12.2</v>
      </c>
      <c r="F136" s="58">
        <v>10.199999999999999</v>
      </c>
      <c r="G136" s="7">
        <f t="shared" si="5"/>
        <v>1</v>
      </c>
      <c r="H136" s="16">
        <f t="shared" si="4"/>
        <v>200</v>
      </c>
    </row>
    <row r="137" spans="1:8" x14ac:dyDescent="0.25">
      <c r="A137" s="56">
        <v>43896</v>
      </c>
      <c r="B137" s="57" t="s">
        <v>140</v>
      </c>
      <c r="C137" s="57" t="s">
        <v>9</v>
      </c>
      <c r="D137" s="58">
        <v>206.85</v>
      </c>
      <c r="E137" s="59">
        <v>199.65</v>
      </c>
      <c r="F137" s="58">
        <v>201.86</v>
      </c>
      <c r="G137" s="7">
        <f t="shared" si="5"/>
        <v>-0.69305555555555398</v>
      </c>
      <c r="H137" s="16">
        <f t="shared" si="4"/>
        <v>-138.6111111111108</v>
      </c>
    </row>
    <row r="138" spans="1:8" x14ac:dyDescent="0.25">
      <c r="A138" s="56">
        <v>43896</v>
      </c>
      <c r="B138" s="57" t="s">
        <v>141</v>
      </c>
      <c r="C138" s="57" t="s">
        <v>9</v>
      </c>
      <c r="D138" s="58">
        <v>1.96</v>
      </c>
      <c r="E138" s="59">
        <v>1.8</v>
      </c>
      <c r="F138" s="58">
        <v>2.1</v>
      </c>
      <c r="G138" s="7">
        <f t="shared" si="5"/>
        <v>0.87500000000000122</v>
      </c>
      <c r="H138" s="16">
        <f t="shared" si="4"/>
        <v>175.00000000000026</v>
      </c>
    </row>
    <row r="139" spans="1:8" x14ac:dyDescent="0.25">
      <c r="A139" s="56">
        <v>43898</v>
      </c>
      <c r="B139" s="57" t="s">
        <v>142</v>
      </c>
      <c r="C139" s="57" t="s">
        <v>9</v>
      </c>
      <c r="D139" s="58">
        <v>7.51</v>
      </c>
      <c r="E139" s="59">
        <v>6.45</v>
      </c>
      <c r="F139" s="58">
        <v>8.1999999999999993</v>
      </c>
      <c r="G139" s="7">
        <f t="shared" si="5"/>
        <v>0.65094339622641484</v>
      </c>
      <c r="H139" s="16">
        <f t="shared" si="4"/>
        <v>130.18867924528297</v>
      </c>
    </row>
    <row r="140" spans="1:8" x14ac:dyDescent="0.25">
      <c r="A140" s="56">
        <v>43898</v>
      </c>
      <c r="B140" s="57" t="s">
        <v>143</v>
      </c>
      <c r="C140" s="57" t="s">
        <v>9</v>
      </c>
      <c r="D140" s="58">
        <v>22.31</v>
      </c>
      <c r="E140" s="59">
        <v>21.54</v>
      </c>
      <c r="F140" s="58">
        <v>22.04</v>
      </c>
      <c r="G140" s="7">
        <f t="shared" si="5"/>
        <v>-0.35064935064935027</v>
      </c>
      <c r="H140" s="16">
        <f t="shared" si="4"/>
        <v>-70.129870129870056</v>
      </c>
    </row>
    <row r="141" spans="1:8" x14ac:dyDescent="0.25">
      <c r="A141" s="56">
        <v>43898</v>
      </c>
      <c r="B141" s="57" t="s">
        <v>144</v>
      </c>
      <c r="C141" s="57" t="s">
        <v>11</v>
      </c>
      <c r="D141" s="58">
        <v>30.2</v>
      </c>
      <c r="E141" s="59">
        <v>33</v>
      </c>
      <c r="F141" s="58">
        <v>33.049999999999997</v>
      </c>
      <c r="G141" s="7">
        <f t="shared" si="5"/>
        <v>-1.0178571428571419</v>
      </c>
      <c r="H141" s="16">
        <f t="shared" si="4"/>
        <v>-203.57142857142838</v>
      </c>
    </row>
    <row r="142" spans="1:8" x14ac:dyDescent="0.25">
      <c r="A142" s="56">
        <v>43898</v>
      </c>
      <c r="B142" s="57" t="s">
        <v>145</v>
      </c>
      <c r="C142" s="57" t="s">
        <v>11</v>
      </c>
      <c r="D142" s="58">
        <v>68.52</v>
      </c>
      <c r="E142" s="59">
        <v>74.3</v>
      </c>
      <c r="F142" s="58">
        <v>69.81</v>
      </c>
      <c r="G142" s="7">
        <f t="shared" si="5"/>
        <v>-0.22318339100346124</v>
      </c>
      <c r="H142" s="16">
        <f t="shared" si="4"/>
        <v>-44.636678200692245</v>
      </c>
    </row>
    <row r="143" spans="1:8" x14ac:dyDescent="0.25">
      <c r="A143" s="56">
        <v>43898</v>
      </c>
      <c r="B143" s="57" t="s">
        <v>146</v>
      </c>
      <c r="C143" s="57" t="s">
        <v>9</v>
      </c>
      <c r="D143" s="58">
        <v>42.62</v>
      </c>
      <c r="E143" s="59">
        <v>39.18</v>
      </c>
      <c r="F143" s="58">
        <v>41.8</v>
      </c>
      <c r="G143" s="7">
        <f t="shared" si="5"/>
        <v>-0.23837209302325604</v>
      </c>
      <c r="H143" s="16">
        <f t="shared" si="4"/>
        <v>-47.674418604651208</v>
      </c>
    </row>
    <row r="144" spans="1:8" x14ac:dyDescent="0.25">
      <c r="A144" s="56">
        <v>43898</v>
      </c>
      <c r="B144" s="57" t="s">
        <v>147</v>
      </c>
      <c r="C144" s="57" t="s">
        <v>9</v>
      </c>
      <c r="D144" s="58">
        <v>304.8</v>
      </c>
      <c r="E144" s="59">
        <v>289.5</v>
      </c>
      <c r="F144" s="58">
        <v>308.33</v>
      </c>
      <c r="G144" s="7">
        <f t="shared" si="5"/>
        <v>0.23071895424836406</v>
      </c>
      <c r="H144" s="16">
        <f t="shared" si="4"/>
        <v>46.143790849672811</v>
      </c>
    </row>
    <row r="145" spans="1:8" x14ac:dyDescent="0.25">
      <c r="A145" s="56">
        <v>43899</v>
      </c>
      <c r="B145" s="57" t="s">
        <v>148</v>
      </c>
      <c r="C145" s="57" t="s">
        <v>11</v>
      </c>
      <c r="D145" s="58">
        <v>78.599999999999994</v>
      </c>
      <c r="E145" s="59">
        <v>84.9</v>
      </c>
      <c r="F145" s="58">
        <v>67</v>
      </c>
      <c r="G145" s="7">
        <f t="shared" si="5"/>
        <v>1.8412698412698369</v>
      </c>
      <c r="H145" s="16">
        <f t="shared" si="4"/>
        <v>368.2539682539674</v>
      </c>
    </row>
    <row r="146" spans="1:8" x14ac:dyDescent="0.25">
      <c r="A146" s="56">
        <v>43902</v>
      </c>
      <c r="B146" s="57" t="s">
        <v>149</v>
      </c>
      <c r="C146" s="57" t="s">
        <v>9</v>
      </c>
      <c r="D146" s="58">
        <v>5</v>
      </c>
      <c r="E146" s="59">
        <v>4.3</v>
      </c>
      <c r="F146" s="58">
        <v>6.3</v>
      </c>
      <c r="G146" s="7">
        <f t="shared" si="5"/>
        <v>1.8571428571428563</v>
      </c>
      <c r="H146" s="16">
        <f t="shared" si="4"/>
        <v>371.42857142857127</v>
      </c>
    </row>
    <row r="147" spans="1:8" x14ac:dyDescent="0.25">
      <c r="A147" s="56">
        <v>43902</v>
      </c>
      <c r="B147" s="57" t="s">
        <v>150</v>
      </c>
      <c r="C147" s="57" t="s">
        <v>9</v>
      </c>
      <c r="D147" s="58">
        <v>1.85</v>
      </c>
      <c r="E147" s="59">
        <v>1.55</v>
      </c>
      <c r="F147" s="58">
        <v>3.1</v>
      </c>
      <c r="G147" s="7">
        <f t="shared" si="5"/>
        <v>4.1666666666666661</v>
      </c>
      <c r="H147" s="16">
        <f t="shared" si="4"/>
        <v>833.33333333333326</v>
      </c>
    </row>
    <row r="148" spans="1:8" x14ac:dyDescent="0.25">
      <c r="A148" s="56">
        <v>43902</v>
      </c>
      <c r="B148" s="57" t="s">
        <v>151</v>
      </c>
      <c r="C148" s="57" t="s">
        <v>9</v>
      </c>
      <c r="D148" s="58">
        <v>7.2</v>
      </c>
      <c r="E148" s="59">
        <v>6.5</v>
      </c>
      <c r="F148" s="58">
        <v>6.8</v>
      </c>
      <c r="G148" s="7">
        <f t="shared" si="5"/>
        <v>-0.57142857142857184</v>
      </c>
      <c r="H148" s="16">
        <f t="shared" si="4"/>
        <v>-114.28571428571436</v>
      </c>
    </row>
    <row r="149" spans="1:8" x14ac:dyDescent="0.25">
      <c r="A149" s="56">
        <v>43907</v>
      </c>
      <c r="B149" s="57" t="s">
        <v>152</v>
      </c>
      <c r="C149" s="57" t="s">
        <v>9</v>
      </c>
      <c r="D149" s="58">
        <v>0.39</v>
      </c>
      <c r="E149" s="59">
        <v>0.31</v>
      </c>
      <c r="F149" s="58">
        <v>0.47</v>
      </c>
      <c r="G149" s="7">
        <f t="shared" si="5"/>
        <v>0.99999999999999933</v>
      </c>
      <c r="H149" s="16">
        <f t="shared" si="4"/>
        <v>199.99999999999986</v>
      </c>
    </row>
    <row r="150" spans="1:8" x14ac:dyDescent="0.25">
      <c r="A150" s="56">
        <v>43907</v>
      </c>
      <c r="B150" s="57" t="s">
        <v>153</v>
      </c>
      <c r="C150" s="57" t="s">
        <v>11</v>
      </c>
      <c r="D150" s="58">
        <v>10.55</v>
      </c>
      <c r="E150" s="59">
        <v>13.27</v>
      </c>
      <c r="F150" s="58">
        <v>12.14</v>
      </c>
      <c r="G150" s="7">
        <f t="shared" si="5"/>
        <v>-0.58455882352941191</v>
      </c>
      <c r="H150" s="16">
        <f t="shared" si="4"/>
        <v>-116.91176470588238</v>
      </c>
    </row>
    <row r="151" spans="1:8" x14ac:dyDescent="0.25">
      <c r="A151" s="56">
        <v>43908</v>
      </c>
      <c r="B151" s="57" t="s">
        <v>32</v>
      </c>
      <c r="C151" s="57" t="s">
        <v>11</v>
      </c>
      <c r="D151" s="58">
        <v>26.06</v>
      </c>
      <c r="E151" s="59">
        <v>29</v>
      </c>
      <c r="F151" s="58">
        <v>22.11</v>
      </c>
      <c r="G151" s="7">
        <f t="shared" si="5"/>
        <v>1.3435374149659856</v>
      </c>
      <c r="H151" s="16">
        <f t="shared" si="4"/>
        <v>268.70748299319712</v>
      </c>
    </row>
    <row r="152" spans="1:8" x14ac:dyDescent="0.25">
      <c r="A152" s="56">
        <v>43909</v>
      </c>
      <c r="B152" s="57" t="s">
        <v>154</v>
      </c>
      <c r="C152" s="57" t="s">
        <v>9</v>
      </c>
      <c r="D152" s="58">
        <v>24.15</v>
      </c>
      <c r="E152" s="59">
        <v>19.05</v>
      </c>
      <c r="F152" s="58">
        <v>31.45</v>
      </c>
      <c r="G152" s="7">
        <f t="shared" si="5"/>
        <v>1.4313725490196085</v>
      </c>
      <c r="H152" s="16">
        <f t="shared" si="4"/>
        <v>286.27450980392172</v>
      </c>
    </row>
    <row r="153" spans="1:8" x14ac:dyDescent="0.25">
      <c r="A153" s="56">
        <v>43909</v>
      </c>
      <c r="B153" s="57" t="s">
        <v>155</v>
      </c>
      <c r="C153" s="57" t="s">
        <v>9</v>
      </c>
      <c r="D153" s="58">
        <v>3.27</v>
      </c>
      <c r="E153" s="59">
        <v>2.66</v>
      </c>
      <c r="F153" s="58">
        <v>4.5</v>
      </c>
      <c r="G153" s="7">
        <f t="shared" si="5"/>
        <v>2.0163934426229511</v>
      </c>
      <c r="H153" s="16">
        <f t="shared" si="4"/>
        <v>403.27868852459022</v>
      </c>
    </row>
    <row r="154" spans="1:8" x14ac:dyDescent="0.25">
      <c r="A154" s="56">
        <v>43909</v>
      </c>
      <c r="B154" s="57" t="s">
        <v>156</v>
      </c>
      <c r="C154" s="57" t="s">
        <v>9</v>
      </c>
      <c r="D154" s="58">
        <v>1.35</v>
      </c>
      <c r="E154" s="59">
        <v>1.1499999999999999</v>
      </c>
      <c r="F154" s="58">
        <v>1.2</v>
      </c>
      <c r="G154" s="7">
        <f t="shared" si="5"/>
        <v>-0.75</v>
      </c>
      <c r="H154" s="16">
        <f t="shared" si="4"/>
        <v>-150</v>
      </c>
    </row>
    <row r="155" spans="1:8" x14ac:dyDescent="0.25">
      <c r="A155" s="56">
        <v>43913</v>
      </c>
      <c r="B155" s="57" t="s">
        <v>152</v>
      </c>
      <c r="C155" s="57" t="s">
        <v>9</v>
      </c>
      <c r="D155" s="58">
        <v>0.5</v>
      </c>
      <c r="E155" s="59">
        <v>0.35</v>
      </c>
      <c r="F155" s="58">
        <v>0.5</v>
      </c>
      <c r="G155" s="7">
        <f t="shared" si="5"/>
        <v>0</v>
      </c>
      <c r="H155" s="16">
        <f t="shared" si="4"/>
        <v>0</v>
      </c>
    </row>
    <row r="156" spans="1:8" x14ac:dyDescent="0.25">
      <c r="A156" s="56">
        <v>43913</v>
      </c>
      <c r="B156" s="57" t="s">
        <v>157</v>
      </c>
      <c r="C156" s="57" t="s">
        <v>9</v>
      </c>
      <c r="D156" s="58">
        <v>2.06</v>
      </c>
      <c r="E156" s="59">
        <v>1.53</v>
      </c>
      <c r="F156" s="58">
        <v>2.4</v>
      </c>
      <c r="G156" s="7">
        <f t="shared" si="5"/>
        <v>0.6415094339622639</v>
      </c>
      <c r="H156" s="16">
        <f t="shared" si="4"/>
        <v>128.30188679245279</v>
      </c>
    </row>
    <row r="157" spans="1:8" x14ac:dyDescent="0.25">
      <c r="A157" s="56">
        <v>43913</v>
      </c>
      <c r="B157" s="57" t="s">
        <v>158</v>
      </c>
      <c r="C157" s="57" t="s">
        <v>9</v>
      </c>
      <c r="D157" s="58">
        <v>10.06</v>
      </c>
      <c r="E157" s="59">
        <v>8.6999999999999993</v>
      </c>
      <c r="F157" s="58">
        <v>10.75</v>
      </c>
      <c r="G157" s="7">
        <f t="shared" si="5"/>
        <v>0.50735294117646978</v>
      </c>
      <c r="H157" s="16">
        <f t="shared" si="4"/>
        <v>101.47058823529396</v>
      </c>
    </row>
    <row r="158" spans="1:8" x14ac:dyDescent="0.25">
      <c r="A158" s="56">
        <v>43913</v>
      </c>
      <c r="B158" s="57" t="s">
        <v>159</v>
      </c>
      <c r="C158" s="57" t="s">
        <v>11</v>
      </c>
      <c r="D158" s="58">
        <v>130</v>
      </c>
      <c r="E158" s="59">
        <v>150.53</v>
      </c>
      <c r="F158" s="58">
        <v>140.84</v>
      </c>
      <c r="G158" s="7">
        <f t="shared" si="5"/>
        <v>-0.52800779347296656</v>
      </c>
      <c r="H158" s="16">
        <f t="shared" si="4"/>
        <v>-105.60155869459331</v>
      </c>
    </row>
    <row r="159" spans="1:8" x14ac:dyDescent="0.25">
      <c r="A159" s="56">
        <v>43914</v>
      </c>
      <c r="B159" s="57" t="s">
        <v>160</v>
      </c>
      <c r="C159" s="57" t="s">
        <v>9</v>
      </c>
      <c r="D159" s="58">
        <v>6.23</v>
      </c>
      <c r="E159" s="59">
        <v>4.88</v>
      </c>
      <c r="F159" s="58">
        <v>5.9</v>
      </c>
      <c r="G159" s="7">
        <f t="shared" si="5"/>
        <v>-0.24444444444444441</v>
      </c>
      <c r="H159" s="16">
        <f t="shared" si="4"/>
        <v>-48.888888888888879</v>
      </c>
    </row>
    <row r="160" spans="1:8" x14ac:dyDescent="0.25">
      <c r="A160" s="56">
        <v>43914</v>
      </c>
      <c r="B160" s="57" t="s">
        <v>79</v>
      </c>
      <c r="C160" s="57" t="s">
        <v>9</v>
      </c>
      <c r="D160" s="58">
        <v>123.3</v>
      </c>
      <c r="E160" s="59">
        <v>117.3</v>
      </c>
      <c r="F160" s="58">
        <v>146</v>
      </c>
      <c r="G160" s="7">
        <f t="shared" si="5"/>
        <v>3.7833333333333337</v>
      </c>
      <c r="H160" s="16">
        <f t="shared" si="4"/>
        <v>756.66666666666674</v>
      </c>
    </row>
    <row r="161" spans="1:8" x14ac:dyDescent="0.25">
      <c r="A161" s="56">
        <v>43915</v>
      </c>
      <c r="B161" s="57" t="s">
        <v>105</v>
      </c>
      <c r="C161" s="57" t="s">
        <v>11</v>
      </c>
      <c r="D161" s="58">
        <v>15.05</v>
      </c>
      <c r="E161" s="59">
        <v>20.25</v>
      </c>
      <c r="F161" s="58">
        <v>10.5</v>
      </c>
      <c r="G161" s="7">
        <f t="shared" si="5"/>
        <v>0.87500000000000022</v>
      </c>
      <c r="H161" s="16">
        <f t="shared" si="4"/>
        <v>175.00000000000006</v>
      </c>
    </row>
    <row r="162" spans="1:8" x14ac:dyDescent="0.25">
      <c r="A162" s="56">
        <v>43915</v>
      </c>
      <c r="B162" s="57" t="s">
        <v>161</v>
      </c>
      <c r="C162" s="57" t="s">
        <v>9</v>
      </c>
      <c r="D162" s="58">
        <v>5.25</v>
      </c>
      <c r="E162" s="59">
        <v>4.25</v>
      </c>
      <c r="F162" s="58">
        <v>5.3</v>
      </c>
      <c r="G162" s="7">
        <f t="shared" si="5"/>
        <v>4.9999999999999822E-2</v>
      </c>
      <c r="H162" s="16">
        <f t="shared" si="4"/>
        <v>9.9999999999999645</v>
      </c>
    </row>
    <row r="163" spans="1:8" x14ac:dyDescent="0.25">
      <c r="A163" s="56">
        <v>43915</v>
      </c>
      <c r="B163" s="57" t="s">
        <v>162</v>
      </c>
      <c r="C163" s="57" t="s">
        <v>9</v>
      </c>
      <c r="D163" s="58">
        <v>33.43</v>
      </c>
      <c r="E163" s="59">
        <v>31.79</v>
      </c>
      <c r="F163" s="58">
        <v>32.81</v>
      </c>
      <c r="G163" s="7">
        <f t="shared" si="5"/>
        <v>-0.37804878048780316</v>
      </c>
      <c r="H163" s="16">
        <f t="shared" si="4"/>
        <v>-75.609756097560634</v>
      </c>
    </row>
    <row r="164" spans="1:8" x14ac:dyDescent="0.25">
      <c r="A164" s="56">
        <v>43920</v>
      </c>
      <c r="B164" s="57" t="s">
        <v>163</v>
      </c>
      <c r="C164" s="57" t="s">
        <v>11</v>
      </c>
      <c r="D164" s="58">
        <v>5.45</v>
      </c>
      <c r="E164" s="59">
        <v>5.72</v>
      </c>
      <c r="F164" s="58">
        <v>5.34</v>
      </c>
      <c r="G164" s="7">
        <f t="shared" si="5"/>
        <v>0.40740740740740922</v>
      </c>
      <c r="H164" s="16">
        <f t="shared" si="4"/>
        <v>81.481481481481836</v>
      </c>
    </row>
    <row r="165" spans="1:8" x14ac:dyDescent="0.25">
      <c r="A165" s="56">
        <v>43920</v>
      </c>
      <c r="B165" s="57" t="s">
        <v>164</v>
      </c>
      <c r="C165" s="57" t="s">
        <v>9</v>
      </c>
      <c r="D165" s="58">
        <v>0.26390000000000002</v>
      </c>
      <c r="E165" s="59">
        <v>0.23710000000000001</v>
      </c>
      <c r="F165" s="58">
        <v>0.25</v>
      </c>
      <c r="G165" s="7">
        <f t="shared" si="5"/>
        <v>-0.518656716417911</v>
      </c>
      <c r="H165" s="16">
        <f t="shared" si="4"/>
        <v>-103.73134328358221</v>
      </c>
    </row>
    <row r="166" spans="1:8" x14ac:dyDescent="0.25">
      <c r="A166" s="56">
        <v>43923</v>
      </c>
      <c r="B166" s="57" t="s">
        <v>165</v>
      </c>
      <c r="C166" s="57" t="s">
        <v>9</v>
      </c>
      <c r="D166" s="58">
        <v>1.69</v>
      </c>
      <c r="E166" s="59">
        <v>1.37</v>
      </c>
      <c r="F166" s="58">
        <v>1.53</v>
      </c>
      <c r="G166" s="7">
        <f t="shared" si="5"/>
        <v>-0.5</v>
      </c>
      <c r="H166" s="16">
        <f t="shared" si="4"/>
        <v>-100</v>
      </c>
    </row>
    <row r="167" spans="1:8" x14ac:dyDescent="0.25">
      <c r="A167" s="56">
        <v>43923</v>
      </c>
      <c r="B167" s="57" t="s">
        <v>166</v>
      </c>
      <c r="C167" s="57" t="s">
        <v>11</v>
      </c>
      <c r="D167" s="58">
        <v>76.180000000000007</v>
      </c>
      <c r="E167" s="59">
        <v>77.8</v>
      </c>
      <c r="F167" s="58">
        <v>75.05</v>
      </c>
      <c r="G167" s="7">
        <f t="shared" si="5"/>
        <v>0.69753086419754096</v>
      </c>
      <c r="H167" s="16">
        <f t="shared" si="4"/>
        <v>139.5061728395082</v>
      </c>
    </row>
    <row r="168" spans="1:8" x14ac:dyDescent="0.25">
      <c r="A168" s="56">
        <v>43923</v>
      </c>
      <c r="B168" s="57" t="s">
        <v>167</v>
      </c>
      <c r="C168" s="57" t="s">
        <v>9</v>
      </c>
      <c r="D168" s="58">
        <v>1478.96</v>
      </c>
      <c r="E168" s="59">
        <v>1405.01</v>
      </c>
      <c r="F168" s="64">
        <v>1500</v>
      </c>
      <c r="G168" s="7">
        <f t="shared" si="5"/>
        <v>0.2845165652467877</v>
      </c>
      <c r="H168" s="16">
        <f t="shared" si="4"/>
        <v>56.903313049357543</v>
      </c>
    </row>
    <row r="169" spans="1:8" x14ac:dyDescent="0.25">
      <c r="A169" s="56">
        <v>43923</v>
      </c>
      <c r="B169" s="57" t="s">
        <v>168</v>
      </c>
      <c r="C169" s="57" t="s">
        <v>11</v>
      </c>
      <c r="D169" s="58">
        <v>16.3</v>
      </c>
      <c r="E169" s="59">
        <v>17.12</v>
      </c>
      <c r="F169" s="58">
        <v>16.600000000000001</v>
      </c>
      <c r="G169" s="7">
        <f t="shared" si="5"/>
        <v>-0.36585365853658608</v>
      </c>
      <c r="H169" s="16">
        <f t="shared" si="4"/>
        <v>-73.170731707317216</v>
      </c>
    </row>
    <row r="170" spans="1:8" x14ac:dyDescent="0.25">
      <c r="A170" s="56">
        <v>43923</v>
      </c>
      <c r="B170" s="57" t="s">
        <v>169</v>
      </c>
      <c r="C170" s="57" t="s">
        <v>9</v>
      </c>
      <c r="D170" s="58">
        <v>165.34</v>
      </c>
      <c r="E170" s="59">
        <v>157.07</v>
      </c>
      <c r="F170" s="58">
        <v>160.35</v>
      </c>
      <c r="G170" s="7">
        <f t="shared" si="5"/>
        <v>-0.6033857315598552</v>
      </c>
      <c r="H170" s="16">
        <f t="shared" si="4"/>
        <v>-120.67714631197104</v>
      </c>
    </row>
    <row r="171" spans="1:8" x14ac:dyDescent="0.25">
      <c r="A171" s="56">
        <v>43923</v>
      </c>
      <c r="B171" s="57" t="s">
        <v>170</v>
      </c>
      <c r="C171" s="57" t="s">
        <v>11</v>
      </c>
      <c r="D171" s="58">
        <v>40.159999999999997</v>
      </c>
      <c r="E171" s="59">
        <v>42.17</v>
      </c>
      <c r="F171" s="58">
        <v>36.46</v>
      </c>
      <c r="G171" s="7">
        <f t="shared" si="5"/>
        <v>1.8407960199004907</v>
      </c>
      <c r="H171" s="16">
        <f t="shared" si="4"/>
        <v>368.15920398009814</v>
      </c>
    </row>
    <row r="172" spans="1:8" x14ac:dyDescent="0.25">
      <c r="A172" s="56">
        <v>43923</v>
      </c>
      <c r="B172" s="57" t="s">
        <v>171</v>
      </c>
      <c r="C172" s="57" t="s">
        <v>11</v>
      </c>
      <c r="D172" s="58">
        <v>133.91999999999999</v>
      </c>
      <c r="E172" s="59">
        <v>140.62</v>
      </c>
      <c r="F172" s="58">
        <v>130.85</v>
      </c>
      <c r="G172" s="7">
        <f t="shared" si="5"/>
        <v>0.45820895522387839</v>
      </c>
      <c r="H172" s="16">
        <f t="shared" si="4"/>
        <v>91.641791044775673</v>
      </c>
    </row>
    <row r="173" spans="1:8" x14ac:dyDescent="0.25">
      <c r="A173" s="56">
        <v>43924</v>
      </c>
      <c r="B173" s="57" t="s">
        <v>172</v>
      </c>
      <c r="C173" s="57" t="s">
        <v>11</v>
      </c>
      <c r="D173" s="58">
        <v>7.52</v>
      </c>
      <c r="E173" s="59">
        <v>8.3000000000000007</v>
      </c>
      <c r="F173" s="58">
        <v>7.75</v>
      </c>
      <c r="G173" s="7">
        <f t="shared" si="5"/>
        <v>-0.29487179487179499</v>
      </c>
      <c r="H173" s="16">
        <f t="shared" si="4"/>
        <v>-58.974358974358999</v>
      </c>
    </row>
    <row r="174" spans="1:8" x14ac:dyDescent="0.25">
      <c r="A174" s="56">
        <v>43929</v>
      </c>
      <c r="B174" s="57" t="s">
        <v>173</v>
      </c>
      <c r="C174" s="57" t="s">
        <v>9</v>
      </c>
      <c r="D174" s="58">
        <v>61.55</v>
      </c>
      <c r="E174" s="59">
        <v>58.4</v>
      </c>
      <c r="F174" s="58">
        <v>76.19</v>
      </c>
      <c r="G174" s="7">
        <f t="shared" si="5"/>
        <v>4.6476190476190498</v>
      </c>
      <c r="H174" s="16">
        <f t="shared" si="4"/>
        <v>929.52380952380997</v>
      </c>
    </row>
    <row r="175" spans="1:8" x14ac:dyDescent="0.25">
      <c r="A175" s="56">
        <v>43929</v>
      </c>
      <c r="B175" s="57" t="s">
        <v>174</v>
      </c>
      <c r="C175" s="57" t="s">
        <v>9</v>
      </c>
      <c r="D175" s="58">
        <v>644.6</v>
      </c>
      <c r="E175" s="59">
        <v>612</v>
      </c>
      <c r="F175" s="58">
        <v>644.63</v>
      </c>
      <c r="G175" s="7">
        <f t="shared" si="5"/>
        <v>9.2024539877216859E-4</v>
      </c>
      <c r="H175" s="16">
        <f t="shared" si="4"/>
        <v>0.18404907975443371</v>
      </c>
    </row>
    <row r="176" spans="1:8" x14ac:dyDescent="0.25">
      <c r="A176" s="56">
        <v>43929</v>
      </c>
      <c r="B176" s="57" t="s">
        <v>175</v>
      </c>
      <c r="C176" s="57" t="s">
        <v>9</v>
      </c>
      <c r="D176" s="58">
        <v>295</v>
      </c>
      <c r="E176" s="59">
        <v>280.2</v>
      </c>
      <c r="F176" s="58">
        <v>295.5</v>
      </c>
      <c r="G176" s="7">
        <f t="shared" si="5"/>
        <v>3.3783783783783758E-2</v>
      </c>
      <c r="H176" s="16">
        <f t="shared" si="4"/>
        <v>6.7567567567567517</v>
      </c>
    </row>
    <row r="177" spans="1:8" x14ac:dyDescent="0.25">
      <c r="A177" s="56">
        <v>43929</v>
      </c>
      <c r="B177" s="57" t="s">
        <v>176</v>
      </c>
      <c r="C177" s="57" t="s">
        <v>9</v>
      </c>
      <c r="D177" s="58">
        <v>186.7</v>
      </c>
      <c r="E177" s="59">
        <v>177.3</v>
      </c>
      <c r="F177" s="58">
        <v>187.47</v>
      </c>
      <c r="G177" s="7">
        <f t="shared" si="5"/>
        <v>8.1914893617022561E-2</v>
      </c>
      <c r="H177" s="16">
        <f t="shared" si="4"/>
        <v>16.382978723404513</v>
      </c>
    </row>
    <row r="178" spans="1:8" x14ac:dyDescent="0.25">
      <c r="A178" s="56">
        <v>43929</v>
      </c>
      <c r="B178" s="57" t="s">
        <v>177</v>
      </c>
      <c r="C178" s="57" t="s">
        <v>9</v>
      </c>
      <c r="D178" s="58">
        <v>134.65</v>
      </c>
      <c r="E178" s="59">
        <v>127.8</v>
      </c>
      <c r="F178" s="58">
        <v>135.38</v>
      </c>
      <c r="G178" s="7">
        <f t="shared" si="5"/>
        <v>0.10656934306569181</v>
      </c>
      <c r="H178" s="16">
        <f t="shared" si="4"/>
        <v>21.313868613138361</v>
      </c>
    </row>
    <row r="179" spans="1:8" x14ac:dyDescent="0.25">
      <c r="A179" s="56">
        <v>43929</v>
      </c>
      <c r="B179" s="57" t="s">
        <v>178</v>
      </c>
      <c r="C179" s="57" t="s">
        <v>9</v>
      </c>
      <c r="D179" s="58">
        <v>47</v>
      </c>
      <c r="E179" s="59">
        <v>44.6</v>
      </c>
      <c r="F179" s="58">
        <v>46.53</v>
      </c>
      <c r="G179" s="7">
        <f t="shared" si="5"/>
        <v>-0.19583333333333297</v>
      </c>
      <c r="H179" s="16">
        <f t="shared" si="4"/>
        <v>-39.166666666666593</v>
      </c>
    </row>
    <row r="180" spans="1:8" x14ac:dyDescent="0.25">
      <c r="A180" s="56">
        <v>43933</v>
      </c>
      <c r="B180" s="57" t="s">
        <v>42</v>
      </c>
      <c r="C180" s="57" t="s">
        <v>9</v>
      </c>
      <c r="D180" s="58">
        <v>51.85</v>
      </c>
      <c r="E180" s="59">
        <v>50.6</v>
      </c>
      <c r="F180" s="58">
        <v>50.95</v>
      </c>
      <c r="G180" s="7">
        <f t="shared" si="5"/>
        <v>-0.71999999999999886</v>
      </c>
      <c r="H180" s="16">
        <f t="shared" si="4"/>
        <v>-143.99999999999977</v>
      </c>
    </row>
    <row r="181" spans="1:8" x14ac:dyDescent="0.25">
      <c r="A181" s="56">
        <v>43933</v>
      </c>
      <c r="B181" s="57" t="s">
        <v>179</v>
      </c>
      <c r="C181" s="57" t="s">
        <v>9</v>
      </c>
      <c r="D181" s="58">
        <v>53.5</v>
      </c>
      <c r="E181" s="59">
        <v>51.9</v>
      </c>
      <c r="F181" s="58">
        <v>52.7</v>
      </c>
      <c r="G181" s="7">
        <f t="shared" si="5"/>
        <v>-0.49999999999999778</v>
      </c>
      <c r="H181" s="16">
        <f t="shared" si="4"/>
        <v>-99.999999999999559</v>
      </c>
    </row>
    <row r="182" spans="1:8" x14ac:dyDescent="0.25">
      <c r="A182" s="56">
        <v>43934</v>
      </c>
      <c r="B182" s="57" t="s">
        <v>180</v>
      </c>
      <c r="C182" s="57" t="s">
        <v>11</v>
      </c>
      <c r="D182" s="58">
        <v>34</v>
      </c>
      <c r="E182" s="59">
        <v>35.700000000000003</v>
      </c>
      <c r="F182" s="58">
        <v>37.65</v>
      </c>
      <c r="G182" s="7">
        <f t="shared" si="5"/>
        <v>-2.1470588235294072</v>
      </c>
      <c r="H182" s="16">
        <f t="shared" si="4"/>
        <v>-429.41176470588147</v>
      </c>
    </row>
    <row r="183" spans="1:8" x14ac:dyDescent="0.25">
      <c r="A183" s="56">
        <v>43941</v>
      </c>
      <c r="B183" s="57" t="s">
        <v>181</v>
      </c>
      <c r="C183" s="57" t="s">
        <v>9</v>
      </c>
      <c r="D183" s="58">
        <v>1.51</v>
      </c>
      <c r="E183" s="59">
        <v>1.2</v>
      </c>
      <c r="F183" s="58">
        <v>1.49</v>
      </c>
      <c r="G183" s="7">
        <f t="shared" si="5"/>
        <v>-6.4516129032258104E-2</v>
      </c>
      <c r="H183" s="16">
        <f t="shared" si="4"/>
        <v>-12.903225806451621</v>
      </c>
    </row>
    <row r="184" spans="1:8" x14ac:dyDescent="0.25">
      <c r="A184" s="56">
        <v>43941</v>
      </c>
      <c r="B184" s="57" t="s">
        <v>182</v>
      </c>
      <c r="C184" s="57" t="s">
        <v>9</v>
      </c>
      <c r="D184" s="58">
        <v>3.39</v>
      </c>
      <c r="E184" s="59">
        <v>2.86</v>
      </c>
      <c r="F184" s="58">
        <v>3.5</v>
      </c>
      <c r="G184" s="7">
        <f t="shared" si="5"/>
        <v>0.20754716981132043</v>
      </c>
      <c r="H184" s="16">
        <f t="shared" si="4"/>
        <v>41.509433962264083</v>
      </c>
    </row>
    <row r="185" spans="1:8" x14ac:dyDescent="0.25">
      <c r="A185" s="56">
        <v>43941</v>
      </c>
      <c r="B185" s="57" t="s">
        <v>183</v>
      </c>
      <c r="C185" s="57" t="s">
        <v>9</v>
      </c>
      <c r="D185" s="58">
        <v>1</v>
      </c>
      <c r="E185" s="59">
        <v>0.83</v>
      </c>
      <c r="F185" s="58">
        <v>2.9</v>
      </c>
      <c r="G185" s="7">
        <f t="shared" si="5"/>
        <v>11.176470588235292</v>
      </c>
      <c r="H185" s="16">
        <f t="shared" si="4"/>
        <v>2235.2941176470586</v>
      </c>
    </row>
    <row r="186" spans="1:8" x14ac:dyDescent="0.25">
      <c r="A186" s="56">
        <v>43941</v>
      </c>
      <c r="B186" s="57" t="s">
        <v>184</v>
      </c>
      <c r="C186" s="57" t="s">
        <v>9</v>
      </c>
      <c r="D186" s="58">
        <v>5.75</v>
      </c>
      <c r="E186" s="59">
        <v>4.83</v>
      </c>
      <c r="F186" s="58">
        <v>5.29</v>
      </c>
      <c r="G186" s="7">
        <f t="shared" si="5"/>
        <v>-0.5</v>
      </c>
      <c r="H186" s="16">
        <f t="shared" si="4"/>
        <v>-100</v>
      </c>
    </row>
    <row r="187" spans="1:8" x14ac:dyDescent="0.25">
      <c r="A187" s="56">
        <v>43945</v>
      </c>
      <c r="B187" s="57" t="s">
        <v>185</v>
      </c>
      <c r="C187" s="57" t="s">
        <v>9</v>
      </c>
      <c r="D187" s="58">
        <v>7.8</v>
      </c>
      <c r="E187" s="59">
        <v>6.1</v>
      </c>
      <c r="F187" s="58">
        <v>10.8</v>
      </c>
      <c r="G187" s="7">
        <f t="shared" si="5"/>
        <v>1.7647058823529416</v>
      </c>
      <c r="H187" s="16">
        <f t="shared" si="4"/>
        <v>352.94117647058829</v>
      </c>
    </row>
    <row r="188" spans="1:8" x14ac:dyDescent="0.25">
      <c r="A188" s="56">
        <v>43945</v>
      </c>
      <c r="B188" s="57" t="s">
        <v>186</v>
      </c>
      <c r="C188" s="57" t="s">
        <v>9</v>
      </c>
      <c r="D188" s="58">
        <v>2.16</v>
      </c>
      <c r="E188" s="59">
        <v>1.82</v>
      </c>
      <c r="F188" s="58">
        <v>1.98</v>
      </c>
      <c r="G188" s="7">
        <f t="shared" si="5"/>
        <v>-0.52941176470588269</v>
      </c>
      <c r="H188" s="16">
        <f t="shared" si="4"/>
        <v>-105.88235294117653</v>
      </c>
    </row>
    <row r="189" spans="1:8" x14ac:dyDescent="0.25">
      <c r="A189" s="56">
        <v>43948</v>
      </c>
      <c r="B189" s="57" t="s">
        <v>66</v>
      </c>
      <c r="C189" s="57" t="s">
        <v>11</v>
      </c>
      <c r="D189" s="61">
        <v>35.74</v>
      </c>
      <c r="E189" s="59">
        <v>37.520000000000003</v>
      </c>
      <c r="F189" s="58">
        <v>35.99</v>
      </c>
      <c r="G189" s="7">
        <f t="shared" si="5"/>
        <v>-0.14044943820224709</v>
      </c>
      <c r="H189" s="16">
        <f t="shared" si="4"/>
        <v>-28.089887640449419</v>
      </c>
    </row>
    <row r="190" spans="1:8" x14ac:dyDescent="0.25">
      <c r="A190" s="56">
        <v>43948</v>
      </c>
      <c r="B190" s="57" t="s">
        <v>187</v>
      </c>
      <c r="C190" s="57" t="s">
        <v>11</v>
      </c>
      <c r="D190" s="61">
        <v>17.41</v>
      </c>
      <c r="E190" s="59">
        <v>18.28</v>
      </c>
      <c r="F190" s="58">
        <v>17.600000000000001</v>
      </c>
      <c r="G190" s="7">
        <f t="shared" si="5"/>
        <v>-0.21839080459770238</v>
      </c>
      <c r="H190" s="16">
        <f t="shared" si="4"/>
        <v>-43.678160919540474</v>
      </c>
    </row>
    <row r="191" spans="1:8" x14ac:dyDescent="0.25">
      <c r="A191" s="56">
        <v>43948</v>
      </c>
      <c r="B191" s="57" t="s">
        <v>72</v>
      </c>
      <c r="C191" s="57" t="s">
        <v>11</v>
      </c>
      <c r="D191" s="61">
        <v>19.085000000000001</v>
      </c>
      <c r="E191" s="59">
        <v>20.03</v>
      </c>
      <c r="F191" s="58">
        <v>20.99</v>
      </c>
      <c r="G191" s="7">
        <f t="shared" si="5"/>
        <v>-2.0158730158730127</v>
      </c>
      <c r="H191" s="16">
        <f t="shared" si="4"/>
        <v>-403.17460317460257</v>
      </c>
    </row>
    <row r="192" spans="1:8" x14ac:dyDescent="0.25">
      <c r="A192" s="56">
        <v>43948</v>
      </c>
      <c r="B192" s="57" t="s">
        <v>188</v>
      </c>
      <c r="C192" s="57" t="s">
        <v>9</v>
      </c>
      <c r="D192" s="58">
        <v>86.37</v>
      </c>
      <c r="E192" s="59">
        <v>81.739999999999995</v>
      </c>
      <c r="F192" s="58">
        <v>98.87</v>
      </c>
      <c r="G192" s="7">
        <f t="shared" si="5"/>
        <v>2.6997840172786121</v>
      </c>
      <c r="H192" s="16">
        <f t="shared" si="4"/>
        <v>539.95680345572237</v>
      </c>
    </row>
    <row r="193" spans="1:8" x14ac:dyDescent="0.25">
      <c r="A193" s="56">
        <v>43948</v>
      </c>
      <c r="B193" s="57" t="s">
        <v>189</v>
      </c>
      <c r="C193" s="57" t="s">
        <v>9</v>
      </c>
      <c r="D193" s="58">
        <v>20.68</v>
      </c>
      <c r="E193" s="59">
        <v>19</v>
      </c>
      <c r="F193" s="58">
        <v>19.43</v>
      </c>
      <c r="G193" s="7">
        <f t="shared" si="5"/>
        <v>-0.74404761904761918</v>
      </c>
      <c r="H193" s="16">
        <f t="shared" si="4"/>
        <v>-148.80952380952382</v>
      </c>
    </row>
    <row r="194" spans="1:8" x14ac:dyDescent="0.25">
      <c r="A194" s="56">
        <v>43948</v>
      </c>
      <c r="B194" s="57" t="s">
        <v>190</v>
      </c>
      <c r="C194" s="57" t="s">
        <v>9</v>
      </c>
      <c r="D194" s="58">
        <v>6.3</v>
      </c>
      <c r="E194" s="59">
        <v>5.63</v>
      </c>
      <c r="F194" s="58">
        <v>5.96</v>
      </c>
      <c r="G194" s="7">
        <f t="shared" si="5"/>
        <v>-0.50746268656716398</v>
      </c>
      <c r="H194" s="16">
        <f t="shared" ref="H194:H257" si="6">+G194*$M$1</f>
        <v>-101.49253731343279</v>
      </c>
    </row>
    <row r="195" spans="1:8" x14ac:dyDescent="0.25">
      <c r="A195" s="56">
        <v>43949</v>
      </c>
      <c r="B195" s="57" t="s">
        <v>191</v>
      </c>
      <c r="C195" s="57" t="s">
        <v>9</v>
      </c>
      <c r="D195" s="58">
        <v>1.24</v>
      </c>
      <c r="E195" s="59">
        <v>1.05</v>
      </c>
      <c r="F195" s="58">
        <v>1.47</v>
      </c>
      <c r="G195" s="7">
        <f t="shared" ref="G195:G258" si="7">IF(F195="","",((F195-D195)/(D195-E195)))</f>
        <v>1.2105263157894739</v>
      </c>
      <c r="H195" s="16">
        <f t="shared" si="6"/>
        <v>242.10526315789477</v>
      </c>
    </row>
    <row r="196" spans="1:8" x14ac:dyDescent="0.25">
      <c r="A196" s="56">
        <v>43949</v>
      </c>
      <c r="B196" s="57" t="s">
        <v>157</v>
      </c>
      <c r="C196" s="57" t="s">
        <v>9</v>
      </c>
      <c r="D196" s="58">
        <v>4.5</v>
      </c>
      <c r="E196" s="59">
        <v>3.75</v>
      </c>
      <c r="F196" s="58">
        <v>5.95</v>
      </c>
      <c r="G196" s="7">
        <f t="shared" si="7"/>
        <v>1.9333333333333336</v>
      </c>
      <c r="H196" s="16">
        <f t="shared" si="6"/>
        <v>386.66666666666674</v>
      </c>
    </row>
    <row r="197" spans="1:8" x14ac:dyDescent="0.25">
      <c r="A197" s="56">
        <v>43949</v>
      </c>
      <c r="B197" s="57" t="s">
        <v>192</v>
      </c>
      <c r="C197" s="57" t="s">
        <v>11</v>
      </c>
      <c r="D197" s="61">
        <v>26.31</v>
      </c>
      <c r="E197" s="59">
        <v>27.62</v>
      </c>
      <c r="F197" s="58">
        <v>27.4</v>
      </c>
      <c r="G197" s="7">
        <f t="shared" si="7"/>
        <v>-0.83206106870228858</v>
      </c>
      <c r="H197" s="16">
        <f t="shared" si="6"/>
        <v>-166.4122137404577</v>
      </c>
    </row>
    <row r="198" spans="1:8" x14ac:dyDescent="0.25">
      <c r="A198" s="56">
        <v>43949</v>
      </c>
      <c r="B198" s="57" t="s">
        <v>79</v>
      </c>
      <c r="C198" s="57" t="s">
        <v>11</v>
      </c>
      <c r="D198" s="61">
        <v>129.66999999999999</v>
      </c>
      <c r="E198" s="59">
        <v>136.15</v>
      </c>
      <c r="F198" s="58">
        <v>136.19999999999999</v>
      </c>
      <c r="G198" s="7">
        <f t="shared" si="7"/>
        <v>-1.0077160493827133</v>
      </c>
      <c r="H198" s="16">
        <f t="shared" si="6"/>
        <v>-201.54320987654268</v>
      </c>
    </row>
    <row r="199" spans="1:8" x14ac:dyDescent="0.25">
      <c r="A199" s="56">
        <v>43949</v>
      </c>
      <c r="B199" s="57" t="s">
        <v>193</v>
      </c>
      <c r="C199" s="57" t="s">
        <v>11</v>
      </c>
      <c r="D199" s="61">
        <v>2.98</v>
      </c>
      <c r="E199" s="59">
        <v>3.12</v>
      </c>
      <c r="F199" s="58">
        <v>2.9</v>
      </c>
      <c r="G199" s="7">
        <f t="shared" si="7"/>
        <v>0.5714285714285714</v>
      </c>
      <c r="H199" s="16">
        <f t="shared" si="6"/>
        <v>114.28571428571428</v>
      </c>
    </row>
    <row r="200" spans="1:8" x14ac:dyDescent="0.25">
      <c r="A200" s="56">
        <v>43949</v>
      </c>
      <c r="B200" s="57" t="s">
        <v>188</v>
      </c>
      <c r="C200" s="57" t="s">
        <v>9</v>
      </c>
      <c r="D200" s="58">
        <v>89.27</v>
      </c>
      <c r="E200" s="59">
        <v>83.27</v>
      </c>
      <c r="F200" s="58">
        <v>98.87</v>
      </c>
      <c r="G200" s="7">
        <f t="shared" si="7"/>
        <v>1.6000000000000014</v>
      </c>
      <c r="H200" s="16">
        <f t="shared" si="6"/>
        <v>320.00000000000028</v>
      </c>
    </row>
    <row r="201" spans="1:8" x14ac:dyDescent="0.25">
      <c r="A201" s="56">
        <v>43950</v>
      </c>
      <c r="B201" s="57" t="s">
        <v>194</v>
      </c>
      <c r="C201" s="57" t="s">
        <v>9</v>
      </c>
      <c r="D201" s="58">
        <v>1.86</v>
      </c>
      <c r="E201" s="59">
        <v>1.45</v>
      </c>
      <c r="F201" s="58">
        <v>2</v>
      </c>
      <c r="G201" s="7">
        <f t="shared" si="7"/>
        <v>0.34146341463414598</v>
      </c>
      <c r="H201" s="16">
        <f t="shared" si="6"/>
        <v>68.292682926829201</v>
      </c>
    </row>
    <row r="202" spans="1:8" x14ac:dyDescent="0.25">
      <c r="A202" s="56">
        <v>43950</v>
      </c>
      <c r="B202" s="57" t="s">
        <v>89</v>
      </c>
      <c r="C202" s="57" t="s">
        <v>9</v>
      </c>
      <c r="D202" s="58">
        <v>176.92</v>
      </c>
      <c r="E202" s="59">
        <v>168.07</v>
      </c>
      <c r="F202" s="58">
        <v>177</v>
      </c>
      <c r="G202" s="7">
        <f t="shared" si="7"/>
        <v>9.0395480226002894E-3</v>
      </c>
      <c r="H202" s="16">
        <f t="shared" si="6"/>
        <v>1.8079096045200578</v>
      </c>
    </row>
    <row r="203" spans="1:8" x14ac:dyDescent="0.25">
      <c r="A203" s="56">
        <v>43950</v>
      </c>
      <c r="B203" s="57" t="s">
        <v>195</v>
      </c>
      <c r="C203" s="57" t="s">
        <v>9</v>
      </c>
      <c r="D203" s="58">
        <v>175.87</v>
      </c>
      <c r="E203" s="59">
        <v>167.07</v>
      </c>
      <c r="F203" s="58">
        <v>168.3</v>
      </c>
      <c r="G203" s="7">
        <f t="shared" si="7"/>
        <v>-0.86022727272727084</v>
      </c>
      <c r="H203" s="16">
        <f t="shared" si="6"/>
        <v>-172.04545454545416</v>
      </c>
    </row>
    <row r="204" spans="1:8" x14ac:dyDescent="0.25">
      <c r="A204" s="56">
        <v>43950</v>
      </c>
      <c r="B204" s="57" t="s">
        <v>196</v>
      </c>
      <c r="C204" s="57" t="s">
        <v>9</v>
      </c>
      <c r="D204" s="58">
        <v>16.309999999999999</v>
      </c>
      <c r="E204" s="59">
        <v>15.49</v>
      </c>
      <c r="F204" s="58">
        <v>16.5</v>
      </c>
      <c r="G204" s="7">
        <f t="shared" si="7"/>
        <v>0.23170731707317271</v>
      </c>
      <c r="H204" s="16">
        <f t="shared" si="6"/>
        <v>46.341463414634546</v>
      </c>
    </row>
    <row r="205" spans="1:8" x14ac:dyDescent="0.25">
      <c r="A205" s="56">
        <v>43950</v>
      </c>
      <c r="B205" s="57" t="s">
        <v>197</v>
      </c>
      <c r="C205" s="57" t="s">
        <v>11</v>
      </c>
      <c r="D205" s="58">
        <v>45.93</v>
      </c>
      <c r="E205" s="59">
        <v>48.22</v>
      </c>
      <c r="F205" s="58">
        <v>43.71</v>
      </c>
      <c r="G205" s="7">
        <f t="shared" si="7"/>
        <v>0.96943231441048017</v>
      </c>
      <c r="H205" s="16">
        <f t="shared" si="6"/>
        <v>193.88646288209603</v>
      </c>
    </row>
    <row r="206" spans="1:8" x14ac:dyDescent="0.25">
      <c r="A206" s="56">
        <v>43952</v>
      </c>
      <c r="B206" s="57" t="s">
        <v>198</v>
      </c>
      <c r="C206" s="57" t="s">
        <v>9</v>
      </c>
      <c r="D206" s="58">
        <v>89.33</v>
      </c>
      <c r="E206" s="59">
        <v>84.99</v>
      </c>
      <c r="F206" s="58">
        <v>89.4</v>
      </c>
      <c r="G206" s="7">
        <f t="shared" si="7"/>
        <v>1.6129032258066205E-2</v>
      </c>
      <c r="H206" s="16">
        <f t="shared" si="6"/>
        <v>3.225806451613241</v>
      </c>
    </row>
    <row r="207" spans="1:8" x14ac:dyDescent="0.25">
      <c r="A207" s="56">
        <v>43953</v>
      </c>
      <c r="B207" s="57" t="s">
        <v>199</v>
      </c>
      <c r="C207" s="57" t="s">
        <v>9</v>
      </c>
      <c r="D207" s="58">
        <v>12.71</v>
      </c>
      <c r="E207" s="59">
        <v>12.25</v>
      </c>
      <c r="F207" s="58">
        <v>12.87</v>
      </c>
      <c r="G207" s="7">
        <f t="shared" si="7"/>
        <v>0.34782608695651757</v>
      </c>
      <c r="H207" s="16">
        <f t="shared" si="6"/>
        <v>69.56521739130352</v>
      </c>
    </row>
    <row r="208" spans="1:8" x14ac:dyDescent="0.25">
      <c r="A208" s="56">
        <v>43953</v>
      </c>
      <c r="B208" s="57" t="s">
        <v>200</v>
      </c>
      <c r="C208" s="57" t="s">
        <v>9</v>
      </c>
      <c r="D208" s="58">
        <v>32.67</v>
      </c>
      <c r="E208" s="59">
        <v>31.65</v>
      </c>
      <c r="F208" s="58">
        <v>33.770000000000003</v>
      </c>
      <c r="G208" s="7">
        <f t="shared" si="7"/>
        <v>1.0784313725490178</v>
      </c>
      <c r="H208" s="16">
        <f t="shared" si="6"/>
        <v>215.68627450980355</v>
      </c>
    </row>
    <row r="209" spans="1:8" x14ac:dyDescent="0.25">
      <c r="A209" s="56">
        <v>43953</v>
      </c>
      <c r="B209" s="57" t="s">
        <v>201</v>
      </c>
      <c r="C209" s="57" t="s">
        <v>11</v>
      </c>
      <c r="D209" s="58">
        <v>134.81</v>
      </c>
      <c r="E209" s="59">
        <v>136.43</v>
      </c>
      <c r="F209" s="58">
        <v>135.76</v>
      </c>
      <c r="G209" s="7">
        <f t="shared" si="7"/>
        <v>-0.58641975308641114</v>
      </c>
      <c r="H209" s="16">
        <f t="shared" si="6"/>
        <v>-117.28395061728223</v>
      </c>
    </row>
    <row r="210" spans="1:8" x14ac:dyDescent="0.25">
      <c r="A210" s="56">
        <v>43953</v>
      </c>
      <c r="B210" s="57" t="s">
        <v>202</v>
      </c>
      <c r="C210" s="57" t="s">
        <v>11</v>
      </c>
      <c r="D210" s="58">
        <v>31.65</v>
      </c>
      <c r="E210" s="59">
        <v>33.1</v>
      </c>
      <c r="F210" s="58">
        <v>32.1</v>
      </c>
      <c r="G210" s="7">
        <f t="shared" si="7"/>
        <v>-0.31034482758620824</v>
      </c>
      <c r="H210" s="16">
        <f t="shared" si="6"/>
        <v>-62.068965517241651</v>
      </c>
    </row>
    <row r="211" spans="1:8" x14ac:dyDescent="0.25">
      <c r="A211" s="56">
        <v>43953</v>
      </c>
      <c r="B211" s="57" t="s">
        <v>203</v>
      </c>
      <c r="C211" s="57" t="s">
        <v>11</v>
      </c>
      <c r="D211" s="58">
        <v>6.58</v>
      </c>
      <c r="E211" s="59">
        <v>6.78</v>
      </c>
      <c r="F211" s="58">
        <v>6.7</v>
      </c>
      <c r="G211" s="7">
        <f t="shared" si="7"/>
        <v>-0.6</v>
      </c>
      <c r="H211" s="16">
        <f t="shared" si="6"/>
        <v>-120</v>
      </c>
    </row>
    <row r="212" spans="1:8" x14ac:dyDescent="0.25">
      <c r="A212" s="56">
        <v>43953</v>
      </c>
      <c r="B212" s="57" t="s">
        <v>204</v>
      </c>
      <c r="C212" s="57" t="s">
        <v>9</v>
      </c>
      <c r="D212" s="58">
        <v>62.11</v>
      </c>
      <c r="E212" s="59">
        <v>59</v>
      </c>
      <c r="F212" s="58">
        <v>62.08</v>
      </c>
      <c r="G212" s="7">
        <f t="shared" si="7"/>
        <v>-9.6463022508042253E-3</v>
      </c>
      <c r="H212" s="16">
        <f t="shared" si="6"/>
        <v>-1.929260450160845</v>
      </c>
    </row>
    <row r="213" spans="1:8" x14ac:dyDescent="0.25">
      <c r="A213" s="56">
        <v>43953</v>
      </c>
      <c r="B213" s="57" t="s">
        <v>205</v>
      </c>
      <c r="C213" s="57" t="s">
        <v>9</v>
      </c>
      <c r="D213" s="58">
        <v>285.89999999999998</v>
      </c>
      <c r="E213" s="59">
        <v>271.60000000000002</v>
      </c>
      <c r="F213" s="58">
        <v>256.86</v>
      </c>
      <c r="G213" s="7">
        <f t="shared" si="7"/>
        <v>-2.0307692307692347</v>
      </c>
      <c r="H213" s="16">
        <f t="shared" si="6"/>
        <v>-406.15384615384693</v>
      </c>
    </row>
    <row r="214" spans="1:8" x14ac:dyDescent="0.25">
      <c r="A214" s="56">
        <v>43953</v>
      </c>
      <c r="B214" s="57" t="s">
        <v>206</v>
      </c>
      <c r="C214" s="57" t="s">
        <v>9</v>
      </c>
      <c r="D214" s="58">
        <v>291.68</v>
      </c>
      <c r="E214" s="59">
        <v>277.08999999999997</v>
      </c>
      <c r="F214" s="58">
        <v>292.05</v>
      </c>
      <c r="G214" s="7">
        <f t="shared" si="7"/>
        <v>2.535983550376996E-2</v>
      </c>
      <c r="H214" s="16">
        <f t="shared" si="6"/>
        <v>5.0719671007539917</v>
      </c>
    </row>
    <row r="215" spans="1:8" x14ac:dyDescent="0.25">
      <c r="A215" s="56">
        <v>43953</v>
      </c>
      <c r="B215" s="57" t="s">
        <v>207</v>
      </c>
      <c r="C215" s="57" t="s">
        <v>9</v>
      </c>
      <c r="D215" s="58">
        <v>22.68</v>
      </c>
      <c r="E215" s="59">
        <v>21.55</v>
      </c>
      <c r="F215" s="58">
        <v>23.5</v>
      </c>
      <c r="G215" s="7">
        <f t="shared" si="7"/>
        <v>0.7256637168141602</v>
      </c>
      <c r="H215" s="16">
        <f t="shared" si="6"/>
        <v>145.13274336283203</v>
      </c>
    </row>
    <row r="216" spans="1:8" x14ac:dyDescent="0.25">
      <c r="A216" s="56">
        <v>43953</v>
      </c>
      <c r="B216" s="57" t="s">
        <v>208</v>
      </c>
      <c r="C216" s="57" t="s">
        <v>11</v>
      </c>
      <c r="D216" s="58">
        <v>24.15</v>
      </c>
      <c r="E216" s="59">
        <v>25.35</v>
      </c>
      <c r="F216" s="58">
        <v>24.64</v>
      </c>
      <c r="G216" s="7">
        <f t="shared" si="7"/>
        <v>-0.40833333333333405</v>
      </c>
      <c r="H216" s="16">
        <f t="shared" si="6"/>
        <v>-81.666666666666814</v>
      </c>
    </row>
    <row r="217" spans="1:8" x14ac:dyDescent="0.25">
      <c r="A217" s="56">
        <v>43953</v>
      </c>
      <c r="B217" s="57" t="s">
        <v>209</v>
      </c>
      <c r="C217" s="57" t="s">
        <v>11</v>
      </c>
      <c r="D217" s="58">
        <v>30.71</v>
      </c>
      <c r="E217" s="59">
        <v>32.25</v>
      </c>
      <c r="F217" s="58">
        <v>32.119999999999997</v>
      </c>
      <c r="G217" s="7">
        <f t="shared" si="7"/>
        <v>-0.91558441558441384</v>
      </c>
      <c r="H217" s="16">
        <f t="shared" si="6"/>
        <v>-183.11688311688278</v>
      </c>
    </row>
    <row r="218" spans="1:8" x14ac:dyDescent="0.25">
      <c r="A218" s="56">
        <v>43953</v>
      </c>
      <c r="B218" s="57" t="s">
        <v>210</v>
      </c>
      <c r="C218" s="57" t="s">
        <v>11</v>
      </c>
      <c r="D218" s="58">
        <v>42.13</v>
      </c>
      <c r="E218" s="59">
        <v>44.23</v>
      </c>
      <c r="F218" s="58">
        <v>40.83</v>
      </c>
      <c r="G218" s="7">
        <f t="shared" si="7"/>
        <v>0.61904761904762273</v>
      </c>
      <c r="H218" s="16">
        <f t="shared" si="6"/>
        <v>123.80952380952455</v>
      </c>
    </row>
    <row r="219" spans="1:8" x14ac:dyDescent="0.25">
      <c r="A219" s="56">
        <v>43953</v>
      </c>
      <c r="B219" s="57" t="s">
        <v>211</v>
      </c>
      <c r="C219" s="57" t="s">
        <v>11</v>
      </c>
      <c r="D219" s="58">
        <v>43.55</v>
      </c>
      <c r="E219" s="59">
        <v>45.73</v>
      </c>
      <c r="F219" s="58">
        <v>42.06</v>
      </c>
      <c r="G219" s="7">
        <f t="shared" si="7"/>
        <v>0.68348623853210788</v>
      </c>
      <c r="H219" s="16">
        <f t="shared" si="6"/>
        <v>136.69724770642156</v>
      </c>
    </row>
    <row r="220" spans="1:8" x14ac:dyDescent="0.25">
      <c r="A220" s="56">
        <v>43953</v>
      </c>
      <c r="B220" s="57" t="s">
        <v>212</v>
      </c>
      <c r="C220" s="57" t="s">
        <v>11</v>
      </c>
      <c r="D220" s="58">
        <v>49</v>
      </c>
      <c r="E220" s="59">
        <v>51.5</v>
      </c>
      <c r="F220" s="58">
        <v>50.34</v>
      </c>
      <c r="G220" s="7">
        <f t="shared" si="7"/>
        <v>-0.53600000000000136</v>
      </c>
      <c r="H220" s="16">
        <f t="shared" si="6"/>
        <v>-107.20000000000027</v>
      </c>
    </row>
    <row r="221" spans="1:8" x14ac:dyDescent="0.25">
      <c r="A221" s="56">
        <v>43953</v>
      </c>
      <c r="B221" s="57" t="s">
        <v>213</v>
      </c>
      <c r="C221" s="57" t="s">
        <v>9</v>
      </c>
      <c r="D221" s="58">
        <v>120.45</v>
      </c>
      <c r="E221" s="59">
        <v>114.4</v>
      </c>
      <c r="F221" s="58">
        <v>135.52000000000001</v>
      </c>
      <c r="G221" s="7">
        <f t="shared" si="7"/>
        <v>2.4909090909090934</v>
      </c>
      <c r="H221" s="16">
        <f t="shared" si="6"/>
        <v>498.1818181818187</v>
      </c>
    </row>
    <row r="222" spans="1:8" x14ac:dyDescent="0.25">
      <c r="A222" s="56">
        <v>43953</v>
      </c>
      <c r="B222" s="57" t="s">
        <v>214</v>
      </c>
      <c r="C222" s="57" t="s">
        <v>9</v>
      </c>
      <c r="D222" s="58">
        <v>118</v>
      </c>
      <c r="E222" s="59">
        <v>112.1</v>
      </c>
      <c r="F222" s="58">
        <v>116.93</v>
      </c>
      <c r="G222" s="7">
        <f t="shared" si="7"/>
        <v>-0.1813559322033885</v>
      </c>
      <c r="H222" s="16">
        <f t="shared" si="6"/>
        <v>-36.271186440677702</v>
      </c>
    </row>
    <row r="223" spans="1:8" x14ac:dyDescent="0.25">
      <c r="A223" s="56">
        <v>43953</v>
      </c>
      <c r="B223" s="57" t="s">
        <v>215</v>
      </c>
      <c r="C223" s="57" t="s">
        <v>9</v>
      </c>
      <c r="D223" s="58">
        <v>76.239999999999995</v>
      </c>
      <c r="E223" s="59">
        <v>72.400000000000006</v>
      </c>
      <c r="F223" s="58">
        <v>74.12</v>
      </c>
      <c r="G223" s="7">
        <f t="shared" si="7"/>
        <v>-0.55208333333333237</v>
      </c>
      <c r="H223" s="16">
        <f t="shared" si="6"/>
        <v>-110.41666666666647</v>
      </c>
    </row>
    <row r="224" spans="1:8" x14ac:dyDescent="0.25">
      <c r="A224" s="56">
        <v>43953</v>
      </c>
      <c r="B224" s="57" t="s">
        <v>216</v>
      </c>
      <c r="C224" s="57" t="s">
        <v>9</v>
      </c>
      <c r="D224" s="58">
        <v>133.76</v>
      </c>
      <c r="E224" s="59">
        <v>127</v>
      </c>
      <c r="F224" s="58">
        <v>136.28</v>
      </c>
      <c r="G224" s="7">
        <f t="shared" si="7"/>
        <v>0.37278106508875941</v>
      </c>
      <c r="H224" s="16">
        <f t="shared" si="6"/>
        <v>74.556213017751887</v>
      </c>
    </row>
    <row r="225" spans="1:8" x14ac:dyDescent="0.25">
      <c r="A225" s="56">
        <v>43953</v>
      </c>
      <c r="B225" s="57" t="s">
        <v>217</v>
      </c>
      <c r="C225" s="57" t="s">
        <v>9</v>
      </c>
      <c r="D225" s="58">
        <v>30</v>
      </c>
      <c r="E225" s="59">
        <v>28.5</v>
      </c>
      <c r="F225" s="58">
        <v>34.69</v>
      </c>
      <c r="G225" s="7">
        <f t="shared" si="7"/>
        <v>3.1266666666666652</v>
      </c>
      <c r="H225" s="16">
        <f t="shared" si="6"/>
        <v>625.33333333333303</v>
      </c>
    </row>
    <row r="226" spans="1:8" x14ac:dyDescent="0.25">
      <c r="A226" s="56">
        <v>43953</v>
      </c>
      <c r="B226" s="57" t="s">
        <v>218</v>
      </c>
      <c r="C226" s="57" t="s">
        <v>11</v>
      </c>
      <c r="D226" s="58">
        <v>13</v>
      </c>
      <c r="E226" s="59">
        <v>13.65</v>
      </c>
      <c r="F226" s="58">
        <v>12.22</v>
      </c>
      <c r="G226" s="7">
        <f t="shared" si="7"/>
        <v>1.1999999999999984</v>
      </c>
      <c r="H226" s="16">
        <f t="shared" si="6"/>
        <v>239.99999999999969</v>
      </c>
    </row>
    <row r="227" spans="1:8" x14ac:dyDescent="0.25">
      <c r="A227" s="56">
        <v>43955</v>
      </c>
      <c r="B227" s="57" t="s">
        <v>219</v>
      </c>
      <c r="C227" s="57" t="s">
        <v>9</v>
      </c>
      <c r="D227" s="58">
        <v>29.9</v>
      </c>
      <c r="E227" s="59">
        <v>27.9</v>
      </c>
      <c r="F227" s="58">
        <v>27.7</v>
      </c>
      <c r="G227" s="7">
        <f t="shared" si="7"/>
        <v>-1.0999999999999996</v>
      </c>
      <c r="H227" s="16">
        <f t="shared" si="6"/>
        <v>-219.99999999999994</v>
      </c>
    </row>
    <row r="228" spans="1:8" x14ac:dyDescent="0.25">
      <c r="A228" s="56">
        <v>43956</v>
      </c>
      <c r="B228" s="57" t="s">
        <v>220</v>
      </c>
      <c r="C228" s="57" t="s">
        <v>9</v>
      </c>
      <c r="D228" s="58">
        <v>6.9</v>
      </c>
      <c r="E228" s="59">
        <v>5.45</v>
      </c>
      <c r="F228" s="58">
        <v>6.29</v>
      </c>
      <c r="G228" s="7">
        <f t="shared" si="7"/>
        <v>-0.42068965517241397</v>
      </c>
      <c r="H228" s="16">
        <f t="shared" si="6"/>
        <v>-84.13793103448279</v>
      </c>
    </row>
    <row r="229" spans="1:8" x14ac:dyDescent="0.25">
      <c r="A229" s="56">
        <v>43956</v>
      </c>
      <c r="B229" s="57" t="s">
        <v>221</v>
      </c>
      <c r="C229" s="57" t="s">
        <v>9</v>
      </c>
      <c r="D229" s="58">
        <v>43.7</v>
      </c>
      <c r="E229" s="59">
        <v>41.5</v>
      </c>
      <c r="F229" s="58">
        <v>57.2</v>
      </c>
      <c r="G229" s="7">
        <f t="shared" si="7"/>
        <v>6.1363636363636287</v>
      </c>
      <c r="H229" s="16">
        <f t="shared" si="6"/>
        <v>1227.2727272727257</v>
      </c>
    </row>
    <row r="230" spans="1:8" x14ac:dyDescent="0.25">
      <c r="A230" s="56">
        <v>43956</v>
      </c>
      <c r="B230" s="57" t="s">
        <v>51</v>
      </c>
      <c r="C230" s="57" t="s">
        <v>11</v>
      </c>
      <c r="D230" s="58">
        <v>10.7</v>
      </c>
      <c r="E230" s="59">
        <v>11.3</v>
      </c>
      <c r="F230" s="58">
        <v>12.3</v>
      </c>
      <c r="G230" s="7">
        <f t="shared" si="7"/>
        <v>-2.6666666666666625</v>
      </c>
      <c r="H230" s="16">
        <f t="shared" si="6"/>
        <v>-533.33333333333246</v>
      </c>
    </row>
    <row r="231" spans="1:8" x14ac:dyDescent="0.25">
      <c r="A231" s="56">
        <v>43956</v>
      </c>
      <c r="B231" s="57" t="s">
        <v>222</v>
      </c>
      <c r="C231" s="57" t="s">
        <v>11</v>
      </c>
      <c r="D231" s="58">
        <v>7.07</v>
      </c>
      <c r="E231" s="59">
        <v>7.45</v>
      </c>
      <c r="F231" s="58">
        <v>8.02</v>
      </c>
      <c r="G231" s="7">
        <f t="shared" si="7"/>
        <v>-2.4999999999999987</v>
      </c>
      <c r="H231" s="16">
        <f t="shared" si="6"/>
        <v>-499.99999999999972</v>
      </c>
    </row>
    <row r="232" spans="1:8" x14ac:dyDescent="0.25">
      <c r="A232" s="56">
        <v>43956</v>
      </c>
      <c r="B232" s="57" t="s">
        <v>223</v>
      </c>
      <c r="C232" s="57" t="s">
        <v>11</v>
      </c>
      <c r="D232" s="58">
        <v>5.54</v>
      </c>
      <c r="E232" s="59">
        <v>5.85</v>
      </c>
      <c r="F232" s="58">
        <v>6.7</v>
      </c>
      <c r="G232" s="7">
        <f t="shared" si="7"/>
        <v>-3.7419354838709729</v>
      </c>
      <c r="H232" s="16">
        <f t="shared" si="6"/>
        <v>-748.38709677419456</v>
      </c>
    </row>
    <row r="233" spans="1:8" x14ac:dyDescent="0.25">
      <c r="A233" s="56">
        <v>43959</v>
      </c>
      <c r="B233" s="57" t="s">
        <v>224</v>
      </c>
      <c r="C233" s="57" t="s">
        <v>9</v>
      </c>
      <c r="D233" s="58">
        <v>310.5</v>
      </c>
      <c r="E233" s="59">
        <v>294.8</v>
      </c>
      <c r="F233" s="58">
        <v>316.68</v>
      </c>
      <c r="G233" s="7">
        <f t="shared" si="7"/>
        <v>0.39363057324840839</v>
      </c>
      <c r="H233" s="16">
        <f t="shared" si="6"/>
        <v>78.726114649681676</v>
      </c>
    </row>
    <row r="234" spans="1:8" x14ac:dyDescent="0.25">
      <c r="A234" s="56">
        <v>43959</v>
      </c>
      <c r="B234" s="57" t="s">
        <v>225</v>
      </c>
      <c r="C234" s="57" t="s">
        <v>9</v>
      </c>
      <c r="D234" s="58">
        <v>44.25</v>
      </c>
      <c r="E234" s="59">
        <v>42</v>
      </c>
      <c r="F234" s="58">
        <v>44.25</v>
      </c>
      <c r="G234" s="7">
        <f t="shared" si="7"/>
        <v>0</v>
      </c>
      <c r="H234" s="16">
        <f t="shared" si="6"/>
        <v>0</v>
      </c>
    </row>
    <row r="235" spans="1:8" x14ac:dyDescent="0.25">
      <c r="A235" s="56">
        <v>43959</v>
      </c>
      <c r="B235" s="57" t="s">
        <v>99</v>
      </c>
      <c r="C235" s="57" t="s">
        <v>9</v>
      </c>
      <c r="D235" s="58">
        <v>203.3</v>
      </c>
      <c r="E235" s="59">
        <v>193</v>
      </c>
      <c r="F235" s="58">
        <v>184.06</v>
      </c>
      <c r="G235" s="7">
        <f t="shared" si="7"/>
        <v>-1.8679611650485426</v>
      </c>
      <c r="H235" s="16">
        <f t="shared" si="6"/>
        <v>-373.59223300970854</v>
      </c>
    </row>
    <row r="236" spans="1:8" x14ac:dyDescent="0.25">
      <c r="A236" s="56">
        <v>43961</v>
      </c>
      <c r="B236" s="57" t="s">
        <v>226</v>
      </c>
      <c r="C236" s="57" t="s">
        <v>11</v>
      </c>
      <c r="D236" s="58">
        <v>26.75</v>
      </c>
      <c r="E236" s="59">
        <v>28.75</v>
      </c>
      <c r="F236" s="58">
        <v>27.2</v>
      </c>
      <c r="G236" s="7">
        <f t="shared" si="7"/>
        <v>-0.22499999999999964</v>
      </c>
      <c r="H236" s="16">
        <f t="shared" si="6"/>
        <v>-44.999999999999929</v>
      </c>
    </row>
    <row r="237" spans="1:8" x14ac:dyDescent="0.25">
      <c r="A237" s="56">
        <v>43961</v>
      </c>
      <c r="B237" s="57" t="s">
        <v>227</v>
      </c>
      <c r="C237" s="57" t="s">
        <v>9</v>
      </c>
      <c r="D237" s="58">
        <v>1.9343999999999999</v>
      </c>
      <c r="E237" s="59">
        <v>1.68</v>
      </c>
      <c r="F237" s="58">
        <v>1.86</v>
      </c>
      <c r="G237" s="7">
        <f t="shared" si="7"/>
        <v>-0.29245283018867851</v>
      </c>
      <c r="H237" s="16">
        <f t="shared" si="6"/>
        <v>-58.490566037735704</v>
      </c>
    </row>
    <row r="238" spans="1:8" x14ac:dyDescent="0.25">
      <c r="A238" s="56">
        <v>43965</v>
      </c>
      <c r="B238" s="57" t="s">
        <v>228</v>
      </c>
      <c r="C238" s="57" t="s">
        <v>9</v>
      </c>
      <c r="D238" s="58">
        <v>0.76</v>
      </c>
      <c r="E238" s="59">
        <v>0.46</v>
      </c>
      <c r="F238" s="58">
        <v>0.56999999999999995</v>
      </c>
      <c r="G238" s="7">
        <f t="shared" si="7"/>
        <v>-0.63333333333333353</v>
      </c>
      <c r="H238" s="16">
        <f t="shared" si="6"/>
        <v>-126.6666666666667</v>
      </c>
    </row>
    <row r="239" spans="1:8" x14ac:dyDescent="0.25">
      <c r="A239" s="56">
        <v>43965</v>
      </c>
      <c r="B239" s="57" t="s">
        <v>229</v>
      </c>
      <c r="C239" s="57" t="s">
        <v>9</v>
      </c>
      <c r="D239" s="58">
        <v>10.91</v>
      </c>
      <c r="E239" s="59">
        <v>10.36</v>
      </c>
      <c r="F239" s="58">
        <v>10.36</v>
      </c>
      <c r="G239" s="7">
        <f t="shared" si="7"/>
        <v>-1</v>
      </c>
      <c r="H239" s="16">
        <f t="shared" si="6"/>
        <v>-200</v>
      </c>
    </row>
    <row r="240" spans="1:8" x14ac:dyDescent="0.25">
      <c r="A240" s="56">
        <v>43965</v>
      </c>
      <c r="B240" s="57" t="s">
        <v>230</v>
      </c>
      <c r="C240" s="57" t="s">
        <v>9</v>
      </c>
      <c r="D240" s="58">
        <v>16.940000000000001</v>
      </c>
      <c r="E240" s="59">
        <v>16.09</v>
      </c>
      <c r="F240" s="58">
        <v>16.5</v>
      </c>
      <c r="G240" s="7">
        <f t="shared" si="7"/>
        <v>-0.51764705882353002</v>
      </c>
      <c r="H240" s="16">
        <f t="shared" si="6"/>
        <v>-103.529411764706</v>
      </c>
    </row>
    <row r="241" spans="1:8" x14ac:dyDescent="0.25">
      <c r="A241" s="56">
        <v>43965</v>
      </c>
      <c r="B241" s="57" t="s">
        <v>231</v>
      </c>
      <c r="C241" s="57" t="s">
        <v>11</v>
      </c>
      <c r="D241" s="58">
        <v>2.0699999999999998</v>
      </c>
      <c r="E241" s="59">
        <v>2.17</v>
      </c>
      <c r="F241" s="58">
        <v>2.1</v>
      </c>
      <c r="G241" s="7">
        <f t="shared" si="7"/>
        <v>-0.30000000000000221</v>
      </c>
      <c r="H241" s="16">
        <f t="shared" si="6"/>
        <v>-60.000000000000441</v>
      </c>
    </row>
    <row r="242" spans="1:8" x14ac:dyDescent="0.25">
      <c r="A242" s="56">
        <v>43965</v>
      </c>
      <c r="B242" s="57" t="s">
        <v>232</v>
      </c>
      <c r="C242" s="57" t="s">
        <v>11</v>
      </c>
      <c r="D242" s="58">
        <v>21.5</v>
      </c>
      <c r="E242" s="59">
        <v>22.57</v>
      </c>
      <c r="F242" s="58">
        <v>22.05</v>
      </c>
      <c r="G242" s="7">
        <f t="shared" si="7"/>
        <v>-0.51401869158878555</v>
      </c>
      <c r="H242" s="16">
        <f t="shared" si="6"/>
        <v>-102.80373831775711</v>
      </c>
    </row>
    <row r="243" spans="1:8" x14ac:dyDescent="0.25">
      <c r="A243" s="56">
        <v>43965</v>
      </c>
      <c r="B243" s="57" t="s">
        <v>106</v>
      </c>
      <c r="C243" s="57" t="s">
        <v>11</v>
      </c>
      <c r="D243" s="58">
        <v>8.65</v>
      </c>
      <c r="E243" s="59">
        <v>9.0824999999999996</v>
      </c>
      <c r="F243" s="58">
        <v>9.1</v>
      </c>
      <c r="G243" s="7">
        <f t="shared" si="7"/>
        <v>-1.0404624277456649</v>
      </c>
      <c r="H243" s="16">
        <f t="shared" si="6"/>
        <v>-208.09248554913299</v>
      </c>
    </row>
    <row r="244" spans="1:8" x14ac:dyDescent="0.25">
      <c r="A244" s="56">
        <v>43969</v>
      </c>
      <c r="B244" s="57" t="s">
        <v>233</v>
      </c>
      <c r="C244" s="57" t="s">
        <v>9</v>
      </c>
      <c r="D244" s="58">
        <v>247.3</v>
      </c>
      <c r="E244" s="59">
        <v>234.9</v>
      </c>
      <c r="F244" s="58">
        <v>239.1</v>
      </c>
      <c r="G244" s="7">
        <f t="shared" si="7"/>
        <v>-0.66129032258064624</v>
      </c>
      <c r="H244" s="16">
        <f t="shared" si="6"/>
        <v>-132.25806451612925</v>
      </c>
    </row>
    <row r="245" spans="1:8" x14ac:dyDescent="0.25">
      <c r="A245" s="56">
        <v>43969</v>
      </c>
      <c r="B245" s="57" t="s">
        <v>234</v>
      </c>
      <c r="C245" s="57" t="s">
        <v>9</v>
      </c>
      <c r="D245" s="58">
        <v>127.3</v>
      </c>
      <c r="E245" s="59">
        <v>120.9</v>
      </c>
      <c r="F245" s="58">
        <v>128.69999999999999</v>
      </c>
      <c r="G245" s="7">
        <f t="shared" si="7"/>
        <v>0.21874999999999895</v>
      </c>
      <c r="H245" s="16">
        <f t="shared" si="6"/>
        <v>43.749999999999787</v>
      </c>
    </row>
    <row r="246" spans="1:8" x14ac:dyDescent="0.25">
      <c r="A246" s="56">
        <v>43971</v>
      </c>
      <c r="B246" s="57" t="s">
        <v>235</v>
      </c>
      <c r="C246" s="57" t="s">
        <v>9</v>
      </c>
      <c r="D246" s="58">
        <v>7.15</v>
      </c>
      <c r="E246" s="59">
        <v>5.95</v>
      </c>
      <c r="F246" s="58">
        <v>7.9</v>
      </c>
      <c r="G246" s="7">
        <f t="shared" si="7"/>
        <v>0.62499999999999989</v>
      </c>
      <c r="H246" s="16">
        <f t="shared" si="6"/>
        <v>124.99999999999997</v>
      </c>
    </row>
    <row r="247" spans="1:8" x14ac:dyDescent="0.25">
      <c r="A247" s="56">
        <v>43972</v>
      </c>
      <c r="B247" s="57" t="s">
        <v>199</v>
      </c>
      <c r="C247" s="57" t="s">
        <v>9</v>
      </c>
      <c r="D247" s="58">
        <v>6.51</v>
      </c>
      <c r="E247" s="59">
        <v>6.07</v>
      </c>
      <c r="F247" s="58">
        <v>6.28</v>
      </c>
      <c r="G247" s="7">
        <f t="shared" si="7"/>
        <v>-0.52272727272727226</v>
      </c>
      <c r="H247" s="16">
        <f t="shared" si="6"/>
        <v>-104.54545454545445</v>
      </c>
    </row>
    <row r="248" spans="1:8" x14ac:dyDescent="0.25">
      <c r="A248" s="56">
        <v>43977</v>
      </c>
      <c r="B248" s="57" t="s">
        <v>236</v>
      </c>
      <c r="C248" s="57" t="s">
        <v>9</v>
      </c>
      <c r="D248" s="58">
        <v>1.64</v>
      </c>
      <c r="E248" s="59">
        <v>1.36</v>
      </c>
      <c r="F248" s="58">
        <v>1.5</v>
      </c>
      <c r="G248" s="7">
        <f t="shared" si="7"/>
        <v>-0.5</v>
      </c>
      <c r="H248" s="16">
        <f t="shared" si="6"/>
        <v>-100</v>
      </c>
    </row>
    <row r="249" spans="1:8" x14ac:dyDescent="0.25">
      <c r="A249" s="56">
        <v>43977</v>
      </c>
      <c r="B249" s="57" t="s">
        <v>237</v>
      </c>
      <c r="C249" s="57" t="s">
        <v>9</v>
      </c>
      <c r="D249" s="58">
        <v>2.21</v>
      </c>
      <c r="E249" s="59">
        <v>1.95</v>
      </c>
      <c r="F249" s="58">
        <v>2.09</v>
      </c>
      <c r="G249" s="7">
        <f t="shared" si="7"/>
        <v>-0.46153846153846195</v>
      </c>
      <c r="H249" s="16">
        <f t="shared" si="6"/>
        <v>-92.307692307692392</v>
      </c>
    </row>
    <row r="250" spans="1:8" x14ac:dyDescent="0.25">
      <c r="A250" s="56">
        <v>43977</v>
      </c>
      <c r="B250" s="57" t="s">
        <v>238</v>
      </c>
      <c r="C250" s="57" t="s">
        <v>9</v>
      </c>
      <c r="D250" s="58">
        <v>9.0299999999999994</v>
      </c>
      <c r="E250" s="59">
        <v>8.7799999999999994</v>
      </c>
      <c r="F250" s="58">
        <v>9.5</v>
      </c>
      <c r="G250" s="7">
        <f t="shared" si="7"/>
        <v>1.8800000000000026</v>
      </c>
      <c r="H250" s="16">
        <f t="shared" si="6"/>
        <v>376.00000000000051</v>
      </c>
    </row>
    <row r="251" spans="1:8" x14ac:dyDescent="0.25">
      <c r="A251" s="56">
        <v>43984</v>
      </c>
      <c r="B251" s="57" t="s">
        <v>239</v>
      </c>
      <c r="C251" s="57" t="s">
        <v>11</v>
      </c>
      <c r="D251" s="58">
        <v>6</v>
      </c>
      <c r="E251" s="59">
        <v>6.3</v>
      </c>
      <c r="F251" s="58">
        <v>6.18</v>
      </c>
      <c r="G251" s="7">
        <f t="shared" si="7"/>
        <v>-0.59999999999999942</v>
      </c>
      <c r="H251" s="16">
        <f t="shared" si="6"/>
        <v>-119.99999999999989</v>
      </c>
    </row>
    <row r="252" spans="1:8" x14ac:dyDescent="0.25">
      <c r="A252" s="56">
        <v>43984</v>
      </c>
      <c r="B252" s="57" t="s">
        <v>240</v>
      </c>
      <c r="C252" s="57" t="s">
        <v>9</v>
      </c>
      <c r="D252" s="58">
        <v>5.75</v>
      </c>
      <c r="E252" s="59">
        <v>5.54</v>
      </c>
      <c r="F252" s="58">
        <v>5.68</v>
      </c>
      <c r="G252" s="7">
        <f t="shared" si="7"/>
        <v>-0.33333333333333476</v>
      </c>
      <c r="H252" s="16">
        <f t="shared" si="6"/>
        <v>-66.666666666666956</v>
      </c>
    </row>
    <row r="253" spans="1:8" x14ac:dyDescent="0.25">
      <c r="A253" s="56">
        <v>43984</v>
      </c>
      <c r="B253" s="57" t="s">
        <v>241</v>
      </c>
      <c r="C253" s="57" t="s">
        <v>9</v>
      </c>
      <c r="D253" s="58">
        <v>44.9</v>
      </c>
      <c r="E253" s="59">
        <v>42.65</v>
      </c>
      <c r="F253" s="58">
        <v>48.62</v>
      </c>
      <c r="G253" s="7">
        <f t="shared" si="7"/>
        <v>1.6533333333333329</v>
      </c>
      <c r="H253" s="16">
        <f t="shared" si="6"/>
        <v>330.66666666666657</v>
      </c>
    </row>
    <row r="254" spans="1:8" x14ac:dyDescent="0.25">
      <c r="A254" s="56">
        <v>43984</v>
      </c>
      <c r="B254" s="57" t="s">
        <v>15</v>
      </c>
      <c r="C254" s="57" t="s">
        <v>11</v>
      </c>
      <c r="D254" s="58">
        <v>32.799999999999997</v>
      </c>
      <c r="E254" s="59">
        <v>34.4</v>
      </c>
      <c r="F254" s="58">
        <v>29.45</v>
      </c>
      <c r="G254" s="7">
        <f t="shared" si="7"/>
        <v>2.0937499999999969</v>
      </c>
      <c r="H254" s="16">
        <f t="shared" si="6"/>
        <v>418.74999999999937</v>
      </c>
    </row>
    <row r="255" spans="1:8" x14ac:dyDescent="0.25">
      <c r="A255" s="56">
        <v>43984</v>
      </c>
      <c r="B255" s="57" t="s">
        <v>242</v>
      </c>
      <c r="C255" s="57" t="s">
        <v>11</v>
      </c>
      <c r="D255" s="58">
        <v>25.24</v>
      </c>
      <c r="E255" s="59">
        <v>26.5</v>
      </c>
      <c r="F255" s="58">
        <v>24.87</v>
      </c>
      <c r="G255" s="7">
        <f t="shared" si="7"/>
        <v>0.29365079365079128</v>
      </c>
      <c r="H255" s="16">
        <f t="shared" si="6"/>
        <v>58.730158730158252</v>
      </c>
    </row>
    <row r="256" spans="1:8" x14ac:dyDescent="0.25">
      <c r="A256" s="56">
        <v>43987</v>
      </c>
      <c r="B256" s="57" t="s">
        <v>224</v>
      </c>
      <c r="C256" s="57" t="s">
        <v>9</v>
      </c>
      <c r="D256" s="58">
        <v>269.3</v>
      </c>
      <c r="E256" s="59">
        <v>255.36</v>
      </c>
      <c r="F256" s="58">
        <v>661.49</v>
      </c>
      <c r="G256" s="7">
        <f t="shared" si="7"/>
        <v>28.134146341463421</v>
      </c>
      <c r="H256" s="16">
        <f t="shared" si="6"/>
        <v>5626.829268292684</v>
      </c>
    </row>
    <row r="257" spans="1:8" x14ac:dyDescent="0.25">
      <c r="A257" s="56">
        <v>43987</v>
      </c>
      <c r="B257" s="57" t="s">
        <v>243</v>
      </c>
      <c r="C257" s="57" t="s">
        <v>9</v>
      </c>
      <c r="D257" s="58">
        <v>693.64</v>
      </c>
      <c r="E257" s="59">
        <v>659.45</v>
      </c>
      <c r="F257" s="58">
        <v>256.8</v>
      </c>
      <c r="G257" s="7">
        <f t="shared" si="7"/>
        <v>-12.776835331968433</v>
      </c>
      <c r="H257" s="16">
        <f t="shared" si="6"/>
        <v>-2555.3670663936869</v>
      </c>
    </row>
    <row r="258" spans="1:8" x14ac:dyDescent="0.25">
      <c r="A258" s="56">
        <v>43987</v>
      </c>
      <c r="B258" s="57" t="s">
        <v>175</v>
      </c>
      <c r="C258" s="57" t="s">
        <v>9</v>
      </c>
      <c r="D258" s="58">
        <v>246.19</v>
      </c>
      <c r="E258" s="59">
        <v>234.66</v>
      </c>
      <c r="F258" s="58">
        <v>250</v>
      </c>
      <c r="G258" s="7">
        <f t="shared" si="7"/>
        <v>0.33044232437120574</v>
      </c>
      <c r="H258" s="16">
        <f t="shared" ref="H258:H321" si="8">+G258*$M$1</f>
        <v>66.088464874241154</v>
      </c>
    </row>
    <row r="259" spans="1:8" x14ac:dyDescent="0.25">
      <c r="A259" s="56">
        <v>43987</v>
      </c>
      <c r="B259" s="57" t="s">
        <v>244</v>
      </c>
      <c r="C259" s="57" t="s">
        <v>9</v>
      </c>
      <c r="D259" s="58">
        <v>7.93</v>
      </c>
      <c r="E259" s="59">
        <v>7.52</v>
      </c>
      <c r="F259" s="58">
        <v>7.5</v>
      </c>
      <c r="G259" s="7">
        <f t="shared" ref="G259:G322" si="9">IF(F259="","",((F259-D259)/(D259-E259)))</f>
        <v>-1.048780487804877</v>
      </c>
      <c r="H259" s="16">
        <f t="shared" si="8"/>
        <v>-209.75609756097541</v>
      </c>
    </row>
    <row r="260" spans="1:8" x14ac:dyDescent="0.25">
      <c r="A260" s="56">
        <v>43987</v>
      </c>
      <c r="B260" s="57" t="s">
        <v>245</v>
      </c>
      <c r="C260" s="57" t="s">
        <v>11</v>
      </c>
      <c r="D260" s="58">
        <v>18.899999999999999</v>
      </c>
      <c r="E260" s="59">
        <v>19.899999999999999</v>
      </c>
      <c r="F260" s="58">
        <v>18.399999999999999</v>
      </c>
      <c r="G260" s="7">
        <f t="shared" si="9"/>
        <v>0.5</v>
      </c>
      <c r="H260" s="16">
        <f t="shared" si="8"/>
        <v>100</v>
      </c>
    </row>
    <row r="261" spans="1:8" x14ac:dyDescent="0.25">
      <c r="A261" s="56">
        <v>43987</v>
      </c>
      <c r="B261" s="57" t="s">
        <v>246</v>
      </c>
      <c r="C261" s="57" t="s">
        <v>11</v>
      </c>
      <c r="D261" s="58">
        <v>6.73</v>
      </c>
      <c r="E261" s="59">
        <v>7.01</v>
      </c>
      <c r="F261" s="58">
        <v>6.18</v>
      </c>
      <c r="G261" s="7">
        <f t="shared" si="9"/>
        <v>1.9642857142857213</v>
      </c>
      <c r="H261" s="16">
        <f t="shared" si="8"/>
        <v>392.85714285714425</v>
      </c>
    </row>
    <row r="262" spans="1:8" x14ac:dyDescent="0.25">
      <c r="A262" s="56">
        <v>43990</v>
      </c>
      <c r="B262" s="57" t="s">
        <v>247</v>
      </c>
      <c r="C262" s="57" t="s">
        <v>9</v>
      </c>
      <c r="D262" s="58">
        <v>43.22</v>
      </c>
      <c r="E262" s="59">
        <v>41.05</v>
      </c>
      <c r="F262" s="58">
        <v>42.75</v>
      </c>
      <c r="G262" s="7">
        <f t="shared" si="9"/>
        <v>-0.21658986175115139</v>
      </c>
      <c r="H262" s="16">
        <f t="shared" si="8"/>
        <v>-43.317972350230278</v>
      </c>
    </row>
    <row r="263" spans="1:8" x14ac:dyDescent="0.25">
      <c r="A263" s="56">
        <v>44004</v>
      </c>
      <c r="B263" s="57" t="s">
        <v>248</v>
      </c>
      <c r="C263" s="57" t="s">
        <v>9</v>
      </c>
      <c r="D263" s="58">
        <v>4.1399999999999997</v>
      </c>
      <c r="E263" s="59">
        <v>3.3</v>
      </c>
      <c r="F263" s="58">
        <v>3.73</v>
      </c>
      <c r="G263" s="7">
        <f t="shared" si="9"/>
        <v>-0.4880952380952378</v>
      </c>
      <c r="H263" s="16">
        <f t="shared" si="8"/>
        <v>-97.619047619047564</v>
      </c>
    </row>
    <row r="264" spans="1:8" x14ac:dyDescent="0.25">
      <c r="A264" s="56">
        <v>44004</v>
      </c>
      <c r="B264" s="57" t="s">
        <v>249</v>
      </c>
      <c r="C264" s="57" t="s">
        <v>9</v>
      </c>
      <c r="D264" s="58">
        <v>5.18</v>
      </c>
      <c r="E264" s="59">
        <v>4.38</v>
      </c>
      <c r="F264" s="58">
        <v>4.59</v>
      </c>
      <c r="G264" s="7">
        <f t="shared" si="9"/>
        <v>-0.73749999999999993</v>
      </c>
      <c r="H264" s="16">
        <f t="shared" si="8"/>
        <v>-147.5</v>
      </c>
    </row>
    <row r="265" spans="1:8" x14ac:dyDescent="0.25">
      <c r="A265" s="56">
        <v>44004</v>
      </c>
      <c r="B265" s="57" t="s">
        <v>250</v>
      </c>
      <c r="C265" s="57" t="s">
        <v>9</v>
      </c>
      <c r="D265" s="58">
        <v>0.82799999999999996</v>
      </c>
      <c r="E265" s="59">
        <v>0.63649999999999995</v>
      </c>
      <c r="F265" s="58">
        <v>0.72</v>
      </c>
      <c r="G265" s="7">
        <f t="shared" si="9"/>
        <v>-0.56396866840731064</v>
      </c>
      <c r="H265" s="16">
        <f t="shared" si="8"/>
        <v>-112.79373368146213</v>
      </c>
    </row>
    <row r="266" spans="1:8" x14ac:dyDescent="0.25">
      <c r="A266" s="56">
        <v>44005</v>
      </c>
      <c r="B266" s="57" t="s">
        <v>251</v>
      </c>
      <c r="C266" s="57" t="s">
        <v>9</v>
      </c>
      <c r="D266" s="58">
        <v>23</v>
      </c>
      <c r="E266" s="59">
        <v>21.15</v>
      </c>
      <c r="F266" s="58">
        <v>22.4</v>
      </c>
      <c r="G266" s="7">
        <f t="shared" si="9"/>
        <v>-0.32432432432432484</v>
      </c>
      <c r="H266" s="16">
        <f t="shared" si="8"/>
        <v>-64.86486486486497</v>
      </c>
    </row>
    <row r="267" spans="1:8" x14ac:dyDescent="0.25">
      <c r="A267" s="56">
        <v>44006</v>
      </c>
      <c r="B267" s="57" t="s">
        <v>252</v>
      </c>
      <c r="C267" s="57" t="s">
        <v>9</v>
      </c>
      <c r="D267" s="58">
        <v>2</v>
      </c>
      <c r="E267" s="59">
        <v>1.65</v>
      </c>
      <c r="F267" s="58">
        <v>3.07</v>
      </c>
      <c r="G267" s="7">
        <f t="shared" si="9"/>
        <v>3.0571428571428561</v>
      </c>
      <c r="H267" s="16">
        <f t="shared" si="8"/>
        <v>611.42857142857122</v>
      </c>
    </row>
    <row r="268" spans="1:8" x14ac:dyDescent="0.25">
      <c r="A268" s="56">
        <v>44006</v>
      </c>
      <c r="B268" s="57" t="s">
        <v>253</v>
      </c>
      <c r="C268" s="57" t="s">
        <v>11</v>
      </c>
      <c r="D268" s="58">
        <v>72.2</v>
      </c>
      <c r="E268" s="59">
        <v>78</v>
      </c>
      <c r="F268" s="58">
        <v>78</v>
      </c>
      <c r="G268" s="7">
        <f t="shared" si="9"/>
        <v>-1</v>
      </c>
      <c r="H268" s="16">
        <f t="shared" si="8"/>
        <v>-200</v>
      </c>
    </row>
    <row r="269" spans="1:8" x14ac:dyDescent="0.25">
      <c r="A269" s="56">
        <v>44007</v>
      </c>
      <c r="B269" s="57" t="s">
        <v>254</v>
      </c>
      <c r="C269" s="57" t="s">
        <v>11</v>
      </c>
      <c r="D269" s="58">
        <v>10.85</v>
      </c>
      <c r="E269" s="59">
        <v>11.5</v>
      </c>
      <c r="F269" s="58">
        <v>11.2</v>
      </c>
      <c r="G269" s="7">
        <f t="shared" si="9"/>
        <v>-0.53846153846153766</v>
      </c>
      <c r="H269" s="16">
        <f t="shared" si="8"/>
        <v>-107.69230769230754</v>
      </c>
    </row>
    <row r="270" spans="1:8" x14ac:dyDescent="0.25">
      <c r="A270" s="56">
        <v>44007</v>
      </c>
      <c r="B270" s="57" t="s">
        <v>255</v>
      </c>
      <c r="C270" s="57" t="s">
        <v>11</v>
      </c>
      <c r="D270" s="58">
        <v>22.53</v>
      </c>
      <c r="E270" s="59">
        <v>23.83</v>
      </c>
      <c r="F270" s="58">
        <v>23.83</v>
      </c>
      <c r="G270" s="7">
        <f t="shared" si="9"/>
        <v>-1</v>
      </c>
      <c r="H270" s="16">
        <f t="shared" si="8"/>
        <v>-200</v>
      </c>
    </row>
    <row r="271" spans="1:8" x14ac:dyDescent="0.25">
      <c r="A271" s="56">
        <v>44007</v>
      </c>
      <c r="B271" s="57" t="s">
        <v>256</v>
      </c>
      <c r="C271" s="57" t="s">
        <v>11</v>
      </c>
      <c r="D271" s="58">
        <v>5.4</v>
      </c>
      <c r="E271" s="59">
        <v>5.7</v>
      </c>
      <c r="F271" s="58">
        <v>5.5</v>
      </c>
      <c r="G271" s="7">
        <f t="shared" si="9"/>
        <v>-0.33333333333333237</v>
      </c>
      <c r="H271" s="16">
        <f t="shared" si="8"/>
        <v>-66.666666666666472</v>
      </c>
    </row>
    <row r="272" spans="1:8" x14ac:dyDescent="0.25">
      <c r="A272" s="56">
        <v>44014</v>
      </c>
      <c r="B272" s="57" t="s">
        <v>257</v>
      </c>
      <c r="C272" s="57" t="s">
        <v>9</v>
      </c>
      <c r="D272" s="58">
        <v>5.26</v>
      </c>
      <c r="E272" s="59">
        <v>4.41</v>
      </c>
      <c r="F272" s="58">
        <v>4.99</v>
      </c>
      <c r="G272" s="7">
        <f t="shared" si="9"/>
        <v>-0.31764705882352906</v>
      </c>
      <c r="H272" s="16">
        <f t="shared" si="8"/>
        <v>-63.529411764705813</v>
      </c>
    </row>
    <row r="273" spans="1:8" x14ac:dyDescent="0.25">
      <c r="A273" s="56">
        <v>44019</v>
      </c>
      <c r="B273" s="57" t="s">
        <v>132</v>
      </c>
      <c r="C273" s="57" t="s">
        <v>9</v>
      </c>
      <c r="D273" s="58">
        <v>5.4</v>
      </c>
      <c r="E273" s="59">
        <v>4.28</v>
      </c>
      <c r="F273" s="58">
        <v>4.5</v>
      </c>
      <c r="G273" s="7">
        <f t="shared" si="9"/>
        <v>-0.80357142857142883</v>
      </c>
      <c r="H273" s="16">
        <f t="shared" si="8"/>
        <v>-160.71428571428578</v>
      </c>
    </row>
    <row r="274" spans="1:8" x14ac:dyDescent="0.25">
      <c r="A274" s="56">
        <v>44022</v>
      </c>
      <c r="B274" s="57" t="s">
        <v>258</v>
      </c>
      <c r="C274" s="57" t="s">
        <v>9</v>
      </c>
      <c r="D274" s="58">
        <v>338.9</v>
      </c>
      <c r="E274" s="59">
        <v>327</v>
      </c>
      <c r="F274" s="58">
        <v>339</v>
      </c>
      <c r="G274" s="7">
        <f t="shared" si="9"/>
        <v>8.403361344539742E-3</v>
      </c>
      <c r="H274" s="16">
        <f t="shared" si="8"/>
        <v>1.6806722689079483</v>
      </c>
    </row>
    <row r="275" spans="1:8" x14ac:dyDescent="0.25">
      <c r="A275" s="56">
        <v>44022</v>
      </c>
      <c r="B275" s="57" t="s">
        <v>259</v>
      </c>
      <c r="C275" s="57" t="s">
        <v>9</v>
      </c>
      <c r="D275" s="58">
        <v>431.43</v>
      </c>
      <c r="E275" s="59">
        <v>409.86</v>
      </c>
      <c r="F275" s="58">
        <v>402.68</v>
      </c>
      <c r="G275" s="7">
        <f t="shared" si="9"/>
        <v>-1.3328697264719522</v>
      </c>
      <c r="H275" s="16">
        <f t="shared" si="8"/>
        <v>-266.57394529439046</v>
      </c>
    </row>
    <row r="276" spans="1:8" x14ac:dyDescent="0.25">
      <c r="A276" s="56">
        <v>44025</v>
      </c>
      <c r="B276" s="57" t="s">
        <v>260</v>
      </c>
      <c r="C276" s="57" t="s">
        <v>11</v>
      </c>
      <c r="D276" s="58">
        <v>6.28</v>
      </c>
      <c r="E276" s="59">
        <v>7.08</v>
      </c>
      <c r="F276" s="58">
        <v>6</v>
      </c>
      <c r="G276" s="7">
        <f t="shared" si="9"/>
        <v>0.35000000000000037</v>
      </c>
      <c r="H276" s="16">
        <f t="shared" si="8"/>
        <v>70.000000000000071</v>
      </c>
    </row>
    <row r="277" spans="1:8" x14ac:dyDescent="0.25">
      <c r="A277" s="56">
        <v>44025</v>
      </c>
      <c r="B277" s="57" t="s">
        <v>261</v>
      </c>
      <c r="C277" s="57" t="s">
        <v>11</v>
      </c>
      <c r="D277" s="58">
        <v>11.26</v>
      </c>
      <c r="E277" s="59">
        <v>12</v>
      </c>
      <c r="F277" s="58">
        <v>10.43</v>
      </c>
      <c r="G277" s="7">
        <f t="shared" si="9"/>
        <v>1.1216216216216215</v>
      </c>
      <c r="H277" s="16">
        <f t="shared" si="8"/>
        <v>224.32432432432429</v>
      </c>
    </row>
    <row r="278" spans="1:8" x14ac:dyDescent="0.25">
      <c r="A278" s="56">
        <v>44025</v>
      </c>
      <c r="B278" s="57" t="s">
        <v>262</v>
      </c>
      <c r="C278" s="57" t="s">
        <v>9</v>
      </c>
      <c r="D278" s="58">
        <v>1.0900000000000001</v>
      </c>
      <c r="E278" s="59">
        <v>0.83</v>
      </c>
      <c r="F278" s="58">
        <v>1.19</v>
      </c>
      <c r="G278" s="7">
        <f t="shared" si="9"/>
        <v>0.38461538461538392</v>
      </c>
      <c r="H278" s="16">
        <f t="shared" si="8"/>
        <v>76.923076923076778</v>
      </c>
    </row>
    <row r="279" spans="1:8" x14ac:dyDescent="0.25">
      <c r="A279" s="56">
        <v>44025</v>
      </c>
      <c r="B279" s="57" t="s">
        <v>263</v>
      </c>
      <c r="C279" s="57" t="s">
        <v>9</v>
      </c>
      <c r="D279" s="58">
        <v>43.4</v>
      </c>
      <c r="E279" s="59">
        <v>41.4</v>
      </c>
      <c r="F279" s="58">
        <v>43.7</v>
      </c>
      <c r="G279" s="7">
        <f t="shared" si="9"/>
        <v>0.15000000000000213</v>
      </c>
      <c r="H279" s="16">
        <f t="shared" si="8"/>
        <v>30.000000000000426</v>
      </c>
    </row>
    <row r="280" spans="1:8" x14ac:dyDescent="0.25">
      <c r="A280" s="56">
        <v>44025</v>
      </c>
      <c r="B280" s="57" t="s">
        <v>264</v>
      </c>
      <c r="C280" s="57" t="s">
        <v>11</v>
      </c>
      <c r="D280" s="58">
        <v>25.6</v>
      </c>
      <c r="E280" s="59">
        <v>26.9</v>
      </c>
      <c r="F280" s="58">
        <v>24.24</v>
      </c>
      <c r="G280" s="7">
        <f t="shared" si="9"/>
        <v>1.0461538461538507</v>
      </c>
      <c r="H280" s="16">
        <f t="shared" si="8"/>
        <v>209.23076923077014</v>
      </c>
    </row>
    <row r="281" spans="1:8" x14ac:dyDescent="0.25">
      <c r="A281" s="56">
        <v>44026</v>
      </c>
      <c r="B281" s="57" t="s">
        <v>265</v>
      </c>
      <c r="C281" s="57" t="s">
        <v>9</v>
      </c>
      <c r="D281" s="58">
        <v>3.6</v>
      </c>
      <c r="E281" s="59">
        <v>2.6</v>
      </c>
      <c r="F281" s="58">
        <v>4.5</v>
      </c>
      <c r="G281" s="7">
        <f t="shared" si="9"/>
        <v>0.89999999999999991</v>
      </c>
      <c r="H281" s="16">
        <f t="shared" si="8"/>
        <v>179.99999999999997</v>
      </c>
    </row>
    <row r="282" spans="1:8" x14ac:dyDescent="0.25">
      <c r="A282" s="56">
        <v>44027</v>
      </c>
      <c r="B282" s="57" t="s">
        <v>266</v>
      </c>
      <c r="C282" s="57" t="s">
        <v>9</v>
      </c>
      <c r="D282" s="58">
        <v>97</v>
      </c>
      <c r="E282" s="59">
        <v>92.15</v>
      </c>
      <c r="F282" s="58">
        <v>97.5</v>
      </c>
      <c r="G282" s="7">
        <f t="shared" si="9"/>
        <v>0.10309278350515476</v>
      </c>
      <c r="H282" s="16">
        <f t="shared" si="8"/>
        <v>20.618556701030951</v>
      </c>
    </row>
    <row r="283" spans="1:8" x14ac:dyDescent="0.25">
      <c r="A283" s="56">
        <v>44027</v>
      </c>
      <c r="B283" s="57" t="s">
        <v>259</v>
      </c>
      <c r="C283" s="57" t="s">
        <v>9</v>
      </c>
      <c r="D283" s="58">
        <v>415.4</v>
      </c>
      <c r="E283" s="59">
        <v>394</v>
      </c>
      <c r="F283" s="58">
        <v>420</v>
      </c>
      <c r="G283" s="7">
        <f t="shared" si="9"/>
        <v>0.21495327102803868</v>
      </c>
      <c r="H283" s="16">
        <f t="shared" si="8"/>
        <v>42.99065420560774</v>
      </c>
    </row>
    <row r="284" spans="1:8" x14ac:dyDescent="0.25">
      <c r="A284" s="56">
        <v>44028</v>
      </c>
      <c r="B284" s="57" t="s">
        <v>267</v>
      </c>
      <c r="C284" s="57" t="s">
        <v>9</v>
      </c>
      <c r="D284" s="58">
        <v>29.51</v>
      </c>
      <c r="E284" s="59">
        <v>27.6</v>
      </c>
      <c r="F284" s="58">
        <v>29.32</v>
      </c>
      <c r="G284" s="7">
        <f t="shared" si="9"/>
        <v>-9.9476439790576576E-2</v>
      </c>
      <c r="H284" s="16">
        <f t="shared" si="8"/>
        <v>-19.895287958115315</v>
      </c>
    </row>
    <row r="285" spans="1:8" x14ac:dyDescent="0.25">
      <c r="A285" s="56">
        <v>44028</v>
      </c>
      <c r="B285" s="57" t="s">
        <v>268</v>
      </c>
      <c r="C285" s="57" t="s">
        <v>9</v>
      </c>
      <c r="D285" s="58">
        <v>131.34</v>
      </c>
      <c r="E285" s="59">
        <v>124.77</v>
      </c>
      <c r="F285" s="58">
        <v>136.5</v>
      </c>
      <c r="G285" s="7">
        <f t="shared" si="9"/>
        <v>0.7853881278538799</v>
      </c>
      <c r="H285" s="16">
        <f t="shared" si="8"/>
        <v>157.07762557077598</v>
      </c>
    </row>
    <row r="286" spans="1:8" x14ac:dyDescent="0.25">
      <c r="A286" s="56">
        <v>44028</v>
      </c>
      <c r="B286" s="57" t="s">
        <v>61</v>
      </c>
      <c r="C286" s="57" t="s">
        <v>9</v>
      </c>
      <c r="D286" s="58">
        <v>526.15</v>
      </c>
      <c r="E286" s="59">
        <v>499.84</v>
      </c>
      <c r="F286" s="58">
        <v>491.41</v>
      </c>
      <c r="G286" s="7">
        <f t="shared" si="9"/>
        <v>-1.3204104903078657</v>
      </c>
      <c r="H286" s="16">
        <f t="shared" si="8"/>
        <v>-264.08209806157316</v>
      </c>
    </row>
    <row r="287" spans="1:8" x14ac:dyDescent="0.25">
      <c r="A287" s="56">
        <v>44032</v>
      </c>
      <c r="B287" s="57" t="s">
        <v>269</v>
      </c>
      <c r="C287" s="57" t="s">
        <v>9</v>
      </c>
      <c r="D287" s="58">
        <v>3.52</v>
      </c>
      <c r="E287" s="59">
        <v>2.62</v>
      </c>
      <c r="F287" s="58">
        <v>3.17</v>
      </c>
      <c r="G287" s="7">
        <f t="shared" si="9"/>
        <v>-0.38888888888888901</v>
      </c>
      <c r="H287" s="16">
        <f t="shared" si="8"/>
        <v>-77.7777777777778</v>
      </c>
    </row>
    <row r="288" spans="1:8" x14ac:dyDescent="0.25">
      <c r="A288" s="56">
        <v>44033</v>
      </c>
      <c r="B288" s="57" t="s">
        <v>270</v>
      </c>
      <c r="C288" s="57" t="s">
        <v>9</v>
      </c>
      <c r="D288" s="58">
        <v>1.73</v>
      </c>
      <c r="E288" s="59">
        <v>1.5</v>
      </c>
      <c r="F288" s="58">
        <v>2.0499999999999998</v>
      </c>
      <c r="G288" s="7">
        <f t="shared" si="9"/>
        <v>1.3913043478260865</v>
      </c>
      <c r="H288" s="16">
        <f t="shared" si="8"/>
        <v>278.26086956521732</v>
      </c>
    </row>
    <row r="289" spans="1:8" x14ac:dyDescent="0.25">
      <c r="A289" s="56">
        <v>44033</v>
      </c>
      <c r="B289" s="57" t="s">
        <v>111</v>
      </c>
      <c r="C289" s="57" t="s">
        <v>9</v>
      </c>
      <c r="D289" s="58">
        <v>24.72</v>
      </c>
      <c r="E289" s="59">
        <v>23.4</v>
      </c>
      <c r="F289" s="58">
        <v>24.05</v>
      </c>
      <c r="G289" s="7">
        <f t="shared" si="9"/>
        <v>-0.50757575757575601</v>
      </c>
      <c r="H289" s="16">
        <f t="shared" si="8"/>
        <v>-101.5151515151512</v>
      </c>
    </row>
    <row r="290" spans="1:8" x14ac:dyDescent="0.25">
      <c r="A290" s="56">
        <v>44033</v>
      </c>
      <c r="B290" s="57" t="s">
        <v>271</v>
      </c>
      <c r="C290" s="57" t="s">
        <v>11</v>
      </c>
      <c r="D290" s="58">
        <v>80.81</v>
      </c>
      <c r="E290" s="59">
        <v>84.9</v>
      </c>
      <c r="F290" s="58">
        <v>83.7</v>
      </c>
      <c r="G290" s="7">
        <f t="shared" si="9"/>
        <v>-0.70660146699266457</v>
      </c>
      <c r="H290" s="16">
        <f t="shared" si="8"/>
        <v>-141.32029339853293</v>
      </c>
    </row>
    <row r="291" spans="1:8" x14ac:dyDescent="0.25">
      <c r="A291" s="56">
        <v>44033</v>
      </c>
      <c r="B291" s="57" t="s">
        <v>272</v>
      </c>
      <c r="C291" s="57" t="s">
        <v>11</v>
      </c>
      <c r="D291" s="58">
        <v>35.39</v>
      </c>
      <c r="E291" s="59">
        <v>37.200000000000003</v>
      </c>
      <c r="F291" s="58">
        <v>35.39</v>
      </c>
      <c r="G291" s="7">
        <f t="shared" si="9"/>
        <v>0</v>
      </c>
      <c r="H291" s="16">
        <f t="shared" si="8"/>
        <v>0</v>
      </c>
    </row>
    <row r="292" spans="1:8" x14ac:dyDescent="0.25">
      <c r="A292" s="56">
        <v>44034</v>
      </c>
      <c r="B292" s="57" t="s">
        <v>273</v>
      </c>
      <c r="C292" s="57" t="s">
        <v>9</v>
      </c>
      <c r="D292" s="58">
        <v>17.95</v>
      </c>
      <c r="E292" s="59">
        <v>17.46</v>
      </c>
      <c r="F292" s="58">
        <v>18.59</v>
      </c>
      <c r="G292" s="7">
        <f t="shared" si="9"/>
        <v>1.3061224489795971</v>
      </c>
      <c r="H292" s="16">
        <f t="shared" si="8"/>
        <v>261.2244897959194</v>
      </c>
    </row>
    <row r="293" spans="1:8" x14ac:dyDescent="0.25">
      <c r="A293" s="56">
        <v>44034</v>
      </c>
      <c r="B293" s="57" t="s">
        <v>274</v>
      </c>
      <c r="C293" s="57" t="s">
        <v>11</v>
      </c>
      <c r="D293" s="58">
        <v>3.59</v>
      </c>
      <c r="E293" s="59">
        <v>4.01</v>
      </c>
      <c r="F293" s="58">
        <v>3.73</v>
      </c>
      <c r="G293" s="7">
        <f t="shared" si="9"/>
        <v>-0.3333333333333337</v>
      </c>
      <c r="H293" s="16">
        <f t="shared" si="8"/>
        <v>-66.666666666666742</v>
      </c>
    </row>
    <row r="294" spans="1:8" x14ac:dyDescent="0.25">
      <c r="A294" s="56">
        <v>44035</v>
      </c>
      <c r="B294" s="57" t="s">
        <v>275</v>
      </c>
      <c r="C294" s="57" t="s">
        <v>9</v>
      </c>
      <c r="D294" s="58">
        <v>9.8000000000000007</v>
      </c>
      <c r="E294" s="59">
        <v>8.9</v>
      </c>
      <c r="F294" s="58">
        <v>9.76</v>
      </c>
      <c r="G294" s="7">
        <f t="shared" si="9"/>
        <v>-4.4444444444445452E-2</v>
      </c>
      <c r="H294" s="16">
        <f t="shared" si="8"/>
        <v>-8.88888888888909</v>
      </c>
    </row>
    <row r="295" spans="1:8" x14ac:dyDescent="0.25">
      <c r="A295" s="56">
        <v>44035</v>
      </c>
      <c r="B295" s="57" t="s">
        <v>212</v>
      </c>
      <c r="C295" s="57" t="s">
        <v>11</v>
      </c>
      <c r="D295" s="58">
        <v>78.64</v>
      </c>
      <c r="E295" s="59">
        <v>80.31</v>
      </c>
      <c r="F295" s="58">
        <v>75.709999999999994</v>
      </c>
      <c r="G295" s="7">
        <f t="shared" si="9"/>
        <v>1.7544910179640743</v>
      </c>
      <c r="H295" s="16">
        <f t="shared" si="8"/>
        <v>350.89820359281487</v>
      </c>
    </row>
    <row r="296" spans="1:8" x14ac:dyDescent="0.25">
      <c r="A296" s="56">
        <v>44039</v>
      </c>
      <c r="B296" s="57" t="s">
        <v>276</v>
      </c>
      <c r="C296" s="57" t="s">
        <v>9</v>
      </c>
      <c r="D296" s="58">
        <v>1.73</v>
      </c>
      <c r="E296" s="59">
        <v>0.8</v>
      </c>
      <c r="F296" s="58">
        <v>1.2</v>
      </c>
      <c r="G296" s="7">
        <f t="shared" si="9"/>
        <v>-0.56989247311827962</v>
      </c>
      <c r="H296" s="16">
        <f t="shared" si="8"/>
        <v>-113.97849462365592</v>
      </c>
    </row>
    <row r="297" spans="1:8" x14ac:dyDescent="0.25">
      <c r="A297" s="56">
        <v>44039</v>
      </c>
      <c r="B297" s="57" t="s">
        <v>277</v>
      </c>
      <c r="C297" s="57" t="s">
        <v>9</v>
      </c>
      <c r="D297" s="58">
        <v>3.45</v>
      </c>
      <c r="E297" s="59">
        <v>3</v>
      </c>
      <c r="F297" s="58">
        <v>3.45</v>
      </c>
      <c r="G297" s="7">
        <f t="shared" si="9"/>
        <v>0</v>
      </c>
      <c r="H297" s="16">
        <f t="shared" si="8"/>
        <v>0</v>
      </c>
    </row>
    <row r="298" spans="1:8" x14ac:dyDescent="0.25">
      <c r="A298" s="56">
        <v>44040</v>
      </c>
      <c r="B298" s="57" t="s">
        <v>278</v>
      </c>
      <c r="C298" s="57" t="s">
        <v>9</v>
      </c>
      <c r="D298" s="58">
        <v>3.3</v>
      </c>
      <c r="E298" s="59">
        <v>2.1</v>
      </c>
      <c r="F298" s="58">
        <v>3.15</v>
      </c>
      <c r="G298" s="7">
        <f t="shared" si="9"/>
        <v>-0.12499999999999996</v>
      </c>
      <c r="H298" s="16">
        <f t="shared" si="8"/>
        <v>-24.999999999999993</v>
      </c>
    </row>
    <row r="299" spans="1:8" x14ac:dyDescent="0.25">
      <c r="A299" s="56">
        <v>44040</v>
      </c>
      <c r="B299" s="57" t="s">
        <v>279</v>
      </c>
      <c r="C299" s="57" t="s">
        <v>11</v>
      </c>
      <c r="D299" s="58">
        <v>12.75</v>
      </c>
      <c r="E299" s="59">
        <v>13.4</v>
      </c>
      <c r="F299" s="58">
        <v>13.4</v>
      </c>
      <c r="G299" s="7">
        <f t="shared" si="9"/>
        <v>-1</v>
      </c>
      <c r="H299" s="16">
        <f t="shared" si="8"/>
        <v>-200</v>
      </c>
    </row>
    <row r="300" spans="1:8" x14ac:dyDescent="0.25">
      <c r="A300" s="56">
        <v>44040</v>
      </c>
      <c r="B300" s="57" t="s">
        <v>280</v>
      </c>
      <c r="C300" s="57" t="s">
        <v>11</v>
      </c>
      <c r="D300" s="58">
        <v>49.25</v>
      </c>
      <c r="E300" s="59">
        <v>51.16</v>
      </c>
      <c r="F300" s="58">
        <v>48.21</v>
      </c>
      <c r="G300" s="7">
        <f t="shared" si="9"/>
        <v>0.54450261780104769</v>
      </c>
      <c r="H300" s="16">
        <f t="shared" si="8"/>
        <v>108.90052356020954</v>
      </c>
    </row>
    <row r="301" spans="1:8" x14ac:dyDescent="0.25">
      <c r="A301" s="56">
        <v>44041</v>
      </c>
      <c r="B301" s="57" t="s">
        <v>281</v>
      </c>
      <c r="C301" s="57" t="s">
        <v>9</v>
      </c>
      <c r="D301" s="58">
        <v>270.39</v>
      </c>
      <c r="E301" s="59">
        <v>256.87</v>
      </c>
      <c r="F301" s="58">
        <v>263.64</v>
      </c>
      <c r="G301" s="7">
        <f t="shared" si="9"/>
        <v>-0.49926035502958649</v>
      </c>
      <c r="H301" s="16">
        <f t="shared" si="8"/>
        <v>-99.852071005917296</v>
      </c>
    </row>
    <row r="302" spans="1:8" x14ac:dyDescent="0.25">
      <c r="A302" s="56">
        <v>44041</v>
      </c>
      <c r="B302" s="57" t="s">
        <v>243</v>
      </c>
      <c r="C302" s="57" t="s">
        <v>9</v>
      </c>
      <c r="D302" s="58">
        <v>768.72</v>
      </c>
      <c r="E302" s="59">
        <v>730.28</v>
      </c>
      <c r="F302" s="58">
        <v>768</v>
      </c>
      <c r="G302" s="7">
        <f t="shared" si="9"/>
        <v>-1.8730489073882056E-2</v>
      </c>
      <c r="H302" s="16">
        <f t="shared" si="8"/>
        <v>-3.7460978147764115</v>
      </c>
    </row>
    <row r="303" spans="1:8" x14ac:dyDescent="0.25">
      <c r="A303" s="56">
        <v>44041</v>
      </c>
      <c r="B303" s="57" t="s">
        <v>44</v>
      </c>
      <c r="C303" s="57" t="s">
        <v>9</v>
      </c>
      <c r="D303" s="58">
        <v>129.19999999999999</v>
      </c>
      <c r="E303" s="59">
        <v>122.7</v>
      </c>
      <c r="F303" s="58">
        <v>130.96</v>
      </c>
      <c r="G303" s="7">
        <f t="shared" si="9"/>
        <v>0.27076923076923431</v>
      </c>
      <c r="H303" s="16">
        <f t="shared" si="8"/>
        <v>54.153846153846864</v>
      </c>
    </row>
    <row r="304" spans="1:8" x14ac:dyDescent="0.25">
      <c r="A304" s="56">
        <v>44041</v>
      </c>
      <c r="B304" s="57" t="s">
        <v>282</v>
      </c>
      <c r="C304" s="57" t="s">
        <v>9</v>
      </c>
      <c r="D304" s="58">
        <v>77</v>
      </c>
      <c r="E304" s="59">
        <v>73</v>
      </c>
      <c r="F304" s="58">
        <v>77</v>
      </c>
      <c r="G304" s="7">
        <f t="shared" si="9"/>
        <v>0</v>
      </c>
      <c r="H304" s="16">
        <f t="shared" si="8"/>
        <v>0</v>
      </c>
    </row>
    <row r="305" spans="1:8" x14ac:dyDescent="0.25">
      <c r="A305" s="56">
        <v>44041</v>
      </c>
      <c r="B305" s="57" t="s">
        <v>283</v>
      </c>
      <c r="C305" s="57" t="s">
        <v>11</v>
      </c>
      <c r="D305" s="58">
        <v>16.2</v>
      </c>
      <c r="E305" s="59">
        <v>17</v>
      </c>
      <c r="F305" s="58">
        <v>16.100000000000001</v>
      </c>
      <c r="G305" s="7">
        <f t="shared" si="9"/>
        <v>0.12499999999999722</v>
      </c>
      <c r="H305" s="16">
        <f t="shared" si="8"/>
        <v>24.999999999999446</v>
      </c>
    </row>
    <row r="306" spans="1:8" x14ac:dyDescent="0.25">
      <c r="A306" s="56">
        <v>44042</v>
      </c>
      <c r="B306" s="57" t="s">
        <v>78</v>
      </c>
      <c r="C306" s="57" t="s">
        <v>9</v>
      </c>
      <c r="D306" s="58">
        <v>381.9</v>
      </c>
      <c r="E306" s="59">
        <v>362.8</v>
      </c>
      <c r="F306" s="58">
        <v>431.12</v>
      </c>
      <c r="G306" s="7">
        <f t="shared" si="9"/>
        <v>2.5769633507853462</v>
      </c>
      <c r="H306" s="16">
        <f t="shared" si="8"/>
        <v>515.39267015706923</v>
      </c>
    </row>
    <row r="307" spans="1:8" x14ac:dyDescent="0.25">
      <c r="A307" s="56">
        <v>44042</v>
      </c>
      <c r="B307" s="57" t="s">
        <v>284</v>
      </c>
      <c r="C307" s="57" t="s">
        <v>9</v>
      </c>
      <c r="D307" s="58">
        <v>46.85</v>
      </c>
      <c r="E307" s="59">
        <v>44.4</v>
      </c>
      <c r="F307" s="58">
        <v>52.47</v>
      </c>
      <c r="G307" s="7">
        <f t="shared" si="9"/>
        <v>2.2938775510204046</v>
      </c>
      <c r="H307" s="16">
        <f t="shared" si="8"/>
        <v>458.77551020408089</v>
      </c>
    </row>
    <row r="308" spans="1:8" x14ac:dyDescent="0.25">
      <c r="A308" s="56">
        <v>44042</v>
      </c>
      <c r="B308" s="57" t="s">
        <v>285</v>
      </c>
      <c r="C308" s="57" t="s">
        <v>9</v>
      </c>
      <c r="D308" s="58">
        <v>189.5</v>
      </c>
      <c r="E308" s="59">
        <v>180</v>
      </c>
      <c r="F308" s="58">
        <v>181.35</v>
      </c>
      <c r="G308" s="7">
        <f t="shared" si="9"/>
        <v>-0.85789473684210582</v>
      </c>
      <c r="H308" s="16">
        <f t="shared" si="8"/>
        <v>-171.57894736842115</v>
      </c>
    </row>
    <row r="309" spans="1:8" x14ac:dyDescent="0.25">
      <c r="A309" s="56">
        <v>44042</v>
      </c>
      <c r="B309" s="57" t="s">
        <v>286</v>
      </c>
      <c r="C309" s="57" t="s">
        <v>9</v>
      </c>
      <c r="D309" s="58">
        <v>189.32</v>
      </c>
      <c r="E309" s="59">
        <v>179.72</v>
      </c>
      <c r="F309" s="58">
        <v>189.32</v>
      </c>
      <c r="G309" s="7">
        <f t="shared" si="9"/>
        <v>0</v>
      </c>
      <c r="H309" s="16">
        <f t="shared" si="8"/>
        <v>0</v>
      </c>
    </row>
    <row r="310" spans="1:8" x14ac:dyDescent="0.25">
      <c r="A310" s="56">
        <v>44042</v>
      </c>
      <c r="B310" s="57" t="s">
        <v>109</v>
      </c>
      <c r="C310" s="57" t="s">
        <v>9</v>
      </c>
      <c r="D310" s="64">
        <v>3064</v>
      </c>
      <c r="E310" s="65">
        <v>2910</v>
      </c>
      <c r="F310" s="64">
        <v>3210.01</v>
      </c>
      <c r="G310" s="7">
        <f t="shared" si="9"/>
        <v>0.94811688311688458</v>
      </c>
      <c r="H310" s="16">
        <f t="shared" si="8"/>
        <v>189.62337662337691</v>
      </c>
    </row>
    <row r="311" spans="1:8" x14ac:dyDescent="0.25">
      <c r="A311" s="56">
        <v>44042</v>
      </c>
      <c r="B311" s="57" t="s">
        <v>185</v>
      </c>
      <c r="C311" s="57" t="s">
        <v>11</v>
      </c>
      <c r="D311" s="58">
        <v>8.17</v>
      </c>
      <c r="E311" s="59">
        <v>8.6</v>
      </c>
      <c r="F311" s="58">
        <v>8.06</v>
      </c>
      <c r="G311" s="7">
        <f t="shared" si="9"/>
        <v>0.25581395348837094</v>
      </c>
      <c r="H311" s="16">
        <f t="shared" si="8"/>
        <v>51.16279069767419</v>
      </c>
    </row>
    <row r="312" spans="1:8" x14ac:dyDescent="0.25">
      <c r="A312" s="56">
        <v>44044</v>
      </c>
      <c r="B312" s="57" t="s">
        <v>287</v>
      </c>
      <c r="C312" s="57" t="s">
        <v>9</v>
      </c>
      <c r="D312" s="58">
        <v>2.8</v>
      </c>
      <c r="E312" s="59">
        <v>2.39</v>
      </c>
      <c r="F312" s="58">
        <v>3.34</v>
      </c>
      <c r="G312" s="7">
        <f t="shared" si="9"/>
        <v>1.3170731707317083</v>
      </c>
      <c r="H312" s="16">
        <f t="shared" si="8"/>
        <v>263.41463414634165</v>
      </c>
    </row>
    <row r="313" spans="1:8" x14ac:dyDescent="0.25">
      <c r="A313" s="56">
        <v>44044</v>
      </c>
      <c r="B313" s="57" t="s">
        <v>288</v>
      </c>
      <c r="C313" s="57" t="s">
        <v>9</v>
      </c>
      <c r="D313" s="58">
        <v>32.6</v>
      </c>
      <c r="E313" s="59">
        <v>31.68</v>
      </c>
      <c r="F313" s="58">
        <v>32.229999999999997</v>
      </c>
      <c r="G313" s="7">
        <f t="shared" si="9"/>
        <v>-0.40217391304348243</v>
      </c>
      <c r="H313" s="16">
        <f t="shared" si="8"/>
        <v>-80.43478260869648</v>
      </c>
    </row>
    <row r="314" spans="1:8" x14ac:dyDescent="0.25">
      <c r="A314" s="56">
        <v>44044</v>
      </c>
      <c r="B314" s="57" t="s">
        <v>289</v>
      </c>
      <c r="C314" s="57" t="s">
        <v>11</v>
      </c>
      <c r="D314" s="58">
        <v>13.78</v>
      </c>
      <c r="E314" s="59">
        <v>14.75</v>
      </c>
      <c r="F314" s="58">
        <v>14.42</v>
      </c>
      <c r="G314" s="7">
        <f t="shared" si="9"/>
        <v>-0.65979381443298979</v>
      </c>
      <c r="H314" s="16">
        <f t="shared" si="8"/>
        <v>-131.95876288659795</v>
      </c>
    </row>
    <row r="315" spans="1:8" x14ac:dyDescent="0.25">
      <c r="A315" s="56">
        <v>44044</v>
      </c>
      <c r="B315" s="57" t="s">
        <v>70</v>
      </c>
      <c r="C315" s="57" t="s">
        <v>9</v>
      </c>
      <c r="D315" s="58">
        <v>416.13</v>
      </c>
      <c r="E315" s="59">
        <v>408.25</v>
      </c>
      <c r="F315" s="58">
        <v>410.5</v>
      </c>
      <c r="G315" s="7">
        <f t="shared" si="9"/>
        <v>-0.71446700507614191</v>
      </c>
      <c r="H315" s="16">
        <f t="shared" si="8"/>
        <v>-142.89340101522839</v>
      </c>
    </row>
    <row r="316" spans="1:8" x14ac:dyDescent="0.25">
      <c r="A316" s="56">
        <v>44047</v>
      </c>
      <c r="B316" s="57" t="s">
        <v>154</v>
      </c>
      <c r="C316" s="57" t="s">
        <v>9</v>
      </c>
      <c r="D316" s="58">
        <v>24.15</v>
      </c>
      <c r="E316" s="59">
        <v>19.05</v>
      </c>
      <c r="F316" s="58">
        <v>24.15</v>
      </c>
      <c r="G316" s="7">
        <f t="shared" si="9"/>
        <v>0</v>
      </c>
      <c r="H316" s="16">
        <f t="shared" si="8"/>
        <v>0</v>
      </c>
    </row>
    <row r="317" spans="1:8" x14ac:dyDescent="0.25">
      <c r="A317" s="56">
        <v>44047</v>
      </c>
      <c r="B317" s="57" t="s">
        <v>290</v>
      </c>
      <c r="C317" s="57" t="s">
        <v>9</v>
      </c>
      <c r="D317" s="58">
        <v>12.5</v>
      </c>
      <c r="E317" s="59">
        <v>10.5</v>
      </c>
      <c r="F317" s="58">
        <v>12.6</v>
      </c>
      <c r="G317" s="7">
        <f t="shared" si="9"/>
        <v>4.9999999999999822E-2</v>
      </c>
      <c r="H317" s="16">
        <f t="shared" si="8"/>
        <v>9.9999999999999645</v>
      </c>
    </row>
    <row r="318" spans="1:8" x14ac:dyDescent="0.25">
      <c r="A318" s="56">
        <v>44048</v>
      </c>
      <c r="B318" s="57" t="s">
        <v>291</v>
      </c>
      <c r="C318" s="57" t="s">
        <v>11</v>
      </c>
      <c r="D318" s="58">
        <v>7.45</v>
      </c>
      <c r="E318" s="59">
        <v>7.84</v>
      </c>
      <c r="F318" s="58">
        <v>7.56</v>
      </c>
      <c r="G318" s="7">
        <f t="shared" si="9"/>
        <v>-0.28205128205128083</v>
      </c>
      <c r="H318" s="16">
        <f t="shared" si="8"/>
        <v>-56.410256410256167</v>
      </c>
    </row>
    <row r="319" spans="1:8" x14ac:dyDescent="0.25">
      <c r="A319" s="56">
        <v>44049</v>
      </c>
      <c r="B319" s="57" t="s">
        <v>292</v>
      </c>
      <c r="C319" s="57" t="s">
        <v>9</v>
      </c>
      <c r="D319" s="58">
        <v>6.99</v>
      </c>
      <c r="E319" s="59">
        <v>4.84</v>
      </c>
      <c r="F319" s="58">
        <v>5.95</v>
      </c>
      <c r="G319" s="7">
        <f t="shared" si="9"/>
        <v>-0.48372093023255808</v>
      </c>
      <c r="H319" s="16">
        <f t="shared" si="8"/>
        <v>-96.744186046511615</v>
      </c>
    </row>
    <row r="320" spans="1:8" x14ac:dyDescent="0.25">
      <c r="A320" s="56">
        <v>44050</v>
      </c>
      <c r="B320" s="57" t="s">
        <v>148</v>
      </c>
      <c r="C320" s="57" t="s">
        <v>11</v>
      </c>
      <c r="D320" s="58">
        <v>42.5</v>
      </c>
      <c r="E320" s="59">
        <v>47</v>
      </c>
      <c r="F320" s="58">
        <v>47</v>
      </c>
      <c r="G320" s="7">
        <f t="shared" si="9"/>
        <v>-1</v>
      </c>
      <c r="H320" s="16">
        <f t="shared" si="8"/>
        <v>-200</v>
      </c>
    </row>
    <row r="321" spans="1:8" x14ac:dyDescent="0.25">
      <c r="A321" s="56">
        <v>44056</v>
      </c>
      <c r="B321" s="57" t="s">
        <v>293</v>
      </c>
      <c r="C321" s="57" t="s">
        <v>9</v>
      </c>
      <c r="D321" s="58">
        <v>65.05</v>
      </c>
      <c r="E321" s="59">
        <v>61.8</v>
      </c>
      <c r="F321" s="58">
        <v>68.849999999999994</v>
      </c>
      <c r="G321" s="7">
        <f t="shared" si="9"/>
        <v>1.1692307692307684</v>
      </c>
      <c r="H321" s="16">
        <f t="shared" si="8"/>
        <v>233.84615384615367</v>
      </c>
    </row>
    <row r="322" spans="1:8" x14ac:dyDescent="0.25">
      <c r="A322" s="56">
        <v>44060</v>
      </c>
      <c r="B322" s="57" t="s">
        <v>294</v>
      </c>
      <c r="C322" s="57" t="s">
        <v>9</v>
      </c>
      <c r="D322" s="58">
        <v>1.66</v>
      </c>
      <c r="E322" s="59">
        <v>1.35</v>
      </c>
      <c r="F322" s="58">
        <v>1.59</v>
      </c>
      <c r="G322" s="7">
        <f t="shared" si="9"/>
        <v>-0.22580645161290283</v>
      </c>
      <c r="H322" s="16">
        <f t="shared" ref="H322:H385" si="10">+G322*$M$1</f>
        <v>-45.16129032258057</v>
      </c>
    </row>
    <row r="323" spans="1:8" x14ac:dyDescent="0.25">
      <c r="A323" s="56">
        <v>44060</v>
      </c>
      <c r="B323" s="57" t="s">
        <v>233</v>
      </c>
      <c r="C323" s="57" t="s">
        <v>9</v>
      </c>
      <c r="D323" s="58">
        <v>288.52</v>
      </c>
      <c r="E323" s="59">
        <v>274.08999999999997</v>
      </c>
      <c r="F323" s="58">
        <v>284.54000000000002</v>
      </c>
      <c r="G323" s="7">
        <f t="shared" ref="G323:G386" si="11">IF(F323="","",((F323-D323)/(D323-E323)))</f>
        <v>-0.27581427581427298</v>
      </c>
      <c r="H323" s="16">
        <f t="shared" si="10"/>
        <v>-55.162855162854598</v>
      </c>
    </row>
    <row r="324" spans="1:8" x14ac:dyDescent="0.25">
      <c r="A324" s="56">
        <v>44060</v>
      </c>
      <c r="B324" s="57" t="s">
        <v>234</v>
      </c>
      <c r="C324" s="57" t="s">
        <v>9</v>
      </c>
      <c r="D324" s="58">
        <v>135.78</v>
      </c>
      <c r="E324" s="59">
        <v>128.99</v>
      </c>
      <c r="F324" s="58">
        <v>134.84</v>
      </c>
      <c r="G324" s="7">
        <f t="shared" si="11"/>
        <v>-0.13843888070692179</v>
      </c>
      <c r="H324" s="16">
        <f t="shared" si="10"/>
        <v>-27.687776141384358</v>
      </c>
    </row>
    <row r="325" spans="1:8" x14ac:dyDescent="0.25">
      <c r="A325" s="56">
        <v>44061</v>
      </c>
      <c r="B325" s="57" t="s">
        <v>295</v>
      </c>
      <c r="C325" s="57" t="s">
        <v>9</v>
      </c>
      <c r="D325" s="58">
        <v>97.96</v>
      </c>
      <c r="E325" s="59">
        <v>93.06</v>
      </c>
      <c r="F325" s="58">
        <v>98.45</v>
      </c>
      <c r="G325" s="7">
        <f t="shared" si="11"/>
        <v>0.10000000000000203</v>
      </c>
      <c r="H325" s="16">
        <f t="shared" si="10"/>
        <v>20.000000000000405</v>
      </c>
    </row>
    <row r="326" spans="1:8" x14ac:dyDescent="0.25">
      <c r="A326" s="56">
        <v>44061</v>
      </c>
      <c r="B326" s="57" t="s">
        <v>296</v>
      </c>
      <c r="C326" s="57" t="s">
        <v>9</v>
      </c>
      <c r="D326" s="58">
        <v>158.78</v>
      </c>
      <c r="E326" s="59">
        <v>150.84</v>
      </c>
      <c r="F326" s="58">
        <v>158.78</v>
      </c>
      <c r="G326" s="7">
        <f t="shared" si="11"/>
        <v>0</v>
      </c>
      <c r="H326" s="16">
        <f t="shared" si="10"/>
        <v>0</v>
      </c>
    </row>
    <row r="327" spans="1:8" x14ac:dyDescent="0.25">
      <c r="A327" s="56">
        <v>44061</v>
      </c>
      <c r="B327" s="57" t="s">
        <v>52</v>
      </c>
      <c r="C327" s="57" t="s">
        <v>9</v>
      </c>
      <c r="D327" s="58">
        <v>137.78</v>
      </c>
      <c r="E327" s="59">
        <v>130.88999999999999</v>
      </c>
      <c r="F327" s="58">
        <v>152.85</v>
      </c>
      <c r="G327" s="7">
        <f t="shared" si="11"/>
        <v>2.1872278664731439</v>
      </c>
      <c r="H327" s="16">
        <f t="shared" si="10"/>
        <v>437.44557329462879</v>
      </c>
    </row>
    <row r="328" spans="1:8" x14ac:dyDescent="0.25">
      <c r="A328" s="56">
        <v>44062</v>
      </c>
      <c r="B328" s="60" t="s">
        <v>188</v>
      </c>
      <c r="C328" s="57" t="s">
        <v>9</v>
      </c>
      <c r="D328" s="61">
        <v>260.47000000000003</v>
      </c>
      <c r="E328" s="62">
        <v>247.44</v>
      </c>
      <c r="F328" s="58">
        <v>257.08</v>
      </c>
      <c r="G328" s="7">
        <f t="shared" si="11"/>
        <v>-0.2601688411358431</v>
      </c>
      <c r="H328" s="16">
        <f t="shared" si="10"/>
        <v>-52.033768227168622</v>
      </c>
    </row>
    <row r="329" spans="1:8" x14ac:dyDescent="0.25">
      <c r="A329" s="56">
        <v>44062</v>
      </c>
      <c r="B329" s="60" t="s">
        <v>112</v>
      </c>
      <c r="C329" s="57" t="s">
        <v>9</v>
      </c>
      <c r="D329" s="61">
        <v>487.36</v>
      </c>
      <c r="E329" s="62">
        <v>462.99</v>
      </c>
      <c r="F329" s="58">
        <v>487.56</v>
      </c>
      <c r="G329" s="7">
        <f t="shared" si="11"/>
        <v>8.2068116536720796E-3</v>
      </c>
      <c r="H329" s="16">
        <f t="shared" si="10"/>
        <v>1.6413623307344158</v>
      </c>
    </row>
    <row r="330" spans="1:8" x14ac:dyDescent="0.25">
      <c r="A330" s="56">
        <v>44062</v>
      </c>
      <c r="B330" s="60" t="s">
        <v>297</v>
      </c>
      <c r="C330" s="57" t="s">
        <v>9</v>
      </c>
      <c r="D330" s="61">
        <v>199.2</v>
      </c>
      <c r="E330" s="62">
        <v>189.24</v>
      </c>
      <c r="F330" s="58">
        <v>213.5</v>
      </c>
      <c r="G330" s="7">
        <f t="shared" si="11"/>
        <v>1.4357429718875543</v>
      </c>
      <c r="H330" s="16">
        <f t="shared" si="10"/>
        <v>287.14859437751085</v>
      </c>
    </row>
    <row r="331" spans="1:8" x14ac:dyDescent="0.25">
      <c r="A331" s="56">
        <v>44063</v>
      </c>
      <c r="B331" s="57" t="s">
        <v>298</v>
      </c>
      <c r="C331" s="57" t="s">
        <v>9</v>
      </c>
      <c r="D331" s="58">
        <v>2.6</v>
      </c>
      <c r="E331" s="59">
        <v>1.6</v>
      </c>
      <c r="F331" s="58">
        <v>5.6</v>
      </c>
      <c r="G331" s="7">
        <f t="shared" si="11"/>
        <v>2.9999999999999996</v>
      </c>
      <c r="H331" s="16">
        <f t="shared" si="10"/>
        <v>599.99999999999989</v>
      </c>
    </row>
    <row r="332" spans="1:8" x14ac:dyDescent="0.25">
      <c r="A332" s="56">
        <v>44063</v>
      </c>
      <c r="B332" s="57" t="s">
        <v>299</v>
      </c>
      <c r="C332" s="57" t="s">
        <v>11</v>
      </c>
      <c r="D332" s="58">
        <v>74.540000000000006</v>
      </c>
      <c r="E332" s="59">
        <v>76.819999999999993</v>
      </c>
      <c r="F332" s="58">
        <v>74.06</v>
      </c>
      <c r="G332" s="7">
        <f t="shared" si="11"/>
        <v>0.21052631578947664</v>
      </c>
      <c r="H332" s="16">
        <f t="shared" si="10"/>
        <v>42.10526315789533</v>
      </c>
    </row>
    <row r="333" spans="1:8" x14ac:dyDescent="0.25">
      <c r="A333" s="56">
        <v>44063</v>
      </c>
      <c r="B333" s="57" t="s">
        <v>300</v>
      </c>
      <c r="C333" s="57" t="s">
        <v>11</v>
      </c>
      <c r="D333" s="58">
        <v>28.2</v>
      </c>
      <c r="E333" s="59">
        <v>29.5</v>
      </c>
      <c r="F333" s="58">
        <v>28.43</v>
      </c>
      <c r="G333" s="7">
        <f t="shared" si="11"/>
        <v>-0.17692307692307715</v>
      </c>
      <c r="H333" s="16">
        <f t="shared" si="10"/>
        <v>-35.384615384615429</v>
      </c>
    </row>
    <row r="334" spans="1:8" x14ac:dyDescent="0.25">
      <c r="A334" s="56">
        <v>44064</v>
      </c>
      <c r="B334" s="57" t="s">
        <v>301</v>
      </c>
      <c r="C334" s="57" t="s">
        <v>11</v>
      </c>
      <c r="D334" s="58">
        <v>41.85</v>
      </c>
      <c r="E334" s="59">
        <v>42.75</v>
      </c>
      <c r="F334" s="58">
        <v>41</v>
      </c>
      <c r="G334" s="7">
        <f t="shared" si="11"/>
        <v>0.94444444444444753</v>
      </c>
      <c r="H334" s="16">
        <f t="shared" si="10"/>
        <v>188.88888888888951</v>
      </c>
    </row>
    <row r="335" spans="1:8" x14ac:dyDescent="0.25">
      <c r="A335" s="56">
        <v>44067</v>
      </c>
      <c r="B335" s="57" t="s">
        <v>242</v>
      </c>
      <c r="C335" s="57" t="s">
        <v>9</v>
      </c>
      <c r="D335" s="58">
        <v>24.82</v>
      </c>
      <c r="E335" s="59">
        <v>23.39</v>
      </c>
      <c r="F335" s="58">
        <v>23.71</v>
      </c>
      <c r="G335" s="7">
        <f t="shared" si="11"/>
        <v>-0.77622377622377603</v>
      </c>
      <c r="H335" s="16">
        <f t="shared" si="10"/>
        <v>-155.2447552447552</v>
      </c>
    </row>
    <row r="336" spans="1:8" x14ac:dyDescent="0.25">
      <c r="A336" s="56">
        <v>44067</v>
      </c>
      <c r="B336" s="60" t="s">
        <v>302</v>
      </c>
      <c r="C336" s="57" t="s">
        <v>9</v>
      </c>
      <c r="D336" s="61">
        <v>52.51</v>
      </c>
      <c r="E336" s="62">
        <v>49.8</v>
      </c>
      <c r="F336" s="58">
        <v>52.48</v>
      </c>
      <c r="G336" s="7">
        <f t="shared" si="11"/>
        <v>-1.1070110701107427E-2</v>
      </c>
      <c r="H336" s="16">
        <f t="shared" si="10"/>
        <v>-2.2140221402214855</v>
      </c>
    </row>
    <row r="337" spans="1:8" x14ac:dyDescent="0.25">
      <c r="A337" s="56">
        <v>44069</v>
      </c>
      <c r="B337" s="57" t="s">
        <v>303</v>
      </c>
      <c r="C337" s="57" t="s">
        <v>9</v>
      </c>
      <c r="D337" s="58">
        <v>40</v>
      </c>
      <c r="E337" s="59">
        <v>37.85</v>
      </c>
      <c r="F337" s="58">
        <v>37.5</v>
      </c>
      <c r="G337" s="7">
        <f t="shared" si="11"/>
        <v>-1.1627906976744193</v>
      </c>
      <c r="H337" s="16">
        <f t="shared" si="10"/>
        <v>-232.55813953488388</v>
      </c>
    </row>
    <row r="338" spans="1:8" x14ac:dyDescent="0.25">
      <c r="A338" s="56">
        <v>44069</v>
      </c>
      <c r="B338" s="60" t="s">
        <v>304</v>
      </c>
      <c r="C338" s="57" t="s">
        <v>9</v>
      </c>
      <c r="D338" s="61">
        <v>102.01</v>
      </c>
      <c r="E338" s="62">
        <v>96.91</v>
      </c>
      <c r="F338" s="58">
        <v>98.34</v>
      </c>
      <c r="G338" s="7">
        <f t="shared" si="11"/>
        <v>-0.71960784313725401</v>
      </c>
      <c r="H338" s="16">
        <f t="shared" si="10"/>
        <v>-143.9215686274508</v>
      </c>
    </row>
    <row r="339" spans="1:8" x14ac:dyDescent="0.25">
      <c r="A339" s="56">
        <v>44069</v>
      </c>
      <c r="B339" s="60" t="s">
        <v>305</v>
      </c>
      <c r="C339" s="57" t="s">
        <v>9</v>
      </c>
      <c r="D339" s="61">
        <v>202.08</v>
      </c>
      <c r="E339" s="62">
        <v>191.98</v>
      </c>
      <c r="F339" s="58">
        <v>203</v>
      </c>
      <c r="G339" s="7">
        <f t="shared" si="11"/>
        <v>9.1089108910889643E-2</v>
      </c>
      <c r="H339" s="16">
        <f t="shared" si="10"/>
        <v>18.217821782177928</v>
      </c>
    </row>
    <row r="340" spans="1:8" x14ac:dyDescent="0.25">
      <c r="A340" s="56">
        <v>44070</v>
      </c>
      <c r="B340" s="57" t="s">
        <v>306</v>
      </c>
      <c r="C340" s="57" t="s">
        <v>9</v>
      </c>
      <c r="D340" s="58">
        <v>7.35</v>
      </c>
      <c r="E340" s="59">
        <v>6.25</v>
      </c>
      <c r="F340" s="58">
        <v>6.25</v>
      </c>
      <c r="G340" s="7">
        <f t="shared" si="11"/>
        <v>-1</v>
      </c>
      <c r="H340" s="16">
        <f t="shared" si="10"/>
        <v>-200</v>
      </c>
    </row>
    <row r="341" spans="1:8" x14ac:dyDescent="0.25">
      <c r="A341" s="56">
        <v>44070</v>
      </c>
      <c r="B341" s="57" t="s">
        <v>307</v>
      </c>
      <c r="C341" s="57" t="s">
        <v>11</v>
      </c>
      <c r="D341" s="58">
        <v>3.8</v>
      </c>
      <c r="E341" s="59">
        <v>4.18</v>
      </c>
      <c r="F341" s="58">
        <v>3.42</v>
      </c>
      <c r="G341" s="7">
        <f t="shared" si="11"/>
        <v>1</v>
      </c>
      <c r="H341" s="16">
        <f t="shared" si="10"/>
        <v>200</v>
      </c>
    </row>
    <row r="342" spans="1:8" x14ac:dyDescent="0.25">
      <c r="A342" s="56">
        <v>44070</v>
      </c>
      <c r="B342" s="57" t="s">
        <v>17</v>
      </c>
      <c r="C342" s="57" t="s">
        <v>9</v>
      </c>
      <c r="D342" s="58">
        <v>13.2</v>
      </c>
      <c r="E342" s="59">
        <v>12.8</v>
      </c>
      <c r="F342" s="58">
        <v>12.78</v>
      </c>
      <c r="G342" s="7">
        <f t="shared" si="11"/>
        <v>-1.0500000000000036</v>
      </c>
      <c r="H342" s="16">
        <f t="shared" si="10"/>
        <v>-210.00000000000071</v>
      </c>
    </row>
    <row r="343" spans="1:8" x14ac:dyDescent="0.25">
      <c r="A343" s="56">
        <v>44070</v>
      </c>
      <c r="B343" s="60" t="s">
        <v>308</v>
      </c>
      <c r="C343" s="57" t="s">
        <v>9</v>
      </c>
      <c r="D343" s="61">
        <v>220.42</v>
      </c>
      <c r="E343" s="62">
        <v>209.4</v>
      </c>
      <c r="F343" s="58">
        <v>212.3</v>
      </c>
      <c r="G343" s="7">
        <f t="shared" si="11"/>
        <v>-0.73684210526315697</v>
      </c>
      <c r="H343" s="16">
        <f t="shared" si="10"/>
        <v>-147.36842105263139</v>
      </c>
    </row>
    <row r="344" spans="1:8" x14ac:dyDescent="0.25">
      <c r="A344" s="56">
        <v>44070</v>
      </c>
      <c r="B344" s="60" t="s">
        <v>309</v>
      </c>
      <c r="C344" s="57" t="s">
        <v>9</v>
      </c>
      <c r="D344" s="61">
        <v>272.05</v>
      </c>
      <c r="E344" s="62">
        <v>258.45</v>
      </c>
      <c r="F344" s="58">
        <v>278.58</v>
      </c>
      <c r="G344" s="7">
        <f t="shared" si="11"/>
        <v>0.4801470588235266</v>
      </c>
      <c r="H344" s="16">
        <f t="shared" si="10"/>
        <v>96.029411764705316</v>
      </c>
    </row>
    <row r="345" spans="1:8" x14ac:dyDescent="0.25">
      <c r="A345" s="56">
        <v>44071</v>
      </c>
      <c r="B345" s="57" t="s">
        <v>310</v>
      </c>
      <c r="C345" s="57" t="s">
        <v>9</v>
      </c>
      <c r="D345" s="58">
        <v>15.65</v>
      </c>
      <c r="E345" s="59">
        <v>13.25</v>
      </c>
      <c r="F345" s="58">
        <v>18.5</v>
      </c>
      <c r="G345" s="7">
        <f t="shared" si="11"/>
        <v>1.1874999999999998</v>
      </c>
      <c r="H345" s="16">
        <f t="shared" si="10"/>
        <v>237.49999999999994</v>
      </c>
    </row>
    <row r="346" spans="1:8" x14ac:dyDescent="0.25">
      <c r="A346" s="56">
        <v>44071</v>
      </c>
      <c r="B346" s="57" t="s">
        <v>311</v>
      </c>
      <c r="C346" s="57" t="s">
        <v>9</v>
      </c>
      <c r="D346" s="58">
        <v>3.48</v>
      </c>
      <c r="E346" s="59">
        <v>3.14</v>
      </c>
      <c r="F346" s="58">
        <v>3.14</v>
      </c>
      <c r="G346" s="7">
        <f t="shared" si="11"/>
        <v>-1</v>
      </c>
      <c r="H346" s="16">
        <f t="shared" si="10"/>
        <v>-200</v>
      </c>
    </row>
    <row r="347" spans="1:8" x14ac:dyDescent="0.25">
      <c r="A347" s="56">
        <v>44071</v>
      </c>
      <c r="B347" s="57" t="s">
        <v>312</v>
      </c>
      <c r="C347" s="57" t="s">
        <v>11</v>
      </c>
      <c r="D347" s="58">
        <v>9.8000000000000007</v>
      </c>
      <c r="E347" s="59">
        <v>10.8</v>
      </c>
      <c r="F347" s="58">
        <v>10.8</v>
      </c>
      <c r="G347" s="7">
        <f t="shared" si="11"/>
        <v>-1</v>
      </c>
      <c r="H347" s="16">
        <f t="shared" si="10"/>
        <v>-200</v>
      </c>
    </row>
    <row r="348" spans="1:8" x14ac:dyDescent="0.25">
      <c r="A348" s="56">
        <v>44071</v>
      </c>
      <c r="B348" s="57" t="s">
        <v>313</v>
      </c>
      <c r="C348" s="57" t="s">
        <v>9</v>
      </c>
      <c r="D348" s="58">
        <v>10.45</v>
      </c>
      <c r="E348" s="59">
        <v>10.050000000000001</v>
      </c>
      <c r="F348" s="58">
        <v>10.25</v>
      </c>
      <c r="G348" s="7">
        <f t="shared" si="11"/>
        <v>-0.5</v>
      </c>
      <c r="H348" s="16">
        <f t="shared" si="10"/>
        <v>-100</v>
      </c>
    </row>
    <row r="349" spans="1:8" x14ac:dyDescent="0.25">
      <c r="A349" s="56">
        <v>44071</v>
      </c>
      <c r="B349" s="57" t="s">
        <v>314</v>
      </c>
      <c r="C349" s="57" t="s">
        <v>11</v>
      </c>
      <c r="D349" s="58">
        <v>11.2</v>
      </c>
      <c r="E349" s="59">
        <v>11.6</v>
      </c>
      <c r="F349" s="58">
        <v>11.6</v>
      </c>
      <c r="G349" s="7">
        <f t="shared" si="11"/>
        <v>-1</v>
      </c>
      <c r="H349" s="16">
        <f t="shared" si="10"/>
        <v>-200</v>
      </c>
    </row>
    <row r="350" spans="1:8" x14ac:dyDescent="0.25">
      <c r="A350" s="56">
        <v>44071</v>
      </c>
      <c r="B350" s="57" t="s">
        <v>315</v>
      </c>
      <c r="C350" s="57" t="s">
        <v>9</v>
      </c>
      <c r="D350" s="58">
        <v>80.56</v>
      </c>
      <c r="E350" s="59">
        <v>76.53</v>
      </c>
      <c r="F350" s="58">
        <v>79.540000000000006</v>
      </c>
      <c r="G350" s="7">
        <f t="shared" si="11"/>
        <v>-0.25310173697270366</v>
      </c>
      <c r="H350" s="16">
        <f t="shared" si="10"/>
        <v>-50.62034739454073</v>
      </c>
    </row>
    <row r="351" spans="1:8" x14ac:dyDescent="0.25">
      <c r="A351" s="56">
        <v>44074</v>
      </c>
      <c r="B351" s="57" t="s">
        <v>316</v>
      </c>
      <c r="C351" s="57" t="s">
        <v>9</v>
      </c>
      <c r="D351" s="58">
        <v>140.22</v>
      </c>
      <c r="E351" s="59">
        <v>131.99</v>
      </c>
      <c r="F351" s="58">
        <v>134.18</v>
      </c>
      <c r="G351" s="7">
        <f t="shared" si="11"/>
        <v>-0.73390036452004859</v>
      </c>
      <c r="H351" s="16">
        <f t="shared" si="10"/>
        <v>-146.78007290400973</v>
      </c>
    </row>
    <row r="352" spans="1:8" x14ac:dyDescent="0.25">
      <c r="A352" s="56">
        <v>44074</v>
      </c>
      <c r="B352" s="57" t="s">
        <v>317</v>
      </c>
      <c r="C352" s="57" t="s">
        <v>9</v>
      </c>
      <c r="D352" s="58">
        <v>28.55</v>
      </c>
      <c r="E352" s="59">
        <v>27.37</v>
      </c>
      <c r="F352" s="58">
        <v>28.4</v>
      </c>
      <c r="G352" s="7">
        <f t="shared" si="11"/>
        <v>-0.12711864406779844</v>
      </c>
      <c r="H352" s="16">
        <f t="shared" si="10"/>
        <v>-25.423728813559688</v>
      </c>
    </row>
    <row r="353" spans="1:8" x14ac:dyDescent="0.25">
      <c r="A353" s="56">
        <v>44074</v>
      </c>
      <c r="B353" s="57" t="s">
        <v>318</v>
      </c>
      <c r="C353" s="57" t="s">
        <v>11</v>
      </c>
      <c r="D353" s="58">
        <v>96.59</v>
      </c>
      <c r="E353" s="59">
        <v>100.04</v>
      </c>
      <c r="F353" s="58">
        <v>94.8</v>
      </c>
      <c r="G353" s="7">
        <f t="shared" si="11"/>
        <v>0.5188405797101463</v>
      </c>
      <c r="H353" s="16">
        <f t="shared" si="10"/>
        <v>103.76811594202925</v>
      </c>
    </row>
    <row r="354" spans="1:8" x14ac:dyDescent="0.25">
      <c r="A354" s="56">
        <v>44074</v>
      </c>
      <c r="B354" s="57" t="s">
        <v>319</v>
      </c>
      <c r="C354" s="57" t="s">
        <v>9</v>
      </c>
      <c r="D354" s="58">
        <v>4.22</v>
      </c>
      <c r="E354" s="59">
        <v>4.0199999999999996</v>
      </c>
      <c r="F354" s="58">
        <v>4.1900000000000004</v>
      </c>
      <c r="G354" s="7">
        <f t="shared" si="11"/>
        <v>-0.14999999999999666</v>
      </c>
      <c r="H354" s="16">
        <f t="shared" si="10"/>
        <v>-29.999999999999332</v>
      </c>
    </row>
    <row r="355" spans="1:8" x14ac:dyDescent="0.25">
      <c r="A355" s="56">
        <v>44075</v>
      </c>
      <c r="B355" s="57" t="s">
        <v>320</v>
      </c>
      <c r="C355" s="57" t="s">
        <v>9</v>
      </c>
      <c r="D355" s="58">
        <v>25.85</v>
      </c>
      <c r="E355" s="59">
        <v>25.2</v>
      </c>
      <c r="F355" s="58">
        <v>25.95</v>
      </c>
      <c r="G355" s="7">
        <f t="shared" si="11"/>
        <v>0.15384615384615005</v>
      </c>
      <c r="H355" s="16">
        <f t="shared" si="10"/>
        <v>30.76923076923001</v>
      </c>
    </row>
    <row r="356" spans="1:8" x14ac:dyDescent="0.25">
      <c r="A356" s="56">
        <v>44075</v>
      </c>
      <c r="B356" s="57" t="s">
        <v>321</v>
      </c>
      <c r="C356" s="57" t="s">
        <v>11</v>
      </c>
      <c r="D356" s="58">
        <v>62.68</v>
      </c>
      <c r="E356" s="59">
        <v>63.9</v>
      </c>
      <c r="F356" s="58">
        <v>63.9</v>
      </c>
      <c r="G356" s="7">
        <f t="shared" si="11"/>
        <v>-1</v>
      </c>
      <c r="H356" s="16">
        <f t="shared" si="10"/>
        <v>-200</v>
      </c>
    </row>
    <row r="357" spans="1:8" x14ac:dyDescent="0.25">
      <c r="A357" s="56">
        <v>44077</v>
      </c>
      <c r="B357" s="57" t="s">
        <v>322</v>
      </c>
      <c r="C357" s="57" t="s">
        <v>11</v>
      </c>
      <c r="D357" s="58">
        <v>58.2</v>
      </c>
      <c r="E357" s="59">
        <v>67.2</v>
      </c>
      <c r="F357" s="58">
        <v>58.3</v>
      </c>
      <c r="G357" s="7">
        <f t="shared" si="11"/>
        <v>-1.111111111111048E-2</v>
      </c>
      <c r="H357" s="16">
        <f t="shared" si="10"/>
        <v>-2.2222222222220962</v>
      </c>
    </row>
    <row r="358" spans="1:8" x14ac:dyDescent="0.25">
      <c r="A358" s="56">
        <v>44083</v>
      </c>
      <c r="B358" s="57" t="s">
        <v>323</v>
      </c>
      <c r="C358" s="57" t="s">
        <v>9</v>
      </c>
      <c r="D358" s="58">
        <v>17.149999999999999</v>
      </c>
      <c r="E358" s="59">
        <v>14.15</v>
      </c>
      <c r="F358" s="58">
        <v>16.600000000000001</v>
      </c>
      <c r="G358" s="7">
        <f t="shared" si="11"/>
        <v>-0.18333333333333249</v>
      </c>
      <c r="H358" s="16">
        <f t="shared" si="10"/>
        <v>-36.666666666666501</v>
      </c>
    </row>
    <row r="359" spans="1:8" x14ac:dyDescent="0.25">
      <c r="A359" s="56">
        <v>44083</v>
      </c>
      <c r="B359" s="57" t="s">
        <v>324</v>
      </c>
      <c r="C359" s="57" t="s">
        <v>11</v>
      </c>
      <c r="D359" s="58">
        <v>13.96</v>
      </c>
      <c r="E359" s="59">
        <v>14.35</v>
      </c>
      <c r="F359" s="58">
        <v>13.76</v>
      </c>
      <c r="G359" s="7">
        <f t="shared" si="11"/>
        <v>0.5128205128205171</v>
      </c>
      <c r="H359" s="16">
        <f t="shared" si="10"/>
        <v>102.56410256410342</v>
      </c>
    </row>
    <row r="360" spans="1:8" x14ac:dyDescent="0.25">
      <c r="A360" s="56">
        <v>44085</v>
      </c>
      <c r="B360" s="57" t="s">
        <v>325</v>
      </c>
      <c r="C360" s="57" t="s">
        <v>9</v>
      </c>
      <c r="D360" s="58">
        <v>4.32</v>
      </c>
      <c r="E360" s="59">
        <v>3.44</v>
      </c>
      <c r="F360" s="58">
        <v>3.85</v>
      </c>
      <c r="G360" s="7">
        <f t="shared" si="11"/>
        <v>-0.53409090909090906</v>
      </c>
      <c r="H360" s="16">
        <f t="shared" si="10"/>
        <v>-106.81818181818181</v>
      </c>
    </row>
    <row r="361" spans="1:8" x14ac:dyDescent="0.25">
      <c r="A361" s="56">
        <v>44089</v>
      </c>
      <c r="B361" s="57" t="s">
        <v>326</v>
      </c>
      <c r="C361" s="57" t="s">
        <v>11</v>
      </c>
      <c r="D361" s="58">
        <v>32.75</v>
      </c>
      <c r="E361" s="59">
        <v>33.4</v>
      </c>
      <c r="F361" s="58">
        <v>32.75</v>
      </c>
      <c r="G361" s="7">
        <f t="shared" si="11"/>
        <v>0</v>
      </c>
      <c r="H361" s="16">
        <f t="shared" si="10"/>
        <v>0</v>
      </c>
    </row>
    <row r="362" spans="1:8" x14ac:dyDescent="0.25">
      <c r="A362" s="56">
        <v>44089</v>
      </c>
      <c r="B362" s="57" t="s">
        <v>327</v>
      </c>
      <c r="C362" s="57" t="s">
        <v>9</v>
      </c>
      <c r="D362" s="58">
        <v>7.02</v>
      </c>
      <c r="E362" s="59">
        <v>6.55</v>
      </c>
      <c r="F362" s="58">
        <v>7.77</v>
      </c>
      <c r="G362" s="7">
        <f t="shared" si="11"/>
        <v>1.5957446808510647</v>
      </c>
      <c r="H362" s="16">
        <f t="shared" si="10"/>
        <v>319.14893617021295</v>
      </c>
    </row>
    <row r="363" spans="1:8" x14ac:dyDescent="0.25">
      <c r="A363" s="56">
        <v>44095</v>
      </c>
      <c r="B363" s="57" t="s">
        <v>261</v>
      </c>
      <c r="C363" s="57" t="s">
        <v>9</v>
      </c>
      <c r="D363" s="58">
        <v>13.43</v>
      </c>
      <c r="E363" s="59">
        <v>10.45</v>
      </c>
      <c r="F363" s="58">
        <v>18.14</v>
      </c>
      <c r="G363" s="7">
        <f t="shared" si="11"/>
        <v>1.580536912751678</v>
      </c>
      <c r="H363" s="16">
        <f t="shared" si="10"/>
        <v>316.10738255033561</v>
      </c>
    </row>
    <row r="364" spans="1:8" x14ac:dyDescent="0.25">
      <c r="A364" s="56">
        <v>44095</v>
      </c>
      <c r="B364" s="57" t="s">
        <v>328</v>
      </c>
      <c r="C364" s="57" t="s">
        <v>11</v>
      </c>
      <c r="D364" s="58">
        <v>38.75</v>
      </c>
      <c r="E364" s="59">
        <v>40.26</v>
      </c>
      <c r="F364" s="58">
        <v>37.9</v>
      </c>
      <c r="G364" s="7">
        <f t="shared" si="11"/>
        <v>0.56291390728476987</v>
      </c>
      <c r="H364" s="16">
        <f t="shared" si="10"/>
        <v>112.58278145695397</v>
      </c>
    </row>
    <row r="365" spans="1:8" x14ac:dyDescent="0.25">
      <c r="A365" s="56">
        <v>44095</v>
      </c>
      <c r="B365" s="57" t="s">
        <v>329</v>
      </c>
      <c r="C365" s="57" t="s">
        <v>11</v>
      </c>
      <c r="D365" s="58">
        <v>52.28</v>
      </c>
      <c r="E365" s="59">
        <v>53.38</v>
      </c>
      <c r="F365" s="58">
        <v>52.16</v>
      </c>
      <c r="G365" s="7">
        <f t="shared" si="11"/>
        <v>0.10909090909091308</v>
      </c>
      <c r="H365" s="16">
        <f t="shared" si="10"/>
        <v>21.818181818182616</v>
      </c>
    </row>
    <row r="366" spans="1:8" x14ac:dyDescent="0.25">
      <c r="A366" s="56">
        <v>44096</v>
      </c>
      <c r="B366" s="57" t="s">
        <v>330</v>
      </c>
      <c r="C366" s="57" t="s">
        <v>9</v>
      </c>
      <c r="D366" s="58">
        <v>18.55</v>
      </c>
      <c r="E366" s="59">
        <v>8.75</v>
      </c>
      <c r="F366" s="58">
        <v>11</v>
      </c>
      <c r="G366" s="7">
        <f t="shared" si="11"/>
        <v>-0.77040816326530615</v>
      </c>
      <c r="H366" s="16">
        <f t="shared" si="10"/>
        <v>-154.08163265306123</v>
      </c>
    </row>
    <row r="367" spans="1:8" x14ac:dyDescent="0.25">
      <c r="A367" s="56">
        <v>44096</v>
      </c>
      <c r="B367" s="60" t="s">
        <v>331</v>
      </c>
      <c r="C367" s="57" t="s">
        <v>9</v>
      </c>
      <c r="D367" s="61">
        <v>116.37</v>
      </c>
      <c r="E367" s="62">
        <v>110.55</v>
      </c>
      <c r="F367" s="58">
        <v>128</v>
      </c>
      <c r="G367" s="7">
        <f t="shared" si="11"/>
        <v>1.9982817869415774</v>
      </c>
      <c r="H367" s="16">
        <f t="shared" si="10"/>
        <v>399.65635738831548</v>
      </c>
    </row>
    <row r="368" spans="1:8" x14ac:dyDescent="0.25">
      <c r="A368" s="56">
        <v>44097</v>
      </c>
      <c r="B368" s="57" t="s">
        <v>332</v>
      </c>
      <c r="C368" s="57" t="s">
        <v>11</v>
      </c>
      <c r="D368" s="58">
        <v>5.25</v>
      </c>
      <c r="E368" s="59">
        <v>6</v>
      </c>
      <c r="F368" s="58">
        <v>5.42</v>
      </c>
      <c r="G368" s="7">
        <f t="shared" si="11"/>
        <v>-0.22666666666666657</v>
      </c>
      <c r="H368" s="16">
        <f t="shared" si="10"/>
        <v>-45.333333333333314</v>
      </c>
    </row>
    <row r="369" spans="1:8" x14ac:dyDescent="0.25">
      <c r="A369" s="56">
        <v>44097</v>
      </c>
      <c r="B369" s="57" t="s">
        <v>264</v>
      </c>
      <c r="C369" s="57" t="s">
        <v>11</v>
      </c>
      <c r="D369" s="58">
        <v>23.5</v>
      </c>
      <c r="E369" s="59">
        <v>26</v>
      </c>
      <c r="F369" s="58">
        <v>24.05</v>
      </c>
      <c r="G369" s="7">
        <f t="shared" si="11"/>
        <v>-0.22000000000000028</v>
      </c>
      <c r="H369" s="16">
        <f t="shared" si="10"/>
        <v>-44.000000000000057</v>
      </c>
    </row>
    <row r="370" spans="1:8" x14ac:dyDescent="0.25">
      <c r="A370" s="56">
        <v>44098</v>
      </c>
      <c r="B370" s="57" t="s">
        <v>333</v>
      </c>
      <c r="C370" s="57" t="s">
        <v>9</v>
      </c>
      <c r="D370" s="61">
        <v>343.34</v>
      </c>
      <c r="E370" s="62">
        <v>326.17</v>
      </c>
      <c r="F370" s="58">
        <v>339.59</v>
      </c>
      <c r="G370" s="7">
        <f t="shared" si="11"/>
        <v>-0.21840419336051303</v>
      </c>
      <c r="H370" s="16">
        <f t="shared" si="10"/>
        <v>-43.68083867210261</v>
      </c>
    </row>
    <row r="371" spans="1:8" x14ac:dyDescent="0.25">
      <c r="A371" s="56">
        <v>44104</v>
      </c>
      <c r="B371" s="57" t="s">
        <v>334</v>
      </c>
      <c r="C371" s="57" t="s">
        <v>11</v>
      </c>
      <c r="D371" s="58">
        <v>1.0900000000000001</v>
      </c>
      <c r="E371" s="59">
        <v>1.19</v>
      </c>
      <c r="F371" s="58">
        <v>1.1100000000000001</v>
      </c>
      <c r="G371" s="7">
        <f t="shared" si="11"/>
        <v>-0.20000000000000046</v>
      </c>
      <c r="H371" s="16">
        <f t="shared" si="10"/>
        <v>-40.000000000000092</v>
      </c>
    </row>
    <row r="372" spans="1:8" x14ac:dyDescent="0.25">
      <c r="A372" s="56">
        <v>44105</v>
      </c>
      <c r="B372" s="57" t="s">
        <v>335</v>
      </c>
      <c r="C372" s="57" t="s">
        <v>11</v>
      </c>
      <c r="D372" s="58">
        <v>123.24</v>
      </c>
      <c r="E372" s="59">
        <v>125.99</v>
      </c>
      <c r="F372" s="58">
        <v>120.39</v>
      </c>
      <c r="G372" s="7">
        <f t="shared" si="11"/>
        <v>1.0363636363636344</v>
      </c>
      <c r="H372" s="16">
        <f t="shared" si="10"/>
        <v>207.27272727272688</v>
      </c>
    </row>
    <row r="373" spans="1:8" x14ac:dyDescent="0.25">
      <c r="A373" s="56">
        <v>44105</v>
      </c>
      <c r="B373" s="57" t="s">
        <v>336</v>
      </c>
      <c r="C373" s="57" t="s">
        <v>9</v>
      </c>
      <c r="D373" s="58">
        <v>8.75</v>
      </c>
      <c r="E373" s="59">
        <v>8.0500000000000007</v>
      </c>
      <c r="F373" s="58">
        <v>8.0500000000000007</v>
      </c>
      <c r="G373" s="7">
        <f t="shared" si="11"/>
        <v>-1</v>
      </c>
      <c r="H373" s="16">
        <f t="shared" si="10"/>
        <v>-200</v>
      </c>
    </row>
    <row r="374" spans="1:8" x14ac:dyDescent="0.25">
      <c r="A374" s="56">
        <v>44106</v>
      </c>
      <c r="B374" s="57" t="s">
        <v>337</v>
      </c>
      <c r="C374" s="57" t="s">
        <v>9</v>
      </c>
      <c r="D374" s="58">
        <v>13.46</v>
      </c>
      <c r="E374" s="59">
        <v>11.36</v>
      </c>
      <c r="F374" s="58">
        <v>14.33</v>
      </c>
      <c r="G374" s="7">
        <f t="shared" si="11"/>
        <v>0.41428571428571365</v>
      </c>
      <c r="H374" s="16">
        <f t="shared" si="10"/>
        <v>82.857142857142733</v>
      </c>
    </row>
    <row r="375" spans="1:8" x14ac:dyDescent="0.25">
      <c r="A375" s="56">
        <v>44106</v>
      </c>
      <c r="B375" s="57" t="s">
        <v>338</v>
      </c>
      <c r="C375" s="57" t="s">
        <v>11</v>
      </c>
      <c r="D375" s="58">
        <v>3.62</v>
      </c>
      <c r="E375" s="59">
        <v>4.16</v>
      </c>
      <c r="F375" s="58">
        <v>3.8</v>
      </c>
      <c r="G375" s="7">
        <f t="shared" si="11"/>
        <v>-0.33333333333333276</v>
      </c>
      <c r="H375" s="16">
        <f t="shared" si="10"/>
        <v>-66.666666666666558</v>
      </c>
    </row>
    <row r="376" spans="1:8" x14ac:dyDescent="0.25">
      <c r="A376" s="56">
        <v>44106</v>
      </c>
      <c r="B376" s="57" t="s">
        <v>339</v>
      </c>
      <c r="C376" s="57" t="s">
        <v>9</v>
      </c>
      <c r="D376" s="58">
        <v>7.16</v>
      </c>
      <c r="E376" s="59">
        <v>6.85</v>
      </c>
      <c r="F376" s="58">
        <v>7.09</v>
      </c>
      <c r="G376" s="7">
        <f t="shared" si="11"/>
        <v>-0.22580645161290377</v>
      </c>
      <c r="H376" s="16">
        <f t="shared" si="10"/>
        <v>-45.161290322580754</v>
      </c>
    </row>
    <row r="377" spans="1:8" x14ac:dyDescent="0.25">
      <c r="A377" s="56">
        <v>44106</v>
      </c>
      <c r="B377" s="57" t="s">
        <v>340</v>
      </c>
      <c r="C377" s="57" t="s">
        <v>11</v>
      </c>
      <c r="D377" s="58">
        <v>112.5</v>
      </c>
      <c r="E377" s="59">
        <v>114.5</v>
      </c>
      <c r="F377" s="58">
        <v>111.2</v>
      </c>
      <c r="G377" s="7">
        <f t="shared" si="11"/>
        <v>0.64999999999999858</v>
      </c>
      <c r="H377" s="16">
        <f t="shared" si="10"/>
        <v>129.99999999999972</v>
      </c>
    </row>
    <row r="378" spans="1:8" x14ac:dyDescent="0.25">
      <c r="A378" s="56">
        <v>44106</v>
      </c>
      <c r="B378" s="57" t="s">
        <v>341</v>
      </c>
      <c r="C378" s="57" t="s">
        <v>11</v>
      </c>
      <c r="D378" s="58">
        <v>29.03</v>
      </c>
      <c r="E378" s="59">
        <v>29.78</v>
      </c>
      <c r="F378" s="58">
        <v>29.44</v>
      </c>
      <c r="G378" s="7">
        <f t="shared" si="11"/>
        <v>-0.54666666666666686</v>
      </c>
      <c r="H378" s="16">
        <f t="shared" si="10"/>
        <v>-109.33333333333337</v>
      </c>
    </row>
    <row r="379" spans="1:8" x14ac:dyDescent="0.25">
      <c r="A379" s="56">
        <v>44106</v>
      </c>
      <c r="B379" s="57" t="s">
        <v>342</v>
      </c>
      <c r="C379" s="57" t="s">
        <v>9</v>
      </c>
      <c r="D379" s="58">
        <v>84.38</v>
      </c>
      <c r="E379" s="59">
        <v>80.150000000000006</v>
      </c>
      <c r="F379" s="58">
        <v>85.6</v>
      </c>
      <c r="G379" s="7">
        <f t="shared" si="11"/>
        <v>0.28841607565011862</v>
      </c>
      <c r="H379" s="16">
        <f t="shared" si="10"/>
        <v>57.683215130023726</v>
      </c>
    </row>
    <row r="380" spans="1:8" x14ac:dyDescent="0.25">
      <c r="A380" s="56">
        <v>44106</v>
      </c>
      <c r="B380" s="57" t="s">
        <v>343</v>
      </c>
      <c r="C380" s="57" t="s">
        <v>9</v>
      </c>
      <c r="D380" s="58">
        <v>49.59</v>
      </c>
      <c r="E380" s="59">
        <v>47.1</v>
      </c>
      <c r="F380" s="58">
        <v>46.9</v>
      </c>
      <c r="G380" s="7">
        <f t="shared" si="11"/>
        <v>-1.0803212851405632</v>
      </c>
      <c r="H380" s="16">
        <f t="shared" si="10"/>
        <v>-216.06425702811265</v>
      </c>
    </row>
    <row r="381" spans="1:8" x14ac:dyDescent="0.25">
      <c r="A381" s="56">
        <v>44106</v>
      </c>
      <c r="B381" s="57" t="s">
        <v>344</v>
      </c>
      <c r="C381" s="57" t="s">
        <v>9</v>
      </c>
      <c r="D381" s="58">
        <v>153.53</v>
      </c>
      <c r="E381" s="59">
        <v>145.80000000000001</v>
      </c>
      <c r="F381" s="58">
        <v>158.69999999999999</v>
      </c>
      <c r="G381" s="7">
        <f t="shared" si="11"/>
        <v>0.66882276843466937</v>
      </c>
      <c r="H381" s="16">
        <f t="shared" si="10"/>
        <v>133.76455368693388</v>
      </c>
    </row>
    <row r="382" spans="1:8" x14ac:dyDescent="0.25">
      <c r="A382" s="56">
        <v>44106</v>
      </c>
      <c r="B382" s="57" t="s">
        <v>345</v>
      </c>
      <c r="C382" s="57" t="s">
        <v>11</v>
      </c>
      <c r="D382" s="61">
        <v>37.04</v>
      </c>
      <c r="E382" s="62">
        <v>38.89</v>
      </c>
      <c r="F382" s="58">
        <v>36</v>
      </c>
      <c r="G382" s="7">
        <f t="shared" si="11"/>
        <v>0.56216216216216131</v>
      </c>
      <c r="H382" s="16">
        <f t="shared" si="10"/>
        <v>112.43243243243226</v>
      </c>
    </row>
    <row r="383" spans="1:8" x14ac:dyDescent="0.25">
      <c r="A383" s="56">
        <v>44107</v>
      </c>
      <c r="B383" s="57" t="s">
        <v>346</v>
      </c>
      <c r="C383" s="57" t="s">
        <v>11</v>
      </c>
      <c r="D383" s="58">
        <v>23.3</v>
      </c>
      <c r="E383" s="59">
        <v>24.8</v>
      </c>
      <c r="F383" s="58">
        <v>18.8</v>
      </c>
      <c r="G383" s="7">
        <f t="shared" si="11"/>
        <v>3</v>
      </c>
      <c r="H383" s="16">
        <f t="shared" si="10"/>
        <v>600</v>
      </c>
    </row>
    <row r="384" spans="1:8" x14ac:dyDescent="0.25">
      <c r="A384" s="56">
        <v>44107</v>
      </c>
      <c r="B384" s="57" t="s">
        <v>347</v>
      </c>
      <c r="C384" s="57" t="s">
        <v>11</v>
      </c>
      <c r="D384" s="58">
        <v>14.24</v>
      </c>
      <c r="E384" s="59">
        <v>15.65</v>
      </c>
      <c r="F384" s="58">
        <v>14.22</v>
      </c>
      <c r="G384" s="7">
        <f t="shared" si="11"/>
        <v>1.4184397163120263E-2</v>
      </c>
      <c r="H384" s="16">
        <f t="shared" si="10"/>
        <v>2.8368794326240527</v>
      </c>
    </row>
    <row r="385" spans="1:8" x14ac:dyDescent="0.25">
      <c r="A385" s="56">
        <v>44107</v>
      </c>
      <c r="B385" s="57" t="s">
        <v>348</v>
      </c>
      <c r="C385" s="57" t="s">
        <v>11</v>
      </c>
      <c r="D385" s="58">
        <v>6.6</v>
      </c>
      <c r="E385" s="59">
        <v>7.1</v>
      </c>
      <c r="F385" s="58">
        <v>5.76</v>
      </c>
      <c r="G385" s="7">
        <f t="shared" si="11"/>
        <v>1.6799999999999997</v>
      </c>
      <c r="H385" s="16">
        <f t="shared" si="10"/>
        <v>335.99999999999994</v>
      </c>
    </row>
    <row r="386" spans="1:8" x14ac:dyDescent="0.25">
      <c r="A386" s="56">
        <v>44110</v>
      </c>
      <c r="B386" s="57" t="s">
        <v>124</v>
      </c>
      <c r="C386" s="57" t="s">
        <v>11</v>
      </c>
      <c r="D386" s="58">
        <v>8.74</v>
      </c>
      <c r="E386" s="59">
        <v>9.01</v>
      </c>
      <c r="F386" s="58">
        <v>7.51</v>
      </c>
      <c r="G386" s="7">
        <f t="shared" si="11"/>
        <v>4.5555555555555642</v>
      </c>
      <c r="H386" s="16">
        <f t="shared" ref="H386:H449" si="12">+G386*$M$1</f>
        <v>911.1111111111129</v>
      </c>
    </row>
    <row r="387" spans="1:8" x14ac:dyDescent="0.25">
      <c r="A387" s="56">
        <v>44112</v>
      </c>
      <c r="B387" s="57" t="s">
        <v>349</v>
      </c>
      <c r="C387" s="57" t="s">
        <v>11</v>
      </c>
      <c r="D387" s="58">
        <v>36.86</v>
      </c>
      <c r="E387" s="59">
        <v>37.909999999999997</v>
      </c>
      <c r="F387" s="58">
        <v>34.72</v>
      </c>
      <c r="G387" s="7">
        <f t="shared" ref="G387:G450" si="13">IF(F387="","",((F387-D387)/(D387-E387)))</f>
        <v>2.0380952380952442</v>
      </c>
      <c r="H387" s="16">
        <f t="shared" si="12"/>
        <v>407.61904761904884</v>
      </c>
    </row>
    <row r="388" spans="1:8" x14ac:dyDescent="0.25">
      <c r="A388" s="56">
        <v>44112</v>
      </c>
      <c r="B388" s="57" t="s">
        <v>350</v>
      </c>
      <c r="C388" s="57" t="s">
        <v>9</v>
      </c>
      <c r="D388" s="58">
        <v>4.01</v>
      </c>
      <c r="E388" s="59">
        <v>2.95</v>
      </c>
      <c r="F388" s="58">
        <v>4.63</v>
      </c>
      <c r="G388" s="7">
        <f t="shared" si="13"/>
        <v>0.5849056603773588</v>
      </c>
      <c r="H388" s="16">
        <f t="shared" si="12"/>
        <v>116.98113207547176</v>
      </c>
    </row>
    <row r="389" spans="1:8" x14ac:dyDescent="0.25">
      <c r="A389" s="56">
        <v>44112</v>
      </c>
      <c r="B389" s="57" t="s">
        <v>351</v>
      </c>
      <c r="C389" s="57" t="s">
        <v>9</v>
      </c>
      <c r="D389" s="58">
        <v>2.46</v>
      </c>
      <c r="E389" s="59">
        <v>1.95</v>
      </c>
      <c r="F389" s="58">
        <v>2.2000000000000002</v>
      </c>
      <c r="G389" s="7">
        <f t="shared" si="13"/>
        <v>-0.50980392156862697</v>
      </c>
      <c r="H389" s="16">
        <f t="shared" si="12"/>
        <v>-101.9607843137254</v>
      </c>
    </row>
    <row r="390" spans="1:8" x14ac:dyDescent="0.25">
      <c r="A390" s="56">
        <v>44112</v>
      </c>
      <c r="B390" s="57" t="s">
        <v>352</v>
      </c>
      <c r="C390" s="57" t="s">
        <v>9</v>
      </c>
      <c r="D390" s="58">
        <v>1.64</v>
      </c>
      <c r="E390" s="59">
        <v>1.25</v>
      </c>
      <c r="F390" s="58">
        <v>1.62</v>
      </c>
      <c r="G390" s="7">
        <f t="shared" si="13"/>
        <v>-5.1282051282050774E-2</v>
      </c>
      <c r="H390" s="16">
        <f t="shared" si="12"/>
        <v>-10.256410256410154</v>
      </c>
    </row>
    <row r="391" spans="1:8" x14ac:dyDescent="0.25">
      <c r="A391" s="56">
        <v>44112</v>
      </c>
      <c r="B391" s="57" t="s">
        <v>353</v>
      </c>
      <c r="C391" s="57" t="s">
        <v>9</v>
      </c>
      <c r="D391" s="58">
        <v>26.47</v>
      </c>
      <c r="E391" s="59">
        <v>24</v>
      </c>
      <c r="F391" s="58">
        <v>24.71</v>
      </c>
      <c r="G391" s="7">
        <f t="shared" si="13"/>
        <v>-0.7125506072874489</v>
      </c>
      <c r="H391" s="16">
        <f t="shared" si="12"/>
        <v>-142.51012145748979</v>
      </c>
    </row>
    <row r="392" spans="1:8" x14ac:dyDescent="0.25">
      <c r="A392" s="56">
        <v>44115</v>
      </c>
      <c r="B392" s="57" t="s">
        <v>354</v>
      </c>
      <c r="C392" s="57" t="s">
        <v>11</v>
      </c>
      <c r="D392" s="58">
        <v>114.52</v>
      </c>
      <c r="E392" s="59">
        <v>120.79</v>
      </c>
      <c r="F392" s="58">
        <v>112.42</v>
      </c>
      <c r="G392" s="7">
        <f t="shared" si="13"/>
        <v>0.3349282296650703</v>
      </c>
      <c r="H392" s="16">
        <f t="shared" si="12"/>
        <v>66.985645933014055</v>
      </c>
    </row>
    <row r="393" spans="1:8" x14ac:dyDescent="0.25">
      <c r="A393" s="56">
        <v>44115</v>
      </c>
      <c r="B393" s="57" t="s">
        <v>355</v>
      </c>
      <c r="C393" s="57" t="s">
        <v>11</v>
      </c>
      <c r="D393" s="58">
        <v>7.66</v>
      </c>
      <c r="E393" s="59">
        <v>7.92</v>
      </c>
      <c r="F393" s="58">
        <v>7.41</v>
      </c>
      <c r="G393" s="7">
        <f t="shared" si="13"/>
        <v>0.96153846153846234</v>
      </c>
      <c r="H393" s="16">
        <f t="shared" si="12"/>
        <v>192.30769230769246</v>
      </c>
    </row>
    <row r="394" spans="1:8" x14ac:dyDescent="0.25">
      <c r="A394" s="56">
        <v>44117</v>
      </c>
      <c r="B394" s="57" t="s">
        <v>356</v>
      </c>
      <c r="C394" s="57" t="s">
        <v>9</v>
      </c>
      <c r="D394" s="58">
        <v>3.06</v>
      </c>
      <c r="E394" s="59">
        <v>2</v>
      </c>
      <c r="F394" s="58">
        <v>2.4</v>
      </c>
      <c r="G394" s="7">
        <f t="shared" si="13"/>
        <v>-0.62264150943396235</v>
      </c>
      <c r="H394" s="16">
        <f t="shared" si="12"/>
        <v>-124.52830188679246</v>
      </c>
    </row>
    <row r="395" spans="1:8" x14ac:dyDescent="0.25">
      <c r="A395" s="56">
        <v>44117</v>
      </c>
      <c r="B395" s="57" t="s">
        <v>340</v>
      </c>
      <c r="C395" s="57" t="s">
        <v>9</v>
      </c>
      <c r="D395" s="58">
        <v>169.05</v>
      </c>
      <c r="E395" s="59">
        <v>163.47999999999999</v>
      </c>
      <c r="F395" s="58">
        <v>167.61</v>
      </c>
      <c r="G395" s="7">
        <f t="shared" si="13"/>
        <v>-0.2585278276481135</v>
      </c>
      <c r="H395" s="16">
        <f t="shared" si="12"/>
        <v>-51.705565529622696</v>
      </c>
    </row>
    <row r="396" spans="1:8" x14ac:dyDescent="0.25">
      <c r="A396" s="56">
        <v>44117</v>
      </c>
      <c r="B396" s="57" t="s">
        <v>357</v>
      </c>
      <c r="C396" s="57" t="s">
        <v>9</v>
      </c>
      <c r="D396" s="58">
        <v>2.12</v>
      </c>
      <c r="E396" s="59">
        <v>1.87</v>
      </c>
      <c r="F396" s="58">
        <v>1.98</v>
      </c>
      <c r="G396" s="7">
        <f t="shared" si="13"/>
        <v>-0.5600000000000005</v>
      </c>
      <c r="H396" s="16">
        <f t="shared" si="12"/>
        <v>-112.0000000000001</v>
      </c>
    </row>
    <row r="397" spans="1:8" x14ac:dyDescent="0.25">
      <c r="A397" s="56">
        <v>44117</v>
      </c>
      <c r="B397" s="57" t="s">
        <v>358</v>
      </c>
      <c r="C397" s="57" t="s">
        <v>9</v>
      </c>
      <c r="D397" s="58">
        <v>330.77</v>
      </c>
      <c r="E397" s="59">
        <v>314.23</v>
      </c>
      <c r="F397" s="58">
        <v>327.97</v>
      </c>
      <c r="G397" s="7">
        <f t="shared" si="13"/>
        <v>-0.16928657799274249</v>
      </c>
      <c r="H397" s="16">
        <f t="shared" si="12"/>
        <v>-33.857315598548496</v>
      </c>
    </row>
    <row r="398" spans="1:8" x14ac:dyDescent="0.25">
      <c r="A398" s="56">
        <v>44117</v>
      </c>
      <c r="B398" s="57" t="s">
        <v>359</v>
      </c>
      <c r="C398" s="57" t="s">
        <v>9</v>
      </c>
      <c r="D398" s="58">
        <v>100.51</v>
      </c>
      <c r="E398" s="59">
        <v>95.48</v>
      </c>
      <c r="F398" s="58">
        <v>101.4</v>
      </c>
      <c r="G398" s="7">
        <f t="shared" si="13"/>
        <v>0.17693836978131219</v>
      </c>
      <c r="H398" s="16">
        <f t="shared" si="12"/>
        <v>35.387673956262439</v>
      </c>
    </row>
    <row r="399" spans="1:8" x14ac:dyDescent="0.25">
      <c r="A399" s="56">
        <v>44118</v>
      </c>
      <c r="B399" s="57" t="s">
        <v>360</v>
      </c>
      <c r="C399" s="57" t="s">
        <v>9</v>
      </c>
      <c r="D399" s="58">
        <v>16.77</v>
      </c>
      <c r="E399" s="59">
        <v>15.91</v>
      </c>
      <c r="F399" s="58">
        <v>16.62</v>
      </c>
      <c r="G399" s="7">
        <f t="shared" si="13"/>
        <v>-0.17441860465116124</v>
      </c>
      <c r="H399" s="16">
        <f t="shared" si="12"/>
        <v>-34.883720930232251</v>
      </c>
    </row>
    <row r="400" spans="1:8" x14ac:dyDescent="0.25">
      <c r="A400" s="56">
        <v>44118</v>
      </c>
      <c r="B400" s="57" t="s">
        <v>361</v>
      </c>
      <c r="C400" s="57" t="s">
        <v>11</v>
      </c>
      <c r="D400" s="58">
        <v>35.869999999999997</v>
      </c>
      <c r="E400" s="59">
        <v>37.659999999999997</v>
      </c>
      <c r="F400" s="58">
        <v>36.840000000000003</v>
      </c>
      <c r="G400" s="7">
        <f t="shared" si="13"/>
        <v>-0.54189944134078571</v>
      </c>
      <c r="H400" s="16">
        <f t="shared" si="12"/>
        <v>-108.37988826815715</v>
      </c>
    </row>
    <row r="401" spans="1:8" x14ac:dyDescent="0.25">
      <c r="A401" s="56">
        <v>44120</v>
      </c>
      <c r="B401" s="57" t="s">
        <v>362</v>
      </c>
      <c r="C401" s="57" t="s">
        <v>11</v>
      </c>
      <c r="D401" s="58">
        <v>599.05999999999995</v>
      </c>
      <c r="E401" s="59">
        <v>606.80999999999995</v>
      </c>
      <c r="F401" s="58">
        <v>603.5</v>
      </c>
      <c r="G401" s="7">
        <f t="shared" si="13"/>
        <v>-0.57290322580645869</v>
      </c>
      <c r="H401" s="16">
        <f t="shared" si="12"/>
        <v>-114.58064516129174</v>
      </c>
    </row>
    <row r="402" spans="1:8" x14ac:dyDescent="0.25">
      <c r="A402" s="56">
        <v>44123</v>
      </c>
      <c r="B402" s="57" t="s">
        <v>215</v>
      </c>
      <c r="C402" s="57" t="s">
        <v>9</v>
      </c>
      <c r="D402" s="58">
        <v>81.83</v>
      </c>
      <c r="E402" s="59">
        <v>77.739999999999995</v>
      </c>
      <c r="F402" s="58">
        <v>88.44</v>
      </c>
      <c r="G402" s="7">
        <f t="shared" si="13"/>
        <v>1.616136919315402</v>
      </c>
      <c r="H402" s="16">
        <f t="shared" si="12"/>
        <v>323.22738386308043</v>
      </c>
    </row>
    <row r="403" spans="1:8" x14ac:dyDescent="0.25">
      <c r="A403" s="56">
        <v>44123</v>
      </c>
      <c r="B403" s="57" t="s">
        <v>363</v>
      </c>
      <c r="C403" s="57" t="s">
        <v>9</v>
      </c>
      <c r="D403" s="58">
        <v>79.73</v>
      </c>
      <c r="E403" s="59">
        <v>75.739999999999995</v>
      </c>
      <c r="F403" s="58">
        <v>93.01</v>
      </c>
      <c r="G403" s="7">
        <f t="shared" si="13"/>
        <v>3.3283208020050052</v>
      </c>
      <c r="H403" s="16">
        <f t="shared" si="12"/>
        <v>665.66416040100103</v>
      </c>
    </row>
    <row r="404" spans="1:8" x14ac:dyDescent="0.25">
      <c r="A404" s="56">
        <v>44124</v>
      </c>
      <c r="B404" s="57" t="s">
        <v>364</v>
      </c>
      <c r="C404" s="57" t="s">
        <v>11</v>
      </c>
      <c r="D404" s="58">
        <v>9.1</v>
      </c>
      <c r="E404" s="59">
        <v>9.65</v>
      </c>
      <c r="F404" s="58">
        <v>9.65</v>
      </c>
      <c r="G404" s="7">
        <f t="shared" si="13"/>
        <v>-1</v>
      </c>
      <c r="H404" s="16">
        <f t="shared" si="12"/>
        <v>-200</v>
      </c>
    </row>
    <row r="405" spans="1:8" x14ac:dyDescent="0.25">
      <c r="A405" s="56">
        <v>44124</v>
      </c>
      <c r="B405" s="57" t="s">
        <v>266</v>
      </c>
      <c r="C405" s="57" t="s">
        <v>9</v>
      </c>
      <c r="D405" s="58">
        <v>108.6</v>
      </c>
      <c r="E405" s="59">
        <v>103.17</v>
      </c>
      <c r="F405" s="58">
        <v>106.5</v>
      </c>
      <c r="G405" s="7">
        <f t="shared" si="13"/>
        <v>-0.38674033149171216</v>
      </c>
      <c r="H405" s="16">
        <f t="shared" si="12"/>
        <v>-77.348066298342431</v>
      </c>
    </row>
    <row r="406" spans="1:8" x14ac:dyDescent="0.25">
      <c r="A406" s="56">
        <v>44124</v>
      </c>
      <c r="B406" s="57" t="s">
        <v>37</v>
      </c>
      <c r="C406" s="57" t="s">
        <v>9</v>
      </c>
      <c r="D406" s="58">
        <v>115.28</v>
      </c>
      <c r="E406" s="59">
        <v>109.52</v>
      </c>
      <c r="F406" s="58">
        <v>117.7</v>
      </c>
      <c r="G406" s="7">
        <f t="shared" si="13"/>
        <v>0.42013888888888884</v>
      </c>
      <c r="H406" s="16">
        <f t="shared" si="12"/>
        <v>84.027777777777771</v>
      </c>
    </row>
    <row r="407" spans="1:8" x14ac:dyDescent="0.25">
      <c r="A407" s="56">
        <v>44126</v>
      </c>
      <c r="B407" s="57" t="s">
        <v>365</v>
      </c>
      <c r="C407" s="57" t="s">
        <v>9</v>
      </c>
      <c r="D407" s="58">
        <v>2.1800000000000002</v>
      </c>
      <c r="E407" s="59">
        <v>2.0699999999999998</v>
      </c>
      <c r="F407" s="58">
        <v>2.1</v>
      </c>
      <c r="G407" s="7">
        <f t="shared" si="13"/>
        <v>-0.72727272727272585</v>
      </c>
      <c r="H407" s="16">
        <f t="shared" si="12"/>
        <v>-145.45454545454518</v>
      </c>
    </row>
    <row r="408" spans="1:8" x14ac:dyDescent="0.25">
      <c r="A408" s="56">
        <v>44130</v>
      </c>
      <c r="B408" s="57" t="s">
        <v>366</v>
      </c>
      <c r="C408" s="57" t="s">
        <v>11</v>
      </c>
      <c r="D408" s="58">
        <v>4.17</v>
      </c>
      <c r="E408" s="59">
        <v>4.43</v>
      </c>
      <c r="F408" s="58">
        <v>3.98</v>
      </c>
      <c r="G408" s="7">
        <f t="shared" si="13"/>
        <v>0.73076923076923117</v>
      </c>
      <c r="H408" s="16">
        <f t="shared" si="12"/>
        <v>146.15384615384625</v>
      </c>
    </row>
    <row r="409" spans="1:8" x14ac:dyDescent="0.25">
      <c r="A409" s="56">
        <v>44132</v>
      </c>
      <c r="B409" s="57" t="s">
        <v>367</v>
      </c>
      <c r="C409" s="57" t="s">
        <v>11</v>
      </c>
      <c r="D409" s="58">
        <v>106.42</v>
      </c>
      <c r="E409" s="59">
        <v>111.74</v>
      </c>
      <c r="F409" s="58">
        <v>106.42</v>
      </c>
      <c r="G409" s="7">
        <f t="shared" si="13"/>
        <v>0</v>
      </c>
      <c r="H409" s="16">
        <f t="shared" si="12"/>
        <v>0</v>
      </c>
    </row>
    <row r="410" spans="1:8" x14ac:dyDescent="0.25">
      <c r="A410" s="56">
        <v>44137</v>
      </c>
      <c r="B410" s="57" t="s">
        <v>368</v>
      </c>
      <c r="C410" s="57" t="s">
        <v>9</v>
      </c>
      <c r="D410" s="58">
        <v>230.7</v>
      </c>
      <c r="E410" s="59">
        <v>224.15</v>
      </c>
      <c r="F410" s="58">
        <v>240.5</v>
      </c>
      <c r="G410" s="7">
        <f t="shared" si="13"/>
        <v>1.4961832061068758</v>
      </c>
      <c r="H410" s="16">
        <f t="shared" si="12"/>
        <v>299.23664122137518</v>
      </c>
    </row>
    <row r="411" spans="1:8" x14ac:dyDescent="0.25">
      <c r="A411" s="56">
        <v>44137</v>
      </c>
      <c r="B411" s="57" t="s">
        <v>369</v>
      </c>
      <c r="C411" s="57" t="s">
        <v>9</v>
      </c>
      <c r="D411" s="58">
        <v>8.85</v>
      </c>
      <c r="E411" s="59">
        <v>8.35</v>
      </c>
      <c r="F411" s="58">
        <v>9.1999999999999993</v>
      </c>
      <c r="G411" s="7">
        <f t="shared" si="13"/>
        <v>0.69999999999999929</v>
      </c>
      <c r="H411" s="16">
        <f t="shared" si="12"/>
        <v>139.99999999999986</v>
      </c>
    </row>
    <row r="412" spans="1:8" x14ac:dyDescent="0.25">
      <c r="A412" s="56">
        <v>44137</v>
      </c>
      <c r="B412" s="57" t="s">
        <v>370</v>
      </c>
      <c r="C412" s="57" t="s">
        <v>9</v>
      </c>
      <c r="D412" s="58">
        <v>96.3</v>
      </c>
      <c r="E412" s="59">
        <v>91.4</v>
      </c>
      <c r="F412" s="58">
        <v>98.3</v>
      </c>
      <c r="G412" s="7">
        <f t="shared" si="13"/>
        <v>0.40816326530612318</v>
      </c>
      <c r="H412" s="16">
        <f t="shared" si="12"/>
        <v>81.63265306122463</v>
      </c>
    </row>
    <row r="413" spans="1:8" x14ac:dyDescent="0.25">
      <c r="A413" s="56">
        <v>44137</v>
      </c>
      <c r="B413" s="57" t="s">
        <v>371</v>
      </c>
      <c r="C413" s="57" t="s">
        <v>9</v>
      </c>
      <c r="D413" s="58">
        <v>21.35</v>
      </c>
      <c r="E413" s="59">
        <v>20.25</v>
      </c>
      <c r="F413" s="58">
        <v>22</v>
      </c>
      <c r="G413" s="7">
        <f t="shared" si="13"/>
        <v>0.59090909090908883</v>
      </c>
      <c r="H413" s="16">
        <f t="shared" si="12"/>
        <v>118.18181818181776</v>
      </c>
    </row>
    <row r="414" spans="1:8" x14ac:dyDescent="0.25">
      <c r="A414" s="56">
        <v>44137</v>
      </c>
      <c r="B414" s="57" t="s">
        <v>372</v>
      </c>
      <c r="C414" s="57" t="s">
        <v>9</v>
      </c>
      <c r="D414" s="58">
        <v>28.25</v>
      </c>
      <c r="E414" s="59">
        <v>26.8</v>
      </c>
      <c r="F414" s="58">
        <v>26.1</v>
      </c>
      <c r="G414" s="7">
        <f t="shared" si="13"/>
        <v>-1.482758620689655</v>
      </c>
      <c r="H414" s="16">
        <f t="shared" si="12"/>
        <v>-296.55172413793099</v>
      </c>
    </row>
    <row r="415" spans="1:8" x14ac:dyDescent="0.25">
      <c r="A415" s="56">
        <v>44137</v>
      </c>
      <c r="B415" s="57" t="s">
        <v>373</v>
      </c>
      <c r="C415" s="57" t="s">
        <v>9</v>
      </c>
      <c r="D415" s="58">
        <v>38.9</v>
      </c>
      <c r="E415" s="59">
        <v>37</v>
      </c>
      <c r="F415" s="58">
        <v>39.4</v>
      </c>
      <c r="G415" s="7">
        <f t="shared" si="13"/>
        <v>0.26315789473684231</v>
      </c>
      <c r="H415" s="16">
        <f t="shared" si="12"/>
        <v>52.63157894736846</v>
      </c>
    </row>
    <row r="416" spans="1:8" x14ac:dyDescent="0.25">
      <c r="A416" s="56">
        <v>44137</v>
      </c>
      <c r="B416" s="57" t="s">
        <v>374</v>
      </c>
      <c r="C416" s="57" t="s">
        <v>11</v>
      </c>
      <c r="D416" s="58">
        <v>47.84</v>
      </c>
      <c r="E416" s="59">
        <v>50.25</v>
      </c>
      <c r="F416" s="58">
        <v>47.5</v>
      </c>
      <c r="G416" s="7">
        <f t="shared" si="13"/>
        <v>0.14107883817427547</v>
      </c>
      <c r="H416" s="16">
        <f t="shared" si="12"/>
        <v>28.215767634855094</v>
      </c>
    </row>
    <row r="417" spans="1:8" x14ac:dyDescent="0.25">
      <c r="A417" s="56">
        <v>44138</v>
      </c>
      <c r="B417" s="57" t="s">
        <v>375</v>
      </c>
      <c r="C417" s="57" t="s">
        <v>9</v>
      </c>
      <c r="D417" s="58">
        <v>2.11</v>
      </c>
      <c r="E417" s="59">
        <v>1.49</v>
      </c>
      <c r="F417" s="58">
        <v>1.7</v>
      </c>
      <c r="G417" s="7">
        <f t="shared" si="13"/>
        <v>-0.66129032258064513</v>
      </c>
      <c r="H417" s="16">
        <f t="shared" si="12"/>
        <v>-132.25806451612902</v>
      </c>
    </row>
    <row r="418" spans="1:8" x14ac:dyDescent="0.25">
      <c r="A418" s="56">
        <v>44138</v>
      </c>
      <c r="B418" s="57" t="s">
        <v>376</v>
      </c>
      <c r="C418" s="57" t="s">
        <v>11</v>
      </c>
      <c r="D418" s="58">
        <v>2.48</v>
      </c>
      <c r="E418" s="59">
        <v>2.7</v>
      </c>
      <c r="F418" s="58">
        <v>2.6</v>
      </c>
      <c r="G418" s="7">
        <f t="shared" si="13"/>
        <v>-0.54545454545454541</v>
      </c>
      <c r="H418" s="16">
        <f t="shared" si="12"/>
        <v>-109.09090909090908</v>
      </c>
    </row>
    <row r="419" spans="1:8" x14ac:dyDescent="0.25">
      <c r="A419" s="56">
        <v>44140</v>
      </c>
      <c r="B419" s="57" t="s">
        <v>377</v>
      </c>
      <c r="C419" s="57" t="s">
        <v>9</v>
      </c>
      <c r="D419" s="58">
        <v>55.28</v>
      </c>
      <c r="E419" s="59">
        <v>52.51</v>
      </c>
      <c r="F419" s="58">
        <v>56.46</v>
      </c>
      <c r="G419" s="7">
        <f t="shared" si="13"/>
        <v>0.42599277978339289</v>
      </c>
      <c r="H419" s="16">
        <f t="shared" si="12"/>
        <v>85.198555956678575</v>
      </c>
    </row>
    <row r="420" spans="1:8" x14ac:dyDescent="0.25">
      <c r="A420" s="56">
        <v>44140</v>
      </c>
      <c r="B420" s="57" t="s">
        <v>129</v>
      </c>
      <c r="C420" s="57" t="s">
        <v>9</v>
      </c>
      <c r="D420" s="58">
        <v>106.68</v>
      </c>
      <c r="E420" s="59">
        <v>101.34</v>
      </c>
      <c r="F420" s="58">
        <v>104.46</v>
      </c>
      <c r="G420" s="7">
        <f t="shared" si="13"/>
        <v>-0.41573033707865387</v>
      </c>
      <c r="H420" s="16">
        <f t="shared" si="12"/>
        <v>-83.146067415730769</v>
      </c>
    </row>
    <row r="421" spans="1:8" x14ac:dyDescent="0.25">
      <c r="A421" s="56">
        <v>44141</v>
      </c>
      <c r="B421" s="57" t="s">
        <v>252</v>
      </c>
      <c r="C421" s="57" t="s">
        <v>9</v>
      </c>
      <c r="D421" s="58">
        <v>3.85</v>
      </c>
      <c r="E421" s="59">
        <v>2.25</v>
      </c>
      <c r="F421" s="58">
        <v>6</v>
      </c>
      <c r="G421" s="7">
        <f t="shared" si="13"/>
        <v>1.3437499999999998</v>
      </c>
      <c r="H421" s="16">
        <f t="shared" si="12"/>
        <v>268.74999999999994</v>
      </c>
    </row>
    <row r="422" spans="1:8" x14ac:dyDescent="0.25">
      <c r="A422" s="56">
        <v>44143</v>
      </c>
      <c r="B422" s="57" t="s">
        <v>378</v>
      </c>
      <c r="C422" s="57" t="s">
        <v>11</v>
      </c>
      <c r="D422" s="58">
        <v>165.3</v>
      </c>
      <c r="E422" s="59">
        <v>170.41</v>
      </c>
      <c r="F422" s="58">
        <v>170.41</v>
      </c>
      <c r="G422" s="7">
        <f t="shared" si="13"/>
        <v>-1</v>
      </c>
      <c r="H422" s="16">
        <f t="shared" si="12"/>
        <v>-200</v>
      </c>
    </row>
    <row r="423" spans="1:8" x14ac:dyDescent="0.25">
      <c r="A423" s="56">
        <v>44143</v>
      </c>
      <c r="B423" s="57" t="s">
        <v>379</v>
      </c>
      <c r="C423" s="57" t="s">
        <v>11</v>
      </c>
      <c r="D423" s="58">
        <v>105.7</v>
      </c>
      <c r="E423" s="59">
        <v>108.65</v>
      </c>
      <c r="F423" s="58">
        <v>107.5</v>
      </c>
      <c r="G423" s="7">
        <f t="shared" si="13"/>
        <v>-0.61016949152542221</v>
      </c>
      <c r="H423" s="16">
        <f t="shared" si="12"/>
        <v>-122.03389830508445</v>
      </c>
    </row>
    <row r="424" spans="1:8" x14ac:dyDescent="0.25">
      <c r="A424" s="56">
        <v>44152</v>
      </c>
      <c r="B424" s="60" t="s">
        <v>108</v>
      </c>
      <c r="C424" s="57" t="s">
        <v>9</v>
      </c>
      <c r="D424" s="61">
        <v>157.77000000000001</v>
      </c>
      <c r="E424" s="62">
        <v>149.88</v>
      </c>
      <c r="F424" s="58">
        <v>155.27000000000001</v>
      </c>
      <c r="G424" s="7">
        <f t="shared" si="13"/>
        <v>-0.31685678073510715</v>
      </c>
      <c r="H424" s="16">
        <f t="shared" si="12"/>
        <v>-63.37135614702143</v>
      </c>
    </row>
    <row r="425" spans="1:8" x14ac:dyDescent="0.25">
      <c r="A425" s="56">
        <v>44158</v>
      </c>
      <c r="B425" s="57" t="s">
        <v>380</v>
      </c>
      <c r="C425" s="57" t="s">
        <v>9</v>
      </c>
      <c r="D425" s="58">
        <v>1.85</v>
      </c>
      <c r="E425" s="59">
        <v>1.25</v>
      </c>
      <c r="F425" s="58">
        <v>1.65</v>
      </c>
      <c r="G425" s="7">
        <f t="shared" si="13"/>
        <v>-0.33333333333333359</v>
      </c>
      <c r="H425" s="16">
        <f t="shared" si="12"/>
        <v>-66.666666666666714</v>
      </c>
    </row>
    <row r="426" spans="1:8" x14ac:dyDescent="0.25">
      <c r="A426" s="56">
        <v>44158</v>
      </c>
      <c r="B426" s="57" t="s">
        <v>381</v>
      </c>
      <c r="C426" s="57" t="s">
        <v>9</v>
      </c>
      <c r="D426" s="58">
        <v>101.85</v>
      </c>
      <c r="E426" s="59">
        <v>97.35</v>
      </c>
      <c r="F426" s="58">
        <v>106.3</v>
      </c>
      <c r="G426" s="7">
        <f t="shared" si="13"/>
        <v>0.98888888888888948</v>
      </c>
      <c r="H426" s="16">
        <f t="shared" si="12"/>
        <v>197.77777777777789</v>
      </c>
    </row>
    <row r="427" spans="1:8" x14ac:dyDescent="0.25">
      <c r="A427" s="56">
        <v>44158</v>
      </c>
      <c r="B427" s="57" t="s">
        <v>239</v>
      </c>
      <c r="C427" s="57" t="s">
        <v>9</v>
      </c>
      <c r="D427" s="58">
        <v>41.12</v>
      </c>
      <c r="E427" s="59">
        <v>35.75</v>
      </c>
      <c r="F427" s="58">
        <v>37.770000000000003</v>
      </c>
      <c r="G427" s="7">
        <f t="shared" si="13"/>
        <v>-0.62383612662942201</v>
      </c>
      <c r="H427" s="16">
        <f t="shared" si="12"/>
        <v>-124.7672253258844</v>
      </c>
    </row>
    <row r="428" spans="1:8" x14ac:dyDescent="0.25">
      <c r="A428" s="56">
        <v>44158</v>
      </c>
      <c r="B428" s="57" t="s">
        <v>382</v>
      </c>
      <c r="C428" s="57" t="s">
        <v>9</v>
      </c>
      <c r="D428" s="58">
        <v>3.34</v>
      </c>
      <c r="E428" s="59">
        <v>3.21</v>
      </c>
      <c r="F428" s="58">
        <v>3.51</v>
      </c>
      <c r="G428" s="7">
        <f t="shared" si="13"/>
        <v>1.3076923076923082</v>
      </c>
      <c r="H428" s="16">
        <f t="shared" si="12"/>
        <v>261.5384615384616</v>
      </c>
    </row>
    <row r="429" spans="1:8" x14ac:dyDescent="0.25">
      <c r="A429" s="56">
        <v>44158</v>
      </c>
      <c r="B429" s="57" t="s">
        <v>295</v>
      </c>
      <c r="C429" s="57" t="s">
        <v>9</v>
      </c>
      <c r="D429" s="58">
        <v>111.78</v>
      </c>
      <c r="E429" s="59">
        <v>106.19</v>
      </c>
      <c r="F429" s="58">
        <v>112</v>
      </c>
      <c r="G429" s="7">
        <f t="shared" si="13"/>
        <v>3.9355992844364709E-2</v>
      </c>
      <c r="H429" s="16">
        <f t="shared" si="12"/>
        <v>7.8711985688729422</v>
      </c>
    </row>
    <row r="430" spans="1:8" x14ac:dyDescent="0.25">
      <c r="A430" s="56">
        <v>44158</v>
      </c>
      <c r="B430" s="57" t="s">
        <v>383</v>
      </c>
      <c r="C430" s="57" t="s">
        <v>9</v>
      </c>
      <c r="D430" s="58">
        <v>123</v>
      </c>
      <c r="E430" s="59">
        <v>116.85</v>
      </c>
      <c r="F430" s="58">
        <v>113.63</v>
      </c>
      <c r="G430" s="7">
        <f t="shared" si="13"/>
        <v>-1.5235772357723572</v>
      </c>
      <c r="H430" s="16">
        <f t="shared" si="12"/>
        <v>-304.71544715447141</v>
      </c>
    </row>
    <row r="431" spans="1:8" x14ac:dyDescent="0.25">
      <c r="A431" s="56">
        <v>44160</v>
      </c>
      <c r="B431" s="57" t="s">
        <v>340</v>
      </c>
      <c r="C431" s="57" t="s">
        <v>9</v>
      </c>
      <c r="D431" s="58">
        <v>173.75</v>
      </c>
      <c r="E431" s="59">
        <v>160.19999999999999</v>
      </c>
      <c r="F431" s="58">
        <v>196.3</v>
      </c>
      <c r="G431" s="7">
        <f t="shared" si="13"/>
        <v>1.6642066420664201</v>
      </c>
      <c r="H431" s="16">
        <f t="shared" si="12"/>
        <v>332.84132841328403</v>
      </c>
    </row>
    <row r="432" spans="1:8" x14ac:dyDescent="0.25">
      <c r="A432" s="56">
        <v>44165</v>
      </c>
      <c r="B432" s="57" t="s">
        <v>78</v>
      </c>
      <c r="C432" s="57" t="s">
        <v>9</v>
      </c>
      <c r="D432" s="58">
        <v>122</v>
      </c>
      <c r="E432" s="59">
        <v>107</v>
      </c>
      <c r="F432" s="58">
        <v>122</v>
      </c>
      <c r="G432" s="7">
        <f t="shared" si="13"/>
        <v>0</v>
      </c>
      <c r="H432" s="16">
        <f t="shared" si="12"/>
        <v>0</v>
      </c>
    </row>
    <row r="433" spans="1:8" x14ac:dyDescent="0.25">
      <c r="A433" s="56">
        <v>44167</v>
      </c>
      <c r="B433" s="57" t="s">
        <v>384</v>
      </c>
      <c r="C433" s="57" t="s">
        <v>9</v>
      </c>
      <c r="D433" s="58">
        <v>2.13</v>
      </c>
      <c r="E433" s="59">
        <v>1.93</v>
      </c>
      <c r="F433" s="58">
        <v>2.7</v>
      </c>
      <c r="G433" s="7">
        <f t="shared" si="13"/>
        <v>2.8500000000000019</v>
      </c>
      <c r="H433" s="16">
        <f t="shared" si="12"/>
        <v>570.00000000000034</v>
      </c>
    </row>
    <row r="434" spans="1:8" x14ac:dyDescent="0.25">
      <c r="A434" s="56">
        <v>44167</v>
      </c>
      <c r="B434" s="57" t="s">
        <v>221</v>
      </c>
      <c r="C434" s="57" t="s">
        <v>11</v>
      </c>
      <c r="D434" s="58">
        <v>40.5</v>
      </c>
      <c r="E434" s="59">
        <v>41.75</v>
      </c>
      <c r="F434" s="58">
        <v>40.549999999999997</v>
      </c>
      <c r="G434" s="7">
        <f t="shared" si="13"/>
        <v>-3.9999999999997725E-2</v>
      </c>
      <c r="H434" s="16">
        <f t="shared" si="12"/>
        <v>-7.9999999999995453</v>
      </c>
    </row>
    <row r="435" spans="1:8" x14ac:dyDescent="0.25">
      <c r="A435" s="56">
        <v>44167</v>
      </c>
      <c r="B435" s="57" t="s">
        <v>385</v>
      </c>
      <c r="C435" s="57" t="s">
        <v>11</v>
      </c>
      <c r="D435" s="58">
        <v>2.91</v>
      </c>
      <c r="E435" s="59">
        <v>3.05</v>
      </c>
      <c r="F435" s="58">
        <v>2.72</v>
      </c>
      <c r="G435" s="7">
        <f t="shared" si="13"/>
        <v>1.3571428571428599</v>
      </c>
      <c r="H435" s="16">
        <f t="shared" si="12"/>
        <v>271.42857142857196</v>
      </c>
    </row>
    <row r="436" spans="1:8" x14ac:dyDescent="0.25">
      <c r="A436" s="56">
        <v>44167</v>
      </c>
      <c r="B436" s="57" t="s">
        <v>386</v>
      </c>
      <c r="C436" s="57" t="s">
        <v>9</v>
      </c>
      <c r="D436" s="58">
        <v>68.599999999999994</v>
      </c>
      <c r="E436" s="59">
        <v>66</v>
      </c>
      <c r="F436" s="58">
        <v>71.2</v>
      </c>
      <c r="G436" s="7">
        <f t="shared" si="13"/>
        <v>1.0000000000000056</v>
      </c>
      <c r="H436" s="16">
        <f t="shared" si="12"/>
        <v>200.00000000000111</v>
      </c>
    </row>
    <row r="437" spans="1:8" x14ac:dyDescent="0.25">
      <c r="A437" s="56">
        <v>44167</v>
      </c>
      <c r="B437" s="57" t="s">
        <v>387</v>
      </c>
      <c r="C437" s="57" t="s">
        <v>9</v>
      </c>
      <c r="D437" s="58">
        <v>9.5500000000000007</v>
      </c>
      <c r="E437" s="59">
        <v>9.26</v>
      </c>
      <c r="F437" s="58">
        <v>9.43</v>
      </c>
      <c r="G437" s="7">
        <f t="shared" si="13"/>
        <v>-0.41379310344827797</v>
      </c>
      <c r="H437" s="16">
        <f t="shared" si="12"/>
        <v>-82.758620689655586</v>
      </c>
    </row>
    <row r="438" spans="1:8" x14ac:dyDescent="0.25">
      <c r="A438" s="56">
        <v>44167</v>
      </c>
      <c r="B438" s="57" t="s">
        <v>246</v>
      </c>
      <c r="C438" s="57" t="s">
        <v>9</v>
      </c>
      <c r="D438" s="58">
        <v>13.32</v>
      </c>
      <c r="E438" s="59">
        <v>12.97</v>
      </c>
      <c r="F438" s="58">
        <v>13.15</v>
      </c>
      <c r="G438" s="7">
        <f t="shared" si="13"/>
        <v>-0.48571428571428599</v>
      </c>
      <c r="H438" s="16">
        <f t="shared" si="12"/>
        <v>-97.142857142857196</v>
      </c>
    </row>
    <row r="439" spans="1:8" x14ac:dyDescent="0.25">
      <c r="A439" s="56">
        <v>44167</v>
      </c>
      <c r="B439" s="57" t="s">
        <v>316</v>
      </c>
      <c r="C439" s="57" t="s">
        <v>9</v>
      </c>
      <c r="D439" s="58">
        <v>146</v>
      </c>
      <c r="E439" s="59">
        <v>138.69999999999999</v>
      </c>
      <c r="F439" s="58">
        <v>150</v>
      </c>
      <c r="G439" s="7">
        <f t="shared" si="13"/>
        <v>0.54794520547945125</v>
      </c>
      <c r="H439" s="16">
        <f t="shared" si="12"/>
        <v>109.58904109589025</v>
      </c>
    </row>
    <row r="440" spans="1:8" x14ac:dyDescent="0.25">
      <c r="A440" s="56">
        <v>44167</v>
      </c>
      <c r="B440" s="57" t="s">
        <v>388</v>
      </c>
      <c r="C440" s="57" t="s">
        <v>9</v>
      </c>
      <c r="D440" s="58">
        <v>148</v>
      </c>
      <c r="E440" s="59">
        <v>140.6</v>
      </c>
      <c r="F440" s="58">
        <v>151</v>
      </c>
      <c r="G440" s="7">
        <f t="shared" si="13"/>
        <v>0.40540540540540509</v>
      </c>
      <c r="H440" s="16">
        <f t="shared" si="12"/>
        <v>81.081081081081024</v>
      </c>
    </row>
    <row r="441" spans="1:8" x14ac:dyDescent="0.25">
      <c r="A441" s="56">
        <v>44167</v>
      </c>
      <c r="B441" s="57" t="s">
        <v>389</v>
      </c>
      <c r="C441" s="57" t="s">
        <v>9</v>
      </c>
      <c r="D441" s="58">
        <v>44.9</v>
      </c>
      <c r="E441" s="59">
        <v>42.6</v>
      </c>
      <c r="F441" s="58">
        <v>44.9</v>
      </c>
      <c r="G441" s="7">
        <f t="shared" si="13"/>
        <v>0</v>
      </c>
      <c r="H441" s="16">
        <f t="shared" si="12"/>
        <v>0</v>
      </c>
    </row>
    <row r="442" spans="1:8" x14ac:dyDescent="0.25">
      <c r="A442" s="56">
        <v>44167</v>
      </c>
      <c r="B442" s="57" t="s">
        <v>390</v>
      </c>
      <c r="C442" s="57" t="s">
        <v>9</v>
      </c>
      <c r="D442" s="58">
        <v>33.200000000000003</v>
      </c>
      <c r="E442" s="59">
        <v>31.5</v>
      </c>
      <c r="F442" s="58">
        <v>32.799999999999997</v>
      </c>
      <c r="G442" s="7">
        <f t="shared" si="13"/>
        <v>-0.23529411764706176</v>
      </c>
      <c r="H442" s="16">
        <f t="shared" si="12"/>
        <v>-47.058823529412351</v>
      </c>
    </row>
    <row r="443" spans="1:8" x14ac:dyDescent="0.25">
      <c r="A443" s="56">
        <v>44167</v>
      </c>
      <c r="B443" s="57" t="s">
        <v>391</v>
      </c>
      <c r="C443" s="57" t="s">
        <v>9</v>
      </c>
      <c r="D443" s="58">
        <v>100.3</v>
      </c>
      <c r="E443" s="59">
        <v>95.25</v>
      </c>
      <c r="F443" s="58">
        <v>100.3</v>
      </c>
      <c r="G443" s="7">
        <f t="shared" si="13"/>
        <v>0</v>
      </c>
      <c r="H443" s="16">
        <f t="shared" si="12"/>
        <v>0</v>
      </c>
    </row>
    <row r="444" spans="1:8" x14ac:dyDescent="0.25">
      <c r="A444" s="56">
        <v>44167</v>
      </c>
      <c r="B444" s="57" t="s">
        <v>392</v>
      </c>
      <c r="C444" s="57" t="s">
        <v>9</v>
      </c>
      <c r="D444" s="58">
        <v>162.1</v>
      </c>
      <c r="E444" s="59">
        <v>154</v>
      </c>
      <c r="F444" s="58">
        <v>165.2</v>
      </c>
      <c r="G444" s="7">
        <f t="shared" si="13"/>
        <v>0.38271604938271564</v>
      </c>
      <c r="H444" s="16">
        <f t="shared" si="12"/>
        <v>76.543209876543131</v>
      </c>
    </row>
    <row r="445" spans="1:8" x14ac:dyDescent="0.25">
      <c r="A445" s="56">
        <v>44167</v>
      </c>
      <c r="B445" s="57" t="s">
        <v>393</v>
      </c>
      <c r="C445" s="57" t="s">
        <v>11</v>
      </c>
      <c r="D445" s="58">
        <v>11.6</v>
      </c>
      <c r="E445" s="59">
        <v>12.2</v>
      </c>
      <c r="F445" s="58">
        <v>11.2</v>
      </c>
      <c r="G445" s="7">
        <f t="shared" si="13"/>
        <v>0.66666666666666763</v>
      </c>
      <c r="H445" s="16">
        <f t="shared" si="12"/>
        <v>133.33333333333351</v>
      </c>
    </row>
    <row r="446" spans="1:8" x14ac:dyDescent="0.25">
      <c r="A446" s="56">
        <v>44170</v>
      </c>
      <c r="B446" s="57" t="s">
        <v>394</v>
      </c>
      <c r="C446" s="57" t="s">
        <v>9</v>
      </c>
      <c r="D446" s="58">
        <v>61.23</v>
      </c>
      <c r="E446" s="59">
        <v>58.15</v>
      </c>
      <c r="F446" s="58">
        <v>60.9</v>
      </c>
      <c r="G446" s="7">
        <f t="shared" si="13"/>
        <v>-0.10714285714285665</v>
      </c>
      <c r="H446" s="16">
        <f t="shared" si="12"/>
        <v>-21.428571428571331</v>
      </c>
    </row>
    <row r="447" spans="1:8" x14ac:dyDescent="0.25">
      <c r="A447" s="56">
        <v>44170</v>
      </c>
      <c r="B447" s="57" t="s">
        <v>395</v>
      </c>
      <c r="C447" s="57" t="s">
        <v>9</v>
      </c>
      <c r="D447" s="58">
        <v>0.94</v>
      </c>
      <c r="E447" s="59">
        <v>0.69</v>
      </c>
      <c r="F447" s="58">
        <v>0.79</v>
      </c>
      <c r="G447" s="7">
        <f t="shared" si="13"/>
        <v>-0.59999999999999964</v>
      </c>
      <c r="H447" s="16">
        <f t="shared" si="12"/>
        <v>-119.99999999999993</v>
      </c>
    </row>
    <row r="448" spans="1:8" x14ac:dyDescent="0.25">
      <c r="A448" s="56">
        <v>44170</v>
      </c>
      <c r="B448" s="57" t="s">
        <v>276</v>
      </c>
      <c r="C448" s="57" t="s">
        <v>9</v>
      </c>
      <c r="D448" s="58">
        <v>0.87009999999999998</v>
      </c>
      <c r="E448" s="59">
        <v>0.71</v>
      </c>
      <c r="F448" s="58">
        <v>0.79</v>
      </c>
      <c r="G448" s="7">
        <f t="shared" si="13"/>
        <v>-0.50031230480949374</v>
      </c>
      <c r="H448" s="16">
        <f t="shared" si="12"/>
        <v>-100.06246096189875</v>
      </c>
    </row>
    <row r="449" spans="1:8" x14ac:dyDescent="0.25">
      <c r="A449" s="56">
        <v>44179</v>
      </c>
      <c r="B449" s="57" t="s">
        <v>396</v>
      </c>
      <c r="C449" s="57" t="s">
        <v>9</v>
      </c>
      <c r="D449" s="58">
        <v>53.9</v>
      </c>
      <c r="E449" s="59">
        <v>52.7</v>
      </c>
      <c r="F449" s="58">
        <v>54</v>
      </c>
      <c r="G449" s="7">
        <f t="shared" si="13"/>
        <v>8.3333333333334814E-2</v>
      </c>
      <c r="H449" s="16">
        <f t="shared" si="12"/>
        <v>16.666666666666963</v>
      </c>
    </row>
    <row r="450" spans="1:8" x14ac:dyDescent="0.25">
      <c r="A450" s="56">
        <v>44179</v>
      </c>
      <c r="B450" s="57" t="s">
        <v>78</v>
      </c>
      <c r="C450" s="57" t="s">
        <v>9</v>
      </c>
      <c r="D450" s="58">
        <v>123</v>
      </c>
      <c r="E450" s="59">
        <v>116</v>
      </c>
      <c r="F450" s="58">
        <v>133</v>
      </c>
      <c r="G450" s="7">
        <f t="shared" si="13"/>
        <v>1.4285714285714286</v>
      </c>
      <c r="H450" s="16">
        <f t="shared" ref="H450:H513" si="14">+G450*$M$1</f>
        <v>285.71428571428572</v>
      </c>
    </row>
    <row r="451" spans="1:8" x14ac:dyDescent="0.25">
      <c r="A451" s="56">
        <v>44179</v>
      </c>
      <c r="B451" s="57" t="s">
        <v>153</v>
      </c>
      <c r="C451" s="57" t="s">
        <v>11</v>
      </c>
      <c r="D451" s="58">
        <v>44.8</v>
      </c>
      <c r="E451" s="59">
        <v>46.84</v>
      </c>
      <c r="F451" s="58">
        <v>45.46</v>
      </c>
      <c r="G451" s="7">
        <f t="shared" ref="G451:G514" si="15">IF(F451="","",((F451-D451)/(D451-E451)))</f>
        <v>-0.32352941176470668</v>
      </c>
      <c r="H451" s="16">
        <f t="shared" si="14"/>
        <v>-64.70588235294133</v>
      </c>
    </row>
    <row r="452" spans="1:8" x14ac:dyDescent="0.25">
      <c r="A452" s="56">
        <v>44179</v>
      </c>
      <c r="B452" s="57" t="s">
        <v>209</v>
      </c>
      <c r="C452" s="57" t="s">
        <v>11</v>
      </c>
      <c r="D452" s="58">
        <v>19.510000000000002</v>
      </c>
      <c r="E452" s="59">
        <v>20.100000000000001</v>
      </c>
      <c r="F452" s="58">
        <v>19.809999999999999</v>
      </c>
      <c r="G452" s="7">
        <f t="shared" si="15"/>
        <v>-0.50847457627118176</v>
      </c>
      <c r="H452" s="16">
        <f t="shared" si="14"/>
        <v>-101.69491525423635</v>
      </c>
    </row>
    <row r="453" spans="1:8" x14ac:dyDescent="0.25">
      <c r="A453" s="56">
        <v>44179</v>
      </c>
      <c r="B453" s="57" t="s">
        <v>397</v>
      </c>
      <c r="C453" s="57" t="s">
        <v>9</v>
      </c>
      <c r="D453" s="58">
        <v>10.1</v>
      </c>
      <c r="E453" s="59">
        <v>9.65</v>
      </c>
      <c r="F453" s="58">
        <v>9.65</v>
      </c>
      <c r="G453" s="7">
        <f t="shared" si="15"/>
        <v>-1</v>
      </c>
      <c r="H453" s="16">
        <f t="shared" si="14"/>
        <v>-200</v>
      </c>
    </row>
    <row r="454" spans="1:8" x14ac:dyDescent="0.25">
      <c r="A454" s="56">
        <v>44180</v>
      </c>
      <c r="B454" s="57" t="s">
        <v>398</v>
      </c>
      <c r="C454" s="57" t="s">
        <v>9</v>
      </c>
      <c r="D454" s="58">
        <v>68.2</v>
      </c>
      <c r="E454" s="59">
        <v>66</v>
      </c>
      <c r="F454" s="58">
        <v>69.540000000000006</v>
      </c>
      <c r="G454" s="7">
        <f t="shared" si="15"/>
        <v>0.6090909090909099</v>
      </c>
      <c r="H454" s="16">
        <f t="shared" si="14"/>
        <v>121.81818181818198</v>
      </c>
    </row>
    <row r="455" spans="1:8" x14ac:dyDescent="0.25">
      <c r="A455" s="56">
        <v>44180</v>
      </c>
      <c r="B455" s="57" t="s">
        <v>399</v>
      </c>
      <c r="C455" s="57" t="s">
        <v>9</v>
      </c>
      <c r="D455" s="58">
        <v>74</v>
      </c>
      <c r="E455" s="59">
        <v>71</v>
      </c>
      <c r="F455" s="58">
        <v>80</v>
      </c>
      <c r="G455" s="7">
        <f t="shared" si="15"/>
        <v>2</v>
      </c>
      <c r="H455" s="16">
        <f t="shared" si="14"/>
        <v>400</v>
      </c>
    </row>
    <row r="456" spans="1:8" x14ac:dyDescent="0.25">
      <c r="A456" s="56">
        <v>44180</v>
      </c>
      <c r="B456" s="57" t="s">
        <v>18</v>
      </c>
      <c r="C456" s="57" t="s">
        <v>11</v>
      </c>
      <c r="D456" s="58">
        <v>13</v>
      </c>
      <c r="E456" s="59">
        <v>14.3</v>
      </c>
      <c r="F456" s="58">
        <v>13.7</v>
      </c>
      <c r="G456" s="7">
        <f t="shared" si="15"/>
        <v>-0.53846153846153766</v>
      </c>
      <c r="H456" s="16">
        <f t="shared" si="14"/>
        <v>-107.69230769230754</v>
      </c>
    </row>
    <row r="457" spans="1:8" x14ac:dyDescent="0.25">
      <c r="A457" s="56">
        <v>44180</v>
      </c>
      <c r="B457" s="57" t="s">
        <v>400</v>
      </c>
      <c r="C457" s="57" t="s">
        <v>11</v>
      </c>
      <c r="D457" s="58">
        <v>84.95</v>
      </c>
      <c r="E457" s="59">
        <v>91.5</v>
      </c>
      <c r="F457" s="58">
        <v>87.9</v>
      </c>
      <c r="G457" s="7">
        <f t="shared" si="15"/>
        <v>-0.45038167938931362</v>
      </c>
      <c r="H457" s="16">
        <f t="shared" si="14"/>
        <v>-90.076335877862718</v>
      </c>
    </row>
    <row r="458" spans="1:8" x14ac:dyDescent="0.25">
      <c r="A458" s="56">
        <v>44181</v>
      </c>
      <c r="B458" s="57" t="s">
        <v>401</v>
      </c>
      <c r="C458" s="57" t="s">
        <v>9</v>
      </c>
      <c r="D458" s="58">
        <v>19.100000000000001</v>
      </c>
      <c r="E458" s="59">
        <v>17</v>
      </c>
      <c r="F458" s="58">
        <v>21.4</v>
      </c>
      <c r="G458" s="7">
        <f t="shared" si="15"/>
        <v>1.0952380952380931</v>
      </c>
      <c r="H458" s="16">
        <f t="shared" si="14"/>
        <v>219.04761904761864</v>
      </c>
    </row>
    <row r="459" spans="1:8" x14ac:dyDescent="0.25">
      <c r="A459" s="56">
        <v>44181</v>
      </c>
      <c r="B459" s="57" t="s">
        <v>402</v>
      </c>
      <c r="C459" s="57" t="s">
        <v>9</v>
      </c>
      <c r="D459" s="58">
        <v>16.27</v>
      </c>
      <c r="E459" s="59">
        <v>14.65</v>
      </c>
      <c r="F459" s="58">
        <v>19.13</v>
      </c>
      <c r="G459" s="7">
        <f t="shared" si="15"/>
        <v>1.7654320987654326</v>
      </c>
      <c r="H459" s="16">
        <f t="shared" si="14"/>
        <v>353.08641975308655</v>
      </c>
    </row>
    <row r="460" spans="1:8" x14ac:dyDescent="0.25">
      <c r="A460" s="56">
        <v>44181</v>
      </c>
      <c r="B460" s="57" t="s">
        <v>403</v>
      </c>
      <c r="C460" s="57" t="s">
        <v>9</v>
      </c>
      <c r="D460" s="58">
        <v>23.05</v>
      </c>
      <c r="E460" s="59">
        <v>17.899999999999999</v>
      </c>
      <c r="F460" s="58">
        <v>31.85</v>
      </c>
      <c r="G460" s="7">
        <f t="shared" si="15"/>
        <v>1.7087378640776694</v>
      </c>
      <c r="H460" s="16">
        <f t="shared" si="14"/>
        <v>341.74757281553389</v>
      </c>
    </row>
    <row r="461" spans="1:8" x14ac:dyDescent="0.25">
      <c r="A461" s="56">
        <v>44181</v>
      </c>
      <c r="B461" s="57" t="s">
        <v>404</v>
      </c>
      <c r="C461" s="57" t="s">
        <v>9</v>
      </c>
      <c r="D461" s="58">
        <v>23.35</v>
      </c>
      <c r="E461" s="59">
        <v>22.3</v>
      </c>
      <c r="F461" s="58">
        <v>22.3</v>
      </c>
      <c r="G461" s="7">
        <f t="shared" si="15"/>
        <v>-1</v>
      </c>
      <c r="H461" s="16">
        <f t="shared" si="14"/>
        <v>-200</v>
      </c>
    </row>
    <row r="462" spans="1:8" x14ac:dyDescent="0.25">
      <c r="A462" s="56">
        <v>44183</v>
      </c>
      <c r="B462" s="57" t="s">
        <v>331</v>
      </c>
      <c r="C462" s="57" t="s">
        <v>9</v>
      </c>
      <c r="D462" s="58">
        <v>139.94999999999999</v>
      </c>
      <c r="E462" s="59">
        <v>132.94999999999999</v>
      </c>
      <c r="F462" s="58">
        <v>142.41</v>
      </c>
      <c r="G462" s="7">
        <f t="shared" si="15"/>
        <v>0.35142857142857259</v>
      </c>
      <c r="H462" s="16">
        <f t="shared" si="14"/>
        <v>70.285714285714519</v>
      </c>
    </row>
    <row r="463" spans="1:8" x14ac:dyDescent="0.25">
      <c r="A463" s="56">
        <v>44186</v>
      </c>
      <c r="B463" s="57" t="s">
        <v>405</v>
      </c>
      <c r="C463" s="57" t="s">
        <v>11</v>
      </c>
      <c r="D463" s="58">
        <v>6.85</v>
      </c>
      <c r="E463" s="59">
        <v>7.35</v>
      </c>
      <c r="F463" s="58">
        <v>6.85</v>
      </c>
      <c r="G463" s="7">
        <f t="shared" si="15"/>
        <v>0</v>
      </c>
      <c r="H463" s="16">
        <f t="shared" si="14"/>
        <v>0</v>
      </c>
    </row>
    <row r="464" spans="1:8" x14ac:dyDescent="0.25">
      <c r="A464" s="56">
        <v>44186</v>
      </c>
      <c r="B464" s="57" t="s">
        <v>247</v>
      </c>
      <c r="C464" s="57" t="s">
        <v>9</v>
      </c>
      <c r="D464" s="58">
        <v>49</v>
      </c>
      <c r="E464" s="59">
        <v>41</v>
      </c>
      <c r="F464" s="58">
        <v>48</v>
      </c>
      <c r="G464" s="7">
        <f t="shared" si="15"/>
        <v>-0.125</v>
      </c>
      <c r="H464" s="16">
        <f t="shared" si="14"/>
        <v>-25</v>
      </c>
    </row>
    <row r="465" spans="1:8" x14ac:dyDescent="0.25">
      <c r="A465" s="56">
        <v>44187</v>
      </c>
      <c r="B465" s="57" t="s">
        <v>92</v>
      </c>
      <c r="C465" s="57" t="s">
        <v>11</v>
      </c>
      <c r="D465" s="58">
        <v>67.72</v>
      </c>
      <c r="E465" s="59">
        <v>69.64</v>
      </c>
      <c r="F465" s="58">
        <v>69.150000000000006</v>
      </c>
      <c r="G465" s="7">
        <f t="shared" si="15"/>
        <v>-0.74479166666666952</v>
      </c>
      <c r="H465" s="16">
        <f t="shared" si="14"/>
        <v>-148.95833333333391</v>
      </c>
    </row>
    <row r="466" spans="1:8" x14ac:dyDescent="0.25">
      <c r="A466" s="56">
        <v>44187</v>
      </c>
      <c r="B466" s="57" t="s">
        <v>406</v>
      </c>
      <c r="C466" s="57" t="s">
        <v>9</v>
      </c>
      <c r="D466" s="58">
        <v>2.2799999999999998</v>
      </c>
      <c r="E466" s="59">
        <v>2.19</v>
      </c>
      <c r="F466" s="58">
        <v>2.19</v>
      </c>
      <c r="G466" s="7">
        <f t="shared" si="15"/>
        <v>-1</v>
      </c>
      <c r="H466" s="16">
        <f t="shared" si="14"/>
        <v>-200</v>
      </c>
    </row>
    <row r="467" spans="1:8" x14ac:dyDescent="0.25">
      <c r="A467" s="56">
        <v>44187</v>
      </c>
      <c r="B467" s="57" t="s">
        <v>407</v>
      </c>
      <c r="C467" s="57" t="s">
        <v>11</v>
      </c>
      <c r="D467" s="58">
        <v>55.15</v>
      </c>
      <c r="E467" s="59">
        <v>56.81</v>
      </c>
      <c r="F467" s="58">
        <v>52.77</v>
      </c>
      <c r="G467" s="7">
        <f t="shared" si="15"/>
        <v>1.4337349397590302</v>
      </c>
      <c r="H467" s="16">
        <f t="shared" si="14"/>
        <v>286.74698795180603</v>
      </c>
    </row>
    <row r="468" spans="1:8" x14ac:dyDescent="0.25">
      <c r="A468" s="56">
        <v>44194</v>
      </c>
      <c r="B468" s="57" t="s">
        <v>408</v>
      </c>
      <c r="C468" s="57" t="s">
        <v>11</v>
      </c>
      <c r="D468" s="58">
        <v>32.86</v>
      </c>
      <c r="E468" s="59">
        <v>33.33</v>
      </c>
      <c r="F468" s="58">
        <v>32.19</v>
      </c>
      <c r="G468" s="7">
        <f t="shared" si="15"/>
        <v>1.4255319148936241</v>
      </c>
      <c r="H468" s="16">
        <f t="shared" si="14"/>
        <v>285.10638297872481</v>
      </c>
    </row>
    <row r="469" spans="1:8" x14ac:dyDescent="0.25">
      <c r="A469" s="56">
        <v>44194</v>
      </c>
      <c r="B469" s="57" t="s">
        <v>53</v>
      </c>
      <c r="C469" s="57" t="s">
        <v>11</v>
      </c>
      <c r="D469" s="58">
        <v>62.95</v>
      </c>
      <c r="E469" s="59">
        <v>65.5</v>
      </c>
      <c r="F469" s="58">
        <v>62.9</v>
      </c>
      <c r="G469" s="7">
        <f t="shared" si="15"/>
        <v>1.9607843137256595E-2</v>
      </c>
      <c r="H469" s="16">
        <f t="shared" si="14"/>
        <v>3.9215686274513191</v>
      </c>
    </row>
    <row r="470" spans="1:8" x14ac:dyDescent="0.25">
      <c r="A470" s="56">
        <v>44196</v>
      </c>
      <c r="B470" s="57" t="s">
        <v>409</v>
      </c>
      <c r="C470" s="57" t="s">
        <v>11</v>
      </c>
      <c r="D470" s="58">
        <v>355.68</v>
      </c>
      <c r="E470" s="59">
        <v>359.12</v>
      </c>
      <c r="F470" s="58">
        <v>357.76</v>
      </c>
      <c r="G470" s="7">
        <f t="shared" si="15"/>
        <v>-0.60465116279069342</v>
      </c>
      <c r="H470" s="16">
        <f t="shared" si="14"/>
        <v>-120.93023255813868</v>
      </c>
    </row>
    <row r="471" spans="1:8" x14ac:dyDescent="0.25">
      <c r="A471" s="56">
        <v>44198</v>
      </c>
      <c r="B471" s="57" t="s">
        <v>410</v>
      </c>
      <c r="C471" s="57" t="s">
        <v>9</v>
      </c>
      <c r="D471" s="58">
        <v>493.07</v>
      </c>
      <c r="E471" s="59">
        <v>468.42</v>
      </c>
      <c r="F471" s="58">
        <v>515</v>
      </c>
      <c r="G471" s="7">
        <f t="shared" si="15"/>
        <v>0.88965517241379422</v>
      </c>
      <c r="H471" s="16">
        <f t="shared" si="14"/>
        <v>177.93103448275883</v>
      </c>
    </row>
    <row r="472" spans="1:8" x14ac:dyDescent="0.25">
      <c r="A472" s="56">
        <v>44199</v>
      </c>
      <c r="B472" s="60" t="s">
        <v>377</v>
      </c>
      <c r="C472" s="57" t="s">
        <v>9</v>
      </c>
      <c r="D472" s="61">
        <v>68.91</v>
      </c>
      <c r="E472" s="62">
        <v>65.459999999999994</v>
      </c>
      <c r="F472" s="58">
        <v>68.959999999999994</v>
      </c>
      <c r="G472" s="7">
        <f t="shared" si="15"/>
        <v>1.449275362318757E-2</v>
      </c>
      <c r="H472" s="16">
        <f t="shared" si="14"/>
        <v>2.8985507246375142</v>
      </c>
    </row>
    <row r="473" spans="1:8" x14ac:dyDescent="0.25">
      <c r="A473" s="56">
        <v>44199</v>
      </c>
      <c r="B473" s="60" t="s">
        <v>411</v>
      </c>
      <c r="C473" s="57" t="s">
        <v>9</v>
      </c>
      <c r="D473" s="61">
        <v>8.08</v>
      </c>
      <c r="E473" s="62">
        <v>7.68</v>
      </c>
      <c r="F473" s="58">
        <v>8.7799999999999994</v>
      </c>
      <c r="G473" s="7">
        <f t="shared" si="15"/>
        <v>1.7499999999999967</v>
      </c>
      <c r="H473" s="16">
        <f t="shared" si="14"/>
        <v>349.99999999999932</v>
      </c>
    </row>
    <row r="474" spans="1:8" x14ac:dyDescent="0.25">
      <c r="A474" s="56">
        <v>44199</v>
      </c>
      <c r="B474" s="60" t="s">
        <v>52</v>
      </c>
      <c r="C474" s="57" t="s">
        <v>9</v>
      </c>
      <c r="D474" s="61">
        <v>186.37</v>
      </c>
      <c r="E474" s="62">
        <v>177.05</v>
      </c>
      <c r="F474" s="58">
        <v>190.44</v>
      </c>
      <c r="G474" s="7">
        <f t="shared" si="15"/>
        <v>0.43669527896995669</v>
      </c>
      <c r="H474" s="16">
        <f t="shared" si="14"/>
        <v>87.339055793991335</v>
      </c>
    </row>
    <row r="475" spans="1:8" x14ac:dyDescent="0.25">
      <c r="A475" s="56">
        <v>44200</v>
      </c>
      <c r="B475" s="57" t="s">
        <v>412</v>
      </c>
      <c r="C475" s="57" t="s">
        <v>9</v>
      </c>
      <c r="D475" s="58">
        <v>14.35</v>
      </c>
      <c r="E475" s="59">
        <v>10.87</v>
      </c>
      <c r="F475" s="58">
        <v>12.09</v>
      </c>
      <c r="G475" s="7">
        <f t="shared" si="15"/>
        <v>-0.64942528735632166</v>
      </c>
      <c r="H475" s="16">
        <f t="shared" si="14"/>
        <v>-129.88505747126433</v>
      </c>
    </row>
    <row r="476" spans="1:8" x14ac:dyDescent="0.25">
      <c r="A476" s="56">
        <v>44202</v>
      </c>
      <c r="B476" s="57" t="s">
        <v>413</v>
      </c>
      <c r="C476" s="57" t="s">
        <v>11</v>
      </c>
      <c r="D476" s="58">
        <v>13.1</v>
      </c>
      <c r="E476" s="59">
        <v>14.15</v>
      </c>
      <c r="F476" s="58">
        <v>13.31</v>
      </c>
      <c r="G476" s="7">
        <f t="shared" si="15"/>
        <v>-0.20000000000000068</v>
      </c>
      <c r="H476" s="16">
        <f t="shared" si="14"/>
        <v>-40.000000000000135</v>
      </c>
    </row>
    <row r="477" spans="1:8" x14ac:dyDescent="0.25">
      <c r="A477" s="56">
        <v>44203</v>
      </c>
      <c r="B477" s="57" t="s">
        <v>413</v>
      </c>
      <c r="C477" s="57" t="s">
        <v>11</v>
      </c>
      <c r="D477" s="58">
        <v>11.8</v>
      </c>
      <c r="E477" s="59">
        <v>13.31</v>
      </c>
      <c r="F477" s="58">
        <v>11.75</v>
      </c>
      <c r="G477" s="7">
        <f t="shared" si="15"/>
        <v>3.3112582781457428E-2</v>
      </c>
      <c r="H477" s="16">
        <f t="shared" si="14"/>
        <v>6.6225165562914858</v>
      </c>
    </row>
    <row r="478" spans="1:8" x14ac:dyDescent="0.25">
      <c r="A478" s="56">
        <v>44203</v>
      </c>
      <c r="B478" s="57" t="s">
        <v>414</v>
      </c>
      <c r="C478" s="57" t="s">
        <v>11</v>
      </c>
      <c r="D478" s="58">
        <v>11.27</v>
      </c>
      <c r="E478" s="59">
        <v>11.71</v>
      </c>
      <c r="F478" s="58">
        <v>10.94</v>
      </c>
      <c r="G478" s="7">
        <f t="shared" si="15"/>
        <v>0.749999999999998</v>
      </c>
      <c r="H478" s="16">
        <f t="shared" si="14"/>
        <v>149.9999999999996</v>
      </c>
    </row>
    <row r="479" spans="1:8" x14ac:dyDescent="0.25">
      <c r="A479" s="56">
        <v>44208</v>
      </c>
      <c r="B479" s="57" t="s">
        <v>238</v>
      </c>
      <c r="C479" s="57" t="s">
        <v>11</v>
      </c>
      <c r="D479" s="58">
        <v>16.489999999999998</v>
      </c>
      <c r="E479" s="59">
        <v>17.88</v>
      </c>
      <c r="F479" s="58">
        <v>17.010000000000002</v>
      </c>
      <c r="G479" s="7">
        <f t="shared" si="15"/>
        <v>-0.37410071942446255</v>
      </c>
      <c r="H479" s="16">
        <f t="shared" si="14"/>
        <v>-74.820143884892502</v>
      </c>
    </row>
    <row r="480" spans="1:8" x14ac:dyDescent="0.25">
      <c r="A480" s="56">
        <v>44208</v>
      </c>
      <c r="B480" s="57" t="s">
        <v>415</v>
      </c>
      <c r="C480" s="57" t="s">
        <v>11</v>
      </c>
      <c r="D480" s="58">
        <v>8.5399999999999991</v>
      </c>
      <c r="E480" s="59">
        <v>10.029999999999999</v>
      </c>
      <c r="F480" s="58">
        <v>9.36</v>
      </c>
      <c r="G480" s="7">
        <f t="shared" si="15"/>
        <v>-0.55033557046979875</v>
      </c>
      <c r="H480" s="16">
        <f t="shared" si="14"/>
        <v>-110.06711409395974</v>
      </c>
    </row>
    <row r="481" spans="1:8" x14ac:dyDescent="0.25">
      <c r="A481" s="56">
        <v>44209</v>
      </c>
      <c r="B481" s="57" t="s">
        <v>416</v>
      </c>
      <c r="C481" s="57" t="s">
        <v>9</v>
      </c>
      <c r="D481" s="58">
        <v>29.8</v>
      </c>
      <c r="E481" s="59">
        <v>26.4</v>
      </c>
      <c r="F481" s="58">
        <v>35</v>
      </c>
      <c r="G481" s="7">
        <f t="shared" si="15"/>
        <v>1.5294117647058811</v>
      </c>
      <c r="H481" s="16">
        <f t="shared" si="14"/>
        <v>305.88235294117624</v>
      </c>
    </row>
    <row r="482" spans="1:8" x14ac:dyDescent="0.25">
      <c r="A482" s="56">
        <v>44209</v>
      </c>
      <c r="B482" s="57" t="s">
        <v>417</v>
      </c>
      <c r="C482" s="57" t="s">
        <v>9</v>
      </c>
      <c r="D482" s="58">
        <v>41.05</v>
      </c>
      <c r="E482" s="59">
        <v>35.299999999999997</v>
      </c>
      <c r="F482" s="58">
        <v>44.5</v>
      </c>
      <c r="G482" s="7">
        <f t="shared" si="15"/>
        <v>0.60000000000000053</v>
      </c>
      <c r="H482" s="16">
        <f t="shared" si="14"/>
        <v>120.00000000000011</v>
      </c>
    </row>
    <row r="483" spans="1:8" x14ac:dyDescent="0.25">
      <c r="A483" s="56">
        <v>44209</v>
      </c>
      <c r="B483" s="57" t="s">
        <v>418</v>
      </c>
      <c r="C483" s="57" t="s">
        <v>9</v>
      </c>
      <c r="D483" s="58">
        <v>34.75</v>
      </c>
      <c r="E483" s="59">
        <v>32.9</v>
      </c>
      <c r="F483" s="58">
        <v>33.700000000000003</v>
      </c>
      <c r="G483" s="7">
        <f t="shared" si="15"/>
        <v>-0.56756756756756555</v>
      </c>
      <c r="H483" s="16">
        <f t="shared" si="14"/>
        <v>-113.5135135135131</v>
      </c>
    </row>
    <row r="484" spans="1:8" x14ac:dyDescent="0.25">
      <c r="A484" s="56">
        <v>44211</v>
      </c>
      <c r="B484" s="57" t="s">
        <v>419</v>
      </c>
      <c r="C484" s="57" t="s">
        <v>9</v>
      </c>
      <c r="D484" s="58">
        <v>90.8</v>
      </c>
      <c r="E484" s="59">
        <v>85.45</v>
      </c>
      <c r="F484" s="58">
        <v>96</v>
      </c>
      <c r="G484" s="7">
        <f t="shared" si="15"/>
        <v>0.97196261682243146</v>
      </c>
      <c r="H484" s="16">
        <f t="shared" si="14"/>
        <v>194.39252336448629</v>
      </c>
    </row>
    <row r="485" spans="1:8" x14ac:dyDescent="0.25">
      <c r="A485" s="56">
        <v>44215</v>
      </c>
      <c r="B485" s="57" t="s">
        <v>420</v>
      </c>
      <c r="C485" s="57" t="s">
        <v>11</v>
      </c>
      <c r="D485" s="58">
        <v>6.61</v>
      </c>
      <c r="E485" s="59">
        <v>7.04</v>
      </c>
      <c r="F485" s="58">
        <v>6.67</v>
      </c>
      <c r="G485" s="7">
        <f t="shared" si="15"/>
        <v>-0.13953488372092943</v>
      </c>
      <c r="H485" s="16">
        <f t="shared" si="14"/>
        <v>-27.906976744185886</v>
      </c>
    </row>
    <row r="486" spans="1:8" x14ac:dyDescent="0.25">
      <c r="A486" s="56">
        <v>44215</v>
      </c>
      <c r="B486" s="57" t="s">
        <v>421</v>
      </c>
      <c r="C486" s="57" t="s">
        <v>11</v>
      </c>
      <c r="D486" s="58">
        <v>22.93</v>
      </c>
      <c r="E486" s="59">
        <v>23.81</v>
      </c>
      <c r="F486" s="58">
        <v>21.05</v>
      </c>
      <c r="G486" s="7">
        <f t="shared" si="15"/>
        <v>2.1363636363636376</v>
      </c>
      <c r="H486" s="16">
        <f t="shared" si="14"/>
        <v>427.27272727272754</v>
      </c>
    </row>
    <row r="487" spans="1:8" x14ac:dyDescent="0.25">
      <c r="A487" s="56">
        <v>44216</v>
      </c>
      <c r="B487" s="57" t="s">
        <v>46</v>
      </c>
      <c r="C487" s="57" t="s">
        <v>9</v>
      </c>
      <c r="D487" s="58">
        <v>217.45</v>
      </c>
      <c r="E487" s="59">
        <v>206.58</v>
      </c>
      <c r="F487" s="58">
        <v>213.06</v>
      </c>
      <c r="G487" s="7">
        <f t="shared" si="15"/>
        <v>-0.40386384544618176</v>
      </c>
      <c r="H487" s="16">
        <f t="shared" si="14"/>
        <v>-80.772769089236348</v>
      </c>
    </row>
    <row r="488" spans="1:8" x14ac:dyDescent="0.25">
      <c r="A488" s="56">
        <v>44218</v>
      </c>
      <c r="B488" s="57" t="s">
        <v>171</v>
      </c>
      <c r="C488" s="57" t="s">
        <v>9</v>
      </c>
      <c r="D488" s="58">
        <v>96.05</v>
      </c>
      <c r="E488" s="59">
        <v>90.7</v>
      </c>
      <c r="F488" s="58">
        <v>96.2</v>
      </c>
      <c r="G488" s="7">
        <f t="shared" si="15"/>
        <v>2.8037383177571186E-2</v>
      </c>
      <c r="H488" s="16">
        <f t="shared" si="14"/>
        <v>5.6074766355142369</v>
      </c>
    </row>
    <row r="489" spans="1:8" x14ac:dyDescent="0.25">
      <c r="A489" s="56">
        <v>44218</v>
      </c>
      <c r="B489" s="57" t="s">
        <v>422</v>
      </c>
      <c r="C489" s="57" t="s">
        <v>9</v>
      </c>
      <c r="D489" s="58">
        <v>26</v>
      </c>
      <c r="E489" s="59">
        <v>23.7</v>
      </c>
      <c r="F489" s="58">
        <v>25</v>
      </c>
      <c r="G489" s="7">
        <f t="shared" si="15"/>
        <v>-0.43478260869565205</v>
      </c>
      <c r="H489" s="16">
        <f t="shared" si="14"/>
        <v>-86.956521739130409</v>
      </c>
    </row>
    <row r="490" spans="1:8" x14ac:dyDescent="0.25">
      <c r="A490" s="56">
        <v>44218</v>
      </c>
      <c r="B490" s="57" t="s">
        <v>423</v>
      </c>
      <c r="C490" s="57" t="s">
        <v>9</v>
      </c>
      <c r="D490" s="58">
        <v>7.75</v>
      </c>
      <c r="E490" s="59">
        <v>6.9</v>
      </c>
      <c r="F490" s="58">
        <v>7.3</v>
      </c>
      <c r="G490" s="7">
        <f t="shared" si="15"/>
        <v>-0.5294117647058828</v>
      </c>
      <c r="H490" s="16">
        <f t="shared" si="14"/>
        <v>-105.88235294117656</v>
      </c>
    </row>
    <row r="491" spans="1:8" x14ac:dyDescent="0.25">
      <c r="A491" s="56">
        <v>44218</v>
      </c>
      <c r="B491" s="57" t="s">
        <v>424</v>
      </c>
      <c r="C491" s="57" t="s">
        <v>9</v>
      </c>
      <c r="D491" s="58">
        <v>860</v>
      </c>
      <c r="E491" s="59">
        <v>803.5</v>
      </c>
      <c r="F491" s="58">
        <v>875.09</v>
      </c>
      <c r="G491" s="7">
        <f t="shared" si="15"/>
        <v>0.26707964601769968</v>
      </c>
      <c r="H491" s="16">
        <f t="shared" si="14"/>
        <v>53.415929203539939</v>
      </c>
    </row>
    <row r="492" spans="1:8" x14ac:dyDescent="0.25">
      <c r="A492" s="56">
        <v>44221</v>
      </c>
      <c r="B492" s="57" t="s">
        <v>371</v>
      </c>
      <c r="C492" s="57" t="s">
        <v>9</v>
      </c>
      <c r="D492" s="58">
        <v>10.57</v>
      </c>
      <c r="E492" s="59">
        <v>9.9499999999999993</v>
      </c>
      <c r="F492" s="58">
        <v>10.119999999999999</v>
      </c>
      <c r="G492" s="7">
        <f t="shared" si="15"/>
        <v>-0.7258064516129038</v>
      </c>
      <c r="H492" s="16">
        <f t="shared" si="14"/>
        <v>-145.16129032258075</v>
      </c>
    </row>
    <row r="493" spans="1:8" x14ac:dyDescent="0.25">
      <c r="A493" s="56">
        <v>44221</v>
      </c>
      <c r="B493" s="57" t="s">
        <v>397</v>
      </c>
      <c r="C493" s="57" t="s">
        <v>9</v>
      </c>
      <c r="D493" s="58">
        <v>10.25</v>
      </c>
      <c r="E493" s="59">
        <v>8.48</v>
      </c>
      <c r="F493" s="58">
        <v>13</v>
      </c>
      <c r="G493" s="7">
        <f t="shared" si="15"/>
        <v>1.5536723163841812</v>
      </c>
      <c r="H493" s="16">
        <f t="shared" si="14"/>
        <v>310.73446327683627</v>
      </c>
    </row>
    <row r="494" spans="1:8" x14ac:dyDescent="0.25">
      <c r="A494" s="56">
        <v>44221</v>
      </c>
      <c r="B494" s="57" t="s">
        <v>425</v>
      </c>
      <c r="C494" s="57" t="s">
        <v>9</v>
      </c>
      <c r="D494" s="58">
        <v>44</v>
      </c>
      <c r="E494" s="59">
        <v>37</v>
      </c>
      <c r="F494" s="58">
        <v>50.5</v>
      </c>
      <c r="G494" s="7">
        <f t="shared" si="15"/>
        <v>0.9285714285714286</v>
      </c>
      <c r="H494" s="16">
        <f t="shared" si="14"/>
        <v>185.71428571428572</v>
      </c>
    </row>
    <row r="495" spans="1:8" x14ac:dyDescent="0.25">
      <c r="A495" s="56">
        <v>44221</v>
      </c>
      <c r="B495" s="57" t="s">
        <v>382</v>
      </c>
      <c r="C495" s="57" t="s">
        <v>9</v>
      </c>
      <c r="D495" s="58">
        <v>3.61</v>
      </c>
      <c r="E495" s="59">
        <v>3.23</v>
      </c>
      <c r="F495" s="58">
        <v>4.2</v>
      </c>
      <c r="G495" s="7">
        <f t="shared" si="15"/>
        <v>1.5526315789473697</v>
      </c>
      <c r="H495" s="16">
        <f t="shared" si="14"/>
        <v>310.52631578947393</v>
      </c>
    </row>
    <row r="496" spans="1:8" x14ac:dyDescent="0.25">
      <c r="A496" s="56">
        <v>44221</v>
      </c>
      <c r="B496" s="57" t="s">
        <v>426</v>
      </c>
      <c r="C496" s="57" t="s">
        <v>11</v>
      </c>
      <c r="D496" s="58">
        <v>201.14</v>
      </c>
      <c r="E496" s="59">
        <v>203.75</v>
      </c>
      <c r="F496" s="58">
        <v>202.37</v>
      </c>
      <c r="G496" s="7">
        <f t="shared" si="15"/>
        <v>-0.47126436781609649</v>
      </c>
      <c r="H496" s="16">
        <f t="shared" si="14"/>
        <v>-94.252873563219296</v>
      </c>
    </row>
    <row r="497" spans="1:8" x14ac:dyDescent="0.25">
      <c r="A497" s="56">
        <v>44221</v>
      </c>
      <c r="B497" s="57" t="s">
        <v>427</v>
      </c>
      <c r="C497" s="57" t="s">
        <v>11</v>
      </c>
      <c r="D497" s="58">
        <v>118.18</v>
      </c>
      <c r="E497" s="59">
        <v>119.91</v>
      </c>
      <c r="F497" s="58">
        <v>119.34</v>
      </c>
      <c r="G497" s="7">
        <f t="shared" si="15"/>
        <v>-0.67052023121387483</v>
      </c>
      <c r="H497" s="16">
        <f t="shared" si="14"/>
        <v>-134.10404624277496</v>
      </c>
    </row>
    <row r="498" spans="1:8" x14ac:dyDescent="0.25">
      <c r="A498" s="56">
        <v>44221</v>
      </c>
      <c r="B498" s="57" t="s">
        <v>428</v>
      </c>
      <c r="C498" s="57" t="s">
        <v>9</v>
      </c>
      <c r="D498" s="58">
        <v>52.86</v>
      </c>
      <c r="E498" s="59">
        <v>50.22</v>
      </c>
      <c r="F498" s="58">
        <v>52.86</v>
      </c>
      <c r="G498" s="7">
        <f t="shared" si="15"/>
        <v>0</v>
      </c>
      <c r="H498" s="16">
        <f t="shared" si="14"/>
        <v>0</v>
      </c>
    </row>
    <row r="499" spans="1:8" x14ac:dyDescent="0.25">
      <c r="A499" s="56">
        <v>44221</v>
      </c>
      <c r="B499" s="57" t="s">
        <v>66</v>
      </c>
      <c r="C499" s="57" t="s">
        <v>9</v>
      </c>
      <c r="D499" s="58">
        <v>47.56</v>
      </c>
      <c r="E499" s="59">
        <v>45.18</v>
      </c>
      <c r="F499" s="58">
        <v>46.92</v>
      </c>
      <c r="G499" s="7">
        <f t="shared" si="15"/>
        <v>-0.26890756302521002</v>
      </c>
      <c r="H499" s="16">
        <f t="shared" si="14"/>
        <v>-53.781512605042003</v>
      </c>
    </row>
    <row r="500" spans="1:8" x14ac:dyDescent="0.25">
      <c r="A500" s="56">
        <v>44221</v>
      </c>
      <c r="B500" s="57" t="s">
        <v>429</v>
      </c>
      <c r="C500" s="57" t="s">
        <v>9</v>
      </c>
      <c r="D500" s="58">
        <v>74.540000000000006</v>
      </c>
      <c r="E500" s="59">
        <v>70.81</v>
      </c>
      <c r="F500" s="58">
        <v>74.260000000000005</v>
      </c>
      <c r="G500" s="7">
        <f t="shared" si="15"/>
        <v>-7.5067024128686557E-2</v>
      </c>
      <c r="H500" s="16">
        <f t="shared" si="14"/>
        <v>-15.013404825737311</v>
      </c>
    </row>
    <row r="501" spans="1:8" x14ac:dyDescent="0.25">
      <c r="A501" s="56">
        <v>44221</v>
      </c>
      <c r="B501" s="57" t="s">
        <v>430</v>
      </c>
      <c r="C501" s="57" t="s">
        <v>9</v>
      </c>
      <c r="D501" s="58">
        <v>164.71</v>
      </c>
      <c r="E501" s="59">
        <v>156.47</v>
      </c>
      <c r="F501" s="58">
        <v>171.55</v>
      </c>
      <c r="G501" s="7">
        <f t="shared" si="15"/>
        <v>0.8300970873786403</v>
      </c>
      <c r="H501" s="16">
        <f t="shared" si="14"/>
        <v>166.01941747572806</v>
      </c>
    </row>
    <row r="502" spans="1:8" x14ac:dyDescent="0.25">
      <c r="A502" s="56">
        <v>44221</v>
      </c>
      <c r="B502" s="57" t="s">
        <v>431</v>
      </c>
      <c r="C502" s="57" t="s">
        <v>9</v>
      </c>
      <c r="D502" s="58">
        <v>264.10000000000002</v>
      </c>
      <c r="E502" s="59">
        <v>250.9</v>
      </c>
      <c r="F502" s="58">
        <v>250.71</v>
      </c>
      <c r="G502" s="7">
        <f t="shared" si="15"/>
        <v>-1.0143939393939392</v>
      </c>
      <c r="H502" s="16">
        <f t="shared" si="14"/>
        <v>-202.87878787878785</v>
      </c>
    </row>
    <row r="503" spans="1:8" x14ac:dyDescent="0.25">
      <c r="A503" s="56">
        <v>44222</v>
      </c>
      <c r="B503" s="57" t="s">
        <v>432</v>
      </c>
      <c r="C503" s="57" t="s">
        <v>9</v>
      </c>
      <c r="D503" s="58">
        <v>2.23</v>
      </c>
      <c r="E503" s="59">
        <v>1.83</v>
      </c>
      <c r="F503" s="58">
        <v>2.0699999999999998</v>
      </c>
      <c r="G503" s="7">
        <f t="shared" si="15"/>
        <v>-0.40000000000000047</v>
      </c>
      <c r="H503" s="16">
        <f t="shared" si="14"/>
        <v>-80.000000000000099</v>
      </c>
    </row>
    <row r="504" spans="1:8" x14ac:dyDescent="0.25">
      <c r="A504" s="56">
        <v>44222</v>
      </c>
      <c r="B504" s="57" t="s">
        <v>433</v>
      </c>
      <c r="C504" s="57" t="s">
        <v>9</v>
      </c>
      <c r="D504" s="58">
        <v>2.15</v>
      </c>
      <c r="E504" s="59">
        <v>1.67</v>
      </c>
      <c r="F504" s="58">
        <v>1.86</v>
      </c>
      <c r="G504" s="7">
        <f t="shared" si="15"/>
        <v>-0.6041666666666663</v>
      </c>
      <c r="H504" s="16">
        <f t="shared" si="14"/>
        <v>-120.83333333333326</v>
      </c>
    </row>
    <row r="505" spans="1:8" x14ac:dyDescent="0.25">
      <c r="A505" s="56">
        <v>44222</v>
      </c>
      <c r="B505" s="57" t="s">
        <v>434</v>
      </c>
      <c r="C505" s="57" t="s">
        <v>9</v>
      </c>
      <c r="D505" s="58">
        <v>31.91</v>
      </c>
      <c r="E505" s="59">
        <v>30.75</v>
      </c>
      <c r="F505" s="58">
        <v>31.23</v>
      </c>
      <c r="G505" s="7">
        <f t="shared" si="15"/>
        <v>-0.58620689655172387</v>
      </c>
      <c r="H505" s="16">
        <f t="shared" si="14"/>
        <v>-117.24137931034477</v>
      </c>
    </row>
    <row r="506" spans="1:8" x14ac:dyDescent="0.25">
      <c r="A506" s="56">
        <v>44222</v>
      </c>
      <c r="B506" s="57" t="s">
        <v>435</v>
      </c>
      <c r="C506" s="57" t="s">
        <v>9</v>
      </c>
      <c r="D506" s="58">
        <v>34.1</v>
      </c>
      <c r="E506" s="59">
        <v>32.4</v>
      </c>
      <c r="F506" s="58">
        <v>38.1</v>
      </c>
      <c r="G506" s="7">
        <f t="shared" si="15"/>
        <v>2.3529411764705843</v>
      </c>
      <c r="H506" s="16">
        <f t="shared" si="14"/>
        <v>470.58823529411688</v>
      </c>
    </row>
    <row r="507" spans="1:8" x14ac:dyDescent="0.25">
      <c r="A507" s="56">
        <v>44222</v>
      </c>
      <c r="B507" s="57" t="s">
        <v>266</v>
      </c>
      <c r="C507" s="57" t="s">
        <v>9</v>
      </c>
      <c r="D507" s="58">
        <v>114.35</v>
      </c>
      <c r="E507" s="59">
        <v>108.63</v>
      </c>
      <c r="F507" s="58">
        <v>115</v>
      </c>
      <c r="G507" s="7">
        <f t="shared" si="15"/>
        <v>0.11363636363636466</v>
      </c>
      <c r="H507" s="16">
        <f t="shared" si="14"/>
        <v>22.727272727272933</v>
      </c>
    </row>
    <row r="508" spans="1:8" x14ac:dyDescent="0.25">
      <c r="A508" s="56">
        <v>44222</v>
      </c>
      <c r="B508" s="57" t="s">
        <v>89</v>
      </c>
      <c r="C508" s="57" t="s">
        <v>9</v>
      </c>
      <c r="D508" s="58">
        <v>233.11</v>
      </c>
      <c r="E508" s="59">
        <v>221.45</v>
      </c>
      <c r="F508" s="58">
        <v>235</v>
      </c>
      <c r="G508" s="7">
        <f t="shared" si="15"/>
        <v>0.1620926243567738</v>
      </c>
      <c r="H508" s="16">
        <f t="shared" si="14"/>
        <v>32.418524871354762</v>
      </c>
    </row>
    <row r="509" spans="1:8" x14ac:dyDescent="0.25">
      <c r="A509" s="56">
        <v>44222</v>
      </c>
      <c r="B509" s="57" t="s">
        <v>45</v>
      </c>
      <c r="C509" s="57" t="s">
        <v>9</v>
      </c>
      <c r="D509" s="58">
        <v>173.19</v>
      </c>
      <c r="E509" s="59">
        <v>164.53</v>
      </c>
      <c r="F509" s="58">
        <v>166.5</v>
      </c>
      <c r="G509" s="7">
        <f t="shared" si="15"/>
        <v>-0.77251732101616633</v>
      </c>
      <c r="H509" s="16">
        <f t="shared" si="14"/>
        <v>-154.50346420323328</v>
      </c>
    </row>
    <row r="510" spans="1:8" x14ac:dyDescent="0.25">
      <c r="A510" s="56">
        <v>44223</v>
      </c>
      <c r="B510" s="57" t="s">
        <v>436</v>
      </c>
      <c r="C510" s="57" t="s">
        <v>9</v>
      </c>
      <c r="D510" s="58">
        <v>276.07</v>
      </c>
      <c r="E510" s="59">
        <v>262.26650000000001</v>
      </c>
      <c r="F510" s="58">
        <v>281.89999999999998</v>
      </c>
      <c r="G510" s="7">
        <f t="shared" si="15"/>
        <v>0.42235664867605971</v>
      </c>
      <c r="H510" s="16">
        <f t="shared" si="14"/>
        <v>84.471329735211938</v>
      </c>
    </row>
    <row r="511" spans="1:8" x14ac:dyDescent="0.25">
      <c r="A511" s="56">
        <v>44223</v>
      </c>
      <c r="B511" s="57" t="s">
        <v>437</v>
      </c>
      <c r="C511" s="57" t="s">
        <v>9</v>
      </c>
      <c r="D511" s="58">
        <v>160.77000000000001</v>
      </c>
      <c r="E511" s="59">
        <v>152.73150000000001</v>
      </c>
      <c r="F511" s="58">
        <v>156.88</v>
      </c>
      <c r="G511" s="7">
        <f t="shared" si="15"/>
        <v>-0.48392112956397526</v>
      </c>
      <c r="H511" s="16">
        <f t="shared" si="14"/>
        <v>-96.784225912795051</v>
      </c>
    </row>
    <row r="512" spans="1:8" x14ac:dyDescent="0.25">
      <c r="A512" s="56">
        <v>44223</v>
      </c>
      <c r="B512" s="57" t="s">
        <v>88</v>
      </c>
      <c r="C512" s="57" t="s">
        <v>9</v>
      </c>
      <c r="D512" s="58">
        <v>40.520000000000003</v>
      </c>
      <c r="E512" s="59">
        <v>38.494</v>
      </c>
      <c r="F512" s="58">
        <v>39.36</v>
      </c>
      <c r="G512" s="7">
        <f t="shared" si="15"/>
        <v>-0.5725567620927946</v>
      </c>
      <c r="H512" s="16">
        <f t="shared" si="14"/>
        <v>-114.51135241855891</v>
      </c>
    </row>
    <row r="513" spans="1:8" x14ac:dyDescent="0.25">
      <c r="A513" s="56">
        <v>44223</v>
      </c>
      <c r="B513" s="57" t="s">
        <v>438</v>
      </c>
      <c r="C513" s="57" t="s">
        <v>9</v>
      </c>
      <c r="D513" s="58">
        <v>529.96</v>
      </c>
      <c r="E513" s="59">
        <v>503.46199999999999</v>
      </c>
      <c r="F513" s="58">
        <v>548.17999999999995</v>
      </c>
      <c r="G513" s="7">
        <f t="shared" si="15"/>
        <v>0.68759906408030347</v>
      </c>
      <c r="H513" s="16">
        <f t="shared" si="14"/>
        <v>137.51981281606069</v>
      </c>
    </row>
    <row r="514" spans="1:8" x14ac:dyDescent="0.25">
      <c r="A514" s="56">
        <v>44223</v>
      </c>
      <c r="B514" s="57" t="s">
        <v>439</v>
      </c>
      <c r="C514" s="57" t="s">
        <v>9</v>
      </c>
      <c r="D514" s="58">
        <v>151.44</v>
      </c>
      <c r="E514" s="59">
        <v>143.86799999999999</v>
      </c>
      <c r="F514" s="58">
        <v>151.53</v>
      </c>
      <c r="G514" s="7">
        <f t="shared" si="15"/>
        <v>1.188589540412089E-2</v>
      </c>
      <c r="H514" s="16">
        <f t="shared" ref="H514:H577" si="16">+G514*$M$1</f>
        <v>2.3771790808241779</v>
      </c>
    </row>
    <row r="515" spans="1:8" x14ac:dyDescent="0.25">
      <c r="A515" s="56">
        <v>44223</v>
      </c>
      <c r="B515" s="57" t="s">
        <v>76</v>
      </c>
      <c r="C515" s="57" t="s">
        <v>9</v>
      </c>
      <c r="D515" s="58">
        <v>158.94999999999999</v>
      </c>
      <c r="E515" s="59">
        <v>151.0025</v>
      </c>
      <c r="F515" s="58">
        <v>165.9</v>
      </c>
      <c r="G515" s="7">
        <f t="shared" ref="G515:G578" si="17">IF(F515="","",((F515-D515)/(D515-E515)))</f>
        <v>0.87448883296634472</v>
      </c>
      <c r="H515" s="16">
        <f t="shared" si="16"/>
        <v>174.89776659326895</v>
      </c>
    </row>
    <row r="516" spans="1:8" x14ac:dyDescent="0.25">
      <c r="A516" s="56">
        <v>44224</v>
      </c>
      <c r="B516" s="57" t="s">
        <v>440</v>
      </c>
      <c r="C516" s="57" t="s">
        <v>9</v>
      </c>
      <c r="D516" s="58">
        <v>428.28</v>
      </c>
      <c r="E516" s="59">
        <v>406.87</v>
      </c>
      <c r="F516" s="58">
        <v>422</v>
      </c>
      <c r="G516" s="7">
        <f t="shared" si="17"/>
        <v>-0.29332087809434759</v>
      </c>
      <c r="H516" s="16">
        <f t="shared" si="16"/>
        <v>-58.664175618869521</v>
      </c>
    </row>
    <row r="517" spans="1:8" x14ac:dyDescent="0.25">
      <c r="A517" s="56">
        <v>44224</v>
      </c>
      <c r="B517" s="57" t="s">
        <v>441</v>
      </c>
      <c r="C517" s="57" t="s">
        <v>9</v>
      </c>
      <c r="D517" s="58">
        <v>161.81</v>
      </c>
      <c r="E517" s="59">
        <v>153.72</v>
      </c>
      <c r="F517" s="58">
        <v>187.78</v>
      </c>
      <c r="G517" s="7">
        <f t="shared" si="17"/>
        <v>3.2101359703337438</v>
      </c>
      <c r="H517" s="16">
        <f t="shared" si="16"/>
        <v>642.02719406674873</v>
      </c>
    </row>
    <row r="518" spans="1:8" x14ac:dyDescent="0.25">
      <c r="A518" s="56">
        <v>44225</v>
      </c>
      <c r="B518" s="57" t="s">
        <v>442</v>
      </c>
      <c r="C518" s="57" t="s">
        <v>11</v>
      </c>
      <c r="D518" s="58">
        <v>147.4</v>
      </c>
      <c r="E518" s="59">
        <v>150.12</v>
      </c>
      <c r="F518" s="58">
        <v>146.21</v>
      </c>
      <c r="G518" s="7">
        <f t="shared" si="17"/>
        <v>0.43749999999999933</v>
      </c>
      <c r="H518" s="16">
        <f t="shared" si="16"/>
        <v>87.499999999999872</v>
      </c>
    </row>
    <row r="519" spans="1:8" x14ac:dyDescent="0.25">
      <c r="A519" s="56">
        <v>44229</v>
      </c>
      <c r="B519" s="57" t="s">
        <v>251</v>
      </c>
      <c r="C519" s="57" t="s">
        <v>9</v>
      </c>
      <c r="D519" s="58">
        <v>27.8</v>
      </c>
      <c r="E519" s="59">
        <v>21</v>
      </c>
      <c r="F519" s="58">
        <v>30</v>
      </c>
      <c r="G519" s="7">
        <f t="shared" si="17"/>
        <v>0.32352941176470573</v>
      </c>
      <c r="H519" s="16">
        <f t="shared" si="16"/>
        <v>64.705882352941146</v>
      </c>
    </row>
    <row r="520" spans="1:8" x14ac:dyDescent="0.25">
      <c r="A520" s="56">
        <v>44229</v>
      </c>
      <c r="B520" s="57" t="s">
        <v>290</v>
      </c>
      <c r="C520" s="57" t="s">
        <v>9</v>
      </c>
      <c r="D520" s="58">
        <v>19.7</v>
      </c>
      <c r="E520" s="59">
        <v>18.2</v>
      </c>
      <c r="F520" s="58">
        <v>21.3</v>
      </c>
      <c r="G520" s="7">
        <f t="shared" si="17"/>
        <v>1.0666666666666675</v>
      </c>
      <c r="H520" s="16">
        <f t="shared" si="16"/>
        <v>213.33333333333351</v>
      </c>
    </row>
    <row r="521" spans="1:8" x14ac:dyDescent="0.25">
      <c r="A521" s="56">
        <v>44229</v>
      </c>
      <c r="B521" s="57" t="s">
        <v>443</v>
      </c>
      <c r="C521" s="57" t="s">
        <v>9</v>
      </c>
      <c r="D521" s="58">
        <v>3.75</v>
      </c>
      <c r="E521" s="59">
        <v>2.95</v>
      </c>
      <c r="F521" s="58">
        <v>4.2</v>
      </c>
      <c r="G521" s="7">
        <f t="shared" si="17"/>
        <v>0.56250000000000033</v>
      </c>
      <c r="H521" s="16">
        <f t="shared" si="16"/>
        <v>112.50000000000007</v>
      </c>
    </row>
    <row r="522" spans="1:8" x14ac:dyDescent="0.25">
      <c r="A522" s="56">
        <v>44229</v>
      </c>
      <c r="B522" s="57" t="s">
        <v>424</v>
      </c>
      <c r="C522" s="57" t="s">
        <v>9</v>
      </c>
      <c r="D522" s="58">
        <v>848</v>
      </c>
      <c r="E522" s="59">
        <v>790</v>
      </c>
      <c r="F522" s="58">
        <v>830</v>
      </c>
      <c r="G522" s="7">
        <f t="shared" si="17"/>
        <v>-0.31034482758620691</v>
      </c>
      <c r="H522" s="16">
        <f t="shared" si="16"/>
        <v>-62.068965517241381</v>
      </c>
    </row>
    <row r="523" spans="1:8" x14ac:dyDescent="0.25">
      <c r="A523" s="56">
        <v>44229</v>
      </c>
      <c r="B523" s="57" t="s">
        <v>274</v>
      </c>
      <c r="C523" s="57" t="s">
        <v>11</v>
      </c>
      <c r="D523" s="58">
        <v>16.95</v>
      </c>
      <c r="E523" s="59">
        <v>18.600000000000001</v>
      </c>
      <c r="F523" s="58">
        <v>17</v>
      </c>
      <c r="G523" s="7">
        <f t="shared" si="17"/>
        <v>-3.0303030303030696E-2</v>
      </c>
      <c r="H523" s="16">
        <f t="shared" si="16"/>
        <v>-6.0606060606061396</v>
      </c>
    </row>
    <row r="524" spans="1:8" x14ac:dyDescent="0.25">
      <c r="A524" s="56">
        <v>44229</v>
      </c>
      <c r="B524" s="57" t="s">
        <v>444</v>
      </c>
      <c r="C524" s="57" t="s">
        <v>9</v>
      </c>
      <c r="D524" s="58">
        <v>4</v>
      </c>
      <c r="E524" s="59">
        <v>3.4</v>
      </c>
      <c r="F524" s="58">
        <v>5.03</v>
      </c>
      <c r="G524" s="7">
        <f t="shared" si="17"/>
        <v>1.7166666666666668</v>
      </c>
      <c r="H524" s="16">
        <f t="shared" si="16"/>
        <v>343.33333333333337</v>
      </c>
    </row>
    <row r="525" spans="1:8" x14ac:dyDescent="0.25">
      <c r="A525" s="56">
        <v>44229</v>
      </c>
      <c r="B525" s="57" t="s">
        <v>445</v>
      </c>
      <c r="C525" s="57" t="s">
        <v>9</v>
      </c>
      <c r="D525" s="58">
        <v>88.7</v>
      </c>
      <c r="E525" s="59">
        <v>84.27</v>
      </c>
      <c r="F525" s="58">
        <v>89.5</v>
      </c>
      <c r="G525" s="7">
        <f t="shared" si="17"/>
        <v>0.18058690744920902</v>
      </c>
      <c r="H525" s="16">
        <f t="shared" si="16"/>
        <v>36.117381489841804</v>
      </c>
    </row>
    <row r="526" spans="1:8" x14ac:dyDescent="0.25">
      <c r="A526" s="56">
        <v>44229</v>
      </c>
      <c r="B526" s="57" t="s">
        <v>344</v>
      </c>
      <c r="C526" s="57" t="s">
        <v>9</v>
      </c>
      <c r="D526" s="58">
        <v>191.82</v>
      </c>
      <c r="E526" s="59">
        <v>182.23</v>
      </c>
      <c r="F526" s="58">
        <v>190</v>
      </c>
      <c r="G526" s="7">
        <f t="shared" si="17"/>
        <v>-0.18978102189780943</v>
      </c>
      <c r="H526" s="16">
        <f t="shared" si="16"/>
        <v>-37.956204379561889</v>
      </c>
    </row>
    <row r="527" spans="1:8" x14ac:dyDescent="0.25">
      <c r="A527" s="56">
        <v>44229</v>
      </c>
      <c r="B527" s="57" t="s">
        <v>446</v>
      </c>
      <c r="C527" s="57" t="s">
        <v>9</v>
      </c>
      <c r="D527" s="58">
        <v>348.8</v>
      </c>
      <c r="E527" s="59">
        <v>331.36</v>
      </c>
      <c r="F527" s="58">
        <v>314</v>
      </c>
      <c r="G527" s="7">
        <f t="shared" si="17"/>
        <v>-1.9954128440366981</v>
      </c>
      <c r="H527" s="16">
        <f t="shared" si="16"/>
        <v>-399.08256880733961</v>
      </c>
    </row>
    <row r="528" spans="1:8" x14ac:dyDescent="0.25">
      <c r="A528" s="56">
        <v>44230</v>
      </c>
      <c r="B528" s="57" t="s">
        <v>447</v>
      </c>
      <c r="C528" s="57" t="s">
        <v>11</v>
      </c>
      <c r="D528" s="58">
        <v>1.98</v>
      </c>
      <c r="E528" s="59">
        <v>2.19</v>
      </c>
      <c r="F528" s="58">
        <v>1.52</v>
      </c>
      <c r="G528" s="7">
        <f t="shared" si="17"/>
        <v>2.1904761904761907</v>
      </c>
      <c r="H528" s="16">
        <f t="shared" si="16"/>
        <v>438.09523809523813</v>
      </c>
    </row>
    <row r="529" spans="1:8" x14ac:dyDescent="0.25">
      <c r="A529" s="56">
        <v>44230</v>
      </c>
      <c r="B529" s="57" t="s">
        <v>448</v>
      </c>
      <c r="C529" s="57" t="s">
        <v>11</v>
      </c>
      <c r="D529" s="58">
        <v>17.36</v>
      </c>
      <c r="E529" s="59">
        <v>18.010000000000002</v>
      </c>
      <c r="F529" s="58">
        <v>16.48</v>
      </c>
      <c r="G529" s="7">
        <f t="shared" si="17"/>
        <v>1.3538461538461479</v>
      </c>
      <c r="H529" s="16">
        <f t="shared" si="16"/>
        <v>270.76923076922958</v>
      </c>
    </row>
    <row r="530" spans="1:8" x14ac:dyDescent="0.25">
      <c r="A530" s="56">
        <v>44230</v>
      </c>
      <c r="B530" s="57" t="s">
        <v>449</v>
      </c>
      <c r="C530" s="57" t="s">
        <v>9</v>
      </c>
      <c r="D530" s="58">
        <v>404.5</v>
      </c>
      <c r="E530" s="59">
        <v>331</v>
      </c>
      <c r="F530" s="58">
        <v>407</v>
      </c>
      <c r="G530" s="7">
        <f t="shared" si="17"/>
        <v>3.4013605442176874E-2</v>
      </c>
      <c r="H530" s="16">
        <f t="shared" si="16"/>
        <v>6.8027210884353746</v>
      </c>
    </row>
    <row r="531" spans="1:8" x14ac:dyDescent="0.25">
      <c r="A531" s="56">
        <v>44230</v>
      </c>
      <c r="B531" s="57" t="s">
        <v>450</v>
      </c>
      <c r="C531" s="57" t="s">
        <v>11</v>
      </c>
      <c r="D531" s="58">
        <v>20.2</v>
      </c>
      <c r="E531" s="59">
        <v>22.35</v>
      </c>
      <c r="F531" s="58">
        <v>21.4</v>
      </c>
      <c r="G531" s="7">
        <f t="shared" si="17"/>
        <v>-0.55813953488372003</v>
      </c>
      <c r="H531" s="16">
        <f t="shared" si="16"/>
        <v>-111.627906976744</v>
      </c>
    </row>
    <row r="532" spans="1:8" x14ac:dyDescent="0.25">
      <c r="A532" s="56">
        <v>44232</v>
      </c>
      <c r="B532" s="57" t="s">
        <v>119</v>
      </c>
      <c r="C532" s="57" t="s">
        <v>9</v>
      </c>
      <c r="D532" s="58">
        <v>10</v>
      </c>
      <c r="E532" s="59">
        <v>9</v>
      </c>
      <c r="F532" s="58">
        <v>9.92</v>
      </c>
      <c r="G532" s="7">
        <f t="shared" si="17"/>
        <v>-8.0000000000000071E-2</v>
      </c>
      <c r="H532" s="16">
        <f t="shared" si="16"/>
        <v>-16.000000000000014</v>
      </c>
    </row>
    <row r="533" spans="1:8" x14ac:dyDescent="0.25">
      <c r="A533" s="56">
        <v>44232</v>
      </c>
      <c r="B533" s="57" t="s">
        <v>451</v>
      </c>
      <c r="C533" s="57" t="s">
        <v>11</v>
      </c>
      <c r="D533" s="58">
        <v>46.6</v>
      </c>
      <c r="E533" s="59">
        <v>47.6</v>
      </c>
      <c r="F533" s="58">
        <v>47.6</v>
      </c>
      <c r="G533" s="7">
        <f t="shared" si="17"/>
        <v>-1</v>
      </c>
      <c r="H533" s="16">
        <f t="shared" si="16"/>
        <v>-200</v>
      </c>
    </row>
    <row r="534" spans="1:8" x14ac:dyDescent="0.25">
      <c r="A534" s="56">
        <v>44233</v>
      </c>
      <c r="B534" s="57" t="s">
        <v>48</v>
      </c>
      <c r="C534" s="57" t="s">
        <v>9</v>
      </c>
      <c r="D534" s="58">
        <v>24.83</v>
      </c>
      <c r="E534" s="59">
        <v>21.19</v>
      </c>
      <c r="F534" s="58">
        <v>22.3</v>
      </c>
      <c r="G534" s="7">
        <f t="shared" si="17"/>
        <v>-0.69505494505494492</v>
      </c>
      <c r="H534" s="16">
        <f t="shared" si="16"/>
        <v>-139.01098901098899</v>
      </c>
    </row>
    <row r="535" spans="1:8" x14ac:dyDescent="0.25">
      <c r="A535" s="56">
        <v>44235</v>
      </c>
      <c r="B535" s="57" t="s">
        <v>118</v>
      </c>
      <c r="C535" s="57" t="s">
        <v>11</v>
      </c>
      <c r="D535" s="58">
        <v>15.86</v>
      </c>
      <c r="E535" s="59">
        <v>17.68</v>
      </c>
      <c r="F535" s="58">
        <v>14.5</v>
      </c>
      <c r="G535" s="7">
        <f t="shared" si="17"/>
        <v>0.74725274725274682</v>
      </c>
      <c r="H535" s="16">
        <f t="shared" si="16"/>
        <v>149.45054945054937</v>
      </c>
    </row>
    <row r="536" spans="1:8" x14ac:dyDescent="0.25">
      <c r="A536" s="56">
        <v>44235</v>
      </c>
      <c r="B536" s="57" t="s">
        <v>452</v>
      </c>
      <c r="C536" s="57" t="s">
        <v>9</v>
      </c>
      <c r="D536" s="58">
        <v>10.76</v>
      </c>
      <c r="E536" s="59">
        <v>8.58</v>
      </c>
      <c r="F536" s="58">
        <v>11.13</v>
      </c>
      <c r="G536" s="7">
        <f t="shared" si="17"/>
        <v>0.16972477064220232</v>
      </c>
      <c r="H536" s="16">
        <f t="shared" si="16"/>
        <v>33.944954128440465</v>
      </c>
    </row>
    <row r="537" spans="1:8" x14ac:dyDescent="0.25">
      <c r="A537" s="56">
        <v>44235</v>
      </c>
      <c r="B537" s="57" t="s">
        <v>453</v>
      </c>
      <c r="C537" s="57" t="s">
        <v>9</v>
      </c>
      <c r="D537" s="58">
        <v>7.9</v>
      </c>
      <c r="E537" s="59">
        <v>7.02</v>
      </c>
      <c r="F537" s="58">
        <v>8.18</v>
      </c>
      <c r="G537" s="7">
        <f t="shared" si="17"/>
        <v>0.31818181818181718</v>
      </c>
      <c r="H537" s="16">
        <f t="shared" si="16"/>
        <v>63.636363636363434</v>
      </c>
    </row>
    <row r="538" spans="1:8" x14ac:dyDescent="0.25">
      <c r="A538" s="56">
        <v>44235</v>
      </c>
      <c r="B538" s="57" t="s">
        <v>454</v>
      </c>
      <c r="C538" s="57" t="s">
        <v>11</v>
      </c>
      <c r="D538" s="58">
        <v>25.28</v>
      </c>
      <c r="E538" s="59">
        <v>27.97</v>
      </c>
      <c r="F538" s="58">
        <v>19.53</v>
      </c>
      <c r="G538" s="7">
        <f t="shared" si="17"/>
        <v>2.1375464684014887</v>
      </c>
      <c r="H538" s="16">
        <f t="shared" si="16"/>
        <v>427.50929368029773</v>
      </c>
    </row>
    <row r="539" spans="1:8" x14ac:dyDescent="0.25">
      <c r="A539" s="56">
        <v>44235</v>
      </c>
      <c r="B539" s="57" t="s">
        <v>455</v>
      </c>
      <c r="C539" s="57" t="s">
        <v>9</v>
      </c>
      <c r="D539" s="58">
        <v>9.49</v>
      </c>
      <c r="E539" s="59">
        <v>6.86</v>
      </c>
      <c r="F539" s="58">
        <v>12.34</v>
      </c>
      <c r="G539" s="7">
        <f t="shared" si="17"/>
        <v>1.0836501901140683</v>
      </c>
      <c r="H539" s="16">
        <f t="shared" si="16"/>
        <v>216.73003802281366</v>
      </c>
    </row>
    <row r="540" spans="1:8" x14ac:dyDescent="0.25">
      <c r="A540" s="56">
        <v>44235</v>
      </c>
      <c r="B540" s="57" t="s">
        <v>456</v>
      </c>
      <c r="C540" s="57" t="s">
        <v>11</v>
      </c>
      <c r="D540" s="58">
        <v>86.57</v>
      </c>
      <c r="E540" s="59">
        <v>96.4</v>
      </c>
      <c r="F540" s="58">
        <v>91.76</v>
      </c>
      <c r="G540" s="7">
        <f t="shared" si="17"/>
        <v>-0.52797558494404939</v>
      </c>
      <c r="H540" s="16">
        <f t="shared" si="16"/>
        <v>-105.59511698880988</v>
      </c>
    </row>
    <row r="541" spans="1:8" x14ac:dyDescent="0.25">
      <c r="A541" s="56">
        <v>44235</v>
      </c>
      <c r="B541" s="57" t="s">
        <v>457</v>
      </c>
      <c r="C541" s="57" t="s">
        <v>11</v>
      </c>
      <c r="D541" s="58">
        <v>7.89</v>
      </c>
      <c r="E541" s="59">
        <v>9.17</v>
      </c>
      <c r="F541" s="58">
        <v>8.4499999999999993</v>
      </c>
      <c r="G541" s="7">
        <f t="shared" si="17"/>
        <v>-0.43749999999999961</v>
      </c>
      <c r="H541" s="16">
        <f t="shared" si="16"/>
        <v>-87.499999999999929</v>
      </c>
    </row>
    <row r="542" spans="1:8" x14ac:dyDescent="0.25">
      <c r="A542" s="56">
        <v>44235</v>
      </c>
      <c r="B542" s="57" t="s">
        <v>458</v>
      </c>
      <c r="C542" s="57" t="s">
        <v>11</v>
      </c>
      <c r="D542" s="58">
        <v>23.61</v>
      </c>
      <c r="E542" s="59">
        <v>24.55</v>
      </c>
      <c r="F542" s="58">
        <v>24.35</v>
      </c>
      <c r="G542" s="7">
        <f t="shared" si="17"/>
        <v>-0.78723404255319251</v>
      </c>
      <c r="H542" s="16">
        <f t="shared" si="16"/>
        <v>-157.4468085106385</v>
      </c>
    </row>
    <row r="543" spans="1:8" x14ac:dyDescent="0.25">
      <c r="A543" s="56">
        <v>44235</v>
      </c>
      <c r="B543" s="57" t="s">
        <v>459</v>
      </c>
      <c r="C543" s="57" t="s">
        <v>9</v>
      </c>
      <c r="D543" s="58">
        <v>8.3000000000000007</v>
      </c>
      <c r="E543" s="59">
        <v>6.5</v>
      </c>
      <c r="F543" s="58">
        <v>10.6</v>
      </c>
      <c r="G543" s="7">
        <f t="shared" si="17"/>
        <v>1.2777777777777768</v>
      </c>
      <c r="H543" s="16">
        <f t="shared" si="16"/>
        <v>255.55555555555537</v>
      </c>
    </row>
    <row r="544" spans="1:8" x14ac:dyDescent="0.25">
      <c r="A544" s="56">
        <v>44235</v>
      </c>
      <c r="B544" s="57" t="s">
        <v>460</v>
      </c>
      <c r="C544" s="57" t="s">
        <v>9</v>
      </c>
      <c r="D544" s="58">
        <v>17.95</v>
      </c>
      <c r="E544" s="59">
        <v>13.6</v>
      </c>
      <c r="F544" s="58">
        <v>17.3</v>
      </c>
      <c r="G544" s="7">
        <f t="shared" si="17"/>
        <v>-0.14942528735632152</v>
      </c>
      <c r="H544" s="16">
        <f t="shared" si="16"/>
        <v>-29.885057471264304</v>
      </c>
    </row>
    <row r="545" spans="1:8" x14ac:dyDescent="0.25">
      <c r="A545" s="56">
        <v>44235</v>
      </c>
      <c r="B545" s="57" t="s">
        <v>461</v>
      </c>
      <c r="C545" s="57" t="s">
        <v>9</v>
      </c>
      <c r="D545" s="58">
        <v>18.75</v>
      </c>
      <c r="E545" s="59">
        <v>15.9</v>
      </c>
      <c r="F545" s="58">
        <v>22.15</v>
      </c>
      <c r="G545" s="7">
        <f t="shared" si="17"/>
        <v>1.1929824561403506</v>
      </c>
      <c r="H545" s="16">
        <f t="shared" si="16"/>
        <v>238.59649122807011</v>
      </c>
    </row>
    <row r="546" spans="1:8" x14ac:dyDescent="0.25">
      <c r="A546" s="56">
        <v>44235</v>
      </c>
      <c r="B546" s="57" t="s">
        <v>25</v>
      </c>
      <c r="C546" s="57" t="s">
        <v>9</v>
      </c>
      <c r="D546" s="58">
        <v>13.35</v>
      </c>
      <c r="E546" s="59">
        <v>9.35</v>
      </c>
      <c r="F546" s="58">
        <v>16.79</v>
      </c>
      <c r="G546" s="7">
        <f t="shared" si="17"/>
        <v>0.85999999999999988</v>
      </c>
      <c r="H546" s="16">
        <f t="shared" si="16"/>
        <v>171.99999999999997</v>
      </c>
    </row>
    <row r="547" spans="1:8" x14ac:dyDescent="0.25">
      <c r="A547" s="56">
        <v>44235</v>
      </c>
      <c r="B547" s="60" t="s">
        <v>462</v>
      </c>
      <c r="C547" s="57" t="s">
        <v>9</v>
      </c>
      <c r="D547" s="58">
        <v>138.34</v>
      </c>
      <c r="E547" s="62">
        <v>131.41999999999999</v>
      </c>
      <c r="F547" s="58">
        <v>137.97999999999999</v>
      </c>
      <c r="G547" s="7">
        <f t="shared" si="17"/>
        <v>-5.2023121387285091E-2</v>
      </c>
      <c r="H547" s="16">
        <f t="shared" si="16"/>
        <v>-10.404624277457017</v>
      </c>
    </row>
    <row r="548" spans="1:8" x14ac:dyDescent="0.25">
      <c r="A548" s="56">
        <v>44235</v>
      </c>
      <c r="B548" s="60" t="s">
        <v>463</v>
      </c>
      <c r="C548" s="57" t="s">
        <v>9</v>
      </c>
      <c r="D548" s="58">
        <v>376.48</v>
      </c>
      <c r="E548" s="62">
        <v>357.66</v>
      </c>
      <c r="F548" s="58">
        <v>377.5</v>
      </c>
      <c r="G548" s="7">
        <f t="shared" si="17"/>
        <v>5.4197662061635607E-2</v>
      </c>
      <c r="H548" s="16">
        <f t="shared" si="16"/>
        <v>10.839532412327122</v>
      </c>
    </row>
    <row r="549" spans="1:8" x14ac:dyDescent="0.25">
      <c r="A549" s="56">
        <v>44235</v>
      </c>
      <c r="B549" s="60" t="s">
        <v>464</v>
      </c>
      <c r="C549" s="57" t="s">
        <v>9</v>
      </c>
      <c r="D549" s="58">
        <v>157.30000000000001</v>
      </c>
      <c r="E549" s="62">
        <v>149.44</v>
      </c>
      <c r="F549" s="58">
        <v>169.53</v>
      </c>
      <c r="G549" s="7">
        <f t="shared" si="17"/>
        <v>1.5559796437658993</v>
      </c>
      <c r="H549" s="16">
        <f t="shared" si="16"/>
        <v>311.19592875317983</v>
      </c>
    </row>
    <row r="550" spans="1:8" x14ac:dyDescent="0.25">
      <c r="A550" s="56">
        <v>44236</v>
      </c>
      <c r="B550" s="57" t="s">
        <v>371</v>
      </c>
      <c r="C550" s="57" t="s">
        <v>9</v>
      </c>
      <c r="D550" s="58">
        <v>11</v>
      </c>
      <c r="E550" s="59">
        <v>9.9</v>
      </c>
      <c r="F550" s="58">
        <v>11.9</v>
      </c>
      <c r="G550" s="7">
        <f t="shared" si="17"/>
        <v>0.81818181818181879</v>
      </c>
      <c r="H550" s="16">
        <f t="shared" si="16"/>
        <v>163.63636363636377</v>
      </c>
    </row>
    <row r="551" spans="1:8" x14ac:dyDescent="0.25">
      <c r="A551" s="56">
        <v>44236</v>
      </c>
      <c r="B551" s="57" t="s">
        <v>465</v>
      </c>
      <c r="C551" s="57" t="s">
        <v>9</v>
      </c>
      <c r="D551" s="58">
        <v>10.6</v>
      </c>
      <c r="E551" s="59">
        <v>8.6</v>
      </c>
      <c r="F551" s="58">
        <v>10.76</v>
      </c>
      <c r="G551" s="7">
        <f t="shared" si="17"/>
        <v>8.0000000000000071E-2</v>
      </c>
      <c r="H551" s="16">
        <f t="shared" si="16"/>
        <v>16.000000000000014</v>
      </c>
    </row>
    <row r="552" spans="1:8" x14ac:dyDescent="0.25">
      <c r="A552" s="56">
        <v>44236</v>
      </c>
      <c r="B552" s="57" t="s">
        <v>393</v>
      </c>
      <c r="C552" s="57" t="s">
        <v>9</v>
      </c>
      <c r="D552" s="58">
        <v>9.08</v>
      </c>
      <c r="E552" s="59">
        <v>8.6999999999999993</v>
      </c>
      <c r="F552" s="58">
        <v>8.8800000000000008</v>
      </c>
      <c r="G552" s="7">
        <f t="shared" si="17"/>
        <v>-0.52631578947368129</v>
      </c>
      <c r="H552" s="16">
        <f t="shared" si="16"/>
        <v>-105.26315789473625</v>
      </c>
    </row>
    <row r="553" spans="1:8" x14ac:dyDescent="0.25">
      <c r="A553" s="56">
        <v>44237</v>
      </c>
      <c r="B553" s="57" t="s">
        <v>466</v>
      </c>
      <c r="C553" s="57" t="s">
        <v>9</v>
      </c>
      <c r="D553" s="58">
        <v>114.4</v>
      </c>
      <c r="E553" s="59">
        <v>107.6</v>
      </c>
      <c r="F553" s="58">
        <v>114.5</v>
      </c>
      <c r="G553" s="7">
        <f t="shared" si="17"/>
        <v>1.4705882352940316E-2</v>
      </c>
      <c r="H553" s="16">
        <f t="shared" si="16"/>
        <v>2.9411764705880632</v>
      </c>
    </row>
    <row r="554" spans="1:8" x14ac:dyDescent="0.25">
      <c r="A554" s="56">
        <v>44237</v>
      </c>
      <c r="B554" s="57" t="s">
        <v>467</v>
      </c>
      <c r="C554" s="57" t="s">
        <v>9</v>
      </c>
      <c r="D554" s="58">
        <v>216.2</v>
      </c>
      <c r="E554" s="59">
        <v>203</v>
      </c>
      <c r="F554" s="58">
        <v>207.9</v>
      </c>
      <c r="G554" s="7">
        <f t="shared" si="17"/>
        <v>-0.62878787878787801</v>
      </c>
      <c r="H554" s="16">
        <f t="shared" si="16"/>
        <v>-125.75757575757561</v>
      </c>
    </row>
    <row r="555" spans="1:8" x14ac:dyDescent="0.25">
      <c r="A555" s="56">
        <v>44237</v>
      </c>
      <c r="B555" s="57" t="s">
        <v>468</v>
      </c>
      <c r="C555" s="57" t="s">
        <v>9</v>
      </c>
      <c r="D555" s="58">
        <v>210.7</v>
      </c>
      <c r="E555" s="59">
        <v>203.6</v>
      </c>
      <c r="F555" s="58">
        <v>210.8</v>
      </c>
      <c r="G555" s="7">
        <f t="shared" si="17"/>
        <v>1.4084507042256734E-2</v>
      </c>
      <c r="H555" s="16">
        <f t="shared" si="16"/>
        <v>2.8169014084513466</v>
      </c>
    </row>
    <row r="556" spans="1:8" x14ac:dyDescent="0.25">
      <c r="A556" s="56">
        <v>44237</v>
      </c>
      <c r="B556" s="57" t="s">
        <v>469</v>
      </c>
      <c r="C556" s="57" t="s">
        <v>9</v>
      </c>
      <c r="D556" s="58">
        <v>17.329999999999998</v>
      </c>
      <c r="E556" s="59">
        <v>16.329999999999998</v>
      </c>
      <c r="F556" s="58">
        <v>16.5</v>
      </c>
      <c r="G556" s="7">
        <f t="shared" si="17"/>
        <v>-0.82999999999999829</v>
      </c>
      <c r="H556" s="16">
        <f t="shared" si="16"/>
        <v>-165.99999999999966</v>
      </c>
    </row>
    <row r="557" spans="1:8" x14ac:dyDescent="0.25">
      <c r="A557" s="56">
        <v>44237</v>
      </c>
      <c r="B557" s="57" t="s">
        <v>470</v>
      </c>
      <c r="C557" s="57" t="s">
        <v>11</v>
      </c>
      <c r="D557" s="58">
        <v>47.35</v>
      </c>
      <c r="E557" s="59">
        <v>49.3</v>
      </c>
      <c r="F557" s="58">
        <v>47.3</v>
      </c>
      <c r="G557" s="7">
        <f t="shared" si="17"/>
        <v>2.5641025641027885E-2</v>
      </c>
      <c r="H557" s="16">
        <f t="shared" si="16"/>
        <v>5.1282051282055772</v>
      </c>
    </row>
    <row r="558" spans="1:8" x14ac:dyDescent="0.25">
      <c r="A558" s="56">
        <v>44237</v>
      </c>
      <c r="B558" s="57" t="s">
        <v>471</v>
      </c>
      <c r="C558" s="57" t="s">
        <v>9</v>
      </c>
      <c r="D558" s="58">
        <v>173.1</v>
      </c>
      <c r="E558" s="59">
        <v>162.80000000000001</v>
      </c>
      <c r="F558" s="58">
        <v>173.1</v>
      </c>
      <c r="G558" s="7">
        <f t="shared" si="17"/>
        <v>0</v>
      </c>
      <c r="H558" s="16">
        <f t="shared" si="16"/>
        <v>0</v>
      </c>
    </row>
    <row r="559" spans="1:8" x14ac:dyDescent="0.25">
      <c r="A559" s="56">
        <v>44238</v>
      </c>
      <c r="B559" s="57" t="s">
        <v>354</v>
      </c>
      <c r="C559" s="57" t="s">
        <v>11</v>
      </c>
      <c r="D559" s="58">
        <v>115.5</v>
      </c>
      <c r="E559" s="59">
        <v>118.5</v>
      </c>
      <c r="F559" s="58">
        <v>118.5</v>
      </c>
      <c r="G559" s="7">
        <f t="shared" si="17"/>
        <v>-1</v>
      </c>
      <c r="H559" s="16">
        <f t="shared" si="16"/>
        <v>-200</v>
      </c>
    </row>
    <row r="560" spans="1:8" x14ac:dyDescent="0.25">
      <c r="A560" s="56">
        <v>44243</v>
      </c>
      <c r="B560" s="57" t="s">
        <v>472</v>
      </c>
      <c r="C560" s="57" t="s">
        <v>9</v>
      </c>
      <c r="D560" s="58">
        <v>2.8</v>
      </c>
      <c r="E560" s="59">
        <v>2.4</v>
      </c>
      <c r="F560" s="58">
        <v>2.75</v>
      </c>
      <c r="G560" s="7">
        <f t="shared" si="17"/>
        <v>-0.12499999999999958</v>
      </c>
      <c r="H560" s="16">
        <f t="shared" si="16"/>
        <v>-24.999999999999918</v>
      </c>
    </row>
    <row r="561" spans="1:8" x14ac:dyDescent="0.25">
      <c r="A561" s="56">
        <v>44243</v>
      </c>
      <c r="B561" s="57" t="s">
        <v>473</v>
      </c>
      <c r="C561" s="57" t="s">
        <v>9</v>
      </c>
      <c r="D561" s="58">
        <v>2.67</v>
      </c>
      <c r="E561" s="59">
        <v>2.15</v>
      </c>
      <c r="F561" s="58">
        <v>3.05</v>
      </c>
      <c r="G561" s="7">
        <f t="shared" si="17"/>
        <v>0.7307692307692305</v>
      </c>
      <c r="H561" s="16">
        <f t="shared" si="16"/>
        <v>146.1538461538461</v>
      </c>
    </row>
    <row r="562" spans="1:8" x14ac:dyDescent="0.25">
      <c r="A562" s="56">
        <v>44243</v>
      </c>
      <c r="B562" s="57" t="s">
        <v>474</v>
      </c>
      <c r="C562" s="57" t="s">
        <v>11</v>
      </c>
      <c r="D562" s="58">
        <v>12.2</v>
      </c>
      <c r="E562" s="59">
        <v>13.05</v>
      </c>
      <c r="F562" s="58">
        <v>12.28</v>
      </c>
      <c r="G562" s="7">
        <f t="shared" si="17"/>
        <v>-9.4117647058823459E-2</v>
      </c>
      <c r="H562" s="16">
        <f t="shared" si="16"/>
        <v>-18.823529411764692</v>
      </c>
    </row>
    <row r="563" spans="1:8" x14ac:dyDescent="0.25">
      <c r="A563" s="56">
        <v>44243</v>
      </c>
      <c r="B563" s="57" t="s">
        <v>250</v>
      </c>
      <c r="C563" s="57" t="s">
        <v>9</v>
      </c>
      <c r="D563" s="58">
        <v>7.22</v>
      </c>
      <c r="E563" s="59">
        <v>6.33</v>
      </c>
      <c r="F563" s="58">
        <v>6.92</v>
      </c>
      <c r="G563" s="7">
        <f t="shared" si="17"/>
        <v>-0.33707865168539319</v>
      </c>
      <c r="H563" s="16">
        <f t="shared" si="16"/>
        <v>-67.415730337078642</v>
      </c>
    </row>
    <row r="564" spans="1:8" x14ac:dyDescent="0.25">
      <c r="A564" s="56">
        <v>44243</v>
      </c>
      <c r="B564" s="57" t="s">
        <v>421</v>
      </c>
      <c r="C564" s="57" t="s">
        <v>9</v>
      </c>
      <c r="D564" s="58">
        <v>22.12</v>
      </c>
      <c r="E564" s="59">
        <v>20.53</v>
      </c>
      <c r="F564" s="58">
        <v>21.17</v>
      </c>
      <c r="G564" s="7">
        <f t="shared" si="17"/>
        <v>-0.59748427672955939</v>
      </c>
      <c r="H564" s="16">
        <f t="shared" si="16"/>
        <v>-119.49685534591188</v>
      </c>
    </row>
    <row r="565" spans="1:8" x14ac:dyDescent="0.25">
      <c r="A565" s="56">
        <v>44243</v>
      </c>
      <c r="B565" s="57" t="s">
        <v>475</v>
      </c>
      <c r="C565" s="57" t="s">
        <v>9</v>
      </c>
      <c r="D565" s="58">
        <v>3.55</v>
      </c>
      <c r="E565" s="59">
        <v>2.88</v>
      </c>
      <c r="F565" s="58">
        <v>3.3</v>
      </c>
      <c r="G565" s="7">
        <f t="shared" si="17"/>
        <v>-0.37313432835820898</v>
      </c>
      <c r="H565" s="16">
        <f t="shared" si="16"/>
        <v>-74.626865671641795</v>
      </c>
    </row>
    <row r="566" spans="1:8" x14ac:dyDescent="0.25">
      <c r="A566" s="56">
        <v>44243</v>
      </c>
      <c r="B566" s="57" t="s">
        <v>476</v>
      </c>
      <c r="C566" s="57" t="s">
        <v>9</v>
      </c>
      <c r="D566" s="58">
        <v>15.7</v>
      </c>
      <c r="E566" s="59">
        <v>14.55</v>
      </c>
      <c r="F566" s="58">
        <v>15.1</v>
      </c>
      <c r="G566" s="7">
        <f t="shared" si="17"/>
        <v>-0.52173913043478293</v>
      </c>
      <c r="H566" s="16">
        <f t="shared" si="16"/>
        <v>-104.34782608695659</v>
      </c>
    </row>
    <row r="567" spans="1:8" x14ac:dyDescent="0.25">
      <c r="A567" s="56">
        <v>44244</v>
      </c>
      <c r="B567" s="57" t="s">
        <v>477</v>
      </c>
      <c r="C567" s="57" t="s">
        <v>9</v>
      </c>
      <c r="D567" s="58">
        <v>36.5</v>
      </c>
      <c r="E567" s="59">
        <v>30.9</v>
      </c>
      <c r="F567" s="58">
        <v>40.5</v>
      </c>
      <c r="G567" s="7">
        <f t="shared" si="17"/>
        <v>0.71428571428571408</v>
      </c>
      <c r="H567" s="16">
        <f t="shared" si="16"/>
        <v>142.8571428571428</v>
      </c>
    </row>
    <row r="568" spans="1:8" x14ac:dyDescent="0.25">
      <c r="A568" s="56">
        <v>44244</v>
      </c>
      <c r="B568" s="57" t="s">
        <v>478</v>
      </c>
      <c r="C568" s="57" t="s">
        <v>11</v>
      </c>
      <c r="D568" s="58">
        <v>11.5</v>
      </c>
      <c r="E568" s="59">
        <v>12.7</v>
      </c>
      <c r="F568" s="58">
        <v>11.5</v>
      </c>
      <c r="G568" s="7">
        <f t="shared" si="17"/>
        <v>0</v>
      </c>
      <c r="H568" s="16">
        <f t="shared" si="16"/>
        <v>0</v>
      </c>
    </row>
    <row r="569" spans="1:8" x14ac:dyDescent="0.25">
      <c r="A569" s="56">
        <v>44245</v>
      </c>
      <c r="B569" s="57" t="s">
        <v>479</v>
      </c>
      <c r="C569" s="57" t="s">
        <v>11</v>
      </c>
      <c r="D569" s="58">
        <v>18.95</v>
      </c>
      <c r="E569" s="59">
        <v>22.4</v>
      </c>
      <c r="F569" s="58">
        <v>18.5</v>
      </c>
      <c r="G569" s="7">
        <f t="shared" si="17"/>
        <v>0.13043478260869548</v>
      </c>
      <c r="H569" s="16">
        <f t="shared" si="16"/>
        <v>26.086956521739097</v>
      </c>
    </row>
    <row r="570" spans="1:8" x14ac:dyDescent="0.25">
      <c r="A570" s="56">
        <v>44245</v>
      </c>
      <c r="B570" s="57" t="s">
        <v>480</v>
      </c>
      <c r="C570" s="57" t="s">
        <v>11</v>
      </c>
      <c r="D570" s="58">
        <v>13.65</v>
      </c>
      <c r="E570" s="59">
        <v>14.55</v>
      </c>
      <c r="F570" s="58">
        <v>14</v>
      </c>
      <c r="G570" s="7">
        <f t="shared" si="17"/>
        <v>-0.38888888888888834</v>
      </c>
      <c r="H570" s="16">
        <f t="shared" si="16"/>
        <v>-77.777777777777672</v>
      </c>
    </row>
    <row r="571" spans="1:8" x14ac:dyDescent="0.25">
      <c r="A571" s="56">
        <v>44245</v>
      </c>
      <c r="B571" s="60" t="s">
        <v>481</v>
      </c>
      <c r="C571" s="57" t="s">
        <v>9</v>
      </c>
      <c r="D571" s="61">
        <v>12.13</v>
      </c>
      <c r="E571" s="62">
        <v>11.5235</v>
      </c>
      <c r="F571" s="58">
        <v>13.62</v>
      </c>
      <c r="G571" s="7">
        <f t="shared" si="17"/>
        <v>2.4567188788128562</v>
      </c>
      <c r="H571" s="16">
        <f t="shared" si="16"/>
        <v>491.34377576257123</v>
      </c>
    </row>
    <row r="572" spans="1:8" x14ac:dyDescent="0.25">
      <c r="A572" s="56">
        <v>44245</v>
      </c>
      <c r="B572" s="60" t="s">
        <v>482</v>
      </c>
      <c r="C572" s="57" t="s">
        <v>9</v>
      </c>
      <c r="D572" s="61">
        <v>303.01</v>
      </c>
      <c r="E572" s="62">
        <v>287.85950000000003</v>
      </c>
      <c r="F572" s="58">
        <v>330.46</v>
      </c>
      <c r="G572" s="7">
        <f t="shared" si="17"/>
        <v>1.8118213920332695</v>
      </c>
      <c r="H572" s="16">
        <f t="shared" si="16"/>
        <v>362.36427840665391</v>
      </c>
    </row>
    <row r="573" spans="1:8" x14ac:dyDescent="0.25">
      <c r="A573" s="56">
        <v>44245</v>
      </c>
      <c r="B573" s="60" t="s">
        <v>94</v>
      </c>
      <c r="C573" s="57" t="s">
        <v>9</v>
      </c>
      <c r="D573" s="61">
        <v>148.99</v>
      </c>
      <c r="E573" s="62">
        <v>141.54050000000001</v>
      </c>
      <c r="F573" s="58">
        <v>148.25</v>
      </c>
      <c r="G573" s="7">
        <f t="shared" si="17"/>
        <v>-9.9335525874220967E-2</v>
      </c>
      <c r="H573" s="16">
        <f t="shared" si="16"/>
        <v>-19.867105174844195</v>
      </c>
    </row>
    <row r="574" spans="1:8" x14ac:dyDescent="0.25">
      <c r="A574" s="56">
        <v>44245</v>
      </c>
      <c r="B574" s="60" t="s">
        <v>483</v>
      </c>
      <c r="C574" s="57" t="s">
        <v>9</v>
      </c>
      <c r="D574" s="61">
        <v>80.069999999999993</v>
      </c>
      <c r="E574" s="62">
        <v>76.066500000000005</v>
      </c>
      <c r="F574" s="58">
        <v>77.91</v>
      </c>
      <c r="G574" s="7">
        <f t="shared" si="17"/>
        <v>-0.53952791307605918</v>
      </c>
      <c r="H574" s="16">
        <f t="shared" si="16"/>
        <v>-107.90558261521184</v>
      </c>
    </row>
    <row r="575" spans="1:8" x14ac:dyDescent="0.25">
      <c r="A575" s="56">
        <v>44245</v>
      </c>
      <c r="B575" s="60" t="s">
        <v>484</v>
      </c>
      <c r="C575" s="57" t="s">
        <v>9</v>
      </c>
      <c r="D575" s="61">
        <v>85.19</v>
      </c>
      <c r="E575" s="62">
        <v>80.930499999999995</v>
      </c>
      <c r="F575" s="58">
        <v>83.75</v>
      </c>
      <c r="G575" s="7">
        <f t="shared" si="17"/>
        <v>-0.33806784833900616</v>
      </c>
      <c r="H575" s="16">
        <f t="shared" si="16"/>
        <v>-67.613569667801229</v>
      </c>
    </row>
    <row r="576" spans="1:8" x14ac:dyDescent="0.25">
      <c r="A576" s="56">
        <v>44245</v>
      </c>
      <c r="B576" s="60" t="s">
        <v>485</v>
      </c>
      <c r="C576" s="57" t="s">
        <v>9</v>
      </c>
      <c r="D576" s="61">
        <v>27.145</v>
      </c>
      <c r="E576" s="62">
        <v>25.787749999999999</v>
      </c>
      <c r="F576" s="58">
        <v>27.47</v>
      </c>
      <c r="G576" s="7">
        <f t="shared" si="17"/>
        <v>0.23945477988579789</v>
      </c>
      <c r="H576" s="16">
        <f t="shared" si="16"/>
        <v>47.890955977159578</v>
      </c>
    </row>
    <row r="577" spans="1:8" x14ac:dyDescent="0.25">
      <c r="A577" s="56">
        <v>44249</v>
      </c>
      <c r="B577" s="57" t="s">
        <v>486</v>
      </c>
      <c r="C577" s="57" t="s">
        <v>11</v>
      </c>
      <c r="D577" s="58">
        <v>56.24</v>
      </c>
      <c r="E577" s="59">
        <v>58.87</v>
      </c>
      <c r="F577" s="58">
        <v>52.53</v>
      </c>
      <c r="G577" s="7">
        <f t="shared" si="17"/>
        <v>1.4106463878327025</v>
      </c>
      <c r="H577" s="16">
        <f t="shared" si="16"/>
        <v>282.12927756654051</v>
      </c>
    </row>
    <row r="578" spans="1:8" x14ac:dyDescent="0.25">
      <c r="A578" s="56">
        <v>44249</v>
      </c>
      <c r="B578" s="57" t="s">
        <v>487</v>
      </c>
      <c r="C578" s="57" t="s">
        <v>11</v>
      </c>
      <c r="D578" s="58">
        <v>284.36</v>
      </c>
      <c r="E578" s="59">
        <v>290</v>
      </c>
      <c r="F578" s="58">
        <v>287.49</v>
      </c>
      <c r="G578" s="7">
        <f t="shared" si="17"/>
        <v>-0.55496453900709275</v>
      </c>
      <c r="H578" s="16">
        <f t="shared" ref="H578:H641" si="18">+G578*$M$1</f>
        <v>-110.99290780141855</v>
      </c>
    </row>
    <row r="579" spans="1:8" x14ac:dyDescent="0.25">
      <c r="A579" s="56">
        <v>44249</v>
      </c>
      <c r="B579" s="60" t="s">
        <v>488</v>
      </c>
      <c r="C579" s="57" t="s">
        <v>9</v>
      </c>
      <c r="D579" s="61">
        <v>133.69999999999999</v>
      </c>
      <c r="E579" s="62">
        <v>127</v>
      </c>
      <c r="F579" s="58">
        <v>133.69999999999999</v>
      </c>
      <c r="G579" s="7">
        <f t="shared" ref="G579:G642" si="19">IF(F579="","",((F579-D579)/(D579-E579)))</f>
        <v>0</v>
      </c>
      <c r="H579" s="16">
        <f t="shared" si="18"/>
        <v>0</v>
      </c>
    </row>
    <row r="580" spans="1:8" x14ac:dyDescent="0.25">
      <c r="A580" s="56">
        <v>44249</v>
      </c>
      <c r="B580" s="60" t="s">
        <v>489</v>
      </c>
      <c r="C580" s="57" t="s">
        <v>9</v>
      </c>
      <c r="D580" s="61">
        <v>30.5</v>
      </c>
      <c r="E580" s="62">
        <v>28.9</v>
      </c>
      <c r="F580" s="58">
        <v>31</v>
      </c>
      <c r="G580" s="7">
        <f t="shared" si="19"/>
        <v>0.31249999999999972</v>
      </c>
      <c r="H580" s="16">
        <f t="shared" si="18"/>
        <v>62.499999999999943</v>
      </c>
    </row>
    <row r="581" spans="1:8" x14ac:dyDescent="0.25">
      <c r="A581" s="56">
        <v>44249</v>
      </c>
      <c r="B581" s="60" t="s">
        <v>490</v>
      </c>
      <c r="C581" s="57" t="s">
        <v>9</v>
      </c>
      <c r="D581" s="61">
        <v>100.2</v>
      </c>
      <c r="E581" s="62">
        <v>95.1</v>
      </c>
      <c r="F581" s="58">
        <v>95.1</v>
      </c>
      <c r="G581" s="7">
        <f t="shared" si="19"/>
        <v>-1</v>
      </c>
      <c r="H581" s="16">
        <f t="shared" si="18"/>
        <v>-200</v>
      </c>
    </row>
    <row r="582" spans="1:8" x14ac:dyDescent="0.25">
      <c r="A582" s="56">
        <v>44249</v>
      </c>
      <c r="B582" s="60" t="s">
        <v>491</v>
      </c>
      <c r="C582" s="57" t="s">
        <v>9</v>
      </c>
      <c r="D582" s="61">
        <v>171.6</v>
      </c>
      <c r="E582" s="62">
        <v>163</v>
      </c>
      <c r="F582" s="58">
        <v>171.6</v>
      </c>
      <c r="G582" s="7">
        <f t="shared" si="19"/>
        <v>0</v>
      </c>
      <c r="H582" s="16">
        <f t="shared" si="18"/>
        <v>0</v>
      </c>
    </row>
    <row r="583" spans="1:8" x14ac:dyDescent="0.25">
      <c r="A583" s="56">
        <v>44249</v>
      </c>
      <c r="B583" s="60" t="s">
        <v>382</v>
      </c>
      <c r="C583" s="57" t="s">
        <v>9</v>
      </c>
      <c r="D583" s="61">
        <v>3.9</v>
      </c>
      <c r="E583" s="62">
        <v>3.7</v>
      </c>
      <c r="F583" s="58">
        <v>3.74</v>
      </c>
      <c r="G583" s="7">
        <f t="shared" si="19"/>
        <v>-0.7999999999999996</v>
      </c>
      <c r="H583" s="16">
        <f t="shared" si="18"/>
        <v>-159.99999999999991</v>
      </c>
    </row>
    <row r="584" spans="1:8" x14ac:dyDescent="0.25">
      <c r="A584" s="56">
        <v>44250</v>
      </c>
      <c r="B584" s="57" t="s">
        <v>492</v>
      </c>
      <c r="C584" s="57" t="s">
        <v>9</v>
      </c>
      <c r="D584" s="58">
        <v>12.8</v>
      </c>
      <c r="E584" s="59">
        <v>11.2</v>
      </c>
      <c r="F584" s="58">
        <v>12.8</v>
      </c>
      <c r="G584" s="7">
        <f t="shared" si="19"/>
        <v>0</v>
      </c>
      <c r="H584" s="16">
        <f t="shared" si="18"/>
        <v>0</v>
      </c>
    </row>
    <row r="585" spans="1:8" x14ac:dyDescent="0.25">
      <c r="A585" s="56">
        <v>44250</v>
      </c>
      <c r="B585" s="57" t="s">
        <v>119</v>
      </c>
      <c r="C585" s="57" t="s">
        <v>9</v>
      </c>
      <c r="D585" s="58">
        <v>10.95</v>
      </c>
      <c r="E585" s="59">
        <v>10.5</v>
      </c>
      <c r="F585" s="58">
        <v>11.87</v>
      </c>
      <c r="G585" s="7">
        <f t="shared" si="19"/>
        <v>2.0444444444444474</v>
      </c>
      <c r="H585" s="16">
        <f t="shared" si="18"/>
        <v>408.88888888888948</v>
      </c>
    </row>
    <row r="586" spans="1:8" x14ac:dyDescent="0.25">
      <c r="A586" s="56">
        <v>44250</v>
      </c>
      <c r="B586" s="60" t="s">
        <v>493</v>
      </c>
      <c r="C586" s="57" t="s">
        <v>9</v>
      </c>
      <c r="D586" s="61">
        <v>15.62</v>
      </c>
      <c r="E586" s="62">
        <v>14.84</v>
      </c>
      <c r="F586" s="58">
        <v>15.98</v>
      </c>
      <c r="G586" s="7">
        <f t="shared" si="19"/>
        <v>0.46153846153846345</v>
      </c>
      <c r="H586" s="16">
        <f t="shared" si="18"/>
        <v>92.30769230769269</v>
      </c>
    </row>
    <row r="587" spans="1:8" x14ac:dyDescent="0.25">
      <c r="A587" s="56">
        <v>44250</v>
      </c>
      <c r="B587" s="60" t="s">
        <v>494</v>
      </c>
      <c r="C587" s="57" t="s">
        <v>9</v>
      </c>
      <c r="D587" s="61">
        <v>89.13</v>
      </c>
      <c r="E587" s="62">
        <v>84.69</v>
      </c>
      <c r="F587" s="58">
        <v>88.64</v>
      </c>
      <c r="G587" s="7">
        <f t="shared" si="19"/>
        <v>-0.11036036036035926</v>
      </c>
      <c r="H587" s="16">
        <f t="shared" si="18"/>
        <v>-22.072072072071851</v>
      </c>
    </row>
    <row r="588" spans="1:8" x14ac:dyDescent="0.25">
      <c r="A588" s="56">
        <v>44250</v>
      </c>
      <c r="B588" s="60" t="s">
        <v>495</v>
      </c>
      <c r="C588" s="57" t="s">
        <v>9</v>
      </c>
      <c r="D588" s="61">
        <v>21.48</v>
      </c>
      <c r="E588" s="62">
        <v>20.399999999999999</v>
      </c>
      <c r="F588" s="58">
        <v>20.47</v>
      </c>
      <c r="G588" s="7">
        <f t="shared" si="19"/>
        <v>-0.93518518518518501</v>
      </c>
      <c r="H588" s="16">
        <f t="shared" si="18"/>
        <v>-187.03703703703701</v>
      </c>
    </row>
    <row r="589" spans="1:8" x14ac:dyDescent="0.25">
      <c r="A589" s="56">
        <v>44250</v>
      </c>
      <c r="B589" s="60" t="s">
        <v>496</v>
      </c>
      <c r="C589" s="57" t="s">
        <v>9</v>
      </c>
      <c r="D589" s="61">
        <v>70.150000000000006</v>
      </c>
      <c r="E589" s="62">
        <v>66.64</v>
      </c>
      <c r="F589" s="58">
        <v>69.349999999999994</v>
      </c>
      <c r="G589" s="7">
        <f t="shared" si="19"/>
        <v>-0.22792022792023084</v>
      </c>
      <c r="H589" s="16">
        <f t="shared" si="18"/>
        <v>-45.584045584046166</v>
      </c>
    </row>
    <row r="590" spans="1:8" x14ac:dyDescent="0.25">
      <c r="A590" s="56">
        <v>44251</v>
      </c>
      <c r="B590" s="57" t="s">
        <v>497</v>
      </c>
      <c r="C590" s="57" t="s">
        <v>9</v>
      </c>
      <c r="D590" s="58">
        <v>8.15</v>
      </c>
      <c r="E590" s="59">
        <v>7.3</v>
      </c>
      <c r="F590" s="58">
        <v>7.75</v>
      </c>
      <c r="G590" s="7">
        <f t="shared" si="19"/>
        <v>-0.47058823529411775</v>
      </c>
      <c r="H590" s="16">
        <f t="shared" si="18"/>
        <v>-94.11764705882355</v>
      </c>
    </row>
    <row r="591" spans="1:8" x14ac:dyDescent="0.25">
      <c r="A591" s="56">
        <v>44251</v>
      </c>
      <c r="B591" s="57" t="s">
        <v>498</v>
      </c>
      <c r="C591" s="57" t="s">
        <v>9</v>
      </c>
      <c r="D591" s="58">
        <v>17</v>
      </c>
      <c r="E591" s="59">
        <v>12.9</v>
      </c>
      <c r="F591" s="58">
        <v>12.9</v>
      </c>
      <c r="G591" s="7">
        <f t="shared" si="19"/>
        <v>-1</v>
      </c>
      <c r="H591" s="16">
        <f t="shared" si="18"/>
        <v>-200</v>
      </c>
    </row>
    <row r="592" spans="1:8" x14ac:dyDescent="0.25">
      <c r="A592" s="56">
        <v>44251</v>
      </c>
      <c r="B592" s="60" t="s">
        <v>499</v>
      </c>
      <c r="C592" s="57" t="s">
        <v>9</v>
      </c>
      <c r="D592" s="61">
        <v>61.66</v>
      </c>
      <c r="E592" s="62">
        <v>58.58</v>
      </c>
      <c r="F592" s="58">
        <v>61.91</v>
      </c>
      <c r="G592" s="7">
        <f t="shared" si="19"/>
        <v>8.116883116883121E-2</v>
      </c>
      <c r="H592" s="16">
        <f t="shared" si="18"/>
        <v>16.233766233766243</v>
      </c>
    </row>
    <row r="593" spans="1:8" x14ac:dyDescent="0.25">
      <c r="A593" s="56">
        <v>44251</v>
      </c>
      <c r="B593" s="60" t="s">
        <v>500</v>
      </c>
      <c r="C593" s="57" t="s">
        <v>9</v>
      </c>
      <c r="D593" s="61">
        <v>79.27</v>
      </c>
      <c r="E593" s="62">
        <v>75.31</v>
      </c>
      <c r="F593" s="58">
        <v>71.56</v>
      </c>
      <c r="G593" s="7">
        <f t="shared" si="19"/>
        <v>-1.9469696969696986</v>
      </c>
      <c r="H593" s="16">
        <f t="shared" si="18"/>
        <v>-389.39393939393972</v>
      </c>
    </row>
    <row r="594" spans="1:8" x14ac:dyDescent="0.25">
      <c r="A594" s="56">
        <v>44251</v>
      </c>
      <c r="B594" s="60" t="s">
        <v>501</v>
      </c>
      <c r="C594" s="57" t="s">
        <v>9</v>
      </c>
      <c r="D594" s="61">
        <v>80.87</v>
      </c>
      <c r="E594" s="62">
        <v>76.83</v>
      </c>
      <c r="F594" s="58">
        <v>85.47</v>
      </c>
      <c r="G594" s="7">
        <f t="shared" si="19"/>
        <v>1.1386138613861354</v>
      </c>
      <c r="H594" s="16">
        <f t="shared" si="18"/>
        <v>227.72277227722708</v>
      </c>
    </row>
    <row r="595" spans="1:8" x14ac:dyDescent="0.25">
      <c r="A595" s="56">
        <v>44252</v>
      </c>
      <c r="B595" s="57" t="s">
        <v>502</v>
      </c>
      <c r="C595" s="57" t="s">
        <v>9</v>
      </c>
      <c r="D595" s="58">
        <v>3.57</v>
      </c>
      <c r="E595" s="59">
        <v>2.93</v>
      </c>
      <c r="F595" s="58">
        <v>3.26</v>
      </c>
      <c r="G595" s="7">
        <f t="shared" si="19"/>
        <v>-0.48437500000000033</v>
      </c>
      <c r="H595" s="16">
        <f t="shared" si="18"/>
        <v>-96.875000000000071</v>
      </c>
    </row>
    <row r="596" spans="1:8" x14ac:dyDescent="0.25">
      <c r="A596" s="56">
        <v>44252</v>
      </c>
      <c r="B596" s="57" t="s">
        <v>503</v>
      </c>
      <c r="C596" s="57" t="s">
        <v>11</v>
      </c>
      <c r="D596" s="58">
        <v>18.95</v>
      </c>
      <c r="E596" s="59">
        <v>21.25</v>
      </c>
      <c r="F596" s="58">
        <v>20.03</v>
      </c>
      <c r="G596" s="7">
        <f t="shared" si="19"/>
        <v>-0.46956521739130502</v>
      </c>
      <c r="H596" s="16">
        <f t="shared" si="18"/>
        <v>-93.913043478261002</v>
      </c>
    </row>
    <row r="597" spans="1:8" x14ac:dyDescent="0.25">
      <c r="A597" s="56">
        <v>44252</v>
      </c>
      <c r="B597" s="57" t="s">
        <v>176</v>
      </c>
      <c r="C597" s="57" t="s">
        <v>11</v>
      </c>
      <c r="D597" s="58">
        <v>166.6</v>
      </c>
      <c r="E597" s="59">
        <v>171</v>
      </c>
      <c r="F597" s="58">
        <v>168.1</v>
      </c>
      <c r="G597" s="7">
        <f t="shared" si="19"/>
        <v>-0.3409090909090905</v>
      </c>
      <c r="H597" s="16">
        <f t="shared" si="18"/>
        <v>-68.181818181818102</v>
      </c>
    </row>
    <row r="598" spans="1:8" x14ac:dyDescent="0.25">
      <c r="A598" s="56">
        <v>44252</v>
      </c>
      <c r="B598" s="57" t="s">
        <v>504</v>
      </c>
      <c r="C598" s="57" t="s">
        <v>9</v>
      </c>
      <c r="D598" s="58">
        <v>12.75</v>
      </c>
      <c r="E598" s="59">
        <v>12</v>
      </c>
      <c r="F598" s="58">
        <v>12</v>
      </c>
      <c r="G598" s="7">
        <f t="shared" si="19"/>
        <v>-1</v>
      </c>
      <c r="H598" s="16">
        <f t="shared" si="18"/>
        <v>-200</v>
      </c>
    </row>
    <row r="599" spans="1:8" x14ac:dyDescent="0.25">
      <c r="A599" s="56">
        <v>44252</v>
      </c>
      <c r="B599" s="60" t="s">
        <v>505</v>
      </c>
      <c r="C599" s="57" t="s">
        <v>9</v>
      </c>
      <c r="D599" s="61">
        <v>31.86</v>
      </c>
      <c r="E599" s="62">
        <v>30.27</v>
      </c>
      <c r="F599" s="58">
        <v>31.69</v>
      </c>
      <c r="G599" s="7">
        <f t="shared" si="19"/>
        <v>-0.10691823899370954</v>
      </c>
      <c r="H599" s="16">
        <f t="shared" si="18"/>
        <v>-21.383647798741908</v>
      </c>
    </row>
    <row r="600" spans="1:8" x14ac:dyDescent="0.25">
      <c r="A600" s="56">
        <v>44252</v>
      </c>
      <c r="B600" s="60" t="s">
        <v>304</v>
      </c>
      <c r="C600" s="57" t="s">
        <v>9</v>
      </c>
      <c r="D600" s="61">
        <v>79.92</v>
      </c>
      <c r="E600" s="62">
        <v>75.92</v>
      </c>
      <c r="F600" s="58">
        <v>81.06</v>
      </c>
      <c r="G600" s="7">
        <f t="shared" si="19"/>
        <v>0.28500000000000014</v>
      </c>
      <c r="H600" s="16">
        <f t="shared" si="18"/>
        <v>57.000000000000028</v>
      </c>
    </row>
    <row r="601" spans="1:8" x14ac:dyDescent="0.25">
      <c r="A601" s="56">
        <v>44257</v>
      </c>
      <c r="B601" s="57" t="s">
        <v>506</v>
      </c>
      <c r="C601" s="57" t="s">
        <v>9</v>
      </c>
      <c r="D601" s="58">
        <v>248.6</v>
      </c>
      <c r="E601" s="59">
        <v>237.7</v>
      </c>
      <c r="F601" s="58">
        <v>237.7</v>
      </c>
      <c r="G601" s="7">
        <f t="shared" si="19"/>
        <v>-1</v>
      </c>
      <c r="H601" s="16">
        <f t="shared" si="18"/>
        <v>-200</v>
      </c>
    </row>
    <row r="602" spans="1:8" x14ac:dyDescent="0.25">
      <c r="A602" s="56">
        <v>44257</v>
      </c>
      <c r="B602" s="57" t="s">
        <v>507</v>
      </c>
      <c r="C602" s="57" t="s">
        <v>9</v>
      </c>
      <c r="D602" s="58">
        <v>44</v>
      </c>
      <c r="E602" s="59">
        <v>40.9</v>
      </c>
      <c r="F602" s="58">
        <v>40.9</v>
      </c>
      <c r="G602" s="7">
        <f t="shared" si="19"/>
        <v>-1</v>
      </c>
      <c r="H602" s="16">
        <f t="shared" si="18"/>
        <v>-200</v>
      </c>
    </row>
    <row r="603" spans="1:8" x14ac:dyDescent="0.25">
      <c r="A603" s="56">
        <v>44257</v>
      </c>
      <c r="B603" s="57" t="s">
        <v>14</v>
      </c>
      <c r="C603" s="57" t="s">
        <v>9</v>
      </c>
      <c r="D603" s="58">
        <v>252.93</v>
      </c>
      <c r="E603" s="59">
        <v>240.28</v>
      </c>
      <c r="F603" s="58">
        <v>269.8</v>
      </c>
      <c r="G603" s="7">
        <f t="shared" si="19"/>
        <v>1.3335968379446639</v>
      </c>
      <c r="H603" s="16">
        <f t="shared" si="18"/>
        <v>266.71936758893276</v>
      </c>
    </row>
    <row r="604" spans="1:8" x14ac:dyDescent="0.25">
      <c r="A604" s="56">
        <v>44257</v>
      </c>
      <c r="B604" s="57" t="s">
        <v>59</v>
      </c>
      <c r="C604" s="57" t="s">
        <v>9</v>
      </c>
      <c r="D604" s="58">
        <v>115.88</v>
      </c>
      <c r="E604" s="59">
        <v>110.09</v>
      </c>
      <c r="F604" s="58">
        <v>116.12</v>
      </c>
      <c r="G604" s="7">
        <f t="shared" si="19"/>
        <v>4.1450777202074164E-2</v>
      </c>
      <c r="H604" s="16">
        <f t="shared" si="18"/>
        <v>8.2901554404148321</v>
      </c>
    </row>
    <row r="605" spans="1:8" x14ac:dyDescent="0.25">
      <c r="A605" s="56">
        <v>44258</v>
      </c>
      <c r="B605" s="57" t="s">
        <v>338</v>
      </c>
      <c r="C605" s="57" t="s">
        <v>11</v>
      </c>
      <c r="D605" s="58">
        <v>10.5</v>
      </c>
      <c r="E605" s="59">
        <v>12.25</v>
      </c>
      <c r="F605" s="58">
        <v>10.8</v>
      </c>
      <c r="G605" s="7">
        <f t="shared" si="19"/>
        <v>-0.17142857142857185</v>
      </c>
      <c r="H605" s="16">
        <f t="shared" si="18"/>
        <v>-34.28571428571437</v>
      </c>
    </row>
    <row r="606" spans="1:8" x14ac:dyDescent="0.25">
      <c r="A606" s="56">
        <v>44258</v>
      </c>
      <c r="B606" s="57" t="s">
        <v>99</v>
      </c>
      <c r="C606" s="57" t="s">
        <v>11</v>
      </c>
      <c r="D606" s="58">
        <v>192.3</v>
      </c>
      <c r="E606" s="59">
        <v>197.01</v>
      </c>
      <c r="F606" s="58">
        <v>185.06</v>
      </c>
      <c r="G606" s="7">
        <f t="shared" si="19"/>
        <v>1.5371549893842973</v>
      </c>
      <c r="H606" s="16">
        <f t="shared" si="18"/>
        <v>307.43099787685946</v>
      </c>
    </row>
    <row r="607" spans="1:8" x14ac:dyDescent="0.25">
      <c r="A607" s="56">
        <v>44258</v>
      </c>
      <c r="B607" s="57" t="s">
        <v>508</v>
      </c>
      <c r="C607" s="57" t="s">
        <v>11</v>
      </c>
      <c r="D607" s="58">
        <v>31</v>
      </c>
      <c r="E607" s="59">
        <v>33.6</v>
      </c>
      <c r="F607" s="58">
        <v>27.2</v>
      </c>
      <c r="G607" s="7">
        <f t="shared" si="19"/>
        <v>1.461538461538461</v>
      </c>
      <c r="H607" s="16">
        <f t="shared" si="18"/>
        <v>292.30769230769221</v>
      </c>
    </row>
    <row r="608" spans="1:8" x14ac:dyDescent="0.25">
      <c r="A608" s="56">
        <v>44258</v>
      </c>
      <c r="B608" s="57" t="s">
        <v>449</v>
      </c>
      <c r="C608" s="57" t="s">
        <v>11</v>
      </c>
      <c r="D608" s="58">
        <v>371.8</v>
      </c>
      <c r="E608" s="59">
        <v>392.6</v>
      </c>
      <c r="F608" s="58">
        <v>352</v>
      </c>
      <c r="G608" s="7">
        <f t="shared" si="19"/>
        <v>0.95192307692307698</v>
      </c>
      <c r="H608" s="16">
        <f t="shared" si="18"/>
        <v>190.38461538461539</v>
      </c>
    </row>
    <row r="609" spans="1:8" x14ac:dyDescent="0.25">
      <c r="A609" s="56">
        <v>44260</v>
      </c>
      <c r="B609" s="57" t="s">
        <v>509</v>
      </c>
      <c r="C609" s="57" t="s">
        <v>9</v>
      </c>
      <c r="D609" s="58">
        <v>94.5</v>
      </c>
      <c r="E609" s="59">
        <v>88.31</v>
      </c>
      <c r="F609" s="58">
        <v>94.5</v>
      </c>
      <c r="G609" s="7">
        <f t="shared" si="19"/>
        <v>0</v>
      </c>
      <c r="H609" s="16">
        <f t="shared" si="18"/>
        <v>0</v>
      </c>
    </row>
    <row r="610" spans="1:8" x14ac:dyDescent="0.25">
      <c r="A610" s="56">
        <v>44260</v>
      </c>
      <c r="B610" s="57" t="s">
        <v>510</v>
      </c>
      <c r="C610" s="57" t="s">
        <v>9</v>
      </c>
      <c r="D610" s="58">
        <v>1.2</v>
      </c>
      <c r="E610" s="59">
        <v>1.06</v>
      </c>
      <c r="F610" s="58">
        <v>1.1100000000000001</v>
      </c>
      <c r="G610" s="7">
        <f t="shared" si="19"/>
        <v>-0.64285714285714224</v>
      </c>
      <c r="H610" s="16">
        <f t="shared" si="18"/>
        <v>-128.57142857142844</v>
      </c>
    </row>
    <row r="611" spans="1:8" x14ac:dyDescent="0.25">
      <c r="A611" s="56">
        <v>44263</v>
      </c>
      <c r="B611" s="57" t="s">
        <v>264</v>
      </c>
      <c r="C611" s="57" t="s">
        <v>9</v>
      </c>
      <c r="D611" s="58">
        <v>38.6</v>
      </c>
      <c r="E611" s="59">
        <v>35.799999999999997</v>
      </c>
      <c r="F611" s="58">
        <v>41.5</v>
      </c>
      <c r="G611" s="7">
        <f t="shared" si="19"/>
        <v>1.0357142857142836</v>
      </c>
      <c r="H611" s="16">
        <f t="shared" si="18"/>
        <v>207.14285714285671</v>
      </c>
    </row>
    <row r="612" spans="1:8" x14ac:dyDescent="0.25">
      <c r="A612" s="56">
        <v>44263</v>
      </c>
      <c r="B612" s="57" t="s">
        <v>511</v>
      </c>
      <c r="C612" s="57" t="s">
        <v>9</v>
      </c>
      <c r="D612" s="58">
        <v>27.4</v>
      </c>
      <c r="E612" s="59">
        <v>25.17</v>
      </c>
      <c r="F612" s="58">
        <v>28.5</v>
      </c>
      <c r="G612" s="7">
        <f t="shared" si="19"/>
        <v>0.49327354260089817</v>
      </c>
      <c r="H612" s="16">
        <f t="shared" si="18"/>
        <v>98.654708520179639</v>
      </c>
    </row>
    <row r="613" spans="1:8" x14ac:dyDescent="0.25">
      <c r="A613" s="56">
        <v>44266</v>
      </c>
      <c r="B613" s="57" t="s">
        <v>512</v>
      </c>
      <c r="C613" s="57" t="s">
        <v>11</v>
      </c>
      <c r="D613" s="58">
        <v>43.42</v>
      </c>
      <c r="E613" s="59">
        <v>46.34</v>
      </c>
      <c r="F613" s="58">
        <v>45.97</v>
      </c>
      <c r="G613" s="7">
        <f t="shared" si="19"/>
        <v>-0.87328767123287521</v>
      </c>
      <c r="H613" s="16">
        <f t="shared" si="18"/>
        <v>-174.65753424657504</v>
      </c>
    </row>
    <row r="614" spans="1:8" x14ac:dyDescent="0.25">
      <c r="A614" s="56">
        <v>44266</v>
      </c>
      <c r="B614" s="57" t="s">
        <v>497</v>
      </c>
      <c r="C614" s="57" t="s">
        <v>9</v>
      </c>
      <c r="D614" s="58">
        <v>8.35</v>
      </c>
      <c r="E614" s="59">
        <v>7.35</v>
      </c>
      <c r="F614" s="58">
        <v>7.75</v>
      </c>
      <c r="G614" s="7">
        <f t="shared" si="19"/>
        <v>-0.59999999999999964</v>
      </c>
      <c r="H614" s="16">
        <f t="shared" si="18"/>
        <v>-119.99999999999993</v>
      </c>
    </row>
    <row r="615" spans="1:8" x14ac:dyDescent="0.25">
      <c r="A615" s="56">
        <v>44266</v>
      </c>
      <c r="B615" s="57" t="s">
        <v>513</v>
      </c>
      <c r="C615" s="57" t="s">
        <v>9</v>
      </c>
      <c r="D615" s="58">
        <v>15.1</v>
      </c>
      <c r="E615" s="59">
        <v>13.1</v>
      </c>
      <c r="F615" s="58">
        <v>13.6</v>
      </c>
      <c r="G615" s="7">
        <f t="shared" si="19"/>
        <v>-0.75</v>
      </c>
      <c r="H615" s="16">
        <f t="shared" si="18"/>
        <v>-150</v>
      </c>
    </row>
    <row r="616" spans="1:8" x14ac:dyDescent="0.25">
      <c r="A616" s="56">
        <v>44266</v>
      </c>
      <c r="B616" s="57" t="s">
        <v>514</v>
      </c>
      <c r="C616" s="57" t="s">
        <v>9</v>
      </c>
      <c r="D616" s="58">
        <v>15.15</v>
      </c>
      <c r="E616" s="59">
        <v>14.45</v>
      </c>
      <c r="F616" s="58">
        <v>14.45</v>
      </c>
      <c r="G616" s="7">
        <f t="shared" si="19"/>
        <v>-1</v>
      </c>
      <c r="H616" s="16">
        <f t="shared" si="18"/>
        <v>-200</v>
      </c>
    </row>
    <row r="617" spans="1:8" x14ac:dyDescent="0.25">
      <c r="A617" s="56">
        <v>44270</v>
      </c>
      <c r="B617" s="57" t="s">
        <v>13</v>
      </c>
      <c r="C617" s="57" t="s">
        <v>9</v>
      </c>
      <c r="D617" s="58">
        <v>319.89999999999998</v>
      </c>
      <c r="E617" s="59">
        <v>297</v>
      </c>
      <c r="F617" s="58">
        <v>321.3</v>
      </c>
      <c r="G617" s="7">
        <f t="shared" si="19"/>
        <v>6.1135371179040852E-2</v>
      </c>
      <c r="H617" s="16">
        <f t="shared" si="18"/>
        <v>12.227074235808171</v>
      </c>
    </row>
    <row r="618" spans="1:8" x14ac:dyDescent="0.25">
      <c r="A618" s="56">
        <v>44270</v>
      </c>
      <c r="B618" s="57" t="s">
        <v>515</v>
      </c>
      <c r="C618" s="57" t="s">
        <v>11</v>
      </c>
      <c r="D618" s="58">
        <v>2.82</v>
      </c>
      <c r="E618" s="59">
        <v>2.93</v>
      </c>
      <c r="F618" s="58">
        <v>2.86</v>
      </c>
      <c r="G618" s="7">
        <f t="shared" si="19"/>
        <v>-0.36363636363636292</v>
      </c>
      <c r="H618" s="16">
        <f t="shared" si="18"/>
        <v>-72.727272727272592</v>
      </c>
    </row>
    <row r="619" spans="1:8" x14ac:dyDescent="0.25">
      <c r="A619" s="56">
        <v>44270</v>
      </c>
      <c r="B619" s="57" t="s">
        <v>516</v>
      </c>
      <c r="C619" s="57" t="s">
        <v>9</v>
      </c>
      <c r="D619" s="58">
        <v>2.1</v>
      </c>
      <c r="E619" s="59">
        <v>1.4</v>
      </c>
      <c r="F619" s="58">
        <v>1.75</v>
      </c>
      <c r="G619" s="7">
        <f t="shared" si="19"/>
        <v>-0.5</v>
      </c>
      <c r="H619" s="16">
        <f t="shared" si="18"/>
        <v>-100</v>
      </c>
    </row>
    <row r="620" spans="1:8" x14ac:dyDescent="0.25">
      <c r="A620" s="56">
        <v>44270</v>
      </c>
      <c r="B620" s="57" t="s">
        <v>447</v>
      </c>
      <c r="C620" s="57" t="s">
        <v>9</v>
      </c>
      <c r="D620" s="58">
        <v>2.2599999999999998</v>
      </c>
      <c r="E620" s="59">
        <v>1.79</v>
      </c>
      <c r="F620" s="58">
        <v>1.94</v>
      </c>
      <c r="G620" s="7">
        <f t="shared" si="19"/>
        <v>-0.68085106382978722</v>
      </c>
      <c r="H620" s="16">
        <f t="shared" si="18"/>
        <v>-136.17021276595744</v>
      </c>
    </row>
    <row r="621" spans="1:8" x14ac:dyDescent="0.25">
      <c r="A621" s="56">
        <v>44270</v>
      </c>
      <c r="B621" s="57" t="s">
        <v>517</v>
      </c>
      <c r="C621" s="57" t="s">
        <v>9</v>
      </c>
      <c r="D621" s="58">
        <v>4.6100000000000003</v>
      </c>
      <c r="E621" s="59">
        <v>3.1</v>
      </c>
      <c r="F621" s="58">
        <v>4.12</v>
      </c>
      <c r="G621" s="7">
        <f t="shared" si="19"/>
        <v>-0.32450331125827825</v>
      </c>
      <c r="H621" s="16">
        <f t="shared" si="18"/>
        <v>-64.900662251655646</v>
      </c>
    </row>
    <row r="622" spans="1:8" x14ac:dyDescent="0.25">
      <c r="A622" s="56">
        <v>44270</v>
      </c>
      <c r="B622" s="57" t="s">
        <v>518</v>
      </c>
      <c r="C622" s="57" t="s">
        <v>11</v>
      </c>
      <c r="D622" s="58">
        <v>67.2</v>
      </c>
      <c r="E622" s="59">
        <v>68.319999999999993</v>
      </c>
      <c r="F622" s="58">
        <v>66.55</v>
      </c>
      <c r="G622" s="7">
        <f t="shared" si="19"/>
        <v>0.5803571428571529</v>
      </c>
      <c r="H622" s="16">
        <f t="shared" si="18"/>
        <v>116.07142857143057</v>
      </c>
    </row>
    <row r="623" spans="1:8" x14ac:dyDescent="0.25">
      <c r="A623" s="56">
        <v>44270</v>
      </c>
      <c r="B623" s="57" t="s">
        <v>130</v>
      </c>
      <c r="C623" s="57" t="s">
        <v>9</v>
      </c>
      <c r="D623" s="58">
        <v>23</v>
      </c>
      <c r="E623" s="59">
        <v>21.72</v>
      </c>
      <c r="F623" s="58">
        <v>23.84</v>
      </c>
      <c r="G623" s="7">
        <f t="shared" si="19"/>
        <v>0.65624999999999933</v>
      </c>
      <c r="H623" s="16">
        <f t="shared" si="18"/>
        <v>131.24999999999986</v>
      </c>
    </row>
    <row r="624" spans="1:8" x14ac:dyDescent="0.25">
      <c r="A624" s="56">
        <v>44270</v>
      </c>
      <c r="B624" s="57" t="s">
        <v>519</v>
      </c>
      <c r="C624" s="57" t="s">
        <v>9</v>
      </c>
      <c r="D624" s="58">
        <v>4.0199999999999996</v>
      </c>
      <c r="E624" s="59">
        <v>3.65</v>
      </c>
      <c r="F624" s="58">
        <v>4.0199999999999996</v>
      </c>
      <c r="G624" s="7">
        <f t="shared" si="19"/>
        <v>0</v>
      </c>
      <c r="H624" s="16">
        <f t="shared" si="18"/>
        <v>0</v>
      </c>
    </row>
    <row r="625" spans="1:8" x14ac:dyDescent="0.25">
      <c r="A625" s="56">
        <v>44270</v>
      </c>
      <c r="B625" s="57" t="s">
        <v>405</v>
      </c>
      <c r="C625" s="57" t="s">
        <v>9</v>
      </c>
      <c r="D625" s="58">
        <v>11.98</v>
      </c>
      <c r="E625" s="59">
        <v>10.27</v>
      </c>
      <c r="F625" s="58">
        <v>10.67</v>
      </c>
      <c r="G625" s="7">
        <f t="shared" si="19"/>
        <v>-0.76608187134502914</v>
      </c>
      <c r="H625" s="16">
        <f t="shared" si="18"/>
        <v>-153.21637426900583</v>
      </c>
    </row>
    <row r="626" spans="1:8" x14ac:dyDescent="0.25">
      <c r="A626" s="56">
        <v>44270</v>
      </c>
      <c r="B626" s="60" t="s">
        <v>520</v>
      </c>
      <c r="C626" s="57" t="s">
        <v>9</v>
      </c>
      <c r="D626" s="61">
        <v>48.72</v>
      </c>
      <c r="E626" s="62">
        <v>46.29</v>
      </c>
      <c r="F626" s="58">
        <v>50.39</v>
      </c>
      <c r="G626" s="7">
        <f t="shared" si="19"/>
        <v>0.68724279835391022</v>
      </c>
      <c r="H626" s="16">
        <f t="shared" si="18"/>
        <v>137.44855967078203</v>
      </c>
    </row>
    <row r="627" spans="1:8" x14ac:dyDescent="0.25">
      <c r="A627" s="56">
        <v>44271</v>
      </c>
      <c r="B627" s="57" t="s">
        <v>521</v>
      </c>
      <c r="C627" s="57" t="s">
        <v>9</v>
      </c>
      <c r="D627" s="58">
        <v>30.11</v>
      </c>
      <c r="E627" s="59">
        <v>27.23</v>
      </c>
      <c r="F627" s="58">
        <v>27.23</v>
      </c>
      <c r="G627" s="7">
        <f t="shared" si="19"/>
        <v>-1</v>
      </c>
      <c r="H627" s="16">
        <f t="shared" si="18"/>
        <v>-200</v>
      </c>
    </row>
    <row r="628" spans="1:8" x14ac:dyDescent="0.25">
      <c r="A628" s="56">
        <v>44271</v>
      </c>
      <c r="B628" s="60" t="s">
        <v>522</v>
      </c>
      <c r="C628" s="57" t="s">
        <v>9</v>
      </c>
      <c r="D628" s="61">
        <v>265.13</v>
      </c>
      <c r="E628" s="62">
        <v>251.87</v>
      </c>
      <c r="F628" s="58">
        <v>266.88</v>
      </c>
      <c r="G628" s="7">
        <f t="shared" si="19"/>
        <v>0.131975867269985</v>
      </c>
      <c r="H628" s="16">
        <f t="shared" si="18"/>
        <v>26.395173453997</v>
      </c>
    </row>
    <row r="629" spans="1:8" x14ac:dyDescent="0.25">
      <c r="A629" s="56">
        <v>44272</v>
      </c>
      <c r="B629" s="60" t="s">
        <v>331</v>
      </c>
      <c r="C629" s="57" t="s">
        <v>9</v>
      </c>
      <c r="D629" s="61">
        <v>143.31</v>
      </c>
      <c r="E629" s="62">
        <v>136.13999999999999</v>
      </c>
      <c r="F629" s="58">
        <v>138.30000000000001</v>
      </c>
      <c r="G629" s="7">
        <f t="shared" si="19"/>
        <v>-0.6987447698744742</v>
      </c>
      <c r="H629" s="16">
        <f t="shared" si="18"/>
        <v>-139.74895397489485</v>
      </c>
    </row>
    <row r="630" spans="1:8" x14ac:dyDescent="0.25">
      <c r="A630" s="56">
        <v>44279</v>
      </c>
      <c r="B630" s="60" t="s">
        <v>523</v>
      </c>
      <c r="C630" s="57" t="s">
        <v>9</v>
      </c>
      <c r="D630" s="61">
        <v>135.03</v>
      </c>
      <c r="E630" s="62">
        <v>128.28</v>
      </c>
      <c r="F630" s="58">
        <v>138.80000000000001</v>
      </c>
      <c r="G630" s="7">
        <f t="shared" si="19"/>
        <v>0.55851851851852008</v>
      </c>
      <c r="H630" s="16">
        <f t="shared" si="18"/>
        <v>111.70370370370402</v>
      </c>
    </row>
    <row r="631" spans="1:8" x14ac:dyDescent="0.25">
      <c r="A631" s="56">
        <v>44279</v>
      </c>
      <c r="B631" s="60" t="s">
        <v>524</v>
      </c>
      <c r="C631" s="57" t="s">
        <v>9</v>
      </c>
      <c r="D631" s="61">
        <v>59.02</v>
      </c>
      <c r="E631" s="62">
        <v>56.07</v>
      </c>
      <c r="F631" s="58">
        <v>59.05</v>
      </c>
      <c r="G631" s="7">
        <f t="shared" si="19"/>
        <v>1.0169491525421695E-2</v>
      </c>
      <c r="H631" s="16">
        <f t="shared" si="18"/>
        <v>2.0338983050843389</v>
      </c>
    </row>
    <row r="632" spans="1:8" x14ac:dyDescent="0.25">
      <c r="A632" s="56">
        <v>44288</v>
      </c>
      <c r="B632" s="57" t="s">
        <v>525</v>
      </c>
      <c r="C632" s="57" t="s">
        <v>9</v>
      </c>
      <c r="D632" s="58">
        <v>157.37</v>
      </c>
      <c r="E632" s="59">
        <v>149.5</v>
      </c>
      <c r="F632" s="58">
        <v>146</v>
      </c>
      <c r="G632" s="7">
        <f t="shared" si="19"/>
        <v>-1.4447268106734432</v>
      </c>
      <c r="H632" s="16">
        <f t="shared" si="18"/>
        <v>-288.94536213468865</v>
      </c>
    </row>
    <row r="633" spans="1:8" x14ac:dyDescent="0.25">
      <c r="A633" s="56">
        <v>44288</v>
      </c>
      <c r="B633" s="57" t="s">
        <v>526</v>
      </c>
      <c r="C633" s="57" t="s">
        <v>9</v>
      </c>
      <c r="D633" s="58">
        <v>155.85</v>
      </c>
      <c r="E633" s="59">
        <v>148.06</v>
      </c>
      <c r="F633" s="58">
        <v>156</v>
      </c>
      <c r="G633" s="7">
        <f t="shared" si="19"/>
        <v>1.9255455712452612E-2</v>
      </c>
      <c r="H633" s="16">
        <f t="shared" si="18"/>
        <v>3.8510911424905223</v>
      </c>
    </row>
    <row r="634" spans="1:8" x14ac:dyDescent="0.25">
      <c r="A634" s="56">
        <v>44289</v>
      </c>
      <c r="B634" s="57" t="s">
        <v>527</v>
      </c>
      <c r="C634" s="57" t="s">
        <v>11</v>
      </c>
      <c r="D634" s="58">
        <v>132.6</v>
      </c>
      <c r="E634" s="59">
        <v>135.88</v>
      </c>
      <c r="F634" s="58">
        <v>134.63</v>
      </c>
      <c r="G634" s="7">
        <f t="shared" si="19"/>
        <v>-0.61890243902439035</v>
      </c>
      <c r="H634" s="16">
        <f t="shared" si="18"/>
        <v>-123.78048780487806</v>
      </c>
    </row>
    <row r="635" spans="1:8" x14ac:dyDescent="0.25">
      <c r="A635" s="56">
        <v>44291</v>
      </c>
      <c r="B635" s="57" t="s">
        <v>528</v>
      </c>
      <c r="C635" s="57" t="s">
        <v>11</v>
      </c>
      <c r="D635" s="58">
        <v>15.94</v>
      </c>
      <c r="E635" s="59">
        <v>17.079999999999998</v>
      </c>
      <c r="F635" s="58">
        <v>16.07</v>
      </c>
      <c r="G635" s="7">
        <f t="shared" si="19"/>
        <v>-0.11403508771929906</v>
      </c>
      <c r="H635" s="16">
        <f t="shared" si="18"/>
        <v>-22.807017543859811</v>
      </c>
    </row>
    <row r="636" spans="1:8" x14ac:dyDescent="0.25">
      <c r="A636" s="56">
        <v>44291</v>
      </c>
      <c r="B636" s="57" t="s">
        <v>14</v>
      </c>
      <c r="C636" s="57" t="s">
        <v>9</v>
      </c>
      <c r="D636" s="58">
        <v>252.7</v>
      </c>
      <c r="E636" s="59">
        <v>232.6</v>
      </c>
      <c r="F636" s="58">
        <v>270.7</v>
      </c>
      <c r="G636" s="7">
        <f t="shared" si="19"/>
        <v>0.89552238805970175</v>
      </c>
      <c r="H636" s="16">
        <f t="shared" si="18"/>
        <v>179.10447761194035</v>
      </c>
    </row>
    <row r="637" spans="1:8" x14ac:dyDescent="0.25">
      <c r="A637" s="56">
        <v>44291</v>
      </c>
      <c r="B637" s="57" t="s">
        <v>407</v>
      </c>
      <c r="C637" s="57" t="s">
        <v>11</v>
      </c>
      <c r="D637" s="58">
        <v>30.2</v>
      </c>
      <c r="E637" s="59">
        <v>39.049999999999997</v>
      </c>
      <c r="F637" s="58">
        <v>34.03</v>
      </c>
      <c r="G637" s="7">
        <f t="shared" si="19"/>
        <v>-0.43276836158192122</v>
      </c>
      <c r="H637" s="16">
        <f t="shared" si="18"/>
        <v>-86.553672316384251</v>
      </c>
    </row>
    <row r="638" spans="1:8" x14ac:dyDescent="0.25">
      <c r="A638" s="56">
        <v>44291</v>
      </c>
      <c r="B638" s="60" t="s">
        <v>529</v>
      </c>
      <c r="C638" s="57" t="s">
        <v>9</v>
      </c>
      <c r="D638" s="58">
        <v>103.65</v>
      </c>
      <c r="E638" s="62">
        <v>98.47</v>
      </c>
      <c r="F638" s="58">
        <v>100.2</v>
      </c>
      <c r="G638" s="7">
        <f t="shared" si="19"/>
        <v>-0.66602316602316569</v>
      </c>
      <c r="H638" s="16">
        <f t="shared" si="18"/>
        <v>-133.20463320463313</v>
      </c>
    </row>
    <row r="639" spans="1:8" x14ac:dyDescent="0.25">
      <c r="A639" s="56">
        <v>44292</v>
      </c>
      <c r="B639" s="57" t="s">
        <v>530</v>
      </c>
      <c r="C639" s="57" t="s">
        <v>9</v>
      </c>
      <c r="D639" s="58">
        <v>18.55</v>
      </c>
      <c r="E639" s="59">
        <v>16.399999999999999</v>
      </c>
      <c r="F639" s="58">
        <v>16.399999999999999</v>
      </c>
      <c r="G639" s="7">
        <f t="shared" si="19"/>
        <v>-1</v>
      </c>
      <c r="H639" s="16">
        <f t="shared" si="18"/>
        <v>-200</v>
      </c>
    </row>
    <row r="640" spans="1:8" x14ac:dyDescent="0.25">
      <c r="A640" s="56">
        <v>44294</v>
      </c>
      <c r="B640" s="60" t="s">
        <v>213</v>
      </c>
      <c r="C640" s="57" t="s">
        <v>9</v>
      </c>
      <c r="D640" s="61">
        <v>129.76</v>
      </c>
      <c r="E640" s="62">
        <v>123.27</v>
      </c>
      <c r="F640" s="58">
        <v>126.78</v>
      </c>
      <c r="G640" s="7">
        <f t="shared" si="19"/>
        <v>-0.45916795069337318</v>
      </c>
      <c r="H640" s="16">
        <f t="shared" si="18"/>
        <v>-91.833590138674637</v>
      </c>
    </row>
    <row r="641" spans="1:8" x14ac:dyDescent="0.25">
      <c r="A641" s="56">
        <v>44294</v>
      </c>
      <c r="B641" s="60" t="s">
        <v>531</v>
      </c>
      <c r="C641" s="57" t="s">
        <v>9</v>
      </c>
      <c r="D641" s="61">
        <v>49.83</v>
      </c>
      <c r="E641" s="62">
        <v>47.34</v>
      </c>
      <c r="F641" s="58">
        <v>50.56</v>
      </c>
      <c r="G641" s="7">
        <f t="shared" si="19"/>
        <v>0.29317269076305441</v>
      </c>
      <c r="H641" s="16">
        <f t="shared" si="18"/>
        <v>58.63453815261088</v>
      </c>
    </row>
    <row r="642" spans="1:8" x14ac:dyDescent="0.25">
      <c r="A642" s="56">
        <v>44294</v>
      </c>
      <c r="B642" s="60" t="s">
        <v>532</v>
      </c>
      <c r="C642" s="57" t="s">
        <v>9</v>
      </c>
      <c r="D642" s="61">
        <v>98.3</v>
      </c>
      <c r="E642" s="62">
        <v>93.39</v>
      </c>
      <c r="F642" s="58">
        <v>97.65</v>
      </c>
      <c r="G642" s="7">
        <f t="shared" si="19"/>
        <v>-0.13238289205702483</v>
      </c>
      <c r="H642" s="16">
        <f t="shared" ref="H642:H705" si="20">+G642*$M$1</f>
        <v>-26.476578411404965</v>
      </c>
    </row>
    <row r="643" spans="1:8" x14ac:dyDescent="0.25">
      <c r="A643" s="56">
        <v>44294</v>
      </c>
      <c r="B643" s="60" t="s">
        <v>533</v>
      </c>
      <c r="C643" s="57" t="s">
        <v>9</v>
      </c>
      <c r="D643" s="61">
        <v>60.08</v>
      </c>
      <c r="E643" s="62">
        <v>57.08</v>
      </c>
      <c r="F643" s="58">
        <v>54.54</v>
      </c>
      <c r="G643" s="7">
        <f t="shared" ref="G643:G706" si="21">IF(F643="","",((F643-D643)/(D643-E643)))</f>
        <v>-1.8466666666666665</v>
      </c>
      <c r="H643" s="16">
        <f t="shared" si="20"/>
        <v>-369.33333333333331</v>
      </c>
    </row>
    <row r="644" spans="1:8" x14ac:dyDescent="0.25">
      <c r="A644" s="56">
        <v>44294</v>
      </c>
      <c r="B644" s="60" t="s">
        <v>534</v>
      </c>
      <c r="C644" s="57" t="s">
        <v>9</v>
      </c>
      <c r="D644" s="61">
        <v>13.07</v>
      </c>
      <c r="E644" s="62">
        <v>12.42</v>
      </c>
      <c r="F644" s="58">
        <v>13.21</v>
      </c>
      <c r="G644" s="7">
        <f t="shared" si="21"/>
        <v>0.21538461538461615</v>
      </c>
      <c r="H644" s="16">
        <f t="shared" si="20"/>
        <v>43.076923076923229</v>
      </c>
    </row>
    <row r="645" spans="1:8" x14ac:dyDescent="0.25">
      <c r="A645" s="56">
        <v>44294</v>
      </c>
      <c r="B645" s="60" t="s">
        <v>535</v>
      </c>
      <c r="C645" s="57" t="s">
        <v>9</v>
      </c>
      <c r="D645" s="61">
        <v>14.994999999999999</v>
      </c>
      <c r="E645" s="62">
        <v>14.2</v>
      </c>
      <c r="F645" s="58">
        <v>15.5</v>
      </c>
      <c r="G645" s="7">
        <f t="shared" si="21"/>
        <v>0.6352201257861646</v>
      </c>
      <c r="H645" s="16">
        <f t="shared" si="20"/>
        <v>127.04402515723292</v>
      </c>
    </row>
    <row r="646" spans="1:8" x14ac:dyDescent="0.25">
      <c r="A646" s="56">
        <v>44294</v>
      </c>
      <c r="B646" s="60" t="s">
        <v>536</v>
      </c>
      <c r="C646" s="57" t="s">
        <v>9</v>
      </c>
      <c r="D646" s="61">
        <v>195.48</v>
      </c>
      <c r="E646" s="62">
        <v>185.71</v>
      </c>
      <c r="F646" s="58">
        <v>197.45</v>
      </c>
      <c r="G646" s="7">
        <f t="shared" si="21"/>
        <v>0.20163766632548644</v>
      </c>
      <c r="H646" s="16">
        <f t="shared" si="20"/>
        <v>40.327533265097287</v>
      </c>
    </row>
    <row r="647" spans="1:8" x14ac:dyDescent="0.25">
      <c r="A647" s="56">
        <v>44294</v>
      </c>
      <c r="B647" s="60" t="s">
        <v>537</v>
      </c>
      <c r="C647" s="57" t="s">
        <v>9</v>
      </c>
      <c r="D647" s="61">
        <v>121.01</v>
      </c>
      <c r="E647" s="62">
        <v>114.96</v>
      </c>
      <c r="F647" s="58">
        <v>117.3</v>
      </c>
      <c r="G647" s="7">
        <f t="shared" si="21"/>
        <v>-0.6132231404958679</v>
      </c>
      <c r="H647" s="16">
        <f t="shared" si="20"/>
        <v>-122.64462809917359</v>
      </c>
    </row>
    <row r="648" spans="1:8" x14ac:dyDescent="0.25">
      <c r="A648" s="56">
        <v>44296</v>
      </c>
      <c r="B648" s="57" t="s">
        <v>538</v>
      </c>
      <c r="C648" s="57" t="s">
        <v>9</v>
      </c>
      <c r="D648" s="58">
        <v>2.94</v>
      </c>
      <c r="E648" s="59">
        <v>2.65</v>
      </c>
      <c r="F648" s="58">
        <v>2.72</v>
      </c>
      <c r="G648" s="7">
        <f t="shared" si="21"/>
        <v>-0.75862068965517149</v>
      </c>
      <c r="H648" s="16">
        <f t="shared" si="20"/>
        <v>-151.72413793103431</v>
      </c>
    </row>
    <row r="649" spans="1:8" x14ac:dyDescent="0.25">
      <c r="A649" s="56">
        <v>44296</v>
      </c>
      <c r="B649" s="57" t="s">
        <v>539</v>
      </c>
      <c r="C649" s="57" t="s">
        <v>11</v>
      </c>
      <c r="D649" s="58">
        <v>16.88</v>
      </c>
      <c r="E649" s="59">
        <v>17.53</v>
      </c>
      <c r="F649" s="58">
        <v>16.78</v>
      </c>
      <c r="G649" s="7">
        <f t="shared" si="21"/>
        <v>0.15384615384615005</v>
      </c>
      <c r="H649" s="16">
        <f t="shared" si="20"/>
        <v>30.76923076923001</v>
      </c>
    </row>
    <row r="650" spans="1:8" x14ac:dyDescent="0.25">
      <c r="A650" s="56">
        <v>44298</v>
      </c>
      <c r="B650" s="57" t="s">
        <v>540</v>
      </c>
      <c r="C650" s="57" t="s">
        <v>11</v>
      </c>
      <c r="D650" s="58">
        <v>6.5</v>
      </c>
      <c r="E650" s="59">
        <v>7.9</v>
      </c>
      <c r="F650" s="58">
        <v>7.1</v>
      </c>
      <c r="G650" s="7">
        <f t="shared" si="21"/>
        <v>-0.42857142857142821</v>
      </c>
      <c r="H650" s="16">
        <f t="shared" si="20"/>
        <v>-85.714285714285637</v>
      </c>
    </row>
    <row r="651" spans="1:8" x14ac:dyDescent="0.25">
      <c r="A651" s="56">
        <v>44299</v>
      </c>
      <c r="B651" s="57" t="s">
        <v>541</v>
      </c>
      <c r="C651" s="57" t="s">
        <v>9</v>
      </c>
      <c r="D651" s="58">
        <v>194.8</v>
      </c>
      <c r="E651" s="59">
        <v>159</v>
      </c>
      <c r="F651" s="58">
        <v>194.8</v>
      </c>
      <c r="G651" s="7">
        <f t="shared" si="21"/>
        <v>0</v>
      </c>
      <c r="H651" s="16">
        <f t="shared" si="20"/>
        <v>0</v>
      </c>
    </row>
    <row r="652" spans="1:8" x14ac:dyDescent="0.25">
      <c r="A652" s="56">
        <v>44299</v>
      </c>
      <c r="B652" s="57" t="s">
        <v>542</v>
      </c>
      <c r="C652" s="57" t="s">
        <v>11</v>
      </c>
      <c r="D652" s="58">
        <v>18.8</v>
      </c>
      <c r="E652" s="59">
        <v>20.55</v>
      </c>
      <c r="F652" s="58">
        <v>18.899999999999999</v>
      </c>
      <c r="G652" s="7">
        <f t="shared" si="21"/>
        <v>-5.7142857142855927E-2</v>
      </c>
      <c r="H652" s="16">
        <f t="shared" si="20"/>
        <v>-11.428571428571185</v>
      </c>
    </row>
    <row r="653" spans="1:8" x14ac:dyDescent="0.25">
      <c r="A653" s="56">
        <v>44299</v>
      </c>
      <c r="B653" s="57" t="s">
        <v>543</v>
      </c>
      <c r="C653" s="57" t="s">
        <v>9</v>
      </c>
      <c r="D653" s="58">
        <v>23.55</v>
      </c>
      <c r="E653" s="59">
        <v>22.11</v>
      </c>
      <c r="F653" s="58">
        <v>22.69</v>
      </c>
      <c r="G653" s="7">
        <f t="shared" si="21"/>
        <v>-0.59722222222222132</v>
      </c>
      <c r="H653" s="16">
        <f t="shared" si="20"/>
        <v>-119.44444444444426</v>
      </c>
    </row>
    <row r="654" spans="1:8" x14ac:dyDescent="0.25">
      <c r="A654" s="56">
        <v>44299</v>
      </c>
      <c r="B654" s="57" t="s">
        <v>544</v>
      </c>
      <c r="C654" s="57" t="s">
        <v>11</v>
      </c>
      <c r="D654" s="58">
        <v>7.12</v>
      </c>
      <c r="E654" s="59">
        <v>7.49</v>
      </c>
      <c r="F654" s="58">
        <v>7.49</v>
      </c>
      <c r="G654" s="7">
        <f t="shared" si="21"/>
        <v>-1</v>
      </c>
      <c r="H654" s="16">
        <f t="shared" si="20"/>
        <v>-200</v>
      </c>
    </row>
    <row r="655" spans="1:8" x14ac:dyDescent="0.25">
      <c r="A655" s="56">
        <v>44299</v>
      </c>
      <c r="B655" s="57" t="s">
        <v>188</v>
      </c>
      <c r="C655" s="57" t="s">
        <v>9</v>
      </c>
      <c r="D655" s="58">
        <v>245</v>
      </c>
      <c r="E655" s="59">
        <v>241.22</v>
      </c>
      <c r="F655" s="58">
        <v>242.04</v>
      </c>
      <c r="G655" s="7">
        <f t="shared" si="21"/>
        <v>-0.78306878306878491</v>
      </c>
      <c r="H655" s="16">
        <f t="shared" si="20"/>
        <v>-156.61375661375698</v>
      </c>
    </row>
    <row r="656" spans="1:8" x14ac:dyDescent="0.25">
      <c r="A656" s="56">
        <v>44299</v>
      </c>
      <c r="B656" s="60" t="s">
        <v>442</v>
      </c>
      <c r="C656" s="57" t="s">
        <v>9</v>
      </c>
      <c r="D656" s="61">
        <v>170.56</v>
      </c>
      <c r="E656" s="62">
        <v>162.03</v>
      </c>
      <c r="F656" s="58">
        <v>171.7</v>
      </c>
      <c r="G656" s="7">
        <f t="shared" si="21"/>
        <v>0.13364595545134655</v>
      </c>
      <c r="H656" s="16">
        <f t="shared" si="20"/>
        <v>26.72919109026931</v>
      </c>
    </row>
    <row r="657" spans="1:8" x14ac:dyDescent="0.25">
      <c r="A657" s="56">
        <v>44299</v>
      </c>
      <c r="B657" s="60" t="s">
        <v>545</v>
      </c>
      <c r="C657" s="57" t="s">
        <v>9</v>
      </c>
      <c r="D657" s="61">
        <v>154.59</v>
      </c>
      <c r="E657" s="62">
        <v>146.86000000000001</v>
      </c>
      <c r="F657" s="58">
        <v>152.53</v>
      </c>
      <c r="G657" s="7">
        <f t="shared" si="21"/>
        <v>-0.26649417852522705</v>
      </c>
      <c r="H657" s="16">
        <f t="shared" si="20"/>
        <v>-53.298835705045413</v>
      </c>
    </row>
    <row r="658" spans="1:8" x14ac:dyDescent="0.25">
      <c r="A658" s="56">
        <v>44300</v>
      </c>
      <c r="B658" s="60" t="s">
        <v>358</v>
      </c>
      <c r="C658" s="57" t="s">
        <v>9</v>
      </c>
      <c r="D658" s="61">
        <v>375.65</v>
      </c>
      <c r="E658" s="62">
        <v>356.87</v>
      </c>
      <c r="F658" s="58">
        <v>394.52</v>
      </c>
      <c r="G658" s="7">
        <f t="shared" si="21"/>
        <v>1.0047923322683723</v>
      </c>
      <c r="H658" s="16">
        <f t="shared" si="20"/>
        <v>200.95846645367445</v>
      </c>
    </row>
    <row r="659" spans="1:8" x14ac:dyDescent="0.25">
      <c r="A659" s="56">
        <v>44300</v>
      </c>
      <c r="B659" s="60" t="s">
        <v>546</v>
      </c>
      <c r="C659" s="57" t="s">
        <v>9</v>
      </c>
      <c r="D659" s="61">
        <v>59.68</v>
      </c>
      <c r="E659" s="62">
        <v>56.7</v>
      </c>
      <c r="F659" s="58">
        <v>57.88</v>
      </c>
      <c r="G659" s="7">
        <f t="shared" si="21"/>
        <v>-0.60402684563758358</v>
      </c>
      <c r="H659" s="16">
        <f t="shared" si="20"/>
        <v>-120.80536912751671</v>
      </c>
    </row>
    <row r="660" spans="1:8" x14ac:dyDescent="0.25">
      <c r="A660" s="56">
        <v>44300</v>
      </c>
      <c r="B660" s="60" t="s">
        <v>547</v>
      </c>
      <c r="C660" s="57" t="s">
        <v>9</v>
      </c>
      <c r="D660" s="61">
        <v>120.67</v>
      </c>
      <c r="E660" s="62">
        <v>114.64</v>
      </c>
      <c r="F660" s="58">
        <v>120</v>
      </c>
      <c r="G660" s="7">
        <f t="shared" si="21"/>
        <v>-0.11111111111111137</v>
      </c>
      <c r="H660" s="16">
        <f t="shared" si="20"/>
        <v>-22.222222222222275</v>
      </c>
    </row>
    <row r="661" spans="1:8" x14ac:dyDescent="0.25">
      <c r="A661" s="56">
        <v>44301</v>
      </c>
      <c r="B661" s="57" t="s">
        <v>548</v>
      </c>
      <c r="C661" s="57" t="s">
        <v>11</v>
      </c>
      <c r="D661" s="58">
        <v>32.65</v>
      </c>
      <c r="E661" s="59">
        <v>33.9</v>
      </c>
      <c r="F661" s="58">
        <v>31.4</v>
      </c>
      <c r="G661" s="7">
        <f t="shared" si="21"/>
        <v>1</v>
      </c>
      <c r="H661" s="16">
        <f t="shared" si="20"/>
        <v>200</v>
      </c>
    </row>
    <row r="662" spans="1:8" x14ac:dyDescent="0.25">
      <c r="A662" s="56">
        <v>44305</v>
      </c>
      <c r="B662" s="57" t="s">
        <v>301</v>
      </c>
      <c r="C662" s="57" t="s">
        <v>9</v>
      </c>
      <c r="D662" s="58">
        <v>53.2</v>
      </c>
      <c r="E662" s="59">
        <v>51</v>
      </c>
      <c r="F662" s="58">
        <v>52.1</v>
      </c>
      <c r="G662" s="7">
        <f t="shared" si="21"/>
        <v>-0.5</v>
      </c>
      <c r="H662" s="16">
        <f t="shared" si="20"/>
        <v>-100</v>
      </c>
    </row>
    <row r="663" spans="1:8" x14ac:dyDescent="0.25">
      <c r="A663" s="56">
        <v>44305</v>
      </c>
      <c r="B663" s="57" t="s">
        <v>117</v>
      </c>
      <c r="C663" s="57" t="s">
        <v>9</v>
      </c>
      <c r="D663" s="58">
        <v>14.45</v>
      </c>
      <c r="E663" s="59">
        <v>13.85</v>
      </c>
      <c r="F663" s="58">
        <v>13.85</v>
      </c>
      <c r="G663" s="7">
        <f t="shared" si="21"/>
        <v>-1</v>
      </c>
      <c r="H663" s="16">
        <f t="shared" si="20"/>
        <v>-200</v>
      </c>
    </row>
    <row r="664" spans="1:8" x14ac:dyDescent="0.25">
      <c r="A664" s="56">
        <v>44305</v>
      </c>
      <c r="B664" s="57" t="s">
        <v>549</v>
      </c>
      <c r="C664" s="57" t="s">
        <v>9</v>
      </c>
      <c r="D664" s="58">
        <v>41.2</v>
      </c>
      <c r="E664" s="59">
        <v>39.799999999999997</v>
      </c>
      <c r="F664" s="58">
        <v>42.5</v>
      </c>
      <c r="G664" s="7">
        <f t="shared" si="21"/>
        <v>0.92857142857142272</v>
      </c>
      <c r="H664" s="16">
        <f t="shared" si="20"/>
        <v>185.71428571428456</v>
      </c>
    </row>
    <row r="665" spans="1:8" x14ac:dyDescent="0.25">
      <c r="A665" s="56">
        <v>44305</v>
      </c>
      <c r="B665" s="57" t="s">
        <v>550</v>
      </c>
      <c r="C665" s="57" t="s">
        <v>9</v>
      </c>
      <c r="D665" s="58">
        <v>86.88</v>
      </c>
      <c r="E665" s="59">
        <v>84.49</v>
      </c>
      <c r="F665" s="58">
        <v>86.67</v>
      </c>
      <c r="G665" s="7">
        <f t="shared" si="21"/>
        <v>-8.7866108786608235E-2</v>
      </c>
      <c r="H665" s="16">
        <f t="shared" si="20"/>
        <v>-17.573221757321647</v>
      </c>
    </row>
    <row r="666" spans="1:8" x14ac:dyDescent="0.25">
      <c r="A666" s="56">
        <v>44305</v>
      </c>
      <c r="B666" s="60" t="s">
        <v>266</v>
      </c>
      <c r="C666" s="57" t="s">
        <v>9</v>
      </c>
      <c r="D666" s="61">
        <v>125.01</v>
      </c>
      <c r="E666" s="62">
        <v>118.76</v>
      </c>
      <c r="F666" s="58">
        <v>119.6</v>
      </c>
      <c r="G666" s="7">
        <f t="shared" si="21"/>
        <v>-0.8656000000000017</v>
      </c>
      <c r="H666" s="16">
        <f t="shared" si="20"/>
        <v>-173.12000000000035</v>
      </c>
    </row>
    <row r="667" spans="1:8" x14ac:dyDescent="0.25">
      <c r="A667" s="56">
        <v>44305</v>
      </c>
      <c r="B667" s="60" t="s">
        <v>430</v>
      </c>
      <c r="C667" s="57" t="s">
        <v>9</v>
      </c>
      <c r="D667" s="61">
        <v>162.91</v>
      </c>
      <c r="E667" s="62">
        <v>154.77000000000001</v>
      </c>
      <c r="F667" s="58">
        <v>119.6</v>
      </c>
      <c r="G667" s="7">
        <f t="shared" si="21"/>
        <v>-5.3206388206388295</v>
      </c>
      <c r="H667" s="16">
        <f t="shared" si="20"/>
        <v>-1064.1277641277659</v>
      </c>
    </row>
    <row r="668" spans="1:8" x14ac:dyDescent="0.25">
      <c r="A668" s="56">
        <v>44305</v>
      </c>
      <c r="B668" s="60" t="s">
        <v>551</v>
      </c>
      <c r="C668" s="57" t="s">
        <v>9</v>
      </c>
      <c r="D668" s="61">
        <v>140.46</v>
      </c>
      <c r="E668" s="62">
        <v>133.44</v>
      </c>
      <c r="F668" s="58">
        <v>146.63</v>
      </c>
      <c r="G668" s="7">
        <f t="shared" si="21"/>
        <v>0.87891737891737587</v>
      </c>
      <c r="H668" s="16">
        <f t="shared" si="20"/>
        <v>175.78347578347518</v>
      </c>
    </row>
    <row r="669" spans="1:8" x14ac:dyDescent="0.25">
      <c r="A669" s="56">
        <v>44306</v>
      </c>
      <c r="B669" s="57" t="s">
        <v>552</v>
      </c>
      <c r="C669" s="57" t="s">
        <v>11</v>
      </c>
      <c r="D669" s="58">
        <v>54.4</v>
      </c>
      <c r="E669" s="59">
        <v>59.4</v>
      </c>
      <c r="F669" s="58">
        <v>57</v>
      </c>
      <c r="G669" s="7">
        <f t="shared" si="21"/>
        <v>-0.52000000000000024</v>
      </c>
      <c r="H669" s="16">
        <f t="shared" si="20"/>
        <v>-104.00000000000004</v>
      </c>
    </row>
    <row r="670" spans="1:8" x14ac:dyDescent="0.25">
      <c r="A670" s="56">
        <v>44306</v>
      </c>
      <c r="B670" s="60" t="s">
        <v>81</v>
      </c>
      <c r="C670" s="57" t="s">
        <v>9</v>
      </c>
      <c r="D670" s="61">
        <v>160.34</v>
      </c>
      <c r="E670" s="62">
        <v>152.32</v>
      </c>
      <c r="F670" s="58">
        <v>160.4</v>
      </c>
      <c r="G670" s="7">
        <f t="shared" si="21"/>
        <v>7.4812967581050121E-3</v>
      </c>
      <c r="H670" s="16">
        <f t="shared" si="20"/>
        <v>1.4962593516210023</v>
      </c>
    </row>
    <row r="671" spans="1:8" x14ac:dyDescent="0.25">
      <c r="A671" s="56">
        <v>44307</v>
      </c>
      <c r="B671" s="57" t="s">
        <v>336</v>
      </c>
      <c r="C671" s="57" t="s">
        <v>11</v>
      </c>
      <c r="D671" s="58">
        <v>5.84</v>
      </c>
      <c r="E671" s="59">
        <v>6.11</v>
      </c>
      <c r="F671" s="58">
        <v>6.11</v>
      </c>
      <c r="G671" s="7">
        <f t="shared" si="21"/>
        <v>-1</v>
      </c>
      <c r="H671" s="16">
        <f t="shared" si="20"/>
        <v>-200</v>
      </c>
    </row>
    <row r="672" spans="1:8" x14ac:dyDescent="0.25">
      <c r="A672" s="56">
        <v>44307</v>
      </c>
      <c r="B672" s="60" t="s">
        <v>553</v>
      </c>
      <c r="C672" s="57" t="s">
        <v>9</v>
      </c>
      <c r="D672" s="61">
        <v>98.15</v>
      </c>
      <c r="E672" s="62">
        <v>93.24</v>
      </c>
      <c r="F672" s="58">
        <v>98.15</v>
      </c>
      <c r="G672" s="7">
        <f t="shared" si="21"/>
        <v>0</v>
      </c>
      <c r="H672" s="16">
        <f t="shared" si="20"/>
        <v>0</v>
      </c>
    </row>
    <row r="673" spans="1:8" x14ac:dyDescent="0.25">
      <c r="A673" s="56">
        <v>44307</v>
      </c>
      <c r="B673" s="60" t="s">
        <v>46</v>
      </c>
      <c r="C673" s="57" t="s">
        <v>9</v>
      </c>
      <c r="D673" s="61">
        <v>224.56</v>
      </c>
      <c r="E673" s="62">
        <v>213.33</v>
      </c>
      <c r="F673" s="58">
        <v>217.114</v>
      </c>
      <c r="G673" s="7">
        <f t="shared" si="21"/>
        <v>-0.66304541406945727</v>
      </c>
      <c r="H673" s="16">
        <f t="shared" si="20"/>
        <v>-132.60908281389146</v>
      </c>
    </row>
    <row r="674" spans="1:8" x14ac:dyDescent="0.25">
      <c r="A674" s="56">
        <v>44308</v>
      </c>
      <c r="B674" s="57" t="s">
        <v>119</v>
      </c>
      <c r="C674" s="57" t="s">
        <v>9</v>
      </c>
      <c r="D674" s="58">
        <v>11.65</v>
      </c>
      <c r="E674" s="59">
        <v>10.65</v>
      </c>
      <c r="F674" s="58">
        <v>11.4</v>
      </c>
      <c r="G674" s="7">
        <f t="shared" si="21"/>
        <v>-0.25</v>
      </c>
      <c r="H674" s="16">
        <f t="shared" si="20"/>
        <v>-50</v>
      </c>
    </row>
    <row r="675" spans="1:8" x14ac:dyDescent="0.25">
      <c r="A675" s="56">
        <v>44312</v>
      </c>
      <c r="B675" s="57" t="s">
        <v>381</v>
      </c>
      <c r="C675" s="57" t="s">
        <v>9</v>
      </c>
      <c r="D675" s="58">
        <v>111.8</v>
      </c>
      <c r="E675" s="59">
        <v>106.81</v>
      </c>
      <c r="F675" s="58">
        <v>115.49</v>
      </c>
      <c r="G675" s="7">
        <f t="shared" si="21"/>
        <v>0.73947895791583196</v>
      </c>
      <c r="H675" s="16">
        <f t="shared" si="20"/>
        <v>147.89579158316639</v>
      </c>
    </row>
    <row r="676" spans="1:8" x14ac:dyDescent="0.25">
      <c r="A676" s="56">
        <v>44312</v>
      </c>
      <c r="B676" s="57" t="s">
        <v>554</v>
      </c>
      <c r="C676" s="57" t="s">
        <v>9</v>
      </c>
      <c r="D676" s="58">
        <v>8.32</v>
      </c>
      <c r="E676" s="59">
        <v>6.78</v>
      </c>
      <c r="F676" s="58">
        <v>9.89</v>
      </c>
      <c r="G676" s="7">
        <f t="shared" si="21"/>
        <v>1.0194805194805197</v>
      </c>
      <c r="H676" s="16">
        <f t="shared" si="20"/>
        <v>203.89610389610394</v>
      </c>
    </row>
    <row r="677" spans="1:8" x14ac:dyDescent="0.25">
      <c r="A677" s="56">
        <v>44312</v>
      </c>
      <c r="B677" s="57" t="s">
        <v>555</v>
      </c>
      <c r="C677" s="57" t="s">
        <v>9</v>
      </c>
      <c r="D677" s="58">
        <v>21.52</v>
      </c>
      <c r="E677" s="59">
        <v>16.14</v>
      </c>
      <c r="F677" s="58">
        <v>20.02</v>
      </c>
      <c r="G677" s="7">
        <f t="shared" si="21"/>
        <v>-0.27881040892193315</v>
      </c>
      <c r="H677" s="16">
        <f t="shared" si="20"/>
        <v>-55.762081784386631</v>
      </c>
    </row>
    <row r="678" spans="1:8" x14ac:dyDescent="0.25">
      <c r="A678" s="56">
        <v>44312</v>
      </c>
      <c r="B678" s="57" t="s">
        <v>72</v>
      </c>
      <c r="C678" s="57" t="s">
        <v>9</v>
      </c>
      <c r="D678" s="58">
        <v>48.2</v>
      </c>
      <c r="E678" s="59">
        <v>46.31</v>
      </c>
      <c r="F678" s="58">
        <v>49.76</v>
      </c>
      <c r="G678" s="7">
        <f t="shared" si="21"/>
        <v>0.82539682539682258</v>
      </c>
      <c r="H678" s="16">
        <f t="shared" si="20"/>
        <v>165.07936507936452</v>
      </c>
    </row>
    <row r="679" spans="1:8" x14ac:dyDescent="0.25">
      <c r="A679" s="56">
        <v>44312</v>
      </c>
      <c r="B679" s="60" t="s">
        <v>428</v>
      </c>
      <c r="C679" s="57" t="s">
        <v>9</v>
      </c>
      <c r="D679" s="58">
        <v>60.15</v>
      </c>
      <c r="E679" s="62">
        <v>57.14</v>
      </c>
      <c r="F679" s="58">
        <v>66.099999999999994</v>
      </c>
      <c r="G679" s="7">
        <f t="shared" si="21"/>
        <v>1.9767441860465116</v>
      </c>
      <c r="H679" s="16">
        <f t="shared" si="20"/>
        <v>395.3488372093023</v>
      </c>
    </row>
    <row r="680" spans="1:8" x14ac:dyDescent="0.25">
      <c r="A680" s="56">
        <v>44312</v>
      </c>
      <c r="B680" s="60" t="s">
        <v>556</v>
      </c>
      <c r="C680" s="57" t="s">
        <v>9</v>
      </c>
      <c r="D680" s="58">
        <v>127.24</v>
      </c>
      <c r="E680" s="62">
        <v>120.88</v>
      </c>
      <c r="F680" s="58">
        <v>132.66</v>
      </c>
      <c r="G680" s="7">
        <f t="shared" si="21"/>
        <v>0.85220125786163559</v>
      </c>
      <c r="H680" s="16">
        <f t="shared" si="20"/>
        <v>170.44025157232713</v>
      </c>
    </row>
    <row r="681" spans="1:8" x14ac:dyDescent="0.25">
      <c r="A681" s="56">
        <v>44312</v>
      </c>
      <c r="B681" s="60" t="s">
        <v>557</v>
      </c>
      <c r="C681" s="57" t="s">
        <v>9</v>
      </c>
      <c r="D681" s="58">
        <v>204.77</v>
      </c>
      <c r="E681" s="62">
        <v>194.53</v>
      </c>
      <c r="F681" s="58">
        <v>204.8</v>
      </c>
      <c r="G681" s="7">
        <f t="shared" si="21"/>
        <v>2.9296875000001084E-3</v>
      </c>
      <c r="H681" s="16">
        <f t="shared" si="20"/>
        <v>0.58593750000002165</v>
      </c>
    </row>
    <row r="682" spans="1:8" x14ac:dyDescent="0.25">
      <c r="A682" s="56">
        <v>44313</v>
      </c>
      <c r="B682" s="57" t="s">
        <v>558</v>
      </c>
      <c r="C682" s="57" t="s">
        <v>9</v>
      </c>
      <c r="D682" s="58">
        <v>32.06</v>
      </c>
      <c r="E682" s="59">
        <v>30.21</v>
      </c>
      <c r="F682" s="58">
        <v>31.24</v>
      </c>
      <c r="G682" s="7">
        <f t="shared" si="21"/>
        <v>-0.44324324324324499</v>
      </c>
      <c r="H682" s="16">
        <f t="shared" si="20"/>
        <v>-88.648648648649001</v>
      </c>
    </row>
    <row r="683" spans="1:8" x14ac:dyDescent="0.25">
      <c r="A683" s="56">
        <v>44313</v>
      </c>
      <c r="B683" s="60" t="s">
        <v>37</v>
      </c>
      <c r="C683" s="57" t="s">
        <v>9</v>
      </c>
      <c r="D683" s="58">
        <v>68.319999999999993</v>
      </c>
      <c r="E683" s="62">
        <v>64.900000000000006</v>
      </c>
      <c r="F683" s="58">
        <v>67.260000000000005</v>
      </c>
      <c r="G683" s="7">
        <f t="shared" si="21"/>
        <v>-0.30994152046783391</v>
      </c>
      <c r="H683" s="16">
        <f t="shared" si="20"/>
        <v>-61.988304093566782</v>
      </c>
    </row>
    <row r="684" spans="1:8" x14ac:dyDescent="0.25">
      <c r="A684" s="56">
        <v>44313</v>
      </c>
      <c r="B684" s="60" t="s">
        <v>89</v>
      </c>
      <c r="C684" s="57" t="s">
        <v>9</v>
      </c>
      <c r="D684" s="58">
        <v>261.83999999999997</v>
      </c>
      <c r="E684" s="62">
        <v>248.75</v>
      </c>
      <c r="F684" s="58">
        <v>255.5</v>
      </c>
      <c r="G684" s="7">
        <f t="shared" si="21"/>
        <v>-0.4843391902215422</v>
      </c>
      <c r="H684" s="16">
        <f t="shared" si="20"/>
        <v>-96.867838044308442</v>
      </c>
    </row>
    <row r="685" spans="1:8" x14ac:dyDescent="0.25">
      <c r="A685" s="56">
        <v>44313</v>
      </c>
      <c r="B685" s="60" t="s">
        <v>559</v>
      </c>
      <c r="C685" s="57" t="s">
        <v>9</v>
      </c>
      <c r="D685" s="58">
        <v>97.25</v>
      </c>
      <c r="E685" s="62">
        <v>92.39</v>
      </c>
      <c r="F685" s="58">
        <v>95.52</v>
      </c>
      <c r="G685" s="7">
        <f t="shared" si="21"/>
        <v>-0.35596707818930129</v>
      </c>
      <c r="H685" s="16">
        <f t="shared" si="20"/>
        <v>-71.193415637860255</v>
      </c>
    </row>
    <row r="686" spans="1:8" x14ac:dyDescent="0.25">
      <c r="A686" s="56">
        <v>44313</v>
      </c>
      <c r="B686" s="60" t="s">
        <v>560</v>
      </c>
      <c r="C686" s="57" t="s">
        <v>9</v>
      </c>
      <c r="D686" s="58">
        <v>116.12</v>
      </c>
      <c r="E686" s="62">
        <v>110.31</v>
      </c>
      <c r="F686" s="58">
        <v>112.9</v>
      </c>
      <c r="G686" s="7">
        <f t="shared" si="21"/>
        <v>-0.55421686746987908</v>
      </c>
      <c r="H686" s="16">
        <f t="shared" si="20"/>
        <v>-110.84337349397582</v>
      </c>
    </row>
    <row r="687" spans="1:8" x14ac:dyDescent="0.25">
      <c r="A687" s="56">
        <v>44313</v>
      </c>
      <c r="B687" s="60" t="s">
        <v>468</v>
      </c>
      <c r="C687" s="57" t="s">
        <v>9</v>
      </c>
      <c r="D687" s="58">
        <v>229.35</v>
      </c>
      <c r="E687" s="62">
        <v>217.86</v>
      </c>
      <c r="F687" s="58">
        <v>233.24</v>
      </c>
      <c r="G687" s="7">
        <f t="shared" si="21"/>
        <v>0.33855526544821768</v>
      </c>
      <c r="H687" s="16">
        <f t="shared" si="20"/>
        <v>67.711053089643542</v>
      </c>
    </row>
    <row r="688" spans="1:8" x14ac:dyDescent="0.25">
      <c r="A688" s="56">
        <v>44314</v>
      </c>
      <c r="B688" s="60" t="s">
        <v>78</v>
      </c>
      <c r="C688" s="57" t="s">
        <v>9</v>
      </c>
      <c r="D688" s="58">
        <v>134.29</v>
      </c>
      <c r="E688" s="62">
        <v>127.58</v>
      </c>
      <c r="F688" s="58">
        <v>135</v>
      </c>
      <c r="G688" s="7">
        <f t="shared" si="21"/>
        <v>0.10581222056632021</v>
      </c>
      <c r="H688" s="16">
        <f t="shared" si="20"/>
        <v>21.162444113264041</v>
      </c>
    </row>
    <row r="689" spans="1:8" x14ac:dyDescent="0.25">
      <c r="A689" s="56">
        <v>44314</v>
      </c>
      <c r="B689" s="60" t="s">
        <v>561</v>
      </c>
      <c r="C689" s="57" t="s">
        <v>9</v>
      </c>
      <c r="D689" s="58">
        <v>56.26</v>
      </c>
      <c r="E689" s="62">
        <v>53.45</v>
      </c>
      <c r="F689" s="58">
        <v>56</v>
      </c>
      <c r="G689" s="7">
        <f t="shared" si="21"/>
        <v>-9.2526690391458527E-2</v>
      </c>
      <c r="H689" s="16">
        <f t="shared" si="20"/>
        <v>-18.505338078291704</v>
      </c>
    </row>
    <row r="690" spans="1:8" x14ac:dyDescent="0.25">
      <c r="A690" s="56">
        <v>44314</v>
      </c>
      <c r="B690" s="60" t="s">
        <v>562</v>
      </c>
      <c r="C690" s="57" t="s">
        <v>9</v>
      </c>
      <c r="D690" s="58">
        <v>82.69</v>
      </c>
      <c r="E690" s="62">
        <v>78.56</v>
      </c>
      <c r="F690" s="58">
        <v>84.73</v>
      </c>
      <c r="G690" s="7">
        <f t="shared" si="21"/>
        <v>0.49394673123486887</v>
      </c>
      <c r="H690" s="16">
        <f t="shared" si="20"/>
        <v>98.789346246973778</v>
      </c>
    </row>
    <row r="691" spans="1:8" x14ac:dyDescent="0.25">
      <c r="A691" s="56">
        <v>44314</v>
      </c>
      <c r="B691" s="60" t="s">
        <v>467</v>
      </c>
      <c r="C691" s="57" t="s">
        <v>9</v>
      </c>
      <c r="D691" s="58">
        <v>232.77</v>
      </c>
      <c r="E691" s="62">
        <v>221.13</v>
      </c>
      <c r="F691" s="58">
        <v>233.63</v>
      </c>
      <c r="G691" s="7">
        <f t="shared" si="21"/>
        <v>7.3883161512026133E-2</v>
      </c>
      <c r="H691" s="16">
        <f t="shared" si="20"/>
        <v>14.776632302405227</v>
      </c>
    </row>
    <row r="692" spans="1:8" x14ac:dyDescent="0.25">
      <c r="A692" s="56">
        <v>44315</v>
      </c>
      <c r="B692" s="60" t="s">
        <v>98</v>
      </c>
      <c r="C692" s="57" t="s">
        <v>9</v>
      </c>
      <c r="D692" s="58">
        <v>239.02</v>
      </c>
      <c r="E692" s="62">
        <v>227.02</v>
      </c>
      <c r="F692" s="58">
        <v>255</v>
      </c>
      <c r="G692" s="7">
        <f t="shared" si="21"/>
        <v>1.3316666666666659</v>
      </c>
      <c r="H692" s="16">
        <f t="shared" si="20"/>
        <v>266.3333333333332</v>
      </c>
    </row>
    <row r="693" spans="1:8" x14ac:dyDescent="0.25">
      <c r="A693" s="56">
        <v>44315</v>
      </c>
      <c r="B693" s="60" t="s">
        <v>563</v>
      </c>
      <c r="C693" s="57" t="s">
        <v>9</v>
      </c>
      <c r="D693" s="58">
        <v>116.25</v>
      </c>
      <c r="E693" s="62">
        <v>110.44</v>
      </c>
      <c r="F693" s="58">
        <v>117</v>
      </c>
      <c r="G693" s="7">
        <f t="shared" si="21"/>
        <v>0.12908777969018928</v>
      </c>
      <c r="H693" s="16">
        <f t="shared" si="20"/>
        <v>25.817555938037856</v>
      </c>
    </row>
    <row r="694" spans="1:8" x14ac:dyDescent="0.25">
      <c r="A694" s="56">
        <v>44317</v>
      </c>
      <c r="B694" s="57" t="s">
        <v>564</v>
      </c>
      <c r="C694" s="57" t="s">
        <v>9</v>
      </c>
      <c r="D694" s="58">
        <v>40.200000000000003</v>
      </c>
      <c r="E694" s="59">
        <v>35.799999999999997</v>
      </c>
      <c r="F694" s="58">
        <v>43</v>
      </c>
      <c r="G694" s="7">
        <f t="shared" si="21"/>
        <v>0.63636363636363491</v>
      </c>
      <c r="H694" s="16">
        <f t="shared" si="20"/>
        <v>127.27272727272698</v>
      </c>
    </row>
    <row r="695" spans="1:8" x14ac:dyDescent="0.25">
      <c r="A695" s="56">
        <v>44317</v>
      </c>
      <c r="B695" s="57" t="s">
        <v>276</v>
      </c>
      <c r="C695" s="57" t="s">
        <v>9</v>
      </c>
      <c r="D695" s="58">
        <v>2.5</v>
      </c>
      <c r="E695" s="59">
        <v>2.0499999999999998</v>
      </c>
      <c r="F695" s="58">
        <v>2.7</v>
      </c>
      <c r="G695" s="7">
        <f t="shared" si="21"/>
        <v>0.44444444444444464</v>
      </c>
      <c r="H695" s="16">
        <f t="shared" si="20"/>
        <v>88.888888888888928</v>
      </c>
    </row>
    <row r="696" spans="1:8" x14ac:dyDescent="0.25">
      <c r="A696" s="56">
        <v>44317</v>
      </c>
      <c r="B696" s="57" t="s">
        <v>565</v>
      </c>
      <c r="C696" s="57" t="s">
        <v>11</v>
      </c>
      <c r="D696" s="58">
        <v>38.950000000000003</v>
      </c>
      <c r="E696" s="59">
        <v>40.1</v>
      </c>
      <c r="F696" s="58">
        <v>39.549999999999997</v>
      </c>
      <c r="G696" s="7">
        <f t="shared" si="21"/>
        <v>-0.52173913043477826</v>
      </c>
      <c r="H696" s="16">
        <f t="shared" si="20"/>
        <v>-104.34782608695565</v>
      </c>
    </row>
    <row r="697" spans="1:8" x14ac:dyDescent="0.25">
      <c r="A697" s="56">
        <v>44317</v>
      </c>
      <c r="B697" s="57" t="s">
        <v>562</v>
      </c>
      <c r="C697" s="57" t="s">
        <v>11</v>
      </c>
      <c r="D697" s="58">
        <v>59.21</v>
      </c>
      <c r="E697" s="59">
        <v>60.29</v>
      </c>
      <c r="F697" s="58">
        <v>60.29</v>
      </c>
      <c r="G697" s="7">
        <f t="shared" si="21"/>
        <v>-1</v>
      </c>
      <c r="H697" s="16">
        <f t="shared" si="20"/>
        <v>-200</v>
      </c>
    </row>
    <row r="698" spans="1:8" x14ac:dyDescent="0.25">
      <c r="A698" s="56">
        <v>44319</v>
      </c>
      <c r="B698" s="57" t="s">
        <v>566</v>
      </c>
      <c r="C698" s="57" t="s">
        <v>9</v>
      </c>
      <c r="D698" s="58">
        <v>1.1499999999999999</v>
      </c>
      <c r="E698" s="59">
        <v>0.9</v>
      </c>
      <c r="F698" s="58">
        <v>0.98</v>
      </c>
      <c r="G698" s="7">
        <f t="shared" si="21"/>
        <v>-0.68</v>
      </c>
      <c r="H698" s="16">
        <f t="shared" si="20"/>
        <v>-136</v>
      </c>
    </row>
    <row r="699" spans="1:8" x14ac:dyDescent="0.25">
      <c r="A699" s="56">
        <v>44320</v>
      </c>
      <c r="B699" s="60" t="s">
        <v>567</v>
      </c>
      <c r="C699" s="57" t="s">
        <v>9</v>
      </c>
      <c r="D699" s="61">
        <v>100.36</v>
      </c>
      <c r="E699" s="62">
        <v>95.34</v>
      </c>
      <c r="F699" s="58">
        <v>94</v>
      </c>
      <c r="G699" s="7">
        <f t="shared" si="21"/>
        <v>-1.2669322709163355</v>
      </c>
      <c r="H699" s="16">
        <f t="shared" si="20"/>
        <v>-253.38645418326712</v>
      </c>
    </row>
    <row r="700" spans="1:8" x14ac:dyDescent="0.25">
      <c r="A700" s="56">
        <v>44324</v>
      </c>
      <c r="B700" s="60" t="s">
        <v>241</v>
      </c>
      <c r="C700" s="57" t="s">
        <v>9</v>
      </c>
      <c r="D700" s="61">
        <v>49.76</v>
      </c>
      <c r="E700" s="62">
        <v>47.27</v>
      </c>
      <c r="F700" s="58">
        <v>50</v>
      </c>
      <c r="G700" s="7">
        <f t="shared" si="21"/>
        <v>9.6385542168675689E-2</v>
      </c>
      <c r="H700" s="16">
        <f t="shared" si="20"/>
        <v>19.277108433735137</v>
      </c>
    </row>
    <row r="701" spans="1:8" x14ac:dyDescent="0.25">
      <c r="A701" s="56">
        <v>44324</v>
      </c>
      <c r="B701" s="60" t="s">
        <v>568</v>
      </c>
      <c r="C701" s="57" t="s">
        <v>9</v>
      </c>
      <c r="D701" s="61">
        <v>97.82</v>
      </c>
      <c r="E701" s="62">
        <v>92.93</v>
      </c>
      <c r="F701" s="58">
        <v>97.84</v>
      </c>
      <c r="G701" s="7">
        <f t="shared" si="21"/>
        <v>4.0899795501043532E-3</v>
      </c>
      <c r="H701" s="16">
        <f t="shared" si="20"/>
        <v>0.81799591002087069</v>
      </c>
    </row>
    <row r="702" spans="1:8" x14ac:dyDescent="0.25">
      <c r="A702" s="56">
        <v>44324</v>
      </c>
      <c r="B702" s="60" t="s">
        <v>569</v>
      </c>
      <c r="C702" s="57" t="s">
        <v>9</v>
      </c>
      <c r="D702" s="61">
        <v>52.15</v>
      </c>
      <c r="E702" s="62">
        <v>49.54</v>
      </c>
      <c r="F702" s="58">
        <v>52.2</v>
      </c>
      <c r="G702" s="7">
        <f t="shared" si="21"/>
        <v>1.9157088122607E-2</v>
      </c>
      <c r="H702" s="16">
        <f t="shared" si="20"/>
        <v>3.8314176245214</v>
      </c>
    </row>
    <row r="703" spans="1:8" x14ac:dyDescent="0.25">
      <c r="A703" s="56">
        <v>44326</v>
      </c>
      <c r="B703" s="57" t="s">
        <v>61</v>
      </c>
      <c r="C703" s="57" t="s">
        <v>11</v>
      </c>
      <c r="D703" s="58">
        <v>491.3</v>
      </c>
      <c r="E703" s="59">
        <v>520</v>
      </c>
      <c r="F703" s="58">
        <v>492</v>
      </c>
      <c r="G703" s="7">
        <f t="shared" si="21"/>
        <v>-2.4390243902438637E-2</v>
      </c>
      <c r="H703" s="16">
        <f t="shared" si="20"/>
        <v>-4.8780487804877275</v>
      </c>
    </row>
    <row r="704" spans="1:8" x14ac:dyDescent="0.25">
      <c r="A704" s="56">
        <v>44329</v>
      </c>
      <c r="B704" s="57" t="s">
        <v>253</v>
      </c>
      <c r="C704" s="57" t="s">
        <v>11</v>
      </c>
      <c r="D704" s="58">
        <v>41.38</v>
      </c>
      <c r="E704" s="59">
        <v>43.76</v>
      </c>
      <c r="F704" s="58">
        <v>41.86</v>
      </c>
      <c r="G704" s="7">
        <f t="shared" si="21"/>
        <v>-0.20168067226890662</v>
      </c>
      <c r="H704" s="16">
        <f t="shared" si="20"/>
        <v>-40.336134453781327</v>
      </c>
    </row>
    <row r="705" spans="1:8" x14ac:dyDescent="0.25">
      <c r="A705" s="56">
        <v>44333</v>
      </c>
      <c r="B705" s="57" t="s">
        <v>570</v>
      </c>
      <c r="C705" s="57" t="s">
        <v>9</v>
      </c>
      <c r="D705" s="58">
        <v>31.72</v>
      </c>
      <c r="E705" s="59">
        <v>30.45</v>
      </c>
      <c r="F705" s="58">
        <v>31.94</v>
      </c>
      <c r="G705" s="7">
        <f t="shared" si="21"/>
        <v>0.17322834645669488</v>
      </c>
      <c r="H705" s="16">
        <f t="shared" si="20"/>
        <v>34.645669291338976</v>
      </c>
    </row>
    <row r="706" spans="1:8" x14ac:dyDescent="0.25">
      <c r="A706" s="56">
        <v>44333</v>
      </c>
      <c r="B706" s="57" t="s">
        <v>571</v>
      </c>
      <c r="C706" s="57" t="s">
        <v>9</v>
      </c>
      <c r="D706" s="58">
        <v>21.95</v>
      </c>
      <c r="E706" s="59">
        <v>20.79</v>
      </c>
      <c r="F706" s="58">
        <v>21.39</v>
      </c>
      <c r="G706" s="7">
        <f t="shared" si="21"/>
        <v>-0.48275862068965403</v>
      </c>
      <c r="H706" s="16">
        <f t="shared" ref="H706:H769" si="22">+G706*$M$1</f>
        <v>-96.551724137930805</v>
      </c>
    </row>
    <row r="707" spans="1:8" x14ac:dyDescent="0.25">
      <c r="A707" s="56">
        <v>44334</v>
      </c>
      <c r="B707" s="57" t="s">
        <v>572</v>
      </c>
      <c r="C707" s="57" t="s">
        <v>9</v>
      </c>
      <c r="D707" s="58">
        <v>22.45</v>
      </c>
      <c r="E707" s="59">
        <v>19.43</v>
      </c>
      <c r="F707" s="58">
        <v>25.42</v>
      </c>
      <c r="G707" s="7">
        <f t="shared" ref="G707:G770" si="23">IF(F707="","",((F707-D707)/(D707-E707)))</f>
        <v>0.98344370860927244</v>
      </c>
      <c r="H707" s="16">
        <f t="shared" si="22"/>
        <v>196.68874172185448</v>
      </c>
    </row>
    <row r="708" spans="1:8" x14ac:dyDescent="0.25">
      <c r="A708" s="56">
        <v>44336</v>
      </c>
      <c r="B708" s="57" t="s">
        <v>573</v>
      </c>
      <c r="C708" s="57" t="s">
        <v>9</v>
      </c>
      <c r="D708" s="58">
        <v>238.8</v>
      </c>
      <c r="E708" s="59">
        <v>226</v>
      </c>
      <c r="F708" s="58">
        <v>226</v>
      </c>
      <c r="G708" s="7">
        <f t="shared" si="23"/>
        <v>-1</v>
      </c>
      <c r="H708" s="16">
        <f t="shared" si="22"/>
        <v>-200</v>
      </c>
    </row>
    <row r="709" spans="1:8" x14ac:dyDescent="0.25">
      <c r="A709" s="56">
        <v>44340</v>
      </c>
      <c r="B709" s="57" t="s">
        <v>208</v>
      </c>
      <c r="C709" s="57" t="s">
        <v>9</v>
      </c>
      <c r="D709" s="58">
        <v>14.82</v>
      </c>
      <c r="E709" s="59">
        <v>10.69</v>
      </c>
      <c r="F709" s="58">
        <v>16.98</v>
      </c>
      <c r="G709" s="7">
        <f t="shared" si="23"/>
        <v>0.52300242130750596</v>
      </c>
      <c r="H709" s="16">
        <f t="shared" si="22"/>
        <v>104.60048426150119</v>
      </c>
    </row>
    <row r="710" spans="1:8" x14ac:dyDescent="0.25">
      <c r="A710" s="56">
        <v>44340</v>
      </c>
      <c r="B710" s="57" t="s">
        <v>327</v>
      </c>
      <c r="C710" s="57" t="s">
        <v>9</v>
      </c>
      <c r="D710" s="58">
        <v>180.69</v>
      </c>
      <c r="E710" s="59">
        <v>112.11</v>
      </c>
      <c r="F710" s="58">
        <v>230</v>
      </c>
      <c r="G710" s="7">
        <f t="shared" si="23"/>
        <v>0.7190142898804317</v>
      </c>
      <c r="H710" s="16">
        <f t="shared" si="22"/>
        <v>143.80285797608633</v>
      </c>
    </row>
    <row r="711" spans="1:8" x14ac:dyDescent="0.25">
      <c r="A711" s="56">
        <v>44340</v>
      </c>
      <c r="B711" s="57" t="s">
        <v>413</v>
      </c>
      <c r="C711" s="57" t="s">
        <v>11</v>
      </c>
      <c r="D711" s="58">
        <v>13.25</v>
      </c>
      <c r="E711" s="59">
        <v>14.69</v>
      </c>
      <c r="F711" s="58">
        <v>13.86</v>
      </c>
      <c r="G711" s="7">
        <f t="shared" si="23"/>
        <v>-0.42361111111111088</v>
      </c>
      <c r="H711" s="16">
        <f t="shared" si="22"/>
        <v>-84.722222222222172</v>
      </c>
    </row>
    <row r="712" spans="1:8" x14ac:dyDescent="0.25">
      <c r="A712" s="56">
        <v>44341</v>
      </c>
      <c r="B712" s="60" t="s">
        <v>295</v>
      </c>
      <c r="C712" s="57" t="s">
        <v>9</v>
      </c>
      <c r="D712" s="58">
        <v>133.6</v>
      </c>
      <c r="E712" s="62">
        <v>126.92</v>
      </c>
      <c r="F712" s="58">
        <v>135.07</v>
      </c>
      <c r="G712" s="7">
        <f t="shared" si="23"/>
        <v>0.22005988023952103</v>
      </c>
      <c r="H712" s="16">
        <f t="shared" si="22"/>
        <v>44.011976047904206</v>
      </c>
    </row>
    <row r="713" spans="1:8" x14ac:dyDescent="0.25">
      <c r="A713" s="56">
        <v>44342</v>
      </c>
      <c r="B713" s="57" t="s">
        <v>574</v>
      </c>
      <c r="C713" s="57" t="s">
        <v>9</v>
      </c>
      <c r="D713" s="58">
        <v>19.600000000000001</v>
      </c>
      <c r="E713" s="59">
        <v>16.600000000000001</v>
      </c>
      <c r="F713" s="58">
        <v>19.600000000000001</v>
      </c>
      <c r="G713" s="7">
        <f t="shared" si="23"/>
        <v>0</v>
      </c>
      <c r="H713" s="16">
        <f t="shared" si="22"/>
        <v>0</v>
      </c>
    </row>
    <row r="714" spans="1:8" x14ac:dyDescent="0.25">
      <c r="A714" s="56">
        <v>44342</v>
      </c>
      <c r="B714" s="57" t="s">
        <v>575</v>
      </c>
      <c r="C714" s="57" t="s">
        <v>9</v>
      </c>
      <c r="D714" s="58">
        <v>13.2</v>
      </c>
      <c r="E714" s="59">
        <v>11.7</v>
      </c>
      <c r="F714" s="58">
        <v>15.7</v>
      </c>
      <c r="G714" s="7">
        <f t="shared" si="23"/>
        <v>1.6666666666666667</v>
      </c>
      <c r="H714" s="16">
        <f t="shared" si="22"/>
        <v>333.33333333333337</v>
      </c>
    </row>
    <row r="715" spans="1:8" x14ac:dyDescent="0.25">
      <c r="A715" s="56">
        <v>44343</v>
      </c>
      <c r="B715" s="57" t="s">
        <v>576</v>
      </c>
      <c r="C715" s="57" t="s">
        <v>9</v>
      </c>
      <c r="D715" s="58">
        <v>6.45</v>
      </c>
      <c r="E715" s="59">
        <v>5.95</v>
      </c>
      <c r="F715" s="58">
        <v>6.9</v>
      </c>
      <c r="G715" s="7">
        <f t="shared" si="23"/>
        <v>0.90000000000000036</v>
      </c>
      <c r="H715" s="16">
        <f t="shared" si="22"/>
        <v>180.00000000000006</v>
      </c>
    </row>
    <row r="716" spans="1:8" x14ac:dyDescent="0.25">
      <c r="A716" s="56">
        <v>44343</v>
      </c>
      <c r="B716" s="57" t="s">
        <v>539</v>
      </c>
      <c r="C716" s="57" t="s">
        <v>11</v>
      </c>
      <c r="D716" s="58">
        <v>28.05</v>
      </c>
      <c r="E716" s="59">
        <v>29.85</v>
      </c>
      <c r="F716" s="58">
        <v>26.05</v>
      </c>
      <c r="G716" s="7">
        <f t="shared" si="23"/>
        <v>1.1111111111111107</v>
      </c>
      <c r="H716" s="16">
        <f t="shared" si="22"/>
        <v>222.22222222222214</v>
      </c>
    </row>
    <row r="717" spans="1:8" x14ac:dyDescent="0.25">
      <c r="A717" s="56">
        <v>44348</v>
      </c>
      <c r="B717" s="57" t="s">
        <v>13</v>
      </c>
      <c r="C717" s="57" t="s">
        <v>9</v>
      </c>
      <c r="D717" s="58">
        <v>312.14999999999998</v>
      </c>
      <c r="E717" s="59">
        <v>305.14999999999998</v>
      </c>
      <c r="F717" s="58">
        <v>312.2</v>
      </c>
      <c r="G717" s="7">
        <f t="shared" si="23"/>
        <v>7.1428571428587672E-3</v>
      </c>
      <c r="H717" s="16">
        <f t="shared" si="22"/>
        <v>1.4285714285717535</v>
      </c>
    </row>
    <row r="718" spans="1:8" x14ac:dyDescent="0.25">
      <c r="A718" s="56">
        <v>44348</v>
      </c>
      <c r="B718" s="57" t="s">
        <v>258</v>
      </c>
      <c r="C718" s="57" t="s">
        <v>9</v>
      </c>
      <c r="D718" s="58">
        <v>369.45</v>
      </c>
      <c r="E718" s="59">
        <v>337</v>
      </c>
      <c r="F718" s="58">
        <v>350</v>
      </c>
      <c r="G718" s="7">
        <f t="shared" si="23"/>
        <v>-0.59938366718027725</v>
      </c>
      <c r="H718" s="16">
        <f t="shared" si="22"/>
        <v>-119.87673343605545</v>
      </c>
    </row>
    <row r="719" spans="1:8" x14ac:dyDescent="0.25">
      <c r="A719" s="56">
        <v>44349</v>
      </c>
      <c r="B719" s="57" t="s">
        <v>266</v>
      </c>
      <c r="C719" s="57" t="s">
        <v>11</v>
      </c>
      <c r="D719" s="58">
        <v>105.65</v>
      </c>
      <c r="E719" s="59">
        <v>107.65</v>
      </c>
      <c r="F719" s="58">
        <v>107.65</v>
      </c>
      <c r="G719" s="7">
        <f t="shared" si="23"/>
        <v>-1</v>
      </c>
      <c r="H719" s="16">
        <f t="shared" si="22"/>
        <v>-200</v>
      </c>
    </row>
    <row r="720" spans="1:8" x14ac:dyDescent="0.25">
      <c r="A720" s="56">
        <v>44351</v>
      </c>
      <c r="B720" s="57" t="s">
        <v>577</v>
      </c>
      <c r="C720" s="57" t="s">
        <v>11</v>
      </c>
      <c r="D720" s="58">
        <v>443.95</v>
      </c>
      <c r="E720" s="59">
        <v>454.3</v>
      </c>
      <c r="F720" s="58">
        <v>450.6</v>
      </c>
      <c r="G720" s="7">
        <f t="shared" si="23"/>
        <v>-0.64251207729468784</v>
      </c>
      <c r="H720" s="16">
        <f t="shared" si="22"/>
        <v>-128.50241545893758</v>
      </c>
    </row>
    <row r="721" spans="1:8" x14ac:dyDescent="0.25">
      <c r="A721" s="56">
        <v>44351</v>
      </c>
      <c r="B721" s="57" t="s">
        <v>578</v>
      </c>
      <c r="C721" s="57" t="s">
        <v>9</v>
      </c>
      <c r="D721" s="58">
        <v>48.3</v>
      </c>
      <c r="E721" s="59">
        <v>46.18</v>
      </c>
      <c r="F721" s="58">
        <v>50.84</v>
      </c>
      <c r="G721" s="7">
        <f t="shared" si="23"/>
        <v>1.1981132075471741</v>
      </c>
      <c r="H721" s="16">
        <f t="shared" si="22"/>
        <v>239.62264150943483</v>
      </c>
    </row>
    <row r="722" spans="1:8" x14ac:dyDescent="0.25">
      <c r="A722" s="56">
        <v>44351</v>
      </c>
      <c r="B722" s="57" t="s">
        <v>579</v>
      </c>
      <c r="C722" s="57" t="s">
        <v>9</v>
      </c>
      <c r="D722" s="58">
        <v>9.91</v>
      </c>
      <c r="E722" s="59">
        <v>9.01</v>
      </c>
      <c r="F722" s="58">
        <v>12.4</v>
      </c>
      <c r="G722" s="7">
        <f t="shared" si="23"/>
        <v>2.7666666666666657</v>
      </c>
      <c r="H722" s="16">
        <f t="shared" si="22"/>
        <v>553.33333333333314</v>
      </c>
    </row>
    <row r="723" spans="1:8" x14ac:dyDescent="0.25">
      <c r="A723" s="56">
        <v>44352</v>
      </c>
      <c r="B723" s="57" t="s">
        <v>185</v>
      </c>
      <c r="C723" s="57" t="s">
        <v>9</v>
      </c>
      <c r="D723" s="58">
        <v>16.61</v>
      </c>
      <c r="E723" s="59">
        <v>14.79</v>
      </c>
      <c r="F723" s="58">
        <v>16.059999999999999</v>
      </c>
      <c r="G723" s="7">
        <f t="shared" si="23"/>
        <v>-0.30219780219780257</v>
      </c>
      <c r="H723" s="16">
        <f t="shared" si="22"/>
        <v>-60.439560439560516</v>
      </c>
    </row>
    <row r="724" spans="1:8" x14ac:dyDescent="0.25">
      <c r="A724" s="56">
        <v>44354</v>
      </c>
      <c r="B724" s="57" t="s">
        <v>571</v>
      </c>
      <c r="C724" s="57" t="s">
        <v>11</v>
      </c>
      <c r="D724" s="58">
        <v>23.72</v>
      </c>
      <c r="E724" s="59">
        <v>26.36</v>
      </c>
      <c r="F724" s="58">
        <v>24.4</v>
      </c>
      <c r="G724" s="7">
        <f t="shared" si="23"/>
        <v>-0.2575757575757574</v>
      </c>
      <c r="H724" s="16">
        <f t="shared" si="22"/>
        <v>-51.51515151515148</v>
      </c>
    </row>
    <row r="725" spans="1:8" x14ac:dyDescent="0.25">
      <c r="A725" s="56">
        <v>44354</v>
      </c>
      <c r="B725" s="57" t="s">
        <v>580</v>
      </c>
      <c r="C725" s="57" t="s">
        <v>11</v>
      </c>
      <c r="D725" s="58">
        <v>24.4</v>
      </c>
      <c r="E725" s="59">
        <v>25.7</v>
      </c>
      <c r="F725" s="58">
        <v>23.44</v>
      </c>
      <c r="G725" s="7">
        <f t="shared" si="23"/>
        <v>0.73846153846153595</v>
      </c>
      <c r="H725" s="16">
        <f t="shared" si="22"/>
        <v>147.6923076923072</v>
      </c>
    </row>
    <row r="726" spans="1:8" x14ac:dyDescent="0.25">
      <c r="A726" s="56">
        <v>44354</v>
      </c>
      <c r="B726" s="57" t="s">
        <v>581</v>
      </c>
      <c r="C726" s="57" t="s">
        <v>11</v>
      </c>
      <c r="D726" s="58">
        <v>7.21</v>
      </c>
      <c r="E726" s="59">
        <v>7.67</v>
      </c>
      <c r="F726" s="58">
        <v>7.31</v>
      </c>
      <c r="G726" s="7">
        <f t="shared" si="23"/>
        <v>-0.21739130434782533</v>
      </c>
      <c r="H726" s="16">
        <f t="shared" si="22"/>
        <v>-43.478260869565069</v>
      </c>
    </row>
    <row r="727" spans="1:8" x14ac:dyDescent="0.25">
      <c r="A727" s="56">
        <v>44354</v>
      </c>
      <c r="B727" s="57" t="s">
        <v>582</v>
      </c>
      <c r="C727" s="57" t="s">
        <v>11</v>
      </c>
      <c r="D727" s="58">
        <v>8.91</v>
      </c>
      <c r="E727" s="59">
        <v>10.14</v>
      </c>
      <c r="F727" s="58">
        <v>8.9700000000000006</v>
      </c>
      <c r="G727" s="7">
        <f t="shared" si="23"/>
        <v>-4.8780487804878439E-2</v>
      </c>
      <c r="H727" s="16">
        <f t="shared" si="22"/>
        <v>-9.7560975609756877</v>
      </c>
    </row>
    <row r="728" spans="1:8" x14ac:dyDescent="0.25">
      <c r="A728" s="56">
        <v>44354</v>
      </c>
      <c r="B728" s="57" t="s">
        <v>583</v>
      </c>
      <c r="C728" s="57" t="s">
        <v>11</v>
      </c>
      <c r="D728" s="58">
        <v>51.41</v>
      </c>
      <c r="E728" s="59">
        <v>54.33</v>
      </c>
      <c r="F728" s="58">
        <v>53.86</v>
      </c>
      <c r="G728" s="7">
        <f t="shared" si="23"/>
        <v>-0.83904109589041143</v>
      </c>
      <c r="H728" s="16">
        <f t="shared" si="22"/>
        <v>-167.80821917808228</v>
      </c>
    </row>
    <row r="729" spans="1:8" x14ac:dyDescent="0.25">
      <c r="A729" s="56">
        <v>44355</v>
      </c>
      <c r="B729" s="57" t="s">
        <v>573</v>
      </c>
      <c r="C729" s="57" t="s">
        <v>11</v>
      </c>
      <c r="D729" s="58">
        <v>226.5</v>
      </c>
      <c r="E729" s="59">
        <v>249.5</v>
      </c>
      <c r="F729" s="58">
        <v>235.2</v>
      </c>
      <c r="G729" s="7">
        <f t="shared" si="23"/>
        <v>-0.37826086956521687</v>
      </c>
      <c r="H729" s="16">
        <f t="shared" si="22"/>
        <v>-75.65217391304337</v>
      </c>
    </row>
    <row r="730" spans="1:8" x14ac:dyDescent="0.25">
      <c r="A730" s="56">
        <v>44356</v>
      </c>
      <c r="B730" s="57" t="s">
        <v>584</v>
      </c>
      <c r="C730" s="57" t="s">
        <v>9</v>
      </c>
      <c r="D730" s="58">
        <v>151.6</v>
      </c>
      <c r="E730" s="59">
        <v>141.6</v>
      </c>
      <c r="F730" s="58">
        <v>150</v>
      </c>
      <c r="G730" s="7">
        <f t="shared" si="23"/>
        <v>-0.15999999999999942</v>
      </c>
      <c r="H730" s="16">
        <f t="shared" si="22"/>
        <v>-31.999999999999883</v>
      </c>
    </row>
    <row r="731" spans="1:8" x14ac:dyDescent="0.25">
      <c r="A731" s="56">
        <v>44357</v>
      </c>
      <c r="B731" s="57" t="s">
        <v>585</v>
      </c>
      <c r="C731" s="57" t="s">
        <v>9</v>
      </c>
      <c r="D731" s="58">
        <v>27.5</v>
      </c>
      <c r="E731" s="59">
        <v>21.5</v>
      </c>
      <c r="F731" s="58">
        <v>28.21</v>
      </c>
      <c r="G731" s="7">
        <f t="shared" si="23"/>
        <v>0.11833333333333347</v>
      </c>
      <c r="H731" s="16">
        <f t="shared" si="22"/>
        <v>23.666666666666693</v>
      </c>
    </row>
    <row r="732" spans="1:8" x14ac:dyDescent="0.25">
      <c r="A732" s="56">
        <v>44361</v>
      </c>
      <c r="B732" s="57" t="s">
        <v>586</v>
      </c>
      <c r="C732" s="57" t="s">
        <v>9</v>
      </c>
      <c r="D732" s="58">
        <v>5.56</v>
      </c>
      <c r="E732" s="59">
        <v>5.14</v>
      </c>
      <c r="F732" s="58">
        <v>5.51</v>
      </c>
      <c r="G732" s="7">
        <f t="shared" si="23"/>
        <v>-0.11904761904761864</v>
      </c>
      <c r="H732" s="16">
        <f t="shared" si="22"/>
        <v>-23.809523809523728</v>
      </c>
    </row>
    <row r="733" spans="1:8" x14ac:dyDescent="0.25">
      <c r="A733" s="56">
        <v>44361</v>
      </c>
      <c r="B733" s="57" t="s">
        <v>213</v>
      </c>
      <c r="C733" s="57" t="s">
        <v>11</v>
      </c>
      <c r="D733" s="58">
        <v>131.31</v>
      </c>
      <c r="E733" s="59">
        <v>132.97</v>
      </c>
      <c r="F733" s="58">
        <v>131.65</v>
      </c>
      <c r="G733" s="7">
        <f t="shared" si="23"/>
        <v>-0.2048192771084362</v>
      </c>
      <c r="H733" s="16">
        <f t="shared" si="22"/>
        <v>-40.963855421687242</v>
      </c>
    </row>
    <row r="734" spans="1:8" x14ac:dyDescent="0.25">
      <c r="A734" s="56">
        <v>44361</v>
      </c>
      <c r="B734" s="57" t="s">
        <v>587</v>
      </c>
      <c r="C734" s="57" t="s">
        <v>9</v>
      </c>
      <c r="D734" s="58">
        <v>8.41</v>
      </c>
      <c r="E734" s="59">
        <v>7.74</v>
      </c>
      <c r="F734" s="58">
        <v>7.92</v>
      </c>
      <c r="G734" s="7">
        <f t="shared" si="23"/>
        <v>-0.73134328358209</v>
      </c>
      <c r="H734" s="16">
        <f t="shared" si="22"/>
        <v>-146.26865671641801</v>
      </c>
    </row>
    <row r="735" spans="1:8" x14ac:dyDescent="0.25">
      <c r="A735" s="56">
        <v>44361</v>
      </c>
      <c r="B735" s="57" t="s">
        <v>354</v>
      </c>
      <c r="C735" s="57" t="s">
        <v>9</v>
      </c>
      <c r="D735" s="58">
        <v>82.52</v>
      </c>
      <c r="E735" s="59">
        <v>80.489999999999995</v>
      </c>
      <c r="F735" s="58">
        <v>85.43</v>
      </c>
      <c r="G735" s="7">
        <f t="shared" si="23"/>
        <v>1.4334975369458174</v>
      </c>
      <c r="H735" s="16">
        <f t="shared" si="22"/>
        <v>286.6995073891635</v>
      </c>
    </row>
    <row r="736" spans="1:8" x14ac:dyDescent="0.25">
      <c r="A736" s="56">
        <v>44362</v>
      </c>
      <c r="B736" s="57" t="s">
        <v>588</v>
      </c>
      <c r="C736" s="57" t="s">
        <v>9</v>
      </c>
      <c r="D736" s="58">
        <v>169.65</v>
      </c>
      <c r="E736" s="59">
        <v>165.04</v>
      </c>
      <c r="F736" s="58">
        <v>168.87</v>
      </c>
      <c r="G736" s="7">
        <f t="shared" si="23"/>
        <v>-0.16919739696312339</v>
      </c>
      <c r="H736" s="16">
        <f t="shared" si="22"/>
        <v>-33.839479392624675</v>
      </c>
    </row>
    <row r="737" spans="1:8" x14ac:dyDescent="0.25">
      <c r="A737" s="56">
        <v>44362</v>
      </c>
      <c r="B737" s="57" t="s">
        <v>589</v>
      </c>
      <c r="C737" s="57" t="s">
        <v>11</v>
      </c>
      <c r="D737" s="58">
        <v>24.35</v>
      </c>
      <c r="E737" s="59">
        <v>24.85</v>
      </c>
      <c r="F737" s="58">
        <v>23.59</v>
      </c>
      <c r="G737" s="7">
        <f t="shared" si="23"/>
        <v>1.5200000000000031</v>
      </c>
      <c r="H737" s="16">
        <f t="shared" si="22"/>
        <v>304.00000000000063</v>
      </c>
    </row>
    <row r="738" spans="1:8" x14ac:dyDescent="0.25">
      <c r="A738" s="56">
        <v>44363</v>
      </c>
      <c r="B738" s="57" t="s">
        <v>590</v>
      </c>
      <c r="C738" s="57" t="s">
        <v>11</v>
      </c>
      <c r="D738" s="58">
        <v>46.8</v>
      </c>
      <c r="E738" s="59">
        <v>50.2</v>
      </c>
      <c r="F738" s="58">
        <v>44.8</v>
      </c>
      <c r="G738" s="7">
        <f t="shared" si="23"/>
        <v>0.58823529411764608</v>
      </c>
      <c r="H738" s="16">
        <f t="shared" si="22"/>
        <v>117.64705882352922</v>
      </c>
    </row>
    <row r="739" spans="1:8" x14ac:dyDescent="0.25">
      <c r="A739" s="56">
        <v>44363</v>
      </c>
      <c r="B739" s="57" t="s">
        <v>552</v>
      </c>
      <c r="C739" s="57" t="s">
        <v>9</v>
      </c>
      <c r="D739" s="58">
        <v>64.52</v>
      </c>
      <c r="E739" s="59">
        <v>63.52</v>
      </c>
      <c r="F739" s="58">
        <v>63.52</v>
      </c>
      <c r="G739" s="7">
        <f t="shared" si="23"/>
        <v>-1</v>
      </c>
      <c r="H739" s="16">
        <f t="shared" si="22"/>
        <v>-200</v>
      </c>
    </row>
    <row r="740" spans="1:8" x14ac:dyDescent="0.25">
      <c r="A740" s="56">
        <v>44364</v>
      </c>
      <c r="B740" s="57" t="s">
        <v>591</v>
      </c>
      <c r="C740" s="57" t="s">
        <v>11</v>
      </c>
      <c r="D740" s="58">
        <v>27.5</v>
      </c>
      <c r="E740" s="59">
        <v>28.6</v>
      </c>
      <c r="F740" s="58">
        <v>27.8</v>
      </c>
      <c r="G740" s="7">
        <f t="shared" si="23"/>
        <v>-0.27272727272727304</v>
      </c>
      <c r="H740" s="16">
        <f t="shared" si="22"/>
        <v>-54.545454545454611</v>
      </c>
    </row>
    <row r="741" spans="1:8" x14ac:dyDescent="0.25">
      <c r="A741" s="56">
        <v>44365</v>
      </c>
      <c r="B741" s="57" t="s">
        <v>592</v>
      </c>
      <c r="C741" s="57" t="s">
        <v>11</v>
      </c>
      <c r="D741" s="58">
        <v>32.299999999999997</v>
      </c>
      <c r="E741" s="59">
        <v>36.200000000000003</v>
      </c>
      <c r="F741" s="58">
        <v>36.200000000000003</v>
      </c>
      <c r="G741" s="7">
        <f t="shared" si="23"/>
        <v>-1</v>
      </c>
      <c r="H741" s="16">
        <f t="shared" si="22"/>
        <v>-200</v>
      </c>
    </row>
    <row r="742" spans="1:8" x14ac:dyDescent="0.25">
      <c r="A742" s="56">
        <v>44365</v>
      </c>
      <c r="B742" s="57" t="s">
        <v>593</v>
      </c>
      <c r="C742" s="57" t="s">
        <v>11</v>
      </c>
      <c r="D742" s="58">
        <v>18.75</v>
      </c>
      <c r="E742" s="59">
        <v>19.8</v>
      </c>
      <c r="F742" s="58">
        <v>19.399999999999999</v>
      </c>
      <c r="G742" s="7">
        <f t="shared" si="23"/>
        <v>-0.61904761904761729</v>
      </c>
      <c r="H742" s="16">
        <f t="shared" si="22"/>
        <v>-123.80952380952345</v>
      </c>
    </row>
    <row r="743" spans="1:8" x14ac:dyDescent="0.25">
      <c r="A743" s="56">
        <v>44368</v>
      </c>
      <c r="B743" s="57" t="s">
        <v>594</v>
      </c>
      <c r="C743" s="57" t="s">
        <v>11</v>
      </c>
      <c r="D743" s="58">
        <v>40.049999999999997</v>
      </c>
      <c r="E743" s="59">
        <v>42.04</v>
      </c>
      <c r="F743" s="58">
        <v>40.909999999999997</v>
      </c>
      <c r="G743" s="7">
        <f t="shared" si="23"/>
        <v>-0.43216080402009976</v>
      </c>
      <c r="H743" s="16">
        <f t="shared" si="22"/>
        <v>-86.432160804019958</v>
      </c>
    </row>
    <row r="744" spans="1:8" x14ac:dyDescent="0.25">
      <c r="A744" s="56">
        <v>44368</v>
      </c>
      <c r="B744" s="57" t="s">
        <v>413</v>
      </c>
      <c r="C744" s="57" t="s">
        <v>11</v>
      </c>
      <c r="D744" s="58">
        <v>12.23</v>
      </c>
      <c r="E744" s="59">
        <v>14.21</v>
      </c>
      <c r="F744" s="58">
        <v>12.78</v>
      </c>
      <c r="G744" s="7">
        <f t="shared" si="23"/>
        <v>-0.27777777777777718</v>
      </c>
      <c r="H744" s="16">
        <f t="shared" si="22"/>
        <v>-55.555555555555436</v>
      </c>
    </row>
    <row r="745" spans="1:8" x14ac:dyDescent="0.25">
      <c r="A745" s="56">
        <v>44368</v>
      </c>
      <c r="B745" s="57" t="s">
        <v>595</v>
      </c>
      <c r="C745" s="57" t="s">
        <v>11</v>
      </c>
      <c r="D745" s="58">
        <v>41.41</v>
      </c>
      <c r="E745" s="59">
        <v>43.71</v>
      </c>
      <c r="F745" s="58">
        <v>43.05</v>
      </c>
      <c r="G745" s="7">
        <f t="shared" si="23"/>
        <v>-0.71304347826086845</v>
      </c>
      <c r="H745" s="16">
        <f t="shared" si="22"/>
        <v>-142.60869565217368</v>
      </c>
    </row>
    <row r="746" spans="1:8" x14ac:dyDescent="0.25">
      <c r="A746" s="56">
        <v>44368</v>
      </c>
      <c r="B746" s="57" t="s">
        <v>596</v>
      </c>
      <c r="C746" s="57" t="s">
        <v>9</v>
      </c>
      <c r="D746" s="58">
        <v>2.93</v>
      </c>
      <c r="E746" s="59">
        <v>2.81</v>
      </c>
      <c r="F746" s="58">
        <v>2.81</v>
      </c>
      <c r="G746" s="7">
        <f t="shared" si="23"/>
        <v>-1</v>
      </c>
      <c r="H746" s="16">
        <f t="shared" si="22"/>
        <v>-200</v>
      </c>
    </row>
    <row r="747" spans="1:8" x14ac:dyDescent="0.25">
      <c r="A747" s="56">
        <v>44369</v>
      </c>
      <c r="B747" s="57" t="s">
        <v>597</v>
      </c>
      <c r="C747" s="57" t="s">
        <v>9</v>
      </c>
      <c r="D747" s="58">
        <v>63.15</v>
      </c>
      <c r="E747" s="59">
        <v>57.7</v>
      </c>
      <c r="F747" s="58">
        <v>68.5</v>
      </c>
      <c r="G747" s="7">
        <f t="shared" si="23"/>
        <v>0.98165137614678999</v>
      </c>
      <c r="H747" s="16">
        <f t="shared" si="22"/>
        <v>196.33027522935799</v>
      </c>
    </row>
    <row r="748" spans="1:8" x14ac:dyDescent="0.25">
      <c r="A748" s="56">
        <v>44371</v>
      </c>
      <c r="B748" s="60" t="s">
        <v>567</v>
      </c>
      <c r="C748" s="57" t="s">
        <v>9</v>
      </c>
      <c r="D748" s="58">
        <v>104.12</v>
      </c>
      <c r="E748" s="62">
        <v>98.94</v>
      </c>
      <c r="F748" s="58">
        <v>104.02</v>
      </c>
      <c r="G748" s="7">
        <f t="shared" si="23"/>
        <v>-1.9305019305020925E-2</v>
      </c>
      <c r="H748" s="16">
        <f t="shared" si="22"/>
        <v>-3.861003861004185</v>
      </c>
    </row>
    <row r="749" spans="1:8" x14ac:dyDescent="0.25">
      <c r="A749" s="56">
        <v>44371</v>
      </c>
      <c r="B749" s="60" t="s">
        <v>598</v>
      </c>
      <c r="C749" s="57" t="s">
        <v>9</v>
      </c>
      <c r="D749" s="58">
        <v>303.05</v>
      </c>
      <c r="E749" s="62">
        <v>287.89999999999998</v>
      </c>
      <c r="F749" s="58">
        <v>288.95999999999998</v>
      </c>
      <c r="G749" s="7">
        <f t="shared" si="23"/>
        <v>-0.93003300330033001</v>
      </c>
      <c r="H749" s="16">
        <f t="shared" si="22"/>
        <v>-186.006600660066</v>
      </c>
    </row>
    <row r="750" spans="1:8" x14ac:dyDescent="0.25">
      <c r="A750" s="56">
        <v>44376</v>
      </c>
      <c r="B750" s="57" t="s">
        <v>599</v>
      </c>
      <c r="C750" s="57" t="s">
        <v>9</v>
      </c>
      <c r="D750" s="58">
        <v>1.73</v>
      </c>
      <c r="E750" s="59">
        <v>1.57</v>
      </c>
      <c r="F750" s="58">
        <v>2</v>
      </c>
      <c r="G750" s="7">
        <f t="shared" si="23"/>
        <v>1.6875000000000009</v>
      </c>
      <c r="H750" s="16">
        <f t="shared" si="22"/>
        <v>337.50000000000017</v>
      </c>
    </row>
    <row r="751" spans="1:8" x14ac:dyDescent="0.25">
      <c r="A751" s="56">
        <v>44376</v>
      </c>
      <c r="B751" s="57" t="s">
        <v>600</v>
      </c>
      <c r="C751" s="57" t="s">
        <v>9</v>
      </c>
      <c r="D751" s="58">
        <v>14.05</v>
      </c>
      <c r="E751" s="59">
        <v>11.33</v>
      </c>
      <c r="F751" s="58">
        <v>13.74</v>
      </c>
      <c r="G751" s="7">
        <f t="shared" si="23"/>
        <v>-0.11397058823529427</v>
      </c>
      <c r="H751" s="16">
        <f t="shared" si="22"/>
        <v>-22.794117647058854</v>
      </c>
    </row>
    <row r="752" spans="1:8" x14ac:dyDescent="0.25">
      <c r="A752" s="56">
        <v>44377</v>
      </c>
      <c r="B752" s="57" t="s">
        <v>601</v>
      </c>
      <c r="C752" s="57" t="s">
        <v>11</v>
      </c>
      <c r="D752" s="58">
        <v>4.9400000000000004</v>
      </c>
      <c r="E752" s="59">
        <v>5.42</v>
      </c>
      <c r="F752" s="58">
        <v>5.12</v>
      </c>
      <c r="G752" s="7">
        <f t="shared" si="23"/>
        <v>-0.37499999999999978</v>
      </c>
      <c r="H752" s="16">
        <f t="shared" si="22"/>
        <v>-74.999999999999957</v>
      </c>
    </row>
    <row r="753" spans="1:8" x14ac:dyDescent="0.25">
      <c r="A753" s="56">
        <v>44378</v>
      </c>
      <c r="B753" s="57" t="s">
        <v>602</v>
      </c>
      <c r="C753" s="57" t="s">
        <v>9</v>
      </c>
      <c r="D753" s="58">
        <v>50.4</v>
      </c>
      <c r="E753" s="59">
        <v>47</v>
      </c>
      <c r="F753" s="58">
        <v>48.8</v>
      </c>
      <c r="G753" s="7">
        <f t="shared" si="23"/>
        <v>-0.47058823529411825</v>
      </c>
      <c r="H753" s="16">
        <f t="shared" si="22"/>
        <v>-94.11764705882365</v>
      </c>
    </row>
    <row r="754" spans="1:8" x14ac:dyDescent="0.25">
      <c r="A754" s="56">
        <v>44378</v>
      </c>
      <c r="B754" s="57" t="s">
        <v>603</v>
      </c>
      <c r="C754" s="57" t="s">
        <v>11</v>
      </c>
      <c r="D754" s="58">
        <v>14.25</v>
      </c>
      <c r="E754" s="59">
        <v>15.5</v>
      </c>
      <c r="F754" s="58">
        <v>14.3</v>
      </c>
      <c r="G754" s="7">
        <f t="shared" si="23"/>
        <v>-4.000000000000057E-2</v>
      </c>
      <c r="H754" s="16">
        <f t="shared" si="22"/>
        <v>-8.0000000000001137</v>
      </c>
    </row>
    <row r="755" spans="1:8" x14ac:dyDescent="0.25">
      <c r="A755" s="56">
        <v>44381</v>
      </c>
      <c r="B755" s="60" t="s">
        <v>604</v>
      </c>
      <c r="C755" s="57" t="s">
        <v>9</v>
      </c>
      <c r="D755" s="61">
        <v>235.7</v>
      </c>
      <c r="E755" s="62">
        <v>223.92</v>
      </c>
      <c r="F755" s="58">
        <v>222.35</v>
      </c>
      <c r="G755" s="7">
        <f t="shared" si="23"/>
        <v>-1.1332767402376904</v>
      </c>
      <c r="H755" s="16">
        <f t="shared" si="22"/>
        <v>-226.6553480475381</v>
      </c>
    </row>
    <row r="756" spans="1:8" x14ac:dyDescent="0.25">
      <c r="A756" s="56">
        <v>44383</v>
      </c>
      <c r="B756" s="57" t="s">
        <v>605</v>
      </c>
      <c r="C756" s="57" t="s">
        <v>9</v>
      </c>
      <c r="D756" s="58">
        <v>5.7</v>
      </c>
      <c r="E756" s="59">
        <v>4.4800000000000004</v>
      </c>
      <c r="F756" s="58">
        <v>5.39</v>
      </c>
      <c r="G756" s="7">
        <f t="shared" si="23"/>
        <v>-0.25409836065573815</v>
      </c>
      <c r="H756" s="16">
        <f t="shared" si="22"/>
        <v>-50.819672131147634</v>
      </c>
    </row>
    <row r="757" spans="1:8" x14ac:dyDescent="0.25">
      <c r="A757" s="56">
        <v>44383</v>
      </c>
      <c r="B757" s="57" t="s">
        <v>447</v>
      </c>
      <c r="C757" s="57" t="s">
        <v>9</v>
      </c>
      <c r="D757" s="58">
        <v>3.01</v>
      </c>
      <c r="E757" s="59">
        <v>2.5499999999999998</v>
      </c>
      <c r="F757" s="58">
        <v>2.74</v>
      </c>
      <c r="G757" s="7">
        <f t="shared" si="23"/>
        <v>-0.5869565217391296</v>
      </c>
      <c r="H757" s="16">
        <f t="shared" si="22"/>
        <v>-117.39130434782592</v>
      </c>
    </row>
    <row r="758" spans="1:8" x14ac:dyDescent="0.25">
      <c r="A758" s="56">
        <v>44383</v>
      </c>
      <c r="B758" s="57" t="s">
        <v>606</v>
      </c>
      <c r="C758" s="57" t="s">
        <v>11</v>
      </c>
      <c r="D758" s="58">
        <v>1317.23</v>
      </c>
      <c r="E758" s="59">
        <v>1351.82</v>
      </c>
      <c r="F758" s="58">
        <v>1340.01</v>
      </c>
      <c r="G758" s="7">
        <f t="shared" si="23"/>
        <v>-0.65857184157270965</v>
      </c>
      <c r="H758" s="16">
        <f t="shared" si="22"/>
        <v>-131.71436831454193</v>
      </c>
    </row>
    <row r="759" spans="1:8" x14ac:dyDescent="0.25">
      <c r="A759" s="56">
        <v>44384</v>
      </c>
      <c r="B759" s="57" t="s">
        <v>607</v>
      </c>
      <c r="C759" s="57" t="s">
        <v>11</v>
      </c>
      <c r="D759" s="58">
        <v>2.74</v>
      </c>
      <c r="E759" s="59">
        <v>3.78</v>
      </c>
      <c r="F759" s="58">
        <v>2.46</v>
      </c>
      <c r="G759" s="7">
        <f t="shared" si="23"/>
        <v>0.26923076923076955</v>
      </c>
      <c r="H759" s="16">
        <f t="shared" si="22"/>
        <v>53.846153846153911</v>
      </c>
    </row>
    <row r="760" spans="1:8" x14ac:dyDescent="0.25">
      <c r="A760" s="56">
        <v>44390</v>
      </c>
      <c r="B760" s="57" t="s">
        <v>608</v>
      </c>
      <c r="C760" s="57" t="s">
        <v>9</v>
      </c>
      <c r="D760" s="58">
        <v>35.6</v>
      </c>
      <c r="E760" s="59">
        <v>33.299999999999997</v>
      </c>
      <c r="F760" s="58">
        <v>38.299999999999997</v>
      </c>
      <c r="G760" s="7">
        <f t="shared" si="23"/>
        <v>1.1739130434782568</v>
      </c>
      <c r="H760" s="16">
        <f t="shared" si="22"/>
        <v>234.78260869565136</v>
      </c>
    </row>
    <row r="761" spans="1:8" x14ac:dyDescent="0.25">
      <c r="A761" s="56">
        <v>44390</v>
      </c>
      <c r="B761" s="57" t="s">
        <v>581</v>
      </c>
      <c r="C761" s="57" t="s">
        <v>11</v>
      </c>
      <c r="D761" s="58">
        <v>6.93</v>
      </c>
      <c r="E761" s="59">
        <v>7.41</v>
      </c>
      <c r="F761" s="58">
        <v>6.63</v>
      </c>
      <c r="G761" s="7">
        <f t="shared" si="23"/>
        <v>0.62499999999999911</v>
      </c>
      <c r="H761" s="16">
        <f t="shared" si="22"/>
        <v>124.99999999999983</v>
      </c>
    </row>
    <row r="762" spans="1:8" x14ac:dyDescent="0.25">
      <c r="A762" s="56">
        <v>44390</v>
      </c>
      <c r="B762" s="57" t="s">
        <v>582</v>
      </c>
      <c r="C762" s="57" t="s">
        <v>11</v>
      </c>
      <c r="D762" s="58">
        <v>8.84</v>
      </c>
      <c r="E762" s="59">
        <v>9.32</v>
      </c>
      <c r="F762" s="58">
        <v>8.93</v>
      </c>
      <c r="G762" s="7">
        <f t="shared" si="23"/>
        <v>-0.18749999999999953</v>
      </c>
      <c r="H762" s="16">
        <f t="shared" si="22"/>
        <v>-37.499999999999908</v>
      </c>
    </row>
    <row r="763" spans="1:8" x14ac:dyDescent="0.25">
      <c r="A763" s="56">
        <v>44391</v>
      </c>
      <c r="B763" s="57" t="s">
        <v>609</v>
      </c>
      <c r="C763" s="57" t="s">
        <v>11</v>
      </c>
      <c r="D763" s="58">
        <v>17.57</v>
      </c>
      <c r="E763" s="59">
        <v>18.73</v>
      </c>
      <c r="F763" s="58">
        <v>16.48</v>
      </c>
      <c r="G763" s="7">
        <f t="shared" si="23"/>
        <v>0.93965517241379282</v>
      </c>
      <c r="H763" s="16">
        <f t="shared" si="22"/>
        <v>187.93103448275858</v>
      </c>
    </row>
    <row r="764" spans="1:8" x14ac:dyDescent="0.25">
      <c r="A764" s="56">
        <v>44396</v>
      </c>
      <c r="B764" s="57" t="s">
        <v>366</v>
      </c>
      <c r="C764" s="57" t="s">
        <v>11</v>
      </c>
      <c r="D764" s="58">
        <v>2.64</v>
      </c>
      <c r="E764" s="59">
        <v>2.84</v>
      </c>
      <c r="F764" s="58">
        <v>2.71</v>
      </c>
      <c r="G764" s="7">
        <f t="shared" si="23"/>
        <v>-0.34999999999999964</v>
      </c>
      <c r="H764" s="16">
        <f t="shared" si="22"/>
        <v>-69.999999999999929</v>
      </c>
    </row>
    <row r="765" spans="1:8" x14ac:dyDescent="0.25">
      <c r="A765" s="56">
        <v>44396</v>
      </c>
      <c r="B765" s="57" t="s">
        <v>610</v>
      </c>
      <c r="C765" s="57" t="s">
        <v>11</v>
      </c>
      <c r="D765" s="58">
        <v>43.15</v>
      </c>
      <c r="E765" s="59">
        <v>45.47</v>
      </c>
      <c r="F765" s="58">
        <v>45.47</v>
      </c>
      <c r="G765" s="7">
        <f t="shared" si="23"/>
        <v>-1</v>
      </c>
      <c r="H765" s="16">
        <f t="shared" si="22"/>
        <v>-200</v>
      </c>
    </row>
    <row r="766" spans="1:8" x14ac:dyDescent="0.25">
      <c r="A766" s="56">
        <v>44397</v>
      </c>
      <c r="B766" s="57" t="s">
        <v>611</v>
      </c>
      <c r="C766" s="57" t="s">
        <v>9</v>
      </c>
      <c r="D766" s="58">
        <v>82.65</v>
      </c>
      <c r="E766" s="59">
        <v>79.650000000000006</v>
      </c>
      <c r="F766" s="58">
        <v>88</v>
      </c>
      <c r="G766" s="7">
        <f t="shared" si="23"/>
        <v>1.7833333333333314</v>
      </c>
      <c r="H766" s="16">
        <f t="shared" si="22"/>
        <v>356.66666666666629</v>
      </c>
    </row>
    <row r="767" spans="1:8" x14ac:dyDescent="0.25">
      <c r="A767" s="56">
        <v>44397</v>
      </c>
      <c r="B767" s="57" t="s">
        <v>612</v>
      </c>
      <c r="C767" s="57" t="s">
        <v>11</v>
      </c>
      <c r="D767" s="58">
        <v>69.11</v>
      </c>
      <c r="E767" s="59">
        <v>70.39</v>
      </c>
      <c r="F767" s="58">
        <v>69.62</v>
      </c>
      <c r="G767" s="7">
        <f t="shared" si="23"/>
        <v>-0.39843750000000366</v>
      </c>
      <c r="H767" s="16">
        <f t="shared" si="22"/>
        <v>-79.687500000000739</v>
      </c>
    </row>
    <row r="768" spans="1:8" x14ac:dyDescent="0.25">
      <c r="A768" s="56">
        <v>44397</v>
      </c>
      <c r="B768" s="60" t="s">
        <v>613</v>
      </c>
      <c r="C768" s="57" t="s">
        <v>9</v>
      </c>
      <c r="D768" s="58">
        <v>389.81</v>
      </c>
      <c r="E768" s="62">
        <v>370.32</v>
      </c>
      <c r="F768" s="58">
        <v>390</v>
      </c>
      <c r="G768" s="7">
        <f t="shared" si="23"/>
        <v>9.7485890200101413E-3</v>
      </c>
      <c r="H768" s="16">
        <f t="shared" si="22"/>
        <v>1.9497178040020282</v>
      </c>
    </row>
    <row r="769" spans="1:8" x14ac:dyDescent="0.25">
      <c r="A769" s="56">
        <v>44398</v>
      </c>
      <c r="B769" s="57" t="s">
        <v>614</v>
      </c>
      <c r="C769" s="57" t="s">
        <v>9</v>
      </c>
      <c r="D769" s="58">
        <v>6.3</v>
      </c>
      <c r="E769" s="59">
        <v>5.75</v>
      </c>
      <c r="F769" s="58">
        <v>6.05</v>
      </c>
      <c r="G769" s="7">
        <f t="shared" si="23"/>
        <v>-0.4545454545454547</v>
      </c>
      <c r="H769" s="16">
        <f t="shared" si="22"/>
        <v>-90.909090909090935</v>
      </c>
    </row>
    <row r="770" spans="1:8" x14ac:dyDescent="0.25">
      <c r="A770" s="56">
        <v>44398</v>
      </c>
      <c r="B770" s="57" t="s">
        <v>615</v>
      </c>
      <c r="C770" s="57" t="s">
        <v>11</v>
      </c>
      <c r="D770" s="58">
        <v>18.3</v>
      </c>
      <c r="E770" s="59">
        <v>19.350000000000001</v>
      </c>
      <c r="F770" s="58">
        <v>19.350000000000001</v>
      </c>
      <c r="G770" s="7">
        <f t="shared" si="23"/>
        <v>-1</v>
      </c>
      <c r="H770" s="16">
        <f t="shared" ref="H770:H833" si="24">+G770*$M$1</f>
        <v>-200</v>
      </c>
    </row>
    <row r="771" spans="1:8" x14ac:dyDescent="0.25">
      <c r="A771" s="56">
        <v>44398</v>
      </c>
      <c r="B771" s="57" t="s">
        <v>131</v>
      </c>
      <c r="C771" s="57" t="s">
        <v>9</v>
      </c>
      <c r="D771" s="58">
        <v>47.85</v>
      </c>
      <c r="E771" s="59">
        <v>45.25</v>
      </c>
      <c r="F771" s="58">
        <v>46.55</v>
      </c>
      <c r="G771" s="7">
        <f t="shared" ref="G771:G834" si="25">IF(F771="","",((F771-D771)/(D771-E771)))</f>
        <v>-0.50000000000000133</v>
      </c>
      <c r="H771" s="16">
        <f t="shared" si="24"/>
        <v>-100.00000000000027</v>
      </c>
    </row>
    <row r="772" spans="1:8" x14ac:dyDescent="0.25">
      <c r="A772" s="56">
        <v>44398</v>
      </c>
      <c r="B772" s="60" t="s">
        <v>426</v>
      </c>
      <c r="C772" s="57" t="s">
        <v>9</v>
      </c>
      <c r="D772" s="58">
        <v>232.49</v>
      </c>
      <c r="E772" s="62">
        <v>220.87</v>
      </c>
      <c r="F772" s="58">
        <v>228.92</v>
      </c>
      <c r="G772" s="7">
        <f t="shared" si="25"/>
        <v>-0.30722891566265237</v>
      </c>
      <c r="H772" s="16">
        <f t="shared" si="24"/>
        <v>-61.445783132530472</v>
      </c>
    </row>
    <row r="773" spans="1:8" x14ac:dyDescent="0.25">
      <c r="A773" s="56">
        <v>44398</v>
      </c>
      <c r="B773" s="60" t="s">
        <v>616</v>
      </c>
      <c r="C773" s="57" t="s">
        <v>9</v>
      </c>
      <c r="D773" s="58">
        <v>232.65</v>
      </c>
      <c r="E773" s="62">
        <v>221.02</v>
      </c>
      <c r="F773" s="58">
        <v>222.57</v>
      </c>
      <c r="G773" s="7">
        <f t="shared" si="25"/>
        <v>-0.86672398968185871</v>
      </c>
      <c r="H773" s="16">
        <f t="shared" si="24"/>
        <v>-173.34479793637175</v>
      </c>
    </row>
    <row r="774" spans="1:8" x14ac:dyDescent="0.25">
      <c r="A774" s="56">
        <v>44398</v>
      </c>
      <c r="B774" s="60" t="s">
        <v>556</v>
      </c>
      <c r="C774" s="57" t="s">
        <v>9</v>
      </c>
      <c r="D774" s="58">
        <v>143.09</v>
      </c>
      <c r="E774" s="62">
        <v>135.94</v>
      </c>
      <c r="F774" s="58">
        <v>145.91</v>
      </c>
      <c r="G774" s="7">
        <f t="shared" si="25"/>
        <v>0.39440559440559314</v>
      </c>
      <c r="H774" s="16">
        <f t="shared" si="24"/>
        <v>78.881118881118624</v>
      </c>
    </row>
    <row r="775" spans="1:8" x14ac:dyDescent="0.25">
      <c r="A775" s="56">
        <v>44398</v>
      </c>
      <c r="B775" s="60" t="s">
        <v>437</v>
      </c>
      <c r="C775" s="57" t="s">
        <v>9</v>
      </c>
      <c r="D775" s="58">
        <v>202.59</v>
      </c>
      <c r="E775" s="62">
        <v>192.46</v>
      </c>
      <c r="F775" s="58">
        <v>191</v>
      </c>
      <c r="G775" s="7">
        <f t="shared" si="25"/>
        <v>-1.1441263573543938</v>
      </c>
      <c r="H775" s="16">
        <f t="shared" si="24"/>
        <v>-228.82527147087876</v>
      </c>
    </row>
    <row r="776" spans="1:8" x14ac:dyDescent="0.25">
      <c r="A776" s="56">
        <v>44398</v>
      </c>
      <c r="B776" s="60" t="s">
        <v>617</v>
      </c>
      <c r="C776" s="57" t="s">
        <v>9</v>
      </c>
      <c r="D776" s="58">
        <v>278.64</v>
      </c>
      <c r="E776" s="62">
        <v>264.70999999999998</v>
      </c>
      <c r="F776" s="58">
        <v>283</v>
      </c>
      <c r="G776" s="7">
        <f t="shared" si="25"/>
        <v>0.3129935391241932</v>
      </c>
      <c r="H776" s="16">
        <f t="shared" si="24"/>
        <v>62.598707824838641</v>
      </c>
    </row>
    <row r="777" spans="1:8" x14ac:dyDescent="0.25">
      <c r="A777" s="56">
        <v>44403</v>
      </c>
      <c r="B777" s="57" t="s">
        <v>618</v>
      </c>
      <c r="C777" s="57" t="s">
        <v>11</v>
      </c>
      <c r="D777" s="58">
        <v>18.87</v>
      </c>
      <c r="E777" s="59">
        <v>20.149999999999999</v>
      </c>
      <c r="F777" s="58">
        <v>18.73</v>
      </c>
      <c r="G777" s="7">
        <f t="shared" si="25"/>
        <v>0.10937500000000065</v>
      </c>
      <c r="H777" s="16">
        <f t="shared" si="24"/>
        <v>21.875000000000131</v>
      </c>
    </row>
    <row r="778" spans="1:8" x14ac:dyDescent="0.25">
      <c r="A778" s="56">
        <v>44403</v>
      </c>
      <c r="B778" s="57" t="s">
        <v>619</v>
      </c>
      <c r="C778" s="57" t="s">
        <v>9</v>
      </c>
      <c r="D778" s="58">
        <v>17.84</v>
      </c>
      <c r="E778" s="59">
        <v>14.98</v>
      </c>
      <c r="F778" s="58">
        <v>16.21</v>
      </c>
      <c r="G778" s="7">
        <f t="shared" si="25"/>
        <v>-0.56993006993006967</v>
      </c>
      <c r="H778" s="16">
        <f t="shared" si="24"/>
        <v>-113.98601398601393</v>
      </c>
    </row>
    <row r="779" spans="1:8" x14ac:dyDescent="0.25">
      <c r="A779" s="56">
        <v>44403</v>
      </c>
      <c r="B779" s="57" t="s">
        <v>178</v>
      </c>
      <c r="C779" s="57" t="s">
        <v>9</v>
      </c>
      <c r="D779" s="58">
        <v>43.36</v>
      </c>
      <c r="E779" s="59">
        <v>39.65</v>
      </c>
      <c r="F779" s="58">
        <v>42.9</v>
      </c>
      <c r="G779" s="7">
        <f t="shared" si="25"/>
        <v>-0.12398921832884117</v>
      </c>
      <c r="H779" s="16">
        <f t="shared" si="24"/>
        <v>-24.797843665768234</v>
      </c>
    </row>
    <row r="780" spans="1:8" x14ac:dyDescent="0.25">
      <c r="A780" s="56">
        <v>44403</v>
      </c>
      <c r="B780" s="57" t="s">
        <v>620</v>
      </c>
      <c r="C780" s="57" t="s">
        <v>11</v>
      </c>
      <c r="D780" s="58">
        <v>13.05</v>
      </c>
      <c r="E780" s="59">
        <v>15.28</v>
      </c>
      <c r="F780" s="58">
        <v>13.57</v>
      </c>
      <c r="G780" s="7">
        <f t="shared" si="25"/>
        <v>-0.2331838565022421</v>
      </c>
      <c r="H780" s="16">
        <f t="shared" si="24"/>
        <v>-46.636771300448423</v>
      </c>
    </row>
    <row r="781" spans="1:8" x14ac:dyDescent="0.25">
      <c r="A781" s="56">
        <v>44403</v>
      </c>
      <c r="B781" s="57" t="s">
        <v>441</v>
      </c>
      <c r="C781" s="57" t="s">
        <v>9</v>
      </c>
      <c r="D781" s="58">
        <v>193.48</v>
      </c>
      <c r="E781" s="59">
        <v>181.88</v>
      </c>
      <c r="F781" s="58">
        <v>185.5</v>
      </c>
      <c r="G781" s="7">
        <f t="shared" si="25"/>
        <v>-0.68793103448275805</v>
      </c>
      <c r="H781" s="16">
        <f t="shared" si="24"/>
        <v>-137.5862068965516</v>
      </c>
    </row>
    <row r="782" spans="1:8" x14ac:dyDescent="0.25">
      <c r="A782" s="56">
        <v>44403</v>
      </c>
      <c r="B782" s="60" t="s">
        <v>66</v>
      </c>
      <c r="C782" s="57" t="s">
        <v>9</v>
      </c>
      <c r="D782" s="58">
        <v>54.56</v>
      </c>
      <c r="E782" s="62">
        <v>51.83</v>
      </c>
      <c r="F782" s="58">
        <v>54.56</v>
      </c>
      <c r="G782" s="7">
        <f t="shared" si="25"/>
        <v>0</v>
      </c>
      <c r="H782" s="16">
        <f t="shared" si="24"/>
        <v>0</v>
      </c>
    </row>
    <row r="783" spans="1:8" x14ac:dyDescent="0.25">
      <c r="A783" s="56">
        <v>44403</v>
      </c>
      <c r="B783" s="60" t="s">
        <v>431</v>
      </c>
      <c r="C783" s="57" t="s">
        <v>9</v>
      </c>
      <c r="D783" s="58">
        <v>297.13</v>
      </c>
      <c r="E783" s="62">
        <v>282.27</v>
      </c>
      <c r="F783" s="58">
        <v>285.19</v>
      </c>
      <c r="G783" s="7">
        <f t="shared" si="25"/>
        <v>-0.80349932705248905</v>
      </c>
      <c r="H783" s="16">
        <f t="shared" si="24"/>
        <v>-160.69986541049781</v>
      </c>
    </row>
    <row r="784" spans="1:8" x14ac:dyDescent="0.25">
      <c r="A784" s="56">
        <v>44403</v>
      </c>
      <c r="B784" s="60" t="s">
        <v>621</v>
      </c>
      <c r="C784" s="57" t="s">
        <v>9</v>
      </c>
      <c r="D784" s="58">
        <v>246.89</v>
      </c>
      <c r="E784" s="62">
        <v>234.55</v>
      </c>
      <c r="F784" s="58">
        <v>243.15</v>
      </c>
      <c r="G784" s="7">
        <f t="shared" si="25"/>
        <v>-0.30307941653160358</v>
      </c>
      <c r="H784" s="16">
        <f t="shared" si="24"/>
        <v>-60.615883306320718</v>
      </c>
    </row>
    <row r="785" spans="1:8" x14ac:dyDescent="0.25">
      <c r="A785" s="56">
        <v>44403</v>
      </c>
      <c r="B785" s="60" t="s">
        <v>622</v>
      </c>
      <c r="C785" s="57" t="s">
        <v>9</v>
      </c>
      <c r="D785" s="58">
        <v>285.95999999999998</v>
      </c>
      <c r="E785" s="62">
        <v>271.95999999999998</v>
      </c>
      <c r="F785" s="58">
        <v>286.3</v>
      </c>
      <c r="G785" s="7">
        <f t="shared" si="25"/>
        <v>2.4285714285716558E-2</v>
      </c>
      <c r="H785" s="16">
        <f t="shared" si="24"/>
        <v>4.8571428571433115</v>
      </c>
    </row>
    <row r="786" spans="1:8" x14ac:dyDescent="0.25">
      <c r="A786" s="56">
        <v>44404</v>
      </c>
      <c r="B786" s="60" t="s">
        <v>37</v>
      </c>
      <c r="C786" s="57" t="s">
        <v>9</v>
      </c>
      <c r="D786" s="58">
        <v>70.17</v>
      </c>
      <c r="E786" s="62">
        <v>66.66</v>
      </c>
      <c r="F786" s="58">
        <v>71.08</v>
      </c>
      <c r="G786" s="7">
        <f t="shared" si="25"/>
        <v>0.25925925925925791</v>
      </c>
      <c r="H786" s="16">
        <f t="shared" si="24"/>
        <v>51.851851851851585</v>
      </c>
    </row>
    <row r="787" spans="1:8" x14ac:dyDescent="0.25">
      <c r="A787" s="56">
        <v>44404</v>
      </c>
      <c r="B787" s="60" t="s">
        <v>623</v>
      </c>
      <c r="C787" s="57" t="s">
        <v>9</v>
      </c>
      <c r="D787" s="58">
        <v>151.71</v>
      </c>
      <c r="E787" s="62">
        <v>144.12</v>
      </c>
      <c r="F787" s="58">
        <v>164.7</v>
      </c>
      <c r="G787" s="7">
        <f t="shared" si="25"/>
        <v>1.7114624505928822</v>
      </c>
      <c r="H787" s="16">
        <f t="shared" si="24"/>
        <v>342.29249011857644</v>
      </c>
    </row>
    <row r="788" spans="1:8" x14ac:dyDescent="0.25">
      <c r="A788" s="56">
        <v>44404</v>
      </c>
      <c r="B788" s="60" t="s">
        <v>89</v>
      </c>
      <c r="C788" s="57" t="s">
        <v>9</v>
      </c>
      <c r="D788" s="58">
        <v>285.51</v>
      </c>
      <c r="E788" s="62">
        <v>271.23</v>
      </c>
      <c r="F788" s="58">
        <v>286.55</v>
      </c>
      <c r="G788" s="7">
        <f t="shared" si="25"/>
        <v>7.2829131652662638E-2</v>
      </c>
      <c r="H788" s="16">
        <f t="shared" si="24"/>
        <v>14.565826330532527</v>
      </c>
    </row>
    <row r="789" spans="1:8" x14ac:dyDescent="0.25">
      <c r="A789" s="56">
        <v>44404</v>
      </c>
      <c r="B789" s="60" t="s">
        <v>467</v>
      </c>
      <c r="C789" s="57" t="s">
        <v>9</v>
      </c>
      <c r="D789" s="58">
        <v>246.02</v>
      </c>
      <c r="E789" s="62">
        <v>233.72</v>
      </c>
      <c r="F789" s="58">
        <v>243.02</v>
      </c>
      <c r="G789" s="7">
        <f t="shared" si="25"/>
        <v>-0.24390243902439002</v>
      </c>
      <c r="H789" s="16">
        <f t="shared" si="24"/>
        <v>-48.780487804878007</v>
      </c>
    </row>
    <row r="790" spans="1:8" x14ac:dyDescent="0.25">
      <c r="A790" s="56">
        <v>44405</v>
      </c>
      <c r="B790" s="57" t="s">
        <v>624</v>
      </c>
      <c r="C790" s="57" t="s">
        <v>11</v>
      </c>
      <c r="D790" s="58">
        <v>7</v>
      </c>
      <c r="E790" s="59">
        <v>8.15</v>
      </c>
      <c r="F790" s="58">
        <v>7.25</v>
      </c>
      <c r="G790" s="7">
        <f t="shared" si="25"/>
        <v>-0.21739130434782603</v>
      </c>
      <c r="H790" s="16">
        <f t="shared" si="24"/>
        <v>-43.478260869565204</v>
      </c>
    </row>
    <row r="791" spans="1:8" x14ac:dyDescent="0.25">
      <c r="A791" s="56">
        <v>44405</v>
      </c>
      <c r="B791" s="57" t="s">
        <v>625</v>
      </c>
      <c r="C791" s="57" t="s">
        <v>9</v>
      </c>
      <c r="D791" s="58">
        <v>26.15</v>
      </c>
      <c r="E791" s="59">
        <v>23.35</v>
      </c>
      <c r="F791" s="58">
        <v>32.5</v>
      </c>
      <c r="G791" s="7">
        <f t="shared" si="25"/>
        <v>2.2678571428571455</v>
      </c>
      <c r="H791" s="16">
        <f t="shared" si="24"/>
        <v>453.57142857142907</v>
      </c>
    </row>
    <row r="792" spans="1:8" x14ac:dyDescent="0.25">
      <c r="A792" s="56">
        <v>44405</v>
      </c>
      <c r="B792" s="57" t="s">
        <v>626</v>
      </c>
      <c r="C792" s="57" t="s">
        <v>11</v>
      </c>
      <c r="D792" s="58">
        <v>203.95</v>
      </c>
      <c r="E792" s="59">
        <v>209.15</v>
      </c>
      <c r="F792" s="58">
        <v>209.15</v>
      </c>
      <c r="G792" s="7">
        <f t="shared" si="25"/>
        <v>-1</v>
      </c>
      <c r="H792" s="16">
        <f t="shared" si="24"/>
        <v>-200</v>
      </c>
    </row>
    <row r="793" spans="1:8" x14ac:dyDescent="0.25">
      <c r="A793" s="56">
        <v>44405</v>
      </c>
      <c r="B793" s="60" t="s">
        <v>59</v>
      </c>
      <c r="C793" s="57" t="s">
        <v>9</v>
      </c>
      <c r="D793" s="58">
        <v>121.67</v>
      </c>
      <c r="E793" s="62">
        <v>115.59</v>
      </c>
      <c r="F793" s="58">
        <v>120.43</v>
      </c>
      <c r="G793" s="7">
        <f t="shared" si="25"/>
        <v>-0.20394736842105185</v>
      </c>
      <c r="H793" s="16">
        <f t="shared" si="24"/>
        <v>-40.789473684210371</v>
      </c>
    </row>
    <row r="794" spans="1:8" x14ac:dyDescent="0.25">
      <c r="A794" s="56">
        <v>44405</v>
      </c>
      <c r="B794" s="60" t="s">
        <v>206</v>
      </c>
      <c r="C794" s="57" t="s">
        <v>9</v>
      </c>
      <c r="D794" s="58">
        <v>412.09</v>
      </c>
      <c r="E794" s="62">
        <v>391.49</v>
      </c>
      <c r="F794" s="58">
        <v>423</v>
      </c>
      <c r="G794" s="7">
        <f t="shared" si="25"/>
        <v>0.52961165048543901</v>
      </c>
      <c r="H794" s="16">
        <f t="shared" si="24"/>
        <v>105.92233009708781</v>
      </c>
    </row>
    <row r="795" spans="1:8" x14ac:dyDescent="0.25">
      <c r="A795" s="56">
        <v>44405</v>
      </c>
      <c r="B795" s="60" t="s">
        <v>14</v>
      </c>
      <c r="C795" s="57" t="s">
        <v>9</v>
      </c>
      <c r="D795" s="58">
        <v>301.64</v>
      </c>
      <c r="E795" s="62">
        <v>286.56</v>
      </c>
      <c r="F795" s="58">
        <v>285.5</v>
      </c>
      <c r="G795" s="7">
        <f t="shared" si="25"/>
        <v>-1.0702917771883291</v>
      </c>
      <c r="H795" s="16">
        <f t="shared" si="24"/>
        <v>-214.05835543766582</v>
      </c>
    </row>
    <row r="796" spans="1:8" x14ac:dyDescent="0.25">
      <c r="A796" s="56">
        <v>44406</v>
      </c>
      <c r="B796" s="60" t="s">
        <v>381</v>
      </c>
      <c r="C796" s="57" t="s">
        <v>9</v>
      </c>
      <c r="D796" s="58">
        <v>118.82</v>
      </c>
      <c r="E796" s="62">
        <v>112.88</v>
      </c>
      <c r="F796" s="58">
        <v>117.82</v>
      </c>
      <c r="G796" s="7">
        <f t="shared" si="25"/>
        <v>-0.16835016835016842</v>
      </c>
      <c r="H796" s="16">
        <f t="shared" si="24"/>
        <v>-33.670033670033682</v>
      </c>
    </row>
    <row r="797" spans="1:8" x14ac:dyDescent="0.25">
      <c r="A797" s="56">
        <v>44406</v>
      </c>
      <c r="B797" s="60" t="s">
        <v>493</v>
      </c>
      <c r="C797" s="57" t="s">
        <v>9</v>
      </c>
      <c r="D797" s="58">
        <v>17.45</v>
      </c>
      <c r="E797" s="62">
        <v>16.579999999999998</v>
      </c>
      <c r="F797" s="58">
        <v>17.46</v>
      </c>
      <c r="G797" s="7">
        <f t="shared" si="25"/>
        <v>1.1494252873565002E-2</v>
      </c>
      <c r="H797" s="16">
        <f t="shared" si="24"/>
        <v>2.2988505747130001</v>
      </c>
    </row>
    <row r="798" spans="1:8" x14ac:dyDescent="0.25">
      <c r="A798" s="56">
        <v>44406</v>
      </c>
      <c r="B798" s="60" t="s">
        <v>113</v>
      </c>
      <c r="C798" s="57" t="s">
        <v>9</v>
      </c>
      <c r="D798" s="58">
        <v>115.84</v>
      </c>
      <c r="E798" s="62">
        <v>110.05</v>
      </c>
      <c r="F798" s="58">
        <v>117.87</v>
      </c>
      <c r="G798" s="7">
        <f t="shared" si="25"/>
        <v>0.3506044905008634</v>
      </c>
      <c r="H798" s="16">
        <f t="shared" si="24"/>
        <v>70.120898100172681</v>
      </c>
    </row>
    <row r="799" spans="1:8" x14ac:dyDescent="0.25">
      <c r="A799" s="56">
        <v>44409</v>
      </c>
      <c r="B799" s="57" t="s">
        <v>627</v>
      </c>
      <c r="C799" s="57" t="s">
        <v>9</v>
      </c>
      <c r="D799" s="58">
        <v>22.55</v>
      </c>
      <c r="E799" s="59">
        <v>19.7</v>
      </c>
      <c r="F799" s="58">
        <v>21.5</v>
      </c>
      <c r="G799" s="7">
        <f t="shared" si="25"/>
        <v>-0.36842105263157904</v>
      </c>
      <c r="H799" s="16">
        <f t="shared" si="24"/>
        <v>-73.684210526315809</v>
      </c>
    </row>
    <row r="800" spans="1:8" x14ac:dyDescent="0.25">
      <c r="A800" s="56">
        <v>44409</v>
      </c>
      <c r="B800" s="57" t="s">
        <v>628</v>
      </c>
      <c r="C800" s="57" t="s">
        <v>9</v>
      </c>
      <c r="D800" s="58">
        <v>10.15</v>
      </c>
      <c r="E800" s="59">
        <v>9.5</v>
      </c>
      <c r="F800" s="58">
        <v>10.050000000000001</v>
      </c>
      <c r="G800" s="7">
        <f t="shared" si="25"/>
        <v>-0.15384615384615322</v>
      </c>
      <c r="H800" s="16">
        <f t="shared" si="24"/>
        <v>-30.769230769230642</v>
      </c>
    </row>
    <row r="801" spans="1:8" x14ac:dyDescent="0.25">
      <c r="A801" s="56">
        <v>44410</v>
      </c>
      <c r="B801" s="57" t="s">
        <v>104</v>
      </c>
      <c r="C801" s="57" t="s">
        <v>11</v>
      </c>
      <c r="D801" s="58">
        <v>37.549999999999997</v>
      </c>
      <c r="E801" s="59">
        <v>40</v>
      </c>
      <c r="F801" s="58">
        <v>35.6</v>
      </c>
      <c r="G801" s="7">
        <f t="shared" si="25"/>
        <v>0.79591836734693611</v>
      </c>
      <c r="H801" s="16">
        <f t="shared" si="24"/>
        <v>159.18367346938723</v>
      </c>
    </row>
    <row r="802" spans="1:8" x14ac:dyDescent="0.25">
      <c r="A802" s="56">
        <v>44410</v>
      </c>
      <c r="B802" s="57" t="s">
        <v>629</v>
      </c>
      <c r="C802" s="57" t="s">
        <v>9</v>
      </c>
      <c r="D802" s="58">
        <v>3.51</v>
      </c>
      <c r="E802" s="59">
        <v>3.1</v>
      </c>
      <c r="F802" s="58">
        <v>3.72</v>
      </c>
      <c r="G802" s="7">
        <f t="shared" si="25"/>
        <v>0.51219512195122086</v>
      </c>
      <c r="H802" s="16">
        <f t="shared" si="24"/>
        <v>102.43902439024417</v>
      </c>
    </row>
    <row r="803" spans="1:8" x14ac:dyDescent="0.25">
      <c r="A803" s="56">
        <v>44410</v>
      </c>
      <c r="B803" s="57" t="s">
        <v>630</v>
      </c>
      <c r="C803" s="57" t="s">
        <v>9</v>
      </c>
      <c r="D803" s="58">
        <v>21.09</v>
      </c>
      <c r="E803" s="59">
        <v>18.690000000000001</v>
      </c>
      <c r="F803" s="58">
        <v>19.96</v>
      </c>
      <c r="G803" s="7">
        <f t="shared" si="25"/>
        <v>-0.47083333333333321</v>
      </c>
      <c r="H803" s="16">
        <f t="shared" si="24"/>
        <v>-94.166666666666643</v>
      </c>
    </row>
    <row r="804" spans="1:8" x14ac:dyDescent="0.25">
      <c r="A804" s="56">
        <v>44410</v>
      </c>
      <c r="B804" s="57" t="s">
        <v>631</v>
      </c>
      <c r="C804" s="57" t="s">
        <v>9</v>
      </c>
      <c r="D804" s="58">
        <v>59.87</v>
      </c>
      <c r="E804" s="59">
        <v>56.62</v>
      </c>
      <c r="F804" s="58">
        <v>58.95</v>
      </c>
      <c r="G804" s="7">
        <f t="shared" si="25"/>
        <v>-0.28307692307692139</v>
      </c>
      <c r="H804" s="16">
        <f t="shared" si="24"/>
        <v>-56.615384615384279</v>
      </c>
    </row>
    <row r="805" spans="1:8" x14ac:dyDescent="0.25">
      <c r="A805" s="56">
        <v>44410</v>
      </c>
      <c r="B805" s="57" t="s">
        <v>632</v>
      </c>
      <c r="C805" s="57" t="s">
        <v>11</v>
      </c>
      <c r="D805" s="58">
        <v>8.35</v>
      </c>
      <c r="E805" s="59">
        <v>8.91</v>
      </c>
      <c r="F805" s="58">
        <v>8.35</v>
      </c>
      <c r="G805" s="7">
        <f t="shared" si="25"/>
        <v>0</v>
      </c>
      <c r="H805" s="16">
        <f t="shared" si="24"/>
        <v>0</v>
      </c>
    </row>
    <row r="806" spans="1:8" x14ac:dyDescent="0.25">
      <c r="A806" s="56">
        <v>44410</v>
      </c>
      <c r="B806" s="57" t="s">
        <v>340</v>
      </c>
      <c r="C806" s="57" t="s">
        <v>9</v>
      </c>
      <c r="D806" s="58">
        <v>213.04</v>
      </c>
      <c r="E806" s="59">
        <v>202.39</v>
      </c>
      <c r="F806" s="58">
        <v>202.5</v>
      </c>
      <c r="G806" s="7">
        <f t="shared" si="25"/>
        <v>-0.98967136150234614</v>
      </c>
      <c r="H806" s="16">
        <f t="shared" si="24"/>
        <v>-197.93427230046922</v>
      </c>
    </row>
    <row r="807" spans="1:8" x14ac:dyDescent="0.25">
      <c r="A807" s="56">
        <v>44411</v>
      </c>
      <c r="B807" s="57" t="s">
        <v>589</v>
      </c>
      <c r="C807" s="57" t="s">
        <v>11</v>
      </c>
      <c r="D807" s="58">
        <v>19.95</v>
      </c>
      <c r="E807" s="59">
        <v>20.7</v>
      </c>
      <c r="F807" s="58">
        <v>19.95</v>
      </c>
      <c r="G807" s="7">
        <f t="shared" si="25"/>
        <v>0</v>
      </c>
      <c r="H807" s="16">
        <f t="shared" si="24"/>
        <v>0</v>
      </c>
    </row>
    <row r="808" spans="1:8" x14ac:dyDescent="0.25">
      <c r="A808" s="56">
        <v>44411</v>
      </c>
      <c r="B808" s="57" t="s">
        <v>633</v>
      </c>
      <c r="C808" s="57" t="s">
        <v>9</v>
      </c>
      <c r="D808" s="58">
        <v>7.05</v>
      </c>
      <c r="E808" s="59">
        <v>6.49</v>
      </c>
      <c r="F808" s="58">
        <v>8.26</v>
      </c>
      <c r="G808" s="7">
        <f t="shared" si="25"/>
        <v>2.1607142857142874</v>
      </c>
      <c r="H808" s="16">
        <f t="shared" si="24"/>
        <v>432.14285714285745</v>
      </c>
    </row>
    <row r="809" spans="1:8" x14ac:dyDescent="0.25">
      <c r="A809" s="56">
        <v>44411</v>
      </c>
      <c r="B809" s="57" t="s">
        <v>541</v>
      </c>
      <c r="C809" s="57" t="s">
        <v>9</v>
      </c>
      <c r="D809" s="58">
        <v>180.79</v>
      </c>
      <c r="E809" s="59">
        <v>157.53</v>
      </c>
      <c r="F809" s="58">
        <v>157.53</v>
      </c>
      <c r="G809" s="7">
        <f t="shared" si="25"/>
        <v>-1</v>
      </c>
      <c r="H809" s="16">
        <f t="shared" si="24"/>
        <v>-200</v>
      </c>
    </row>
    <row r="810" spans="1:8" x14ac:dyDescent="0.25">
      <c r="A810" s="56">
        <v>44414</v>
      </c>
      <c r="B810" s="57" t="s">
        <v>634</v>
      </c>
      <c r="C810" s="57" t="s">
        <v>9</v>
      </c>
      <c r="D810" s="58">
        <v>3.96</v>
      </c>
      <c r="E810" s="59">
        <v>3.39</v>
      </c>
      <c r="F810" s="58">
        <v>3.7</v>
      </c>
      <c r="G810" s="7">
        <f t="shared" si="25"/>
        <v>-0.45614035087719274</v>
      </c>
      <c r="H810" s="16">
        <f t="shared" si="24"/>
        <v>-91.228070175438546</v>
      </c>
    </row>
    <row r="811" spans="1:8" x14ac:dyDescent="0.25">
      <c r="A811" s="56">
        <v>44414</v>
      </c>
      <c r="B811" s="57" t="s">
        <v>482</v>
      </c>
      <c r="C811" s="57" t="s">
        <v>11</v>
      </c>
      <c r="D811" s="58">
        <v>352.9</v>
      </c>
      <c r="E811" s="59">
        <v>369.92</v>
      </c>
      <c r="F811" s="58">
        <v>333.64</v>
      </c>
      <c r="G811" s="7">
        <f t="shared" si="25"/>
        <v>1.1316098707403024</v>
      </c>
      <c r="H811" s="16">
        <f t="shared" si="24"/>
        <v>226.32197414806049</v>
      </c>
    </row>
    <row r="812" spans="1:8" x14ac:dyDescent="0.25">
      <c r="A812" s="56">
        <v>44414</v>
      </c>
      <c r="B812" s="57" t="s">
        <v>635</v>
      </c>
      <c r="C812" s="57" t="s">
        <v>9</v>
      </c>
      <c r="D812" s="58">
        <v>5.73</v>
      </c>
      <c r="E812" s="59">
        <v>5.12</v>
      </c>
      <c r="F812" s="58">
        <v>5.12</v>
      </c>
      <c r="G812" s="7">
        <f t="shared" si="25"/>
        <v>-1</v>
      </c>
      <c r="H812" s="16">
        <f t="shared" si="24"/>
        <v>-200</v>
      </c>
    </row>
    <row r="813" spans="1:8" x14ac:dyDescent="0.25">
      <c r="A813" s="56">
        <v>44418</v>
      </c>
      <c r="B813" s="57" t="s">
        <v>636</v>
      </c>
      <c r="C813" s="57" t="s">
        <v>11</v>
      </c>
      <c r="D813" s="58">
        <v>4.75</v>
      </c>
      <c r="E813" s="59">
        <v>5</v>
      </c>
      <c r="F813" s="58">
        <v>4.2</v>
      </c>
      <c r="G813" s="7">
        <f t="shared" si="25"/>
        <v>2.1999999999999993</v>
      </c>
      <c r="H813" s="16">
        <f t="shared" si="24"/>
        <v>439.99999999999989</v>
      </c>
    </row>
    <row r="814" spans="1:8" x14ac:dyDescent="0.25">
      <c r="A814" s="56">
        <v>44418</v>
      </c>
      <c r="B814" s="57" t="s">
        <v>637</v>
      </c>
      <c r="C814" s="57" t="s">
        <v>9</v>
      </c>
      <c r="D814" s="58">
        <v>77.5</v>
      </c>
      <c r="E814" s="59">
        <v>76.400000000000006</v>
      </c>
      <c r="F814" s="58">
        <v>79.900000000000006</v>
      </c>
      <c r="G814" s="7">
        <f t="shared" si="25"/>
        <v>2.1818181818181981</v>
      </c>
      <c r="H814" s="16">
        <f t="shared" si="24"/>
        <v>436.36363636363961</v>
      </c>
    </row>
    <row r="815" spans="1:8" x14ac:dyDescent="0.25">
      <c r="A815" s="56">
        <v>44419</v>
      </c>
      <c r="B815" s="57" t="s">
        <v>638</v>
      </c>
      <c r="C815" s="57" t="s">
        <v>11</v>
      </c>
      <c r="D815" s="58">
        <v>16.760000000000002</v>
      </c>
      <c r="E815" s="59">
        <v>18.600000000000001</v>
      </c>
      <c r="F815" s="58">
        <v>17.28</v>
      </c>
      <c r="G815" s="7">
        <f t="shared" si="25"/>
        <v>-0.28260869565217372</v>
      </c>
      <c r="H815" s="16">
        <f t="shared" si="24"/>
        <v>-56.521739130434746</v>
      </c>
    </row>
    <row r="816" spans="1:8" x14ac:dyDescent="0.25">
      <c r="A816" s="56">
        <v>44419</v>
      </c>
      <c r="B816" s="57" t="s">
        <v>355</v>
      </c>
      <c r="C816" s="57" t="s">
        <v>11</v>
      </c>
      <c r="D816" s="58">
        <v>5.73</v>
      </c>
      <c r="E816" s="59">
        <v>6.4</v>
      </c>
      <c r="F816" s="58">
        <v>5.95</v>
      </c>
      <c r="G816" s="7">
        <f t="shared" si="25"/>
        <v>-0.32835820895522355</v>
      </c>
      <c r="H816" s="16">
        <f t="shared" si="24"/>
        <v>-65.671641791044706</v>
      </c>
    </row>
    <row r="817" spans="1:8" x14ac:dyDescent="0.25">
      <c r="A817" s="56">
        <v>44419</v>
      </c>
      <c r="B817" s="57" t="s">
        <v>639</v>
      </c>
      <c r="C817" s="57" t="s">
        <v>11</v>
      </c>
      <c r="D817" s="58">
        <v>24.87</v>
      </c>
      <c r="E817" s="59">
        <v>27.26</v>
      </c>
      <c r="F817" s="58">
        <v>20.85</v>
      </c>
      <c r="G817" s="7">
        <f t="shared" si="25"/>
        <v>1.6820083682008362</v>
      </c>
      <c r="H817" s="16">
        <f t="shared" si="24"/>
        <v>336.40167364016725</v>
      </c>
    </row>
    <row r="818" spans="1:8" x14ac:dyDescent="0.25">
      <c r="A818" s="56">
        <v>44419</v>
      </c>
      <c r="B818" s="57" t="s">
        <v>640</v>
      </c>
      <c r="C818" s="57" t="s">
        <v>9</v>
      </c>
      <c r="D818" s="58">
        <v>6.94</v>
      </c>
      <c r="E818" s="59">
        <v>5.96</v>
      </c>
      <c r="F818" s="58">
        <v>6.34</v>
      </c>
      <c r="G818" s="7">
        <f t="shared" si="25"/>
        <v>-0.61224489795918391</v>
      </c>
      <c r="H818" s="16">
        <f t="shared" si="24"/>
        <v>-122.44897959183677</v>
      </c>
    </row>
    <row r="819" spans="1:8" x14ac:dyDescent="0.25">
      <c r="A819" s="56">
        <v>44419</v>
      </c>
      <c r="B819" s="57" t="s">
        <v>641</v>
      </c>
      <c r="C819" s="57" t="s">
        <v>11</v>
      </c>
      <c r="D819" s="58">
        <v>10.9</v>
      </c>
      <c r="E819" s="59">
        <v>11.7</v>
      </c>
      <c r="F819" s="58">
        <v>10.1</v>
      </c>
      <c r="G819" s="7">
        <f t="shared" si="25"/>
        <v>1.0000000000000022</v>
      </c>
      <c r="H819" s="16">
        <f t="shared" si="24"/>
        <v>200.00000000000045</v>
      </c>
    </row>
    <row r="820" spans="1:8" x14ac:dyDescent="0.25">
      <c r="A820" s="56">
        <v>44419</v>
      </c>
      <c r="B820" s="57" t="s">
        <v>193</v>
      </c>
      <c r="C820" s="57" t="s">
        <v>9</v>
      </c>
      <c r="D820" s="58">
        <v>12.95</v>
      </c>
      <c r="E820" s="59">
        <v>12.3</v>
      </c>
      <c r="F820" s="58">
        <v>12.95</v>
      </c>
      <c r="G820" s="7">
        <f t="shared" si="25"/>
        <v>0</v>
      </c>
      <c r="H820" s="16">
        <f t="shared" si="24"/>
        <v>0</v>
      </c>
    </row>
    <row r="821" spans="1:8" x14ac:dyDescent="0.25">
      <c r="A821" s="56">
        <v>44419</v>
      </c>
      <c r="B821" s="57" t="s">
        <v>614</v>
      </c>
      <c r="C821" s="57" t="s">
        <v>11</v>
      </c>
      <c r="D821" s="58">
        <v>4.7300000000000004</v>
      </c>
      <c r="E821" s="59">
        <v>5.13</v>
      </c>
      <c r="F821" s="58">
        <v>4.95</v>
      </c>
      <c r="G821" s="7">
        <f t="shared" si="25"/>
        <v>-0.55000000000000016</v>
      </c>
      <c r="H821" s="16">
        <f t="shared" si="24"/>
        <v>-110.00000000000003</v>
      </c>
    </row>
    <row r="822" spans="1:8" x14ac:dyDescent="0.25">
      <c r="A822" s="56">
        <v>44424</v>
      </c>
      <c r="B822" s="57" t="s">
        <v>620</v>
      </c>
      <c r="C822" s="57" t="s">
        <v>11</v>
      </c>
      <c r="D822" s="58">
        <v>12.1</v>
      </c>
      <c r="E822" s="59">
        <v>14.84</v>
      </c>
      <c r="F822" s="58">
        <v>12.63</v>
      </c>
      <c r="G822" s="7">
        <f t="shared" si="25"/>
        <v>-0.19343065693430697</v>
      </c>
      <c r="H822" s="16">
        <f t="shared" si="24"/>
        <v>-38.686131386861398</v>
      </c>
    </row>
    <row r="823" spans="1:8" x14ac:dyDescent="0.25">
      <c r="A823" s="56">
        <v>44424</v>
      </c>
      <c r="B823" s="57" t="s">
        <v>78</v>
      </c>
      <c r="C823" s="57" t="s">
        <v>9</v>
      </c>
      <c r="D823" s="58">
        <v>149.47</v>
      </c>
      <c r="E823" s="59">
        <v>141.47</v>
      </c>
      <c r="F823" s="58">
        <v>146.9</v>
      </c>
      <c r="G823" s="7">
        <f t="shared" si="25"/>
        <v>-0.32124999999999915</v>
      </c>
      <c r="H823" s="16">
        <f t="shared" si="24"/>
        <v>-64.249999999999829</v>
      </c>
    </row>
    <row r="824" spans="1:8" x14ac:dyDescent="0.25">
      <c r="A824" s="56">
        <v>44424</v>
      </c>
      <c r="B824" s="57" t="s">
        <v>402</v>
      </c>
      <c r="C824" s="57" t="s">
        <v>11</v>
      </c>
      <c r="D824" s="58">
        <v>14.25</v>
      </c>
      <c r="E824" s="59">
        <v>17.16</v>
      </c>
      <c r="F824" s="58">
        <v>14.81</v>
      </c>
      <c r="G824" s="7">
        <f t="shared" si="25"/>
        <v>-0.19243986254295548</v>
      </c>
      <c r="H824" s="16">
        <f t="shared" si="24"/>
        <v>-38.487972508591092</v>
      </c>
    </row>
    <row r="825" spans="1:8" x14ac:dyDescent="0.25">
      <c r="A825" s="56">
        <v>44424</v>
      </c>
      <c r="B825" s="57" t="s">
        <v>642</v>
      </c>
      <c r="C825" s="57" t="s">
        <v>11</v>
      </c>
      <c r="D825" s="58">
        <v>99.87</v>
      </c>
      <c r="E825" s="59">
        <v>108.39</v>
      </c>
      <c r="F825" s="58">
        <v>92.9</v>
      </c>
      <c r="G825" s="7">
        <f t="shared" si="25"/>
        <v>0.81807511737089222</v>
      </c>
      <c r="H825" s="16">
        <f t="shared" si="24"/>
        <v>163.61502347417846</v>
      </c>
    </row>
    <row r="826" spans="1:8" x14ac:dyDescent="0.25">
      <c r="A826" s="56">
        <v>44424</v>
      </c>
      <c r="B826" s="60" t="s">
        <v>233</v>
      </c>
      <c r="C826" s="57" t="s">
        <v>9</v>
      </c>
      <c r="D826" s="61">
        <v>333.16</v>
      </c>
      <c r="E826" s="62">
        <v>316.5</v>
      </c>
      <c r="F826" s="58">
        <v>320.89</v>
      </c>
      <c r="G826" s="7">
        <f t="shared" si="25"/>
        <v>-0.73649459783913684</v>
      </c>
      <c r="H826" s="16">
        <f t="shared" si="24"/>
        <v>-147.29891956782737</v>
      </c>
    </row>
    <row r="827" spans="1:8" x14ac:dyDescent="0.25">
      <c r="A827" s="56">
        <v>44426</v>
      </c>
      <c r="B827" s="57" t="s">
        <v>643</v>
      </c>
      <c r="C827" s="57" t="s">
        <v>11</v>
      </c>
      <c r="D827" s="58">
        <v>24.5</v>
      </c>
      <c r="E827" s="59">
        <v>27.5</v>
      </c>
      <c r="F827" s="58">
        <v>26</v>
      </c>
      <c r="G827" s="7">
        <f t="shared" si="25"/>
        <v>-0.5</v>
      </c>
      <c r="H827" s="16">
        <f t="shared" si="24"/>
        <v>-100</v>
      </c>
    </row>
    <row r="828" spans="1:8" x14ac:dyDescent="0.25">
      <c r="A828" s="56">
        <v>44426</v>
      </c>
      <c r="B828" s="57" t="s">
        <v>511</v>
      </c>
      <c r="C828" s="57" t="s">
        <v>11</v>
      </c>
      <c r="D828" s="58">
        <v>36.65</v>
      </c>
      <c r="E828" s="59">
        <v>38</v>
      </c>
      <c r="F828" s="58">
        <v>35.1</v>
      </c>
      <c r="G828" s="7">
        <f t="shared" si="25"/>
        <v>1.1481481481481448</v>
      </c>
      <c r="H828" s="16">
        <f t="shared" si="24"/>
        <v>229.62962962962897</v>
      </c>
    </row>
    <row r="829" spans="1:8" x14ac:dyDescent="0.25">
      <c r="A829" s="56">
        <v>44427</v>
      </c>
      <c r="B829" s="57" t="s">
        <v>644</v>
      </c>
      <c r="C829" s="57" t="s">
        <v>11</v>
      </c>
      <c r="D829" s="58">
        <v>6.55</v>
      </c>
      <c r="E829" s="59">
        <v>7.4</v>
      </c>
      <c r="F829" s="58">
        <v>7.03</v>
      </c>
      <c r="G829" s="7">
        <f t="shared" si="25"/>
        <v>-0.56470588235294128</v>
      </c>
      <c r="H829" s="16">
        <f t="shared" si="24"/>
        <v>-112.94117647058826</v>
      </c>
    </row>
    <row r="830" spans="1:8" x14ac:dyDescent="0.25">
      <c r="A830" s="56">
        <v>44428</v>
      </c>
      <c r="B830" s="57" t="s">
        <v>645</v>
      </c>
      <c r="C830" s="57" t="s">
        <v>9</v>
      </c>
      <c r="D830" s="58">
        <v>79.2</v>
      </c>
      <c r="E830" s="59">
        <v>74.7</v>
      </c>
      <c r="F830" s="58">
        <v>76.2</v>
      </c>
      <c r="G830" s="7">
        <f t="shared" si="25"/>
        <v>-0.66666666666666663</v>
      </c>
      <c r="H830" s="16">
        <f t="shared" si="24"/>
        <v>-133.33333333333331</v>
      </c>
    </row>
    <row r="831" spans="1:8" x14ac:dyDescent="0.25">
      <c r="A831" s="56">
        <v>44428</v>
      </c>
      <c r="B831" s="57" t="s">
        <v>573</v>
      </c>
      <c r="C831" s="57" t="s">
        <v>9</v>
      </c>
      <c r="D831" s="58">
        <v>251.95</v>
      </c>
      <c r="E831" s="59">
        <v>242</v>
      </c>
      <c r="F831" s="58">
        <v>258.60000000000002</v>
      </c>
      <c r="G831" s="7">
        <f t="shared" si="25"/>
        <v>0.66834170854271779</v>
      </c>
      <c r="H831" s="16">
        <f t="shared" si="24"/>
        <v>133.66834170854355</v>
      </c>
    </row>
    <row r="832" spans="1:8" x14ac:dyDescent="0.25">
      <c r="A832" s="56">
        <v>44428</v>
      </c>
      <c r="B832" s="57" t="s">
        <v>646</v>
      </c>
      <c r="C832" s="57" t="s">
        <v>9</v>
      </c>
      <c r="D832" s="58">
        <v>3.35</v>
      </c>
      <c r="E832" s="59">
        <v>2.5</v>
      </c>
      <c r="F832" s="58">
        <v>2.97</v>
      </c>
      <c r="G832" s="7">
        <f t="shared" si="25"/>
        <v>-0.44705882352941162</v>
      </c>
      <c r="H832" s="16">
        <f t="shared" si="24"/>
        <v>-89.41176470588232</v>
      </c>
    </row>
    <row r="833" spans="1:8" x14ac:dyDescent="0.25">
      <c r="A833" s="56">
        <v>44428</v>
      </c>
      <c r="B833" s="57" t="s">
        <v>446</v>
      </c>
      <c r="C833" s="57" t="s">
        <v>9</v>
      </c>
      <c r="D833" s="58">
        <v>213.55</v>
      </c>
      <c r="E833" s="59">
        <v>199.96</v>
      </c>
      <c r="F833" s="58">
        <v>254</v>
      </c>
      <c r="G833" s="7">
        <f t="shared" si="25"/>
        <v>2.9764532744665178</v>
      </c>
      <c r="H833" s="16">
        <f t="shared" si="24"/>
        <v>595.29065489330355</v>
      </c>
    </row>
    <row r="834" spans="1:8" x14ac:dyDescent="0.25">
      <c r="A834" s="56">
        <v>44428</v>
      </c>
      <c r="B834" s="57" t="s">
        <v>512</v>
      </c>
      <c r="C834" s="57" t="s">
        <v>9</v>
      </c>
      <c r="D834" s="58">
        <v>52.99</v>
      </c>
      <c r="E834" s="59">
        <v>50.33</v>
      </c>
      <c r="F834" s="58">
        <v>55.3</v>
      </c>
      <c r="G834" s="7">
        <f t="shared" si="25"/>
        <v>0.86842105263157587</v>
      </c>
      <c r="H834" s="16">
        <f t="shared" ref="H834:H897" si="26">+G834*$M$1</f>
        <v>173.68421052631518</v>
      </c>
    </row>
    <row r="835" spans="1:8" x14ac:dyDescent="0.25">
      <c r="A835" s="56">
        <v>44428</v>
      </c>
      <c r="B835" s="57" t="s">
        <v>647</v>
      </c>
      <c r="C835" s="57" t="s">
        <v>9</v>
      </c>
      <c r="D835" s="58">
        <v>1.03</v>
      </c>
      <c r="E835" s="59">
        <v>0.8</v>
      </c>
      <c r="F835" s="58">
        <v>0.99</v>
      </c>
      <c r="G835" s="7">
        <f t="shared" ref="G835:G898" si="27">IF(F835="","",((F835-D835)/(D835-E835)))</f>
        <v>-0.17391304347826103</v>
      </c>
      <c r="H835" s="16">
        <f t="shared" si="26"/>
        <v>-34.782608695652208</v>
      </c>
    </row>
    <row r="836" spans="1:8" x14ac:dyDescent="0.25">
      <c r="A836" s="56">
        <v>44428</v>
      </c>
      <c r="B836" s="57" t="s">
        <v>648</v>
      </c>
      <c r="C836" s="57" t="s">
        <v>9</v>
      </c>
      <c r="D836" s="58">
        <v>3.37</v>
      </c>
      <c r="E836" s="59">
        <v>2.75</v>
      </c>
      <c r="F836" s="58">
        <v>3.61</v>
      </c>
      <c r="G836" s="7">
        <f t="shared" si="27"/>
        <v>0.38709677419354793</v>
      </c>
      <c r="H836" s="16">
        <f t="shared" si="26"/>
        <v>77.41935483870958</v>
      </c>
    </row>
    <row r="837" spans="1:8" x14ac:dyDescent="0.25">
      <c r="A837" s="56">
        <v>44428</v>
      </c>
      <c r="B837" s="57" t="s">
        <v>649</v>
      </c>
      <c r="C837" s="57" t="s">
        <v>9</v>
      </c>
      <c r="D837" s="58">
        <v>8.27</v>
      </c>
      <c r="E837" s="59">
        <v>7</v>
      </c>
      <c r="F837" s="58">
        <v>8.92</v>
      </c>
      <c r="G837" s="7">
        <f t="shared" si="27"/>
        <v>0.51181102362204767</v>
      </c>
      <c r="H837" s="16">
        <f t="shared" si="26"/>
        <v>102.36220472440954</v>
      </c>
    </row>
    <row r="838" spans="1:8" x14ac:dyDescent="0.25">
      <c r="A838" s="56">
        <v>44428</v>
      </c>
      <c r="B838" s="57" t="s">
        <v>650</v>
      </c>
      <c r="C838" s="57" t="s">
        <v>9</v>
      </c>
      <c r="D838" s="58">
        <v>168.55</v>
      </c>
      <c r="E838" s="59">
        <v>151.22</v>
      </c>
      <c r="F838" s="58">
        <v>180</v>
      </c>
      <c r="G838" s="7">
        <f t="shared" si="27"/>
        <v>0.66070398153490939</v>
      </c>
      <c r="H838" s="16">
        <f t="shared" si="26"/>
        <v>132.14079630698188</v>
      </c>
    </row>
    <row r="839" spans="1:8" x14ac:dyDescent="0.25">
      <c r="A839" s="56">
        <v>44428</v>
      </c>
      <c r="B839" s="57" t="s">
        <v>651</v>
      </c>
      <c r="C839" s="57" t="s">
        <v>9</v>
      </c>
      <c r="D839" s="58">
        <v>0.7</v>
      </c>
      <c r="E839" s="59">
        <v>0.4</v>
      </c>
      <c r="F839" s="58">
        <v>0.65</v>
      </c>
      <c r="G839" s="7">
        <f t="shared" si="27"/>
        <v>-0.16666666666666649</v>
      </c>
      <c r="H839" s="16">
        <f t="shared" si="26"/>
        <v>-33.3333333333333</v>
      </c>
    </row>
    <row r="840" spans="1:8" x14ac:dyDescent="0.25">
      <c r="A840" s="56">
        <v>44431</v>
      </c>
      <c r="B840" s="57" t="s">
        <v>652</v>
      </c>
      <c r="C840" s="57" t="s">
        <v>9</v>
      </c>
      <c r="D840" s="58">
        <v>251.8</v>
      </c>
      <c r="E840" s="59">
        <v>238.63</v>
      </c>
      <c r="F840" s="58">
        <v>253.58</v>
      </c>
      <c r="G840" s="7">
        <f t="shared" si="27"/>
        <v>0.13515565679574784</v>
      </c>
      <c r="H840" s="16">
        <f t="shared" si="26"/>
        <v>27.031131359149569</v>
      </c>
    </row>
    <row r="841" spans="1:8" x14ac:dyDescent="0.25">
      <c r="A841" s="56">
        <v>44431</v>
      </c>
      <c r="B841" s="57" t="s">
        <v>653</v>
      </c>
      <c r="C841" s="57" t="s">
        <v>9</v>
      </c>
      <c r="D841" s="58">
        <v>11.03</v>
      </c>
      <c r="E841" s="59">
        <v>10.14</v>
      </c>
      <c r="F841" s="58">
        <v>12.6</v>
      </c>
      <c r="G841" s="7">
        <f t="shared" si="27"/>
        <v>1.7640449438202275</v>
      </c>
      <c r="H841" s="16">
        <f t="shared" si="26"/>
        <v>352.80898876404547</v>
      </c>
    </row>
    <row r="842" spans="1:8" x14ac:dyDescent="0.25">
      <c r="A842" s="56">
        <v>44432</v>
      </c>
      <c r="B842" s="57" t="s">
        <v>654</v>
      </c>
      <c r="C842" s="57" t="s">
        <v>9</v>
      </c>
      <c r="D842" s="58">
        <v>87.7</v>
      </c>
      <c r="E842" s="59">
        <v>83.3</v>
      </c>
      <c r="F842" s="58">
        <v>92.3</v>
      </c>
      <c r="G842" s="7">
        <f t="shared" si="27"/>
        <v>1.0454545454545427</v>
      </c>
      <c r="H842" s="16">
        <f t="shared" si="26"/>
        <v>209.09090909090855</v>
      </c>
    </row>
    <row r="843" spans="1:8" x14ac:dyDescent="0.25">
      <c r="A843" s="56">
        <v>44432</v>
      </c>
      <c r="B843" s="57" t="s">
        <v>655</v>
      </c>
      <c r="C843" s="57" t="s">
        <v>9</v>
      </c>
      <c r="D843" s="58">
        <v>20.260000000000002</v>
      </c>
      <c r="E843" s="59">
        <v>18.260000000000002</v>
      </c>
      <c r="F843" s="58">
        <v>18.25</v>
      </c>
      <c r="G843" s="7">
        <f t="shared" si="27"/>
        <v>-1.0050000000000008</v>
      </c>
      <c r="H843" s="16">
        <f t="shared" si="26"/>
        <v>-201.00000000000017</v>
      </c>
    </row>
    <row r="844" spans="1:8" x14ac:dyDescent="0.25">
      <c r="A844" s="56">
        <v>44432</v>
      </c>
      <c r="B844" s="57" t="s">
        <v>656</v>
      </c>
      <c r="C844" s="57" t="s">
        <v>9</v>
      </c>
      <c r="D844" s="58">
        <v>218.42</v>
      </c>
      <c r="E844" s="59">
        <v>205.15</v>
      </c>
      <c r="F844" s="58">
        <v>221.41</v>
      </c>
      <c r="G844" s="7">
        <f t="shared" si="27"/>
        <v>0.22532027128862195</v>
      </c>
      <c r="H844" s="16">
        <f t="shared" si="26"/>
        <v>45.064054257724386</v>
      </c>
    </row>
    <row r="845" spans="1:8" x14ac:dyDescent="0.25">
      <c r="A845" s="56">
        <v>44433</v>
      </c>
      <c r="B845" s="57" t="s">
        <v>657</v>
      </c>
      <c r="C845" s="57" t="s">
        <v>11</v>
      </c>
      <c r="D845" s="58">
        <v>28.25</v>
      </c>
      <c r="E845" s="59">
        <v>29.04</v>
      </c>
      <c r="F845" s="58">
        <v>28.61</v>
      </c>
      <c r="G845" s="7">
        <f t="shared" si="27"/>
        <v>-0.45569620253164533</v>
      </c>
      <c r="H845" s="16">
        <f t="shared" si="26"/>
        <v>-91.13924050632906</v>
      </c>
    </row>
    <row r="846" spans="1:8" x14ac:dyDescent="0.25">
      <c r="A846" s="56">
        <v>44433</v>
      </c>
      <c r="B846" s="60" t="s">
        <v>658</v>
      </c>
      <c r="C846" s="57" t="s">
        <v>9</v>
      </c>
      <c r="D846" s="61">
        <v>347.05</v>
      </c>
      <c r="E846" s="62">
        <v>329.69</v>
      </c>
      <c r="F846" s="58">
        <v>319.52</v>
      </c>
      <c r="G846" s="7">
        <f t="shared" si="27"/>
        <v>-1.5858294930875581</v>
      </c>
      <c r="H846" s="16">
        <f t="shared" si="26"/>
        <v>-317.16589861751163</v>
      </c>
    </row>
    <row r="847" spans="1:8" x14ac:dyDescent="0.25">
      <c r="A847" s="56">
        <v>44433</v>
      </c>
      <c r="B847" s="60" t="s">
        <v>659</v>
      </c>
      <c r="C847" s="57" t="s">
        <v>9</v>
      </c>
      <c r="D847" s="61">
        <v>259.95999999999998</v>
      </c>
      <c r="E847" s="62">
        <v>246.96</v>
      </c>
      <c r="F847" s="58">
        <v>271.62</v>
      </c>
      <c r="G847" s="7">
        <f t="shared" si="27"/>
        <v>0.89692307692308082</v>
      </c>
      <c r="H847" s="16">
        <f t="shared" si="26"/>
        <v>179.38461538461615</v>
      </c>
    </row>
    <row r="848" spans="1:8" x14ac:dyDescent="0.25">
      <c r="A848" s="56">
        <v>44433</v>
      </c>
      <c r="B848" s="60" t="s">
        <v>660</v>
      </c>
      <c r="C848" s="57" t="s">
        <v>9</v>
      </c>
      <c r="D848" s="61">
        <v>375.53</v>
      </c>
      <c r="E848" s="62">
        <v>356.75</v>
      </c>
      <c r="F848" s="58">
        <v>391.24</v>
      </c>
      <c r="G848" s="7">
        <f t="shared" si="27"/>
        <v>0.83652822151225026</v>
      </c>
      <c r="H848" s="16">
        <f t="shared" si="26"/>
        <v>167.30564430245005</v>
      </c>
    </row>
    <row r="849" spans="1:8" x14ac:dyDescent="0.25">
      <c r="A849" s="56">
        <v>44433</v>
      </c>
      <c r="B849" s="60" t="s">
        <v>661</v>
      </c>
      <c r="C849" s="57" t="s">
        <v>11</v>
      </c>
      <c r="D849" s="61">
        <v>11.08</v>
      </c>
      <c r="E849" s="62">
        <v>12</v>
      </c>
      <c r="F849" s="58">
        <v>11.52</v>
      </c>
      <c r="G849" s="7">
        <f t="shared" si="27"/>
        <v>-0.47826086956521691</v>
      </c>
      <c r="H849" s="16">
        <f t="shared" si="26"/>
        <v>-95.652173913043384</v>
      </c>
    </row>
    <row r="850" spans="1:8" x14ac:dyDescent="0.25">
      <c r="A850" s="56">
        <v>44433</v>
      </c>
      <c r="B850" s="57" t="s">
        <v>415</v>
      </c>
      <c r="C850" s="57" t="s">
        <v>9</v>
      </c>
      <c r="D850" s="58">
        <v>29.46</v>
      </c>
      <c r="E850" s="59">
        <v>26</v>
      </c>
      <c r="F850" s="58">
        <v>26.2</v>
      </c>
      <c r="G850" s="7">
        <f t="shared" si="27"/>
        <v>-0.94219653179190777</v>
      </c>
      <c r="H850" s="16">
        <f t="shared" si="26"/>
        <v>-188.43930635838154</v>
      </c>
    </row>
    <row r="851" spans="1:8" x14ac:dyDescent="0.25">
      <c r="A851" s="56">
        <v>44433</v>
      </c>
      <c r="B851" s="57" t="s">
        <v>662</v>
      </c>
      <c r="C851" s="57" t="s">
        <v>9</v>
      </c>
      <c r="D851" s="58">
        <v>4.5599999999999996</v>
      </c>
      <c r="E851" s="59">
        <v>4.1500000000000004</v>
      </c>
      <c r="F851" s="58">
        <v>4.1399999999999997</v>
      </c>
      <c r="G851" s="7">
        <f t="shared" si="27"/>
        <v>-1.0243902439024408</v>
      </c>
      <c r="H851" s="16">
        <f t="shared" si="26"/>
        <v>-204.87804878048817</v>
      </c>
    </row>
    <row r="852" spans="1:8" x14ac:dyDescent="0.25">
      <c r="A852" s="56">
        <v>44434</v>
      </c>
      <c r="B852" s="57" t="s">
        <v>662</v>
      </c>
      <c r="C852" s="57" t="s">
        <v>9</v>
      </c>
      <c r="D852" s="58">
        <v>4.6500000000000004</v>
      </c>
      <c r="E852" s="59">
        <v>4.1500000000000004</v>
      </c>
      <c r="F852" s="58">
        <v>5.15</v>
      </c>
      <c r="G852" s="7">
        <f t="shared" si="27"/>
        <v>1</v>
      </c>
      <c r="H852" s="16">
        <f t="shared" si="26"/>
        <v>200</v>
      </c>
    </row>
    <row r="853" spans="1:8" x14ac:dyDescent="0.25">
      <c r="A853" s="56">
        <v>44434</v>
      </c>
      <c r="B853" s="57" t="s">
        <v>663</v>
      </c>
      <c r="C853" s="57" t="s">
        <v>9</v>
      </c>
      <c r="D853" s="58">
        <v>76.349999999999994</v>
      </c>
      <c r="E853" s="59">
        <v>73.650000000000006</v>
      </c>
      <c r="F853" s="58">
        <v>75</v>
      </c>
      <c r="G853" s="7">
        <f t="shared" si="27"/>
        <v>-0.5</v>
      </c>
      <c r="H853" s="16">
        <f t="shared" si="26"/>
        <v>-100</v>
      </c>
    </row>
    <row r="854" spans="1:8" x14ac:dyDescent="0.25">
      <c r="A854" s="56">
        <v>44434</v>
      </c>
      <c r="B854" s="57" t="s">
        <v>662</v>
      </c>
      <c r="C854" s="57" t="s">
        <v>9</v>
      </c>
      <c r="D854" s="58">
        <v>4.47</v>
      </c>
      <c r="E854" s="59">
        <v>4</v>
      </c>
      <c r="F854" s="58">
        <v>5.04</v>
      </c>
      <c r="G854" s="7">
        <f t="shared" si="27"/>
        <v>1.2127659574468097</v>
      </c>
      <c r="H854" s="16">
        <f t="shared" si="26"/>
        <v>242.55319148936195</v>
      </c>
    </row>
    <row r="855" spans="1:8" x14ac:dyDescent="0.25">
      <c r="A855" s="56">
        <v>44438</v>
      </c>
      <c r="B855" s="57" t="s">
        <v>664</v>
      </c>
      <c r="C855" s="57" t="s">
        <v>9</v>
      </c>
      <c r="D855" s="58">
        <v>10.050000000000001</v>
      </c>
      <c r="E855" s="59">
        <v>7.45</v>
      </c>
      <c r="F855" s="58">
        <v>8.8000000000000007</v>
      </c>
      <c r="G855" s="7">
        <f t="shared" si="27"/>
        <v>-0.48076923076923067</v>
      </c>
      <c r="H855" s="16">
        <f t="shared" si="26"/>
        <v>-96.153846153846132</v>
      </c>
    </row>
    <row r="856" spans="1:8" x14ac:dyDescent="0.25">
      <c r="A856" s="56">
        <v>44438</v>
      </c>
      <c r="B856" s="57" t="s">
        <v>455</v>
      </c>
      <c r="C856" s="57" t="s">
        <v>9</v>
      </c>
      <c r="D856" s="58">
        <v>12.7</v>
      </c>
      <c r="E856" s="59">
        <v>11.34</v>
      </c>
      <c r="F856" s="58">
        <v>12.46</v>
      </c>
      <c r="G856" s="7">
        <f t="shared" si="27"/>
        <v>-0.17647058823529305</v>
      </c>
      <c r="H856" s="16">
        <f t="shared" si="26"/>
        <v>-35.294117647058613</v>
      </c>
    </row>
    <row r="857" spans="1:8" x14ac:dyDescent="0.25">
      <c r="A857" s="56">
        <v>44438</v>
      </c>
      <c r="B857" s="57" t="s">
        <v>405</v>
      </c>
      <c r="C857" s="57" t="s">
        <v>9</v>
      </c>
      <c r="D857" s="58">
        <v>11.41</v>
      </c>
      <c r="E857" s="59">
        <v>10.89</v>
      </c>
      <c r="F857" s="58">
        <v>11.03</v>
      </c>
      <c r="G857" s="7">
        <f t="shared" si="27"/>
        <v>-0.73076923076923284</v>
      </c>
      <c r="H857" s="16">
        <f t="shared" si="26"/>
        <v>-146.15384615384656</v>
      </c>
    </row>
    <row r="858" spans="1:8" x14ac:dyDescent="0.25">
      <c r="A858" s="56">
        <v>44438</v>
      </c>
      <c r="B858" s="57" t="s">
        <v>591</v>
      </c>
      <c r="C858" s="57" t="s">
        <v>9</v>
      </c>
      <c r="D858" s="58">
        <v>27.03</v>
      </c>
      <c r="E858" s="59">
        <v>25.8</v>
      </c>
      <c r="F858" s="58">
        <v>27.47</v>
      </c>
      <c r="G858" s="7">
        <f t="shared" si="27"/>
        <v>0.35772357723577036</v>
      </c>
      <c r="H858" s="16">
        <f t="shared" si="26"/>
        <v>71.544715447154076</v>
      </c>
    </row>
    <row r="859" spans="1:8" x14ac:dyDescent="0.25">
      <c r="A859" s="56">
        <v>44438</v>
      </c>
      <c r="B859" s="57" t="s">
        <v>665</v>
      </c>
      <c r="C859" s="57" t="s">
        <v>9</v>
      </c>
      <c r="D859" s="58">
        <v>27.55</v>
      </c>
      <c r="E859" s="59">
        <v>25.55</v>
      </c>
      <c r="F859" s="58">
        <v>26.49</v>
      </c>
      <c r="G859" s="7">
        <f t="shared" si="27"/>
        <v>-0.53000000000000114</v>
      </c>
      <c r="H859" s="16">
        <f t="shared" si="26"/>
        <v>-106.00000000000023</v>
      </c>
    </row>
    <row r="860" spans="1:8" x14ac:dyDescent="0.25">
      <c r="A860" s="56">
        <v>44438</v>
      </c>
      <c r="B860" s="57" t="s">
        <v>666</v>
      </c>
      <c r="C860" s="57" t="s">
        <v>9</v>
      </c>
      <c r="D860" s="58">
        <v>287.44</v>
      </c>
      <c r="E860" s="59">
        <v>270.85000000000002</v>
      </c>
      <c r="F860" s="58">
        <v>275.98</v>
      </c>
      <c r="G860" s="7">
        <f t="shared" si="27"/>
        <v>-0.69077757685352603</v>
      </c>
      <c r="H860" s="16">
        <f t="shared" si="26"/>
        <v>-138.15551537070522</v>
      </c>
    </row>
    <row r="861" spans="1:8" x14ac:dyDescent="0.25">
      <c r="A861" s="56">
        <v>44438</v>
      </c>
      <c r="B861" s="57" t="s">
        <v>620</v>
      </c>
      <c r="C861" s="57" t="s">
        <v>9</v>
      </c>
      <c r="D861" s="58">
        <v>11.66</v>
      </c>
      <c r="E861" s="59">
        <v>9.66</v>
      </c>
      <c r="F861" s="58">
        <v>10.99</v>
      </c>
      <c r="G861" s="7">
        <f t="shared" si="27"/>
        <v>-0.33499999999999996</v>
      </c>
      <c r="H861" s="16">
        <f t="shared" si="26"/>
        <v>-67</v>
      </c>
    </row>
    <row r="862" spans="1:8" x14ac:dyDescent="0.25">
      <c r="A862" s="56">
        <v>44438</v>
      </c>
      <c r="B862" s="57" t="s">
        <v>665</v>
      </c>
      <c r="C862" s="57" t="s">
        <v>9</v>
      </c>
      <c r="D862" s="58">
        <v>27.53</v>
      </c>
      <c r="E862" s="59">
        <v>25.5</v>
      </c>
      <c r="F862" s="58">
        <v>26.16</v>
      </c>
      <c r="G862" s="7">
        <f t="shared" si="27"/>
        <v>-0.67487684729064046</v>
      </c>
      <c r="H862" s="16">
        <f t="shared" si="26"/>
        <v>-134.97536945812809</v>
      </c>
    </row>
    <row r="863" spans="1:8" x14ac:dyDescent="0.25">
      <c r="A863" s="56">
        <v>44439</v>
      </c>
      <c r="B863" s="57" t="s">
        <v>667</v>
      </c>
      <c r="C863" s="57" t="s">
        <v>9</v>
      </c>
      <c r="D863" s="58">
        <v>2.2999999999999998</v>
      </c>
      <c r="E863" s="59">
        <v>1.66</v>
      </c>
      <c r="F863" s="58">
        <v>2.2000000000000002</v>
      </c>
      <c r="G863" s="7">
        <f t="shared" si="27"/>
        <v>-0.15624999999999947</v>
      </c>
      <c r="H863" s="16">
        <f t="shared" si="26"/>
        <v>-31.249999999999893</v>
      </c>
    </row>
    <row r="864" spans="1:8" x14ac:dyDescent="0.25">
      <c r="A864" s="56">
        <v>44439</v>
      </c>
      <c r="B864" s="57" t="s">
        <v>668</v>
      </c>
      <c r="C864" s="57" t="s">
        <v>9</v>
      </c>
      <c r="D864" s="58">
        <v>2.2000000000000002</v>
      </c>
      <c r="E864" s="59">
        <v>1.89</v>
      </c>
      <c r="F864" s="58">
        <v>2.14</v>
      </c>
      <c r="G864" s="7">
        <f t="shared" si="27"/>
        <v>-0.19354838709677419</v>
      </c>
      <c r="H864" s="16">
        <f t="shared" si="26"/>
        <v>-38.70967741935484</v>
      </c>
    </row>
    <row r="865" spans="1:8" x14ac:dyDescent="0.25">
      <c r="A865" s="56">
        <v>44439</v>
      </c>
      <c r="B865" s="57" t="s">
        <v>664</v>
      </c>
      <c r="C865" s="57" t="s">
        <v>9</v>
      </c>
      <c r="D865" s="58">
        <v>9.89</v>
      </c>
      <c r="E865" s="59">
        <v>8</v>
      </c>
      <c r="F865" s="58">
        <v>9.35</v>
      </c>
      <c r="G865" s="7">
        <f t="shared" si="27"/>
        <v>-0.28571428571428614</v>
      </c>
      <c r="H865" s="16">
        <f t="shared" si="26"/>
        <v>-57.142857142857231</v>
      </c>
    </row>
    <row r="866" spans="1:8" x14ac:dyDescent="0.25">
      <c r="A866" s="56">
        <v>44440</v>
      </c>
      <c r="B866" s="57" t="s">
        <v>14</v>
      </c>
      <c r="C866" s="57" t="s">
        <v>9</v>
      </c>
      <c r="D866" s="58">
        <v>292.7</v>
      </c>
      <c r="E866" s="59">
        <v>266.5</v>
      </c>
      <c r="F866" s="58">
        <v>279</v>
      </c>
      <c r="G866" s="7">
        <f t="shared" si="27"/>
        <v>-0.52290076335877844</v>
      </c>
      <c r="H866" s="16">
        <f t="shared" si="26"/>
        <v>-104.58015267175568</v>
      </c>
    </row>
    <row r="867" spans="1:8" x14ac:dyDescent="0.25">
      <c r="A867" s="56">
        <v>44440</v>
      </c>
      <c r="B867" s="57" t="s">
        <v>669</v>
      </c>
      <c r="C867" s="57" t="s">
        <v>11</v>
      </c>
      <c r="D867" s="58">
        <v>20.25</v>
      </c>
      <c r="E867" s="59">
        <v>21.45</v>
      </c>
      <c r="F867" s="58">
        <v>19.350000000000001</v>
      </c>
      <c r="G867" s="7">
        <f t="shared" si="27"/>
        <v>0.74999999999999922</v>
      </c>
      <c r="H867" s="16">
        <f t="shared" si="26"/>
        <v>149.99999999999986</v>
      </c>
    </row>
    <row r="868" spans="1:8" x14ac:dyDescent="0.25">
      <c r="A868" s="56">
        <v>44440</v>
      </c>
      <c r="B868" s="57" t="s">
        <v>331</v>
      </c>
      <c r="C868" s="57" t="s">
        <v>11</v>
      </c>
      <c r="D868" s="58">
        <v>164.15</v>
      </c>
      <c r="E868" s="59">
        <v>170.75</v>
      </c>
      <c r="F868" s="58">
        <v>165.6</v>
      </c>
      <c r="G868" s="7">
        <f t="shared" si="27"/>
        <v>-0.21969696969696817</v>
      </c>
      <c r="H868" s="16">
        <f t="shared" si="26"/>
        <v>-43.939393939393632</v>
      </c>
    </row>
    <row r="869" spans="1:8" x14ac:dyDescent="0.25">
      <c r="A869" s="56">
        <v>44440</v>
      </c>
      <c r="B869" s="57" t="s">
        <v>670</v>
      </c>
      <c r="C869" s="57" t="s">
        <v>11</v>
      </c>
      <c r="D869" s="58">
        <v>19.8</v>
      </c>
      <c r="E869" s="59">
        <v>22.65</v>
      </c>
      <c r="F869" s="58">
        <v>21</v>
      </c>
      <c r="G869" s="7">
        <f t="shared" si="27"/>
        <v>-0.42105263157894746</v>
      </c>
      <c r="H869" s="16">
        <f t="shared" si="26"/>
        <v>-84.210526315789494</v>
      </c>
    </row>
    <row r="870" spans="1:8" x14ac:dyDescent="0.25">
      <c r="A870" s="56">
        <v>44440</v>
      </c>
      <c r="B870" s="57" t="s">
        <v>542</v>
      </c>
      <c r="C870" s="57" t="s">
        <v>9</v>
      </c>
      <c r="D870" s="58">
        <v>10.75</v>
      </c>
      <c r="E870" s="59">
        <v>9.4</v>
      </c>
      <c r="F870" s="58">
        <v>12.9</v>
      </c>
      <c r="G870" s="7">
        <f t="shared" si="27"/>
        <v>1.5925925925925932</v>
      </c>
      <c r="H870" s="16">
        <f t="shared" si="26"/>
        <v>318.51851851851865</v>
      </c>
    </row>
    <row r="871" spans="1:8" x14ac:dyDescent="0.25">
      <c r="A871" s="56">
        <v>44440</v>
      </c>
      <c r="B871" s="57" t="s">
        <v>654</v>
      </c>
      <c r="C871" s="57" t="s">
        <v>9</v>
      </c>
      <c r="D871" s="58">
        <v>92.5</v>
      </c>
      <c r="E871" s="59">
        <v>87.7</v>
      </c>
      <c r="F871" s="58">
        <v>96.5</v>
      </c>
      <c r="G871" s="7">
        <f t="shared" si="27"/>
        <v>0.83333333333333381</v>
      </c>
      <c r="H871" s="16">
        <f t="shared" si="26"/>
        <v>166.66666666666677</v>
      </c>
    </row>
    <row r="872" spans="1:8" x14ac:dyDescent="0.25">
      <c r="A872" s="56">
        <v>44441</v>
      </c>
      <c r="B872" s="57" t="s">
        <v>621</v>
      </c>
      <c r="C872" s="57" t="s">
        <v>9</v>
      </c>
      <c r="D872" s="58">
        <v>185.15</v>
      </c>
      <c r="E872" s="59">
        <v>176.84</v>
      </c>
      <c r="F872" s="58">
        <v>194.33</v>
      </c>
      <c r="G872" s="7">
        <f t="shared" si="27"/>
        <v>1.1046931407942244</v>
      </c>
      <c r="H872" s="16">
        <f t="shared" si="26"/>
        <v>220.93862815884489</v>
      </c>
    </row>
    <row r="873" spans="1:8" x14ac:dyDescent="0.25">
      <c r="A873" s="56">
        <v>44441</v>
      </c>
      <c r="B873" s="57" t="s">
        <v>651</v>
      </c>
      <c r="C873" s="57" t="s">
        <v>9</v>
      </c>
      <c r="D873" s="58">
        <v>0.7</v>
      </c>
      <c r="E873" s="59">
        <v>0.5</v>
      </c>
      <c r="F873" s="58">
        <v>0.6</v>
      </c>
      <c r="G873" s="7">
        <f t="shared" si="27"/>
        <v>-0.5</v>
      </c>
      <c r="H873" s="16">
        <f t="shared" si="26"/>
        <v>-100</v>
      </c>
    </row>
    <row r="874" spans="1:8" x14ac:dyDescent="0.25">
      <c r="A874" s="56">
        <v>44441</v>
      </c>
      <c r="B874" s="57" t="s">
        <v>664</v>
      </c>
      <c r="C874" s="57" t="s">
        <v>9</v>
      </c>
      <c r="D874" s="58">
        <v>9.74</v>
      </c>
      <c r="E874" s="59">
        <v>8</v>
      </c>
      <c r="F874" s="58">
        <v>8</v>
      </c>
      <c r="G874" s="7">
        <f t="shared" si="27"/>
        <v>-1</v>
      </c>
      <c r="H874" s="16">
        <f t="shared" si="26"/>
        <v>-200</v>
      </c>
    </row>
    <row r="875" spans="1:8" x14ac:dyDescent="0.25">
      <c r="A875" s="56">
        <v>44447</v>
      </c>
      <c r="B875" s="57" t="s">
        <v>643</v>
      </c>
      <c r="C875" s="57" t="s">
        <v>11</v>
      </c>
      <c r="D875" s="58">
        <v>23.8</v>
      </c>
      <c r="E875" s="59">
        <v>29.3</v>
      </c>
      <c r="F875" s="58">
        <v>26.5</v>
      </c>
      <c r="G875" s="7">
        <f t="shared" si="27"/>
        <v>-0.4909090909090908</v>
      </c>
      <c r="H875" s="16">
        <f t="shared" si="26"/>
        <v>-98.181818181818159</v>
      </c>
    </row>
    <row r="876" spans="1:8" x14ac:dyDescent="0.25">
      <c r="A876" s="56">
        <v>44447</v>
      </c>
      <c r="B876" s="57" t="s">
        <v>671</v>
      </c>
      <c r="C876" s="57" t="s">
        <v>11</v>
      </c>
      <c r="D876" s="58">
        <v>8</v>
      </c>
      <c r="E876" s="59">
        <v>8.4499999999999993</v>
      </c>
      <c r="F876" s="58">
        <v>7.9</v>
      </c>
      <c r="G876" s="7">
        <f t="shared" si="27"/>
        <v>0.22222222222222179</v>
      </c>
      <c r="H876" s="16">
        <f t="shared" si="26"/>
        <v>44.444444444444358</v>
      </c>
    </row>
    <row r="877" spans="1:8" x14ac:dyDescent="0.25">
      <c r="A877" s="56">
        <v>44447</v>
      </c>
      <c r="B877" s="57" t="s">
        <v>672</v>
      </c>
      <c r="C877" s="57" t="s">
        <v>9</v>
      </c>
      <c r="D877" s="58">
        <v>48.5</v>
      </c>
      <c r="E877" s="59">
        <v>39.299999999999997</v>
      </c>
      <c r="F877" s="58">
        <v>48.55</v>
      </c>
      <c r="G877" s="7">
        <f t="shared" si="27"/>
        <v>5.4347826086953415E-3</v>
      </c>
      <c r="H877" s="16">
        <f t="shared" si="26"/>
        <v>1.0869565217390682</v>
      </c>
    </row>
    <row r="878" spans="1:8" x14ac:dyDescent="0.25">
      <c r="A878" s="56">
        <v>44447</v>
      </c>
      <c r="B878" s="57" t="s">
        <v>673</v>
      </c>
      <c r="C878" s="57" t="s">
        <v>11</v>
      </c>
      <c r="D878" s="58">
        <v>8.9</v>
      </c>
      <c r="E878" s="59">
        <v>9.4499999999999993</v>
      </c>
      <c r="F878" s="58">
        <v>9.4600000000000009</v>
      </c>
      <c r="G878" s="7">
        <f t="shared" si="27"/>
        <v>-1.018181818181821</v>
      </c>
      <c r="H878" s="16">
        <f t="shared" si="26"/>
        <v>-203.63636363636419</v>
      </c>
    </row>
    <row r="879" spans="1:8" x14ac:dyDescent="0.25">
      <c r="A879" s="56">
        <v>44447</v>
      </c>
      <c r="B879" s="57" t="s">
        <v>674</v>
      </c>
      <c r="C879" s="57" t="s">
        <v>11</v>
      </c>
      <c r="D879" s="58">
        <v>93.43</v>
      </c>
      <c r="E879" s="59">
        <v>100.94</v>
      </c>
      <c r="F879" s="58">
        <v>91.58</v>
      </c>
      <c r="G879" s="7">
        <f t="shared" si="27"/>
        <v>0.24633821571238493</v>
      </c>
      <c r="H879" s="16">
        <f t="shared" si="26"/>
        <v>49.267643142476985</v>
      </c>
    </row>
    <row r="880" spans="1:8" x14ac:dyDescent="0.25">
      <c r="A880" s="56">
        <v>44447</v>
      </c>
      <c r="B880" s="57" t="s">
        <v>583</v>
      </c>
      <c r="C880" s="57" t="s">
        <v>11</v>
      </c>
      <c r="D880" s="58">
        <v>47.84</v>
      </c>
      <c r="E880" s="59">
        <v>54.44</v>
      </c>
      <c r="F880" s="58">
        <v>50.39</v>
      </c>
      <c r="G880" s="7">
        <f t="shared" si="27"/>
        <v>-0.38636363636363624</v>
      </c>
      <c r="H880" s="16">
        <f t="shared" si="26"/>
        <v>-77.272727272727252</v>
      </c>
    </row>
    <row r="881" spans="1:8" x14ac:dyDescent="0.25">
      <c r="A881" s="56">
        <v>44447</v>
      </c>
      <c r="B881" s="57" t="s">
        <v>21</v>
      </c>
      <c r="C881" s="57" t="s">
        <v>9</v>
      </c>
      <c r="D881" s="58">
        <v>9.4499999999999993</v>
      </c>
      <c r="E881" s="59">
        <v>8.61</v>
      </c>
      <c r="F881" s="58">
        <v>9.25</v>
      </c>
      <c r="G881" s="7">
        <f t="shared" si="27"/>
        <v>-0.23809523809523728</v>
      </c>
      <c r="H881" s="16">
        <f t="shared" si="26"/>
        <v>-47.619047619047457</v>
      </c>
    </row>
    <row r="882" spans="1:8" x14ac:dyDescent="0.25">
      <c r="A882" s="56">
        <v>44447</v>
      </c>
      <c r="B882" s="57" t="s">
        <v>675</v>
      </c>
      <c r="C882" s="57" t="s">
        <v>11</v>
      </c>
      <c r="D882" s="58">
        <v>36.44</v>
      </c>
      <c r="E882" s="59">
        <v>38.869999999999997</v>
      </c>
      <c r="F882" s="58">
        <v>34.130000000000003</v>
      </c>
      <c r="G882" s="7">
        <f t="shared" si="27"/>
        <v>0.9506172839506154</v>
      </c>
      <c r="H882" s="16">
        <f t="shared" si="26"/>
        <v>190.12345679012307</v>
      </c>
    </row>
    <row r="883" spans="1:8" x14ac:dyDescent="0.25">
      <c r="A883" s="56">
        <v>44447</v>
      </c>
      <c r="B883" s="57" t="s">
        <v>676</v>
      </c>
      <c r="C883" s="57" t="s">
        <v>9</v>
      </c>
      <c r="D883" s="58">
        <v>5.92</v>
      </c>
      <c r="E883" s="59">
        <v>4.8499999999999996</v>
      </c>
      <c r="F883" s="58">
        <v>5.36</v>
      </c>
      <c r="G883" s="7">
        <f t="shared" si="27"/>
        <v>-0.52336448598130791</v>
      </c>
      <c r="H883" s="16">
        <f t="shared" si="26"/>
        <v>-104.67289719626159</v>
      </c>
    </row>
    <row r="884" spans="1:8" x14ac:dyDescent="0.25">
      <c r="A884" s="56">
        <v>44447</v>
      </c>
      <c r="B884" s="57" t="s">
        <v>677</v>
      </c>
      <c r="C884" s="57" t="s">
        <v>9</v>
      </c>
      <c r="D884" s="58">
        <v>10.72</v>
      </c>
      <c r="E884" s="59">
        <v>9.11</v>
      </c>
      <c r="F884" s="58">
        <v>9.83</v>
      </c>
      <c r="G884" s="7">
        <f t="shared" si="27"/>
        <v>-0.55279503105590055</v>
      </c>
      <c r="H884" s="16">
        <f t="shared" si="26"/>
        <v>-110.5590062111801</v>
      </c>
    </row>
    <row r="885" spans="1:8" x14ac:dyDescent="0.25">
      <c r="A885" s="56">
        <v>44447</v>
      </c>
      <c r="B885" s="60" t="s">
        <v>678</v>
      </c>
      <c r="C885" s="57" t="s">
        <v>9</v>
      </c>
      <c r="D885" s="61">
        <v>33.56</v>
      </c>
      <c r="E885" s="62">
        <v>31.88</v>
      </c>
      <c r="F885" s="58">
        <v>31.43</v>
      </c>
      <c r="G885" s="7">
        <f t="shared" si="27"/>
        <v>-1.2678571428571419</v>
      </c>
      <c r="H885" s="16">
        <f t="shared" si="26"/>
        <v>-253.57142857142838</v>
      </c>
    </row>
    <row r="886" spans="1:8" x14ac:dyDescent="0.25">
      <c r="A886" s="56">
        <v>44447</v>
      </c>
      <c r="B886" s="60" t="s">
        <v>344</v>
      </c>
      <c r="C886" s="57" t="s">
        <v>9</v>
      </c>
      <c r="D886" s="61">
        <v>215.72</v>
      </c>
      <c r="E886" s="62">
        <v>204.93</v>
      </c>
      <c r="F886" s="58">
        <v>218.11</v>
      </c>
      <c r="G886" s="7">
        <f t="shared" si="27"/>
        <v>0.2215013901760905</v>
      </c>
      <c r="H886" s="16">
        <f t="shared" si="26"/>
        <v>44.300278035218099</v>
      </c>
    </row>
    <row r="887" spans="1:8" x14ac:dyDescent="0.25">
      <c r="A887" s="56">
        <v>44453</v>
      </c>
      <c r="B887" s="57" t="s">
        <v>679</v>
      </c>
      <c r="C887" s="57" t="s">
        <v>9</v>
      </c>
      <c r="D887" s="58">
        <v>42.85</v>
      </c>
      <c r="E887" s="59">
        <v>41.9</v>
      </c>
      <c r="F887" s="58">
        <v>42.6</v>
      </c>
      <c r="G887" s="7">
        <f t="shared" si="27"/>
        <v>-0.26315789473684131</v>
      </c>
      <c r="H887" s="16">
        <f t="shared" si="26"/>
        <v>-52.631578947368261</v>
      </c>
    </row>
    <row r="888" spans="1:8" x14ac:dyDescent="0.25">
      <c r="A888" s="56">
        <v>44453</v>
      </c>
      <c r="B888" s="57" t="s">
        <v>564</v>
      </c>
      <c r="C888" s="57" t="s">
        <v>11</v>
      </c>
      <c r="D888" s="58">
        <v>21.1</v>
      </c>
      <c r="E888" s="59">
        <v>22.4</v>
      </c>
      <c r="F888" s="58">
        <v>19.8</v>
      </c>
      <c r="G888" s="7">
        <f t="shared" si="27"/>
        <v>1.0000000000000027</v>
      </c>
      <c r="H888" s="16">
        <f t="shared" si="26"/>
        <v>200.00000000000054</v>
      </c>
    </row>
    <row r="889" spans="1:8" x14ac:dyDescent="0.25">
      <c r="A889" s="56">
        <v>44453</v>
      </c>
      <c r="B889" s="57" t="s">
        <v>680</v>
      </c>
      <c r="C889" s="57" t="s">
        <v>9</v>
      </c>
      <c r="D889" s="58">
        <v>106.85</v>
      </c>
      <c r="E889" s="59">
        <v>104</v>
      </c>
      <c r="F889" s="58">
        <v>104.9</v>
      </c>
      <c r="G889" s="7">
        <f t="shared" si="27"/>
        <v>-0.68421052631578683</v>
      </c>
      <c r="H889" s="16">
        <f t="shared" si="26"/>
        <v>-136.84210526315738</v>
      </c>
    </row>
    <row r="890" spans="1:8" x14ac:dyDescent="0.25">
      <c r="A890" s="56">
        <v>44454</v>
      </c>
      <c r="B890" s="57" t="s">
        <v>681</v>
      </c>
      <c r="C890" s="57" t="s">
        <v>11</v>
      </c>
      <c r="D890" s="58">
        <v>9.25</v>
      </c>
      <c r="E890" s="59">
        <v>10.5</v>
      </c>
      <c r="F890" s="58">
        <v>7.8</v>
      </c>
      <c r="G890" s="7">
        <f t="shared" si="27"/>
        <v>1.1600000000000001</v>
      </c>
      <c r="H890" s="16">
        <f t="shared" si="26"/>
        <v>232.00000000000003</v>
      </c>
    </row>
    <row r="891" spans="1:8" x14ac:dyDescent="0.25">
      <c r="A891" s="56">
        <v>44454</v>
      </c>
      <c r="B891" s="57" t="s">
        <v>682</v>
      </c>
      <c r="C891" s="57" t="s">
        <v>11</v>
      </c>
      <c r="D891" s="58">
        <v>79.760000000000005</v>
      </c>
      <c r="E891" s="59">
        <v>87.24</v>
      </c>
      <c r="F891" s="58">
        <v>80.239999999999995</v>
      </c>
      <c r="G891" s="7">
        <f t="shared" si="27"/>
        <v>-6.4171122994651122E-2</v>
      </c>
      <c r="H891" s="16">
        <f t="shared" si="26"/>
        <v>-12.834224598930225</v>
      </c>
    </row>
    <row r="892" spans="1:8" x14ac:dyDescent="0.25">
      <c r="A892" s="56">
        <v>44454</v>
      </c>
      <c r="B892" s="57" t="s">
        <v>683</v>
      </c>
      <c r="C892" s="57" t="s">
        <v>11</v>
      </c>
      <c r="D892" s="58">
        <v>3.89</v>
      </c>
      <c r="E892" s="59">
        <v>4.4400000000000004</v>
      </c>
      <c r="F892" s="58">
        <v>3.88</v>
      </c>
      <c r="G892" s="7">
        <f t="shared" si="27"/>
        <v>1.8181818181818594E-2</v>
      </c>
      <c r="H892" s="16">
        <f t="shared" si="26"/>
        <v>3.6363636363637188</v>
      </c>
    </row>
    <row r="893" spans="1:8" x14ac:dyDescent="0.25">
      <c r="A893" s="56">
        <v>44454</v>
      </c>
      <c r="B893" s="57" t="s">
        <v>563</v>
      </c>
      <c r="C893" s="57" t="s">
        <v>11</v>
      </c>
      <c r="D893" s="58">
        <v>104.3</v>
      </c>
      <c r="E893" s="59">
        <v>106.3</v>
      </c>
      <c r="F893" s="58">
        <v>106.3</v>
      </c>
      <c r="G893" s="7">
        <f t="shared" si="27"/>
        <v>-1</v>
      </c>
      <c r="H893" s="16">
        <f t="shared" si="26"/>
        <v>-200</v>
      </c>
    </row>
    <row r="894" spans="1:8" x14ac:dyDescent="0.25">
      <c r="A894" s="56">
        <v>44454</v>
      </c>
      <c r="B894" s="57" t="s">
        <v>684</v>
      </c>
      <c r="C894" s="57" t="s">
        <v>11</v>
      </c>
      <c r="D894" s="58">
        <v>13.75</v>
      </c>
      <c r="E894" s="59">
        <v>14.3</v>
      </c>
      <c r="F894" s="58">
        <v>14.1</v>
      </c>
      <c r="G894" s="7">
        <f t="shared" si="27"/>
        <v>-0.63636363636363491</v>
      </c>
      <c r="H894" s="16">
        <f t="shared" si="26"/>
        <v>-127.27272727272698</v>
      </c>
    </row>
    <row r="895" spans="1:8" x14ac:dyDescent="0.25">
      <c r="A895" s="56">
        <v>44454</v>
      </c>
      <c r="B895" s="57" t="s">
        <v>685</v>
      </c>
      <c r="C895" s="57" t="s">
        <v>11</v>
      </c>
      <c r="D895" s="58">
        <v>42.25</v>
      </c>
      <c r="E895" s="59">
        <v>44.6</v>
      </c>
      <c r="F895" s="58">
        <v>43.2</v>
      </c>
      <c r="G895" s="7">
        <f t="shared" si="27"/>
        <v>-0.40425531914893714</v>
      </c>
      <c r="H895" s="16">
        <f t="shared" si="26"/>
        <v>-80.851063829787435</v>
      </c>
    </row>
    <row r="896" spans="1:8" x14ac:dyDescent="0.25">
      <c r="A896" s="56">
        <v>44455</v>
      </c>
      <c r="B896" s="57" t="s">
        <v>686</v>
      </c>
      <c r="C896" s="57" t="s">
        <v>11</v>
      </c>
      <c r="D896" s="58">
        <v>52.65</v>
      </c>
      <c r="E896" s="59">
        <v>56.7</v>
      </c>
      <c r="F896" s="58">
        <v>54.5</v>
      </c>
      <c r="G896" s="7">
        <f t="shared" si="27"/>
        <v>-0.45679012345678999</v>
      </c>
      <c r="H896" s="16">
        <f t="shared" si="26"/>
        <v>-91.358024691357997</v>
      </c>
    </row>
    <row r="897" spans="1:8" x14ac:dyDescent="0.25">
      <c r="A897" s="56">
        <v>44455</v>
      </c>
      <c r="B897" s="57" t="s">
        <v>687</v>
      </c>
      <c r="C897" s="57" t="s">
        <v>9</v>
      </c>
      <c r="D897" s="58">
        <v>30.6</v>
      </c>
      <c r="E897" s="59">
        <v>27.6</v>
      </c>
      <c r="F897" s="58">
        <v>28.35</v>
      </c>
      <c r="G897" s="7">
        <f t="shared" si="27"/>
        <v>-0.75</v>
      </c>
      <c r="H897" s="16">
        <f t="shared" si="26"/>
        <v>-150</v>
      </c>
    </row>
    <row r="898" spans="1:8" x14ac:dyDescent="0.25">
      <c r="A898" s="56">
        <v>44455</v>
      </c>
      <c r="B898" s="57" t="s">
        <v>687</v>
      </c>
      <c r="C898" s="57" t="s">
        <v>9</v>
      </c>
      <c r="D898" s="58">
        <v>30.6</v>
      </c>
      <c r="E898" s="59">
        <v>29.6</v>
      </c>
      <c r="F898" s="58">
        <v>28.35</v>
      </c>
      <c r="G898" s="7">
        <f t="shared" si="27"/>
        <v>-2.25</v>
      </c>
      <c r="H898" s="16">
        <f t="shared" ref="H898:H961" si="28">+G898*$M$1</f>
        <v>-450</v>
      </c>
    </row>
    <row r="899" spans="1:8" x14ac:dyDescent="0.25">
      <c r="A899" s="56">
        <v>44455</v>
      </c>
      <c r="B899" s="57" t="s">
        <v>688</v>
      </c>
      <c r="C899" s="57" t="s">
        <v>9</v>
      </c>
      <c r="D899" s="58">
        <v>23.25</v>
      </c>
      <c r="E899" s="59">
        <v>22.25</v>
      </c>
      <c r="F899" s="58">
        <v>22.25</v>
      </c>
      <c r="G899" s="7">
        <f t="shared" ref="G899:G962" si="29">IF(F899="","",((F899-D899)/(D899-E899)))</f>
        <v>-1</v>
      </c>
      <c r="H899" s="16">
        <f t="shared" si="28"/>
        <v>-200</v>
      </c>
    </row>
    <row r="900" spans="1:8" x14ac:dyDescent="0.25">
      <c r="A900" s="56">
        <v>44459</v>
      </c>
      <c r="B900" s="57" t="s">
        <v>462</v>
      </c>
      <c r="C900" s="57" t="s">
        <v>11</v>
      </c>
      <c r="D900" s="58">
        <v>129.94999999999999</v>
      </c>
      <c r="E900" s="59">
        <v>133.55000000000001</v>
      </c>
      <c r="F900" s="58">
        <v>128.24</v>
      </c>
      <c r="G900" s="7">
        <f t="shared" si="29"/>
        <v>0.47499999999999132</v>
      </c>
      <c r="H900" s="16">
        <f t="shared" si="28"/>
        <v>94.999999999998266</v>
      </c>
    </row>
    <row r="901" spans="1:8" x14ac:dyDescent="0.25">
      <c r="A901" s="56">
        <v>44462</v>
      </c>
      <c r="B901" s="57" t="s">
        <v>689</v>
      </c>
      <c r="C901" s="57" t="s">
        <v>9</v>
      </c>
      <c r="D901" s="58">
        <v>19.05</v>
      </c>
      <c r="E901" s="59">
        <v>15.05</v>
      </c>
      <c r="F901" s="58">
        <v>19</v>
      </c>
      <c r="G901" s="7">
        <f t="shared" si="29"/>
        <v>-1.2500000000000178E-2</v>
      </c>
      <c r="H901" s="16">
        <f t="shared" si="28"/>
        <v>-2.5000000000000355</v>
      </c>
    </row>
    <row r="902" spans="1:8" x14ac:dyDescent="0.25">
      <c r="A902" s="56">
        <v>44462</v>
      </c>
      <c r="B902" s="57" t="s">
        <v>690</v>
      </c>
      <c r="C902" s="57" t="s">
        <v>11</v>
      </c>
      <c r="D902" s="58">
        <v>120.21</v>
      </c>
      <c r="E902" s="59">
        <v>123.73</v>
      </c>
      <c r="F902" s="58">
        <v>114.06</v>
      </c>
      <c r="G902" s="7">
        <f t="shared" si="29"/>
        <v>1.7471590909090835</v>
      </c>
      <c r="H902" s="16">
        <f t="shared" si="28"/>
        <v>349.43181818181671</v>
      </c>
    </row>
    <row r="903" spans="1:8" x14ac:dyDescent="0.25">
      <c r="A903" s="56">
        <v>44466</v>
      </c>
      <c r="B903" s="57" t="s">
        <v>691</v>
      </c>
      <c r="C903" s="57" t="s">
        <v>11</v>
      </c>
      <c r="D903" s="58">
        <v>2.29</v>
      </c>
      <c r="E903" s="59">
        <v>2.6</v>
      </c>
      <c r="F903" s="58">
        <v>2.13</v>
      </c>
      <c r="G903" s="7">
        <f t="shared" si="29"/>
        <v>0.51612903225806483</v>
      </c>
      <c r="H903" s="16">
        <f t="shared" si="28"/>
        <v>103.22580645161297</v>
      </c>
    </row>
    <row r="904" spans="1:8" x14ac:dyDescent="0.25">
      <c r="A904" s="56">
        <v>44466</v>
      </c>
      <c r="B904" s="57" t="s">
        <v>692</v>
      </c>
      <c r="C904" s="57" t="s">
        <v>11</v>
      </c>
      <c r="D904" s="58">
        <v>17.77</v>
      </c>
      <c r="E904" s="59">
        <v>18.149999999999999</v>
      </c>
      <c r="F904" s="58">
        <v>17.16</v>
      </c>
      <c r="G904" s="7">
        <f t="shared" si="29"/>
        <v>1.6052631578947396</v>
      </c>
      <c r="H904" s="16">
        <f t="shared" si="28"/>
        <v>321.05263157894791</v>
      </c>
    </row>
    <row r="905" spans="1:8" x14ac:dyDescent="0.25">
      <c r="A905" s="56">
        <v>44466</v>
      </c>
      <c r="B905" s="57" t="s">
        <v>693</v>
      </c>
      <c r="C905" s="57" t="s">
        <v>11</v>
      </c>
      <c r="D905" s="58">
        <v>5.54</v>
      </c>
      <c r="E905" s="59">
        <v>5.9</v>
      </c>
      <c r="F905" s="58">
        <v>5.25</v>
      </c>
      <c r="G905" s="7">
        <f t="shared" si="29"/>
        <v>0.80555555555555491</v>
      </c>
      <c r="H905" s="16">
        <f t="shared" si="28"/>
        <v>161.11111111111097</v>
      </c>
    </row>
    <row r="906" spans="1:8" x14ac:dyDescent="0.25">
      <c r="A906" s="56">
        <v>44466</v>
      </c>
      <c r="B906" s="57" t="s">
        <v>627</v>
      </c>
      <c r="C906" s="57" t="s">
        <v>11</v>
      </c>
      <c r="D906" s="58">
        <v>6.05</v>
      </c>
      <c r="E906" s="59">
        <v>7</v>
      </c>
      <c r="F906" s="58">
        <v>5.47</v>
      </c>
      <c r="G906" s="7">
        <f t="shared" si="29"/>
        <v>0.61052631578947369</v>
      </c>
      <c r="H906" s="16">
        <f t="shared" si="28"/>
        <v>122.10526315789474</v>
      </c>
    </row>
    <row r="907" spans="1:8" x14ac:dyDescent="0.25">
      <c r="A907" s="56">
        <v>44468</v>
      </c>
      <c r="B907" s="57" t="s">
        <v>627</v>
      </c>
      <c r="C907" s="57" t="s">
        <v>11</v>
      </c>
      <c r="D907" s="58">
        <v>6.1</v>
      </c>
      <c r="E907" s="59">
        <v>7</v>
      </c>
      <c r="F907" s="58">
        <v>5.5</v>
      </c>
      <c r="G907" s="7">
        <f t="shared" si="29"/>
        <v>0.66666666666666596</v>
      </c>
      <c r="H907" s="16">
        <f t="shared" si="28"/>
        <v>133.3333333333332</v>
      </c>
    </row>
    <row r="908" spans="1:8" x14ac:dyDescent="0.25">
      <c r="A908" s="56">
        <v>44468</v>
      </c>
      <c r="B908" s="57" t="s">
        <v>13</v>
      </c>
      <c r="C908" s="57" t="s">
        <v>11</v>
      </c>
      <c r="D908" s="58">
        <v>359.2</v>
      </c>
      <c r="E908" s="59">
        <v>374.1</v>
      </c>
      <c r="F908" s="58">
        <v>359.2</v>
      </c>
      <c r="G908" s="7">
        <f t="shared" si="29"/>
        <v>0</v>
      </c>
      <c r="H908" s="16">
        <f t="shared" si="28"/>
        <v>0</v>
      </c>
    </row>
    <row r="909" spans="1:8" x14ac:dyDescent="0.25">
      <c r="A909" s="56">
        <v>44468</v>
      </c>
      <c r="B909" s="57" t="s">
        <v>694</v>
      </c>
      <c r="C909" s="57" t="s">
        <v>11</v>
      </c>
      <c r="D909" s="58">
        <v>221.53</v>
      </c>
      <c r="E909" s="59">
        <v>228.33</v>
      </c>
      <c r="F909" s="58">
        <v>221.55</v>
      </c>
      <c r="G909" s="7">
        <f t="shared" si="29"/>
        <v>-2.9411764705897349E-3</v>
      </c>
      <c r="H909" s="16">
        <f t="shared" si="28"/>
        <v>-0.58823529411794695</v>
      </c>
    </row>
    <row r="910" spans="1:8" x14ac:dyDescent="0.25">
      <c r="A910" s="56">
        <v>44468</v>
      </c>
      <c r="B910" s="57" t="s">
        <v>362</v>
      </c>
      <c r="C910" s="57" t="s">
        <v>11</v>
      </c>
      <c r="D910" s="58">
        <v>69.150000000000006</v>
      </c>
      <c r="E910" s="59">
        <v>71.3</v>
      </c>
      <c r="F910" s="58">
        <v>66.75</v>
      </c>
      <c r="G910" s="7">
        <f t="shared" si="29"/>
        <v>1.116279069767449</v>
      </c>
      <c r="H910" s="16">
        <f t="shared" si="28"/>
        <v>223.25581395348979</v>
      </c>
    </row>
    <row r="911" spans="1:8" x14ac:dyDescent="0.25">
      <c r="A911" s="56">
        <v>44473</v>
      </c>
      <c r="B911" s="57" t="s">
        <v>13</v>
      </c>
      <c r="C911" s="57" t="s">
        <v>9</v>
      </c>
      <c r="D911" s="58">
        <v>352.8</v>
      </c>
      <c r="E911" s="59">
        <v>342</v>
      </c>
      <c r="F911" s="58">
        <v>360</v>
      </c>
      <c r="G911" s="7">
        <f t="shared" si="29"/>
        <v>0.66666666666666496</v>
      </c>
      <c r="H911" s="16">
        <f t="shared" si="28"/>
        <v>133.333333333333</v>
      </c>
    </row>
    <row r="912" spans="1:8" x14ac:dyDescent="0.25">
      <c r="A912" s="56">
        <v>44473</v>
      </c>
      <c r="B912" s="57" t="s">
        <v>695</v>
      </c>
      <c r="C912" s="57" t="s">
        <v>9</v>
      </c>
      <c r="D912" s="58">
        <v>428.5</v>
      </c>
      <c r="E912" s="59">
        <v>418</v>
      </c>
      <c r="F912" s="58">
        <v>430</v>
      </c>
      <c r="G912" s="7">
        <f t="shared" si="29"/>
        <v>0.14285714285714285</v>
      </c>
      <c r="H912" s="16">
        <f t="shared" si="28"/>
        <v>28.571428571428569</v>
      </c>
    </row>
    <row r="913" spans="1:8" x14ac:dyDescent="0.25">
      <c r="A913" s="56">
        <v>44474</v>
      </c>
      <c r="B913" s="57" t="s">
        <v>282</v>
      </c>
      <c r="C913" s="57" t="s">
        <v>11</v>
      </c>
      <c r="D913" s="58">
        <v>4</v>
      </c>
      <c r="E913" s="59">
        <v>6.75</v>
      </c>
      <c r="F913" s="58">
        <v>5.2</v>
      </c>
      <c r="G913" s="7">
        <f t="shared" si="29"/>
        <v>-0.43636363636363645</v>
      </c>
      <c r="H913" s="16">
        <f t="shared" si="28"/>
        <v>-87.272727272727295</v>
      </c>
    </row>
    <row r="914" spans="1:8" x14ac:dyDescent="0.25">
      <c r="A914" s="56">
        <v>44474</v>
      </c>
      <c r="B914" s="57" t="s">
        <v>696</v>
      </c>
      <c r="C914" s="57" t="s">
        <v>11</v>
      </c>
      <c r="D914" s="58">
        <v>10</v>
      </c>
      <c r="E914" s="59">
        <v>10.4</v>
      </c>
      <c r="F914" s="58">
        <v>9.5</v>
      </c>
      <c r="G914" s="7">
        <f t="shared" si="29"/>
        <v>1.2499999999999989</v>
      </c>
      <c r="H914" s="16">
        <f t="shared" si="28"/>
        <v>249.99999999999977</v>
      </c>
    </row>
    <row r="915" spans="1:8" x14ac:dyDescent="0.25">
      <c r="A915" s="56">
        <v>44474</v>
      </c>
      <c r="B915" s="57" t="s">
        <v>574</v>
      </c>
      <c r="C915" s="57" t="s">
        <v>11</v>
      </c>
      <c r="D915" s="58">
        <v>12.2</v>
      </c>
      <c r="E915" s="59">
        <v>12.65</v>
      </c>
      <c r="F915" s="58">
        <v>12.42</v>
      </c>
      <c r="G915" s="7">
        <f t="shared" si="29"/>
        <v>-0.48888888888888915</v>
      </c>
      <c r="H915" s="16">
        <f t="shared" si="28"/>
        <v>-97.777777777777828</v>
      </c>
    </row>
    <row r="916" spans="1:8" x14ac:dyDescent="0.25">
      <c r="A916" s="56">
        <v>44474</v>
      </c>
      <c r="B916" s="57" t="s">
        <v>697</v>
      </c>
      <c r="C916" s="57" t="s">
        <v>11</v>
      </c>
      <c r="D916" s="58">
        <v>15.1</v>
      </c>
      <c r="E916" s="59">
        <v>15.7</v>
      </c>
      <c r="F916" s="58">
        <v>15.52</v>
      </c>
      <c r="G916" s="7">
        <f t="shared" si="29"/>
        <v>-0.70000000000000029</v>
      </c>
      <c r="H916" s="16">
        <f t="shared" si="28"/>
        <v>-140.00000000000006</v>
      </c>
    </row>
    <row r="917" spans="1:8" x14ac:dyDescent="0.25">
      <c r="A917" s="56">
        <v>44474</v>
      </c>
      <c r="B917" s="57" t="s">
        <v>698</v>
      </c>
      <c r="C917" s="57" t="s">
        <v>11</v>
      </c>
      <c r="D917" s="58">
        <v>4.1500000000000004</v>
      </c>
      <c r="E917" s="59">
        <v>4.7</v>
      </c>
      <c r="F917" s="58">
        <v>4.7</v>
      </c>
      <c r="G917" s="7">
        <f t="shared" si="29"/>
        <v>-1</v>
      </c>
      <c r="H917" s="16">
        <f t="shared" si="28"/>
        <v>-200</v>
      </c>
    </row>
    <row r="918" spans="1:8" x14ac:dyDescent="0.25">
      <c r="A918" s="56">
        <v>44474</v>
      </c>
      <c r="B918" s="57" t="s">
        <v>699</v>
      </c>
      <c r="C918" s="57" t="s">
        <v>11</v>
      </c>
      <c r="D918" s="58">
        <v>55.4</v>
      </c>
      <c r="E918" s="59">
        <v>58.15</v>
      </c>
      <c r="F918" s="58">
        <v>58.15</v>
      </c>
      <c r="G918" s="7">
        <f t="shared" si="29"/>
        <v>-1</v>
      </c>
      <c r="H918" s="16">
        <f t="shared" si="28"/>
        <v>-200</v>
      </c>
    </row>
    <row r="919" spans="1:8" x14ac:dyDescent="0.25">
      <c r="A919" s="56">
        <v>44474</v>
      </c>
      <c r="B919" s="57" t="s">
        <v>572</v>
      </c>
      <c r="C919" s="57" t="s">
        <v>9</v>
      </c>
      <c r="D919" s="58">
        <v>21.86</v>
      </c>
      <c r="E919" s="59">
        <v>19.64</v>
      </c>
      <c r="F919" s="58">
        <v>21.03</v>
      </c>
      <c r="G919" s="7">
        <f t="shared" si="29"/>
        <v>-0.37387387387387327</v>
      </c>
      <c r="H919" s="16">
        <f t="shared" si="28"/>
        <v>-74.774774774774656</v>
      </c>
    </row>
    <row r="920" spans="1:8" x14ac:dyDescent="0.25">
      <c r="A920" s="56">
        <v>44474</v>
      </c>
      <c r="B920" s="57" t="s">
        <v>395</v>
      </c>
      <c r="C920" s="57" t="s">
        <v>9</v>
      </c>
      <c r="D920" s="58">
        <v>4.87</v>
      </c>
      <c r="E920" s="59">
        <v>4.04</v>
      </c>
      <c r="F920" s="58">
        <v>4.18</v>
      </c>
      <c r="G920" s="7">
        <f t="shared" si="29"/>
        <v>-0.83132530120481962</v>
      </c>
      <c r="H920" s="16">
        <f t="shared" si="28"/>
        <v>-166.26506024096392</v>
      </c>
    </row>
    <row r="921" spans="1:8" x14ac:dyDescent="0.25">
      <c r="A921" s="56">
        <v>44474</v>
      </c>
      <c r="B921" s="57" t="s">
        <v>700</v>
      </c>
      <c r="C921" s="57" t="s">
        <v>9</v>
      </c>
      <c r="D921" s="58">
        <v>27.86</v>
      </c>
      <c r="E921" s="59">
        <v>24.61</v>
      </c>
      <c r="F921" s="58">
        <v>25.62</v>
      </c>
      <c r="G921" s="7">
        <f t="shared" si="29"/>
        <v>-0.68923076923076876</v>
      </c>
      <c r="H921" s="16">
        <f t="shared" si="28"/>
        <v>-137.84615384615375</v>
      </c>
    </row>
    <row r="922" spans="1:8" x14ac:dyDescent="0.25">
      <c r="A922" s="56">
        <v>44474</v>
      </c>
      <c r="B922" s="57" t="s">
        <v>701</v>
      </c>
      <c r="C922" s="57" t="s">
        <v>11</v>
      </c>
      <c r="D922" s="58">
        <v>34.799999999999997</v>
      </c>
      <c r="E922" s="59">
        <v>37.049999999999997</v>
      </c>
      <c r="F922" s="58">
        <v>31.45</v>
      </c>
      <c r="G922" s="7">
        <f t="shared" si="29"/>
        <v>1.488888888888888</v>
      </c>
      <c r="H922" s="16">
        <f t="shared" si="28"/>
        <v>297.7777777777776</v>
      </c>
    </row>
    <row r="923" spans="1:8" x14ac:dyDescent="0.25">
      <c r="A923" s="56">
        <v>44474</v>
      </c>
      <c r="B923" s="57" t="s">
        <v>702</v>
      </c>
      <c r="C923" s="57" t="s">
        <v>9</v>
      </c>
      <c r="D923" s="58">
        <v>3.64</v>
      </c>
      <c r="E923" s="59">
        <v>3.5</v>
      </c>
      <c r="F923" s="58">
        <v>3.58</v>
      </c>
      <c r="G923" s="7">
        <f t="shared" si="29"/>
        <v>-0.42857142857142855</v>
      </c>
      <c r="H923" s="16">
        <f t="shared" si="28"/>
        <v>-85.714285714285708</v>
      </c>
    </row>
    <row r="924" spans="1:8" x14ac:dyDescent="0.25">
      <c r="A924" s="56">
        <v>44474</v>
      </c>
      <c r="B924" s="57" t="s">
        <v>703</v>
      </c>
      <c r="C924" s="57" t="s">
        <v>9</v>
      </c>
      <c r="D924" s="58">
        <v>13.82</v>
      </c>
      <c r="E924" s="59">
        <v>13.26</v>
      </c>
      <c r="F924" s="58">
        <v>14.26</v>
      </c>
      <c r="G924" s="7">
        <f t="shared" si="29"/>
        <v>0.78571428571428414</v>
      </c>
      <c r="H924" s="16">
        <f t="shared" si="28"/>
        <v>157.14285714285683</v>
      </c>
    </row>
    <row r="925" spans="1:8" x14ac:dyDescent="0.25">
      <c r="A925" s="56">
        <v>44474</v>
      </c>
      <c r="B925" s="57" t="s">
        <v>191</v>
      </c>
      <c r="C925" s="57" t="s">
        <v>9</v>
      </c>
      <c r="D925" s="58">
        <v>3.17</v>
      </c>
      <c r="E925" s="59">
        <v>2.97</v>
      </c>
      <c r="F925" s="58">
        <v>3.03</v>
      </c>
      <c r="G925" s="7">
        <f t="shared" si="29"/>
        <v>-0.70000000000000151</v>
      </c>
      <c r="H925" s="16">
        <f t="shared" si="28"/>
        <v>-140.00000000000031</v>
      </c>
    </row>
    <row r="926" spans="1:8" x14ac:dyDescent="0.25">
      <c r="A926" s="56">
        <v>44474</v>
      </c>
      <c r="B926" s="57" t="s">
        <v>698</v>
      </c>
      <c r="C926" s="57" t="s">
        <v>11</v>
      </c>
      <c r="D926" s="58">
        <v>4.16</v>
      </c>
      <c r="E926" s="59">
        <v>4.7</v>
      </c>
      <c r="F926" s="58">
        <v>4.3</v>
      </c>
      <c r="G926" s="7">
        <f t="shared" si="29"/>
        <v>-0.25925925925925863</v>
      </c>
      <c r="H926" s="16">
        <f t="shared" si="28"/>
        <v>-51.851851851851727</v>
      </c>
    </row>
    <row r="927" spans="1:8" x14ac:dyDescent="0.25">
      <c r="A927" s="56">
        <v>44474</v>
      </c>
      <c r="B927" s="57" t="s">
        <v>574</v>
      </c>
      <c r="C927" s="57" t="s">
        <v>11</v>
      </c>
      <c r="D927" s="58">
        <v>12.16</v>
      </c>
      <c r="E927" s="59">
        <v>12.65</v>
      </c>
      <c r="F927" s="58">
        <v>12.5</v>
      </c>
      <c r="G927" s="7">
        <f t="shared" si="29"/>
        <v>-0.6938775510204076</v>
      </c>
      <c r="H927" s="16">
        <f t="shared" si="28"/>
        <v>-138.77551020408151</v>
      </c>
    </row>
    <row r="928" spans="1:8" x14ac:dyDescent="0.25">
      <c r="A928" s="56">
        <v>44474</v>
      </c>
      <c r="B928" s="57" t="s">
        <v>697</v>
      </c>
      <c r="C928" s="57" t="s">
        <v>11</v>
      </c>
      <c r="D928" s="58">
        <v>15.05</v>
      </c>
      <c r="E928" s="59">
        <v>15.7</v>
      </c>
      <c r="F928" s="58">
        <v>15.51</v>
      </c>
      <c r="G928" s="7">
        <f t="shared" si="29"/>
        <v>-0.70769230769230784</v>
      </c>
      <c r="H928" s="16">
        <f t="shared" si="28"/>
        <v>-141.53846153846158</v>
      </c>
    </row>
    <row r="929" spans="1:8" x14ac:dyDescent="0.25">
      <c r="A929" s="56">
        <v>44474</v>
      </c>
      <c r="B929" s="57" t="s">
        <v>698</v>
      </c>
      <c r="C929" s="57" t="s">
        <v>9</v>
      </c>
      <c r="D929" s="58">
        <v>4.3</v>
      </c>
      <c r="E929" s="59">
        <v>3.76</v>
      </c>
      <c r="F929" s="58">
        <v>4.1399999999999997</v>
      </c>
      <c r="G929" s="7">
        <f t="shared" si="29"/>
        <v>-0.29629629629629656</v>
      </c>
      <c r="H929" s="16">
        <f t="shared" si="28"/>
        <v>-59.259259259259309</v>
      </c>
    </row>
    <row r="930" spans="1:8" x14ac:dyDescent="0.25">
      <c r="A930" s="56">
        <v>44475</v>
      </c>
      <c r="B930" s="57" t="s">
        <v>234</v>
      </c>
      <c r="C930" s="57" t="s">
        <v>9</v>
      </c>
      <c r="D930" s="58">
        <v>137</v>
      </c>
      <c r="E930" s="59">
        <v>134</v>
      </c>
      <c r="F930" s="58">
        <v>138.49</v>
      </c>
      <c r="G930" s="7">
        <f t="shared" si="29"/>
        <v>0.4966666666666697</v>
      </c>
      <c r="H930" s="16">
        <f t="shared" si="28"/>
        <v>99.33333333333394</v>
      </c>
    </row>
    <row r="931" spans="1:8" x14ac:dyDescent="0.25">
      <c r="A931" s="56">
        <v>44477</v>
      </c>
      <c r="B931" s="57" t="s">
        <v>694</v>
      </c>
      <c r="C931" s="57" t="s">
        <v>11</v>
      </c>
      <c r="D931" s="58">
        <v>210.6</v>
      </c>
      <c r="E931" s="59">
        <v>231.9</v>
      </c>
      <c r="F931" s="58">
        <v>216.21</v>
      </c>
      <c r="G931" s="7">
        <f t="shared" si="29"/>
        <v>-0.26338028169014133</v>
      </c>
      <c r="H931" s="16">
        <f t="shared" si="28"/>
        <v>-52.676056338028268</v>
      </c>
    </row>
    <row r="932" spans="1:8" x14ac:dyDescent="0.25">
      <c r="A932" s="56">
        <v>44477</v>
      </c>
      <c r="B932" s="57" t="s">
        <v>704</v>
      </c>
      <c r="C932" s="57" t="s">
        <v>9</v>
      </c>
      <c r="D932" s="58">
        <v>36.35</v>
      </c>
      <c r="E932" s="59">
        <v>33.35</v>
      </c>
      <c r="F932" s="58">
        <v>40</v>
      </c>
      <c r="G932" s="7">
        <f t="shared" si="29"/>
        <v>1.2166666666666661</v>
      </c>
      <c r="H932" s="16">
        <f t="shared" si="28"/>
        <v>243.33333333333323</v>
      </c>
    </row>
    <row r="933" spans="1:8" x14ac:dyDescent="0.25">
      <c r="A933" s="56">
        <v>44477</v>
      </c>
      <c r="B933" s="57" t="s">
        <v>705</v>
      </c>
      <c r="C933" s="57" t="s">
        <v>9</v>
      </c>
      <c r="D933" s="58">
        <v>164.7</v>
      </c>
      <c r="E933" s="59">
        <v>161</v>
      </c>
      <c r="F933" s="58">
        <v>165.3</v>
      </c>
      <c r="G933" s="7">
        <f t="shared" si="29"/>
        <v>0.1621621621621688</v>
      </c>
      <c r="H933" s="16">
        <f t="shared" si="28"/>
        <v>32.432432432433764</v>
      </c>
    </row>
    <row r="934" spans="1:8" x14ac:dyDescent="0.25">
      <c r="A934" s="56">
        <v>44479</v>
      </c>
      <c r="B934" s="57" t="s">
        <v>706</v>
      </c>
      <c r="C934" s="57" t="s">
        <v>9</v>
      </c>
      <c r="D934" s="58">
        <v>9.1300000000000008</v>
      </c>
      <c r="E934" s="59">
        <v>8.5</v>
      </c>
      <c r="F934" s="58">
        <v>8.5</v>
      </c>
      <c r="G934" s="7">
        <f t="shared" si="29"/>
        <v>-1</v>
      </c>
      <c r="H934" s="16">
        <f t="shared" si="28"/>
        <v>-200</v>
      </c>
    </row>
    <row r="935" spans="1:8" x14ac:dyDescent="0.25">
      <c r="A935" s="56">
        <v>44480</v>
      </c>
      <c r="B935" s="57" t="s">
        <v>613</v>
      </c>
      <c r="C935" s="57" t="s">
        <v>9</v>
      </c>
      <c r="D935" s="58">
        <v>431.31</v>
      </c>
      <c r="E935" s="59">
        <v>417.25</v>
      </c>
      <c r="F935" s="58">
        <v>428.88</v>
      </c>
      <c r="G935" s="7">
        <f t="shared" si="29"/>
        <v>-0.17283072546230488</v>
      </c>
      <c r="H935" s="16">
        <f t="shared" si="28"/>
        <v>-34.566145092460978</v>
      </c>
    </row>
    <row r="936" spans="1:8" x14ac:dyDescent="0.25">
      <c r="A936" s="56">
        <v>44480</v>
      </c>
      <c r="B936" s="57" t="s">
        <v>454</v>
      </c>
      <c r="C936" s="57" t="s">
        <v>9</v>
      </c>
      <c r="D936" s="58">
        <v>10.97</v>
      </c>
      <c r="E936" s="59">
        <v>10.48</v>
      </c>
      <c r="F936" s="58">
        <v>11.66</v>
      </c>
      <c r="G936" s="7">
        <f t="shared" si="29"/>
        <v>1.4081632653061209</v>
      </c>
      <c r="H936" s="16">
        <f t="shared" si="28"/>
        <v>281.63265306122418</v>
      </c>
    </row>
    <row r="937" spans="1:8" x14ac:dyDescent="0.25">
      <c r="A937" s="56">
        <v>44480</v>
      </c>
      <c r="B937" s="57" t="s">
        <v>707</v>
      </c>
      <c r="C937" s="57" t="s">
        <v>9</v>
      </c>
      <c r="D937" s="58">
        <v>227.48</v>
      </c>
      <c r="E937" s="59">
        <v>222.16</v>
      </c>
      <c r="F937" s="58">
        <v>224.11</v>
      </c>
      <c r="G937" s="7">
        <f t="shared" si="29"/>
        <v>-0.63345864661653772</v>
      </c>
      <c r="H937" s="16">
        <f t="shared" si="28"/>
        <v>-126.69172932330754</v>
      </c>
    </row>
    <row r="938" spans="1:8" x14ac:dyDescent="0.25">
      <c r="A938" s="56">
        <v>44480</v>
      </c>
      <c r="B938" s="57" t="s">
        <v>708</v>
      </c>
      <c r="C938" s="57" t="s">
        <v>9</v>
      </c>
      <c r="D938" s="58">
        <v>20.09</v>
      </c>
      <c r="E938" s="59">
        <v>17.2</v>
      </c>
      <c r="F938" s="58">
        <v>24.79</v>
      </c>
      <c r="G938" s="7">
        <f t="shared" si="29"/>
        <v>1.6262975778546707</v>
      </c>
      <c r="H938" s="16">
        <f t="shared" si="28"/>
        <v>325.25951557093413</v>
      </c>
    </row>
    <row r="939" spans="1:8" x14ac:dyDescent="0.25">
      <c r="A939" s="56">
        <v>44480</v>
      </c>
      <c r="B939" s="57" t="s">
        <v>709</v>
      </c>
      <c r="C939" s="57" t="s">
        <v>11</v>
      </c>
      <c r="D939" s="58">
        <v>13.14</v>
      </c>
      <c r="E939" s="59">
        <v>14.3</v>
      </c>
      <c r="F939" s="58">
        <v>13.84</v>
      </c>
      <c r="G939" s="7">
        <f t="shared" si="29"/>
        <v>-0.60344827586206828</v>
      </c>
      <c r="H939" s="16">
        <f t="shared" si="28"/>
        <v>-120.68965517241365</v>
      </c>
    </row>
    <row r="940" spans="1:8" x14ac:dyDescent="0.25">
      <c r="A940" s="56">
        <v>44480</v>
      </c>
      <c r="B940" s="57" t="s">
        <v>710</v>
      </c>
      <c r="C940" s="57" t="s">
        <v>11</v>
      </c>
      <c r="D940" s="58">
        <v>45.73</v>
      </c>
      <c r="E940" s="59">
        <v>47.53</v>
      </c>
      <c r="F940" s="58">
        <v>45.1</v>
      </c>
      <c r="G940" s="7">
        <f t="shared" si="29"/>
        <v>0.34999999999999665</v>
      </c>
      <c r="H940" s="16">
        <f t="shared" si="28"/>
        <v>69.999999999999332</v>
      </c>
    </row>
    <row r="941" spans="1:8" x14ac:dyDescent="0.25">
      <c r="A941" s="56">
        <v>44481</v>
      </c>
      <c r="B941" s="57" t="s">
        <v>584</v>
      </c>
      <c r="C941" s="57" t="s">
        <v>9</v>
      </c>
      <c r="D941" s="58">
        <v>177</v>
      </c>
      <c r="E941" s="59">
        <v>159</v>
      </c>
      <c r="F941" s="58">
        <v>203</v>
      </c>
      <c r="G941" s="7">
        <f t="shared" si="29"/>
        <v>1.4444444444444444</v>
      </c>
      <c r="H941" s="16">
        <f t="shared" si="28"/>
        <v>288.88888888888886</v>
      </c>
    </row>
    <row r="942" spans="1:8" x14ac:dyDescent="0.25">
      <c r="A942" s="56">
        <v>44481</v>
      </c>
      <c r="B942" s="57" t="s">
        <v>711</v>
      </c>
      <c r="C942" s="57" t="s">
        <v>11</v>
      </c>
      <c r="D942" s="58">
        <v>5.85</v>
      </c>
      <c r="E942" s="59">
        <v>7.25</v>
      </c>
      <c r="F942" s="58">
        <v>6.8</v>
      </c>
      <c r="G942" s="7">
        <f t="shared" si="29"/>
        <v>-0.67857142857142849</v>
      </c>
      <c r="H942" s="16">
        <f t="shared" si="28"/>
        <v>-135.71428571428569</v>
      </c>
    </row>
    <row r="943" spans="1:8" x14ac:dyDescent="0.25">
      <c r="A943" s="56">
        <v>44481</v>
      </c>
      <c r="B943" s="57" t="s">
        <v>712</v>
      </c>
      <c r="C943" s="57" t="s">
        <v>9</v>
      </c>
      <c r="D943" s="58">
        <v>18.55</v>
      </c>
      <c r="E943" s="59">
        <v>17.8</v>
      </c>
      <c r="F943" s="58">
        <v>20.6</v>
      </c>
      <c r="G943" s="7">
        <f t="shared" si="29"/>
        <v>2.7333333333333343</v>
      </c>
      <c r="H943" s="16">
        <f t="shared" si="28"/>
        <v>546.66666666666686</v>
      </c>
    </row>
    <row r="944" spans="1:8" x14ac:dyDescent="0.25">
      <c r="A944" s="56">
        <v>44481</v>
      </c>
      <c r="B944" s="57" t="s">
        <v>713</v>
      </c>
      <c r="C944" s="57" t="s">
        <v>11</v>
      </c>
      <c r="D944" s="58">
        <v>10.65</v>
      </c>
      <c r="E944" s="59">
        <v>11.65</v>
      </c>
      <c r="F944" s="58">
        <v>11.4</v>
      </c>
      <c r="G944" s="7">
        <f t="shared" si="29"/>
        <v>-0.75</v>
      </c>
      <c r="H944" s="16">
        <f t="shared" si="28"/>
        <v>-150</v>
      </c>
    </row>
    <row r="945" spans="1:8" x14ac:dyDescent="0.25">
      <c r="A945" s="56">
        <v>44481</v>
      </c>
      <c r="B945" s="57" t="s">
        <v>714</v>
      </c>
      <c r="C945" s="57" t="s">
        <v>11</v>
      </c>
      <c r="D945" s="58">
        <v>35.35</v>
      </c>
      <c r="E945" s="59">
        <v>36.35</v>
      </c>
      <c r="F945" s="58">
        <v>35.9</v>
      </c>
      <c r="G945" s="7">
        <f t="shared" si="29"/>
        <v>-0.54999999999999716</v>
      </c>
      <c r="H945" s="16">
        <f t="shared" si="28"/>
        <v>-109.99999999999943</v>
      </c>
    </row>
    <row r="946" spans="1:8" x14ac:dyDescent="0.25">
      <c r="A946" s="56">
        <v>44481</v>
      </c>
      <c r="B946" s="57" t="s">
        <v>708</v>
      </c>
      <c r="C946" s="57" t="s">
        <v>9</v>
      </c>
      <c r="D946" s="58">
        <v>20.5</v>
      </c>
      <c r="E946" s="59">
        <v>18.5</v>
      </c>
      <c r="F946" s="58">
        <v>24.79</v>
      </c>
      <c r="G946" s="7">
        <f t="shared" si="29"/>
        <v>2.1449999999999996</v>
      </c>
      <c r="H946" s="16">
        <f t="shared" si="28"/>
        <v>428.99999999999989</v>
      </c>
    </row>
    <row r="947" spans="1:8" x14ac:dyDescent="0.25">
      <c r="A947" s="56">
        <v>44481</v>
      </c>
      <c r="B947" s="57" t="s">
        <v>712</v>
      </c>
      <c r="C947" s="57" t="s">
        <v>9</v>
      </c>
      <c r="D947" s="58">
        <v>18.5</v>
      </c>
      <c r="E947" s="59">
        <v>17.8</v>
      </c>
      <c r="F947" s="58">
        <v>18.53</v>
      </c>
      <c r="G947" s="7">
        <f t="shared" si="29"/>
        <v>4.2857142857144523E-2</v>
      </c>
      <c r="H947" s="16">
        <f t="shared" si="28"/>
        <v>8.5714285714289051</v>
      </c>
    </row>
    <row r="948" spans="1:8" x14ac:dyDescent="0.25">
      <c r="A948" s="56">
        <v>44481</v>
      </c>
      <c r="B948" s="57" t="s">
        <v>715</v>
      </c>
      <c r="C948" s="57" t="s">
        <v>9</v>
      </c>
      <c r="D948" s="58">
        <v>28.41</v>
      </c>
      <c r="E948" s="59">
        <v>27.75</v>
      </c>
      <c r="F948" s="58">
        <v>29.68</v>
      </c>
      <c r="G948" s="7">
        <f t="shared" si="29"/>
        <v>1.9242424242424232</v>
      </c>
      <c r="H948" s="16">
        <f t="shared" si="28"/>
        <v>384.84848484848465</v>
      </c>
    </row>
    <row r="949" spans="1:8" x14ac:dyDescent="0.25">
      <c r="A949" s="56">
        <v>44481</v>
      </c>
      <c r="B949" s="57" t="s">
        <v>704</v>
      </c>
      <c r="C949" s="57" t="s">
        <v>9</v>
      </c>
      <c r="D949" s="58">
        <v>35.479999999999997</v>
      </c>
      <c r="E949" s="59">
        <v>35.159999999999997</v>
      </c>
      <c r="F949" s="58">
        <v>39.159999999999997</v>
      </c>
      <c r="G949" s="7">
        <f t="shared" si="29"/>
        <v>11.499999999999989</v>
      </c>
      <c r="H949" s="16">
        <f t="shared" si="28"/>
        <v>2299.9999999999977</v>
      </c>
    </row>
    <row r="950" spans="1:8" x14ac:dyDescent="0.25">
      <c r="A950" s="56">
        <v>44482</v>
      </c>
      <c r="B950" s="57" t="s">
        <v>716</v>
      </c>
      <c r="C950" s="57" t="s">
        <v>11</v>
      </c>
      <c r="D950" s="58">
        <v>22.13</v>
      </c>
      <c r="E950" s="59">
        <v>23.2</v>
      </c>
      <c r="F950" s="58">
        <v>22.75</v>
      </c>
      <c r="G950" s="7">
        <f t="shared" si="29"/>
        <v>-0.57943925233644933</v>
      </c>
      <c r="H950" s="16">
        <f t="shared" si="28"/>
        <v>-115.88785046728987</v>
      </c>
    </row>
    <row r="951" spans="1:8" x14ac:dyDescent="0.25">
      <c r="A951" s="56">
        <v>44483</v>
      </c>
      <c r="B951" s="57" t="s">
        <v>717</v>
      </c>
      <c r="C951" s="57" t="s">
        <v>9</v>
      </c>
      <c r="D951" s="58">
        <v>4.3499999999999996</v>
      </c>
      <c r="E951" s="59">
        <v>3.9</v>
      </c>
      <c r="F951" s="58">
        <v>3.9</v>
      </c>
      <c r="G951" s="7">
        <f t="shared" si="29"/>
        <v>-1</v>
      </c>
      <c r="H951" s="16">
        <f t="shared" si="28"/>
        <v>-200</v>
      </c>
    </row>
    <row r="952" spans="1:8" x14ac:dyDescent="0.25">
      <c r="A952" s="56">
        <v>44483</v>
      </c>
      <c r="B952" s="57" t="s">
        <v>718</v>
      </c>
      <c r="C952" s="57" t="s">
        <v>9</v>
      </c>
      <c r="D952" s="58">
        <v>3.52</v>
      </c>
      <c r="E952" s="59">
        <v>3</v>
      </c>
      <c r="F952" s="58">
        <v>3.32</v>
      </c>
      <c r="G952" s="7">
        <f t="shared" si="29"/>
        <v>-0.38461538461538497</v>
      </c>
      <c r="H952" s="16">
        <f t="shared" si="28"/>
        <v>-76.923076923076991</v>
      </c>
    </row>
    <row r="953" spans="1:8" x14ac:dyDescent="0.25">
      <c r="A953" s="56">
        <v>44483</v>
      </c>
      <c r="B953" s="57" t="s">
        <v>361</v>
      </c>
      <c r="C953" s="57" t="s">
        <v>11</v>
      </c>
      <c r="D953" s="58">
        <v>50.5</v>
      </c>
      <c r="E953" s="59">
        <v>50.77</v>
      </c>
      <c r="F953" s="58">
        <v>50.77</v>
      </c>
      <c r="G953" s="7">
        <f t="shared" si="29"/>
        <v>-1</v>
      </c>
      <c r="H953" s="16">
        <f t="shared" si="28"/>
        <v>-200</v>
      </c>
    </row>
    <row r="954" spans="1:8" x14ac:dyDescent="0.25">
      <c r="A954" s="56">
        <v>44483</v>
      </c>
      <c r="B954" s="57" t="s">
        <v>361</v>
      </c>
      <c r="C954" s="57" t="s">
        <v>11</v>
      </c>
      <c r="D954" s="58">
        <v>51.5</v>
      </c>
      <c r="E954" s="59">
        <v>52</v>
      </c>
      <c r="F954" s="58">
        <v>50.76</v>
      </c>
      <c r="G954" s="7">
        <f t="shared" si="29"/>
        <v>1.480000000000004</v>
      </c>
      <c r="H954" s="16">
        <f t="shared" si="28"/>
        <v>296.0000000000008</v>
      </c>
    </row>
    <row r="955" spans="1:8" x14ac:dyDescent="0.25">
      <c r="A955" s="56">
        <v>44484</v>
      </c>
      <c r="B955" s="57" t="s">
        <v>719</v>
      </c>
      <c r="C955" s="57" t="s">
        <v>11</v>
      </c>
      <c r="D955" s="58">
        <v>37.72</v>
      </c>
      <c r="E955" s="59">
        <v>38.03</v>
      </c>
      <c r="F955" s="58">
        <v>37.83</v>
      </c>
      <c r="G955" s="7">
        <f t="shared" si="29"/>
        <v>-0.35483870967741493</v>
      </c>
      <c r="H955" s="16">
        <f t="shared" si="28"/>
        <v>-70.967741935482991</v>
      </c>
    </row>
    <row r="956" spans="1:8" x14ac:dyDescent="0.25">
      <c r="A956" s="56">
        <v>44488</v>
      </c>
      <c r="B956" s="57" t="s">
        <v>720</v>
      </c>
      <c r="C956" s="57" t="s">
        <v>9</v>
      </c>
      <c r="D956" s="58">
        <v>805.05</v>
      </c>
      <c r="E956" s="59">
        <v>768.54</v>
      </c>
      <c r="F956" s="58">
        <v>783.02</v>
      </c>
      <c r="G956" s="7">
        <f t="shared" si="29"/>
        <v>-0.60339632977266444</v>
      </c>
      <c r="H956" s="16">
        <f t="shared" si="28"/>
        <v>-120.67926595453289</v>
      </c>
    </row>
    <row r="957" spans="1:8" x14ac:dyDescent="0.25">
      <c r="A957" s="56">
        <v>44489</v>
      </c>
      <c r="B957" s="57" t="s">
        <v>721</v>
      </c>
      <c r="C957" s="57" t="s">
        <v>9</v>
      </c>
      <c r="D957" s="58">
        <v>38.15</v>
      </c>
      <c r="E957" s="59">
        <v>34.25</v>
      </c>
      <c r="F957" s="58">
        <v>37.6</v>
      </c>
      <c r="G957" s="7">
        <f t="shared" si="29"/>
        <v>-0.14102564102564036</v>
      </c>
      <c r="H957" s="16">
        <f t="shared" si="28"/>
        <v>-28.205128205128073</v>
      </c>
    </row>
    <row r="958" spans="1:8" x14ac:dyDescent="0.25">
      <c r="A958" s="56">
        <v>44489</v>
      </c>
      <c r="B958" s="60" t="s">
        <v>722</v>
      </c>
      <c r="C958" s="57" t="s">
        <v>9</v>
      </c>
      <c r="D958" s="61">
        <v>55.66</v>
      </c>
      <c r="E958" s="62">
        <v>52.88</v>
      </c>
      <c r="F958" s="58">
        <v>55.43</v>
      </c>
      <c r="G958" s="7">
        <f t="shared" si="29"/>
        <v>-8.2733812949639343E-2</v>
      </c>
      <c r="H958" s="16">
        <f t="shared" si="28"/>
        <v>-16.546762589927869</v>
      </c>
    </row>
    <row r="959" spans="1:8" x14ac:dyDescent="0.25">
      <c r="A959" s="56">
        <v>44489</v>
      </c>
      <c r="B959" s="60" t="s">
        <v>553</v>
      </c>
      <c r="C959" s="57" t="s">
        <v>9</v>
      </c>
      <c r="D959" s="61">
        <v>132.72</v>
      </c>
      <c r="E959" s="62">
        <v>126.08</v>
      </c>
      <c r="F959" s="58">
        <v>131.84</v>
      </c>
      <c r="G959" s="7">
        <f t="shared" si="29"/>
        <v>-0.13253012048192703</v>
      </c>
      <c r="H959" s="16">
        <f t="shared" si="28"/>
        <v>-26.506024096385406</v>
      </c>
    </row>
    <row r="960" spans="1:8" x14ac:dyDescent="0.25">
      <c r="A960" s="56">
        <v>44489</v>
      </c>
      <c r="B960" s="60" t="s">
        <v>389</v>
      </c>
      <c r="C960" s="57" t="s">
        <v>9</v>
      </c>
      <c r="D960" s="61">
        <v>58.13</v>
      </c>
      <c r="E960" s="62">
        <v>55.22</v>
      </c>
      <c r="F960" s="58">
        <v>58.45</v>
      </c>
      <c r="G960" s="7">
        <f t="shared" si="29"/>
        <v>0.10996563573883157</v>
      </c>
      <c r="H960" s="16">
        <f t="shared" si="28"/>
        <v>21.993127147766316</v>
      </c>
    </row>
    <row r="961" spans="1:8" x14ac:dyDescent="0.25">
      <c r="A961" s="56">
        <v>44491</v>
      </c>
      <c r="B961" s="57" t="s">
        <v>427</v>
      </c>
      <c r="C961" s="57" t="s">
        <v>11</v>
      </c>
      <c r="D961" s="58">
        <v>128.05000000000001</v>
      </c>
      <c r="E961" s="59">
        <v>130.46</v>
      </c>
      <c r="F961" s="58">
        <v>125.94</v>
      </c>
      <c r="G961" s="7">
        <f t="shared" si="29"/>
        <v>0.87551867219917701</v>
      </c>
      <c r="H961" s="16">
        <f t="shared" si="28"/>
        <v>175.10373443983539</v>
      </c>
    </row>
    <row r="962" spans="1:8" x14ac:dyDescent="0.25">
      <c r="A962" s="56">
        <v>44491</v>
      </c>
      <c r="B962" s="57" t="s">
        <v>723</v>
      </c>
      <c r="C962" s="57" t="s">
        <v>9</v>
      </c>
      <c r="D962" s="58">
        <v>30.83</v>
      </c>
      <c r="E962" s="59">
        <v>30</v>
      </c>
      <c r="F962" s="58">
        <v>30.3</v>
      </c>
      <c r="G962" s="7">
        <f t="shared" si="29"/>
        <v>-0.63855421686746827</v>
      </c>
      <c r="H962" s="16">
        <f t="shared" ref="H962:H1025" si="30">+G962*$M$1</f>
        <v>-127.71084337349366</v>
      </c>
    </row>
    <row r="963" spans="1:8" x14ac:dyDescent="0.25">
      <c r="A963" s="56">
        <v>44494</v>
      </c>
      <c r="B963" s="60" t="s">
        <v>724</v>
      </c>
      <c r="C963" s="57" t="s">
        <v>9</v>
      </c>
      <c r="D963" s="61">
        <v>51.7</v>
      </c>
      <c r="E963" s="62">
        <v>49.12</v>
      </c>
      <c r="F963" s="58">
        <v>53</v>
      </c>
      <c r="G963" s="7">
        <f t="shared" ref="G963:G1026" si="31">IF(F963="","",((F963-D963)/(D963-E963)))</f>
        <v>0.50387596899224596</v>
      </c>
      <c r="H963" s="16">
        <f t="shared" si="30"/>
        <v>100.77519379844919</v>
      </c>
    </row>
    <row r="964" spans="1:8" x14ac:dyDescent="0.25">
      <c r="A964" s="56">
        <v>44494</v>
      </c>
      <c r="B964" s="60" t="s">
        <v>725</v>
      </c>
      <c r="C964" s="57" t="s">
        <v>9</v>
      </c>
      <c r="D964" s="61">
        <v>21.3</v>
      </c>
      <c r="E964" s="62">
        <v>20.239999999999998</v>
      </c>
      <c r="F964" s="58">
        <v>21.33</v>
      </c>
      <c r="G964" s="7">
        <f t="shared" si="31"/>
        <v>2.8301886792450489E-2</v>
      </c>
      <c r="H964" s="16">
        <f t="shared" si="30"/>
        <v>5.6603773584900976</v>
      </c>
    </row>
    <row r="965" spans="1:8" x14ac:dyDescent="0.25">
      <c r="A965" s="56">
        <v>44494</v>
      </c>
      <c r="B965" s="60" t="s">
        <v>206</v>
      </c>
      <c r="C965" s="57" t="s">
        <v>9</v>
      </c>
      <c r="D965" s="61">
        <v>447.73</v>
      </c>
      <c r="E965" s="62">
        <v>425.34</v>
      </c>
      <c r="F965" s="58">
        <v>468</v>
      </c>
      <c r="G965" s="7">
        <f t="shared" si="31"/>
        <v>0.90531487271102917</v>
      </c>
      <c r="H965" s="16">
        <f t="shared" si="30"/>
        <v>181.06297454220584</v>
      </c>
    </row>
    <row r="966" spans="1:8" x14ac:dyDescent="0.25">
      <c r="A966" s="56">
        <v>44494</v>
      </c>
      <c r="B966" s="60" t="s">
        <v>622</v>
      </c>
      <c r="C966" s="57" t="s">
        <v>9</v>
      </c>
      <c r="D966" s="61">
        <v>308.95</v>
      </c>
      <c r="E966" s="62">
        <v>293.5</v>
      </c>
      <c r="F966" s="58">
        <v>306.18</v>
      </c>
      <c r="G966" s="7">
        <f t="shared" si="31"/>
        <v>-0.17928802588996659</v>
      </c>
      <c r="H966" s="16">
        <f t="shared" si="30"/>
        <v>-35.857605177993321</v>
      </c>
    </row>
    <row r="967" spans="1:8" x14ac:dyDescent="0.25">
      <c r="A967" s="56">
        <v>44495</v>
      </c>
      <c r="B967" s="57" t="s">
        <v>726</v>
      </c>
      <c r="C967" s="57" t="s">
        <v>9</v>
      </c>
      <c r="D967" s="58">
        <v>2.15</v>
      </c>
      <c r="E967" s="59">
        <v>1.97</v>
      </c>
      <c r="F967" s="58">
        <v>2.02</v>
      </c>
      <c r="G967" s="7">
        <f t="shared" si="31"/>
        <v>-0.72222222222222188</v>
      </c>
      <c r="H967" s="16">
        <f t="shared" si="30"/>
        <v>-144.44444444444437</v>
      </c>
    </row>
    <row r="968" spans="1:8" x14ac:dyDescent="0.25">
      <c r="A968" s="56">
        <v>44495</v>
      </c>
      <c r="B968" s="60" t="s">
        <v>80</v>
      </c>
      <c r="C968" s="57" t="s">
        <v>9</v>
      </c>
      <c r="D968" s="61">
        <v>219.66</v>
      </c>
      <c r="E968" s="62">
        <v>208.68</v>
      </c>
      <c r="F968" s="58">
        <v>223.02</v>
      </c>
      <c r="G968" s="7">
        <f t="shared" si="31"/>
        <v>0.30601092896175014</v>
      </c>
      <c r="H968" s="16">
        <f t="shared" si="30"/>
        <v>61.202185792350029</v>
      </c>
    </row>
    <row r="969" spans="1:8" x14ac:dyDescent="0.25">
      <c r="A969" s="56">
        <v>44495</v>
      </c>
      <c r="B969" s="60" t="s">
        <v>37</v>
      </c>
      <c r="C969" s="57" t="s">
        <v>9</v>
      </c>
      <c r="D969" s="61">
        <v>79.040000000000006</v>
      </c>
      <c r="E969" s="62">
        <v>75.09</v>
      </c>
      <c r="F969" s="58">
        <v>76.930000000000007</v>
      </c>
      <c r="G969" s="7">
        <f t="shared" si="31"/>
        <v>-0.53417721518987293</v>
      </c>
      <c r="H969" s="16">
        <f t="shared" si="30"/>
        <v>-106.83544303797458</v>
      </c>
    </row>
    <row r="970" spans="1:8" x14ac:dyDescent="0.25">
      <c r="A970" s="56">
        <v>44495</v>
      </c>
      <c r="B970" s="60" t="s">
        <v>89</v>
      </c>
      <c r="C970" s="57" t="s">
        <v>9</v>
      </c>
      <c r="D970" s="61">
        <v>309.64999999999998</v>
      </c>
      <c r="E970" s="62">
        <v>294.17</v>
      </c>
      <c r="F970" s="58">
        <v>329</v>
      </c>
      <c r="G970" s="7">
        <f t="shared" si="31"/>
        <v>1.2500000000000047</v>
      </c>
      <c r="H970" s="16">
        <f t="shared" si="30"/>
        <v>250.00000000000094</v>
      </c>
    </row>
    <row r="971" spans="1:8" x14ac:dyDescent="0.25">
      <c r="A971" s="56">
        <v>44496</v>
      </c>
      <c r="B971" s="57" t="s">
        <v>727</v>
      </c>
      <c r="C971" s="57" t="s">
        <v>11</v>
      </c>
      <c r="D971" s="58">
        <v>3.68</v>
      </c>
      <c r="E971" s="59">
        <v>4.3099999999999996</v>
      </c>
      <c r="F971" s="58">
        <v>3.84</v>
      </c>
      <c r="G971" s="7">
        <f t="shared" si="31"/>
        <v>-0.25396825396825373</v>
      </c>
      <c r="H971" s="16">
        <f t="shared" si="30"/>
        <v>-50.793650793650748</v>
      </c>
    </row>
    <row r="972" spans="1:8" x14ac:dyDescent="0.25">
      <c r="A972" s="56">
        <v>44496</v>
      </c>
      <c r="B972" s="57" t="s">
        <v>728</v>
      </c>
      <c r="C972" s="57" t="s">
        <v>11</v>
      </c>
      <c r="D972" s="58">
        <v>2.98</v>
      </c>
      <c r="E972" s="59">
        <v>3.32</v>
      </c>
      <c r="F972" s="58">
        <v>2.44</v>
      </c>
      <c r="G972" s="7">
        <f t="shared" si="31"/>
        <v>1.5882352941176479</v>
      </c>
      <c r="H972" s="16">
        <f t="shared" si="30"/>
        <v>317.64705882352956</v>
      </c>
    </row>
    <row r="973" spans="1:8" x14ac:dyDescent="0.25">
      <c r="A973" s="56">
        <v>44496</v>
      </c>
      <c r="B973" s="57" t="s">
        <v>729</v>
      </c>
      <c r="C973" s="57" t="s">
        <v>9</v>
      </c>
      <c r="D973" s="58">
        <v>22.02</v>
      </c>
      <c r="E973" s="59">
        <v>20.27</v>
      </c>
      <c r="F973" s="58">
        <v>20.260000000000002</v>
      </c>
      <c r="G973" s="7">
        <f t="shared" si="31"/>
        <v>-1.0057142857142847</v>
      </c>
      <c r="H973" s="16">
        <f t="shared" si="30"/>
        <v>-201.14285714285694</v>
      </c>
    </row>
    <row r="974" spans="1:8" x14ac:dyDescent="0.25">
      <c r="A974" s="56">
        <v>44496</v>
      </c>
      <c r="B974" s="60" t="s">
        <v>730</v>
      </c>
      <c r="C974" s="57" t="s">
        <v>9</v>
      </c>
      <c r="D974" s="61">
        <v>236.8</v>
      </c>
      <c r="E974" s="62"/>
      <c r="F974" s="58">
        <v>238.13</v>
      </c>
      <c r="G974" s="7">
        <f t="shared" si="31"/>
        <v>5.6165540540539863E-3</v>
      </c>
      <c r="H974" s="16">
        <f t="shared" si="30"/>
        <v>1.1233108108107972</v>
      </c>
    </row>
    <row r="975" spans="1:8" ht="15.75" thickBot="1" x14ac:dyDescent="0.3">
      <c r="A975" s="56">
        <v>44496</v>
      </c>
      <c r="B975" s="60" t="s">
        <v>731</v>
      </c>
      <c r="C975" s="57" t="s">
        <v>9</v>
      </c>
      <c r="D975" s="61">
        <v>204.06</v>
      </c>
      <c r="E975" s="66"/>
      <c r="F975" s="58">
        <v>205</v>
      </c>
      <c r="G975" s="7">
        <f t="shared" si="31"/>
        <v>4.6064882877584912E-3</v>
      </c>
      <c r="H975" s="16">
        <f t="shared" si="30"/>
        <v>0.92129765755169823</v>
      </c>
    </row>
    <row r="976" spans="1:8" x14ac:dyDescent="0.25">
      <c r="A976" s="56">
        <v>44497</v>
      </c>
      <c r="B976" s="60" t="s">
        <v>78</v>
      </c>
      <c r="C976" s="57" t="s">
        <v>9</v>
      </c>
      <c r="D976" s="61">
        <v>152.33000000000001</v>
      </c>
      <c r="E976" s="67">
        <v>144.71</v>
      </c>
      <c r="F976" s="58">
        <v>146.88</v>
      </c>
      <c r="G976" s="7">
        <f t="shared" si="31"/>
        <v>-0.71522309711286269</v>
      </c>
      <c r="H976" s="16">
        <f t="shared" si="30"/>
        <v>-143.04461942257254</v>
      </c>
    </row>
    <row r="977" spans="1:8" x14ac:dyDescent="0.25">
      <c r="A977" s="56">
        <v>44497</v>
      </c>
      <c r="B977" s="60" t="s">
        <v>732</v>
      </c>
      <c r="C977" s="57" t="s">
        <v>9</v>
      </c>
      <c r="D977" s="61">
        <v>19.850000000000001</v>
      </c>
      <c r="E977" s="61">
        <v>17.920000000000002</v>
      </c>
      <c r="F977" s="58">
        <v>20.170000000000002</v>
      </c>
      <c r="G977" s="7">
        <f t="shared" si="31"/>
        <v>0.16580310880829033</v>
      </c>
      <c r="H977" s="16">
        <f t="shared" si="30"/>
        <v>33.160621761658064</v>
      </c>
    </row>
    <row r="978" spans="1:8" x14ac:dyDescent="0.25">
      <c r="A978" s="56">
        <v>44501</v>
      </c>
      <c r="B978" s="57" t="s">
        <v>733</v>
      </c>
      <c r="C978" s="57" t="s">
        <v>9</v>
      </c>
      <c r="D978" s="58">
        <v>162.80000000000001</v>
      </c>
      <c r="E978" s="58">
        <v>131</v>
      </c>
      <c r="F978" s="58">
        <v>163</v>
      </c>
      <c r="G978" s="7">
        <f t="shared" si="31"/>
        <v>6.2893081761002693E-3</v>
      </c>
      <c r="H978" s="16">
        <f t="shared" si="30"/>
        <v>1.2578616352200538</v>
      </c>
    </row>
    <row r="979" spans="1:8" x14ac:dyDescent="0.25">
      <c r="A979" s="56">
        <v>44501</v>
      </c>
      <c r="B979" s="57" t="s">
        <v>405</v>
      </c>
      <c r="C979" s="57" t="s">
        <v>9</v>
      </c>
      <c r="D979" s="58">
        <v>7.65</v>
      </c>
      <c r="E979" s="58">
        <v>7.05</v>
      </c>
      <c r="F979" s="58">
        <v>7.45</v>
      </c>
      <c r="G979" s="7">
        <f t="shared" si="31"/>
        <v>-0.33333333333333331</v>
      </c>
      <c r="H979" s="16">
        <f t="shared" si="30"/>
        <v>-66.666666666666657</v>
      </c>
    </row>
    <row r="980" spans="1:8" x14ac:dyDescent="0.25">
      <c r="A980" s="56">
        <v>44501</v>
      </c>
      <c r="B980" s="57" t="s">
        <v>629</v>
      </c>
      <c r="C980" s="57" t="s">
        <v>11</v>
      </c>
      <c r="D980" s="58">
        <v>2.5299999999999998</v>
      </c>
      <c r="E980" s="58">
        <v>2.62</v>
      </c>
      <c r="F980" s="58">
        <v>2.58</v>
      </c>
      <c r="G980" s="7">
        <f t="shared" si="31"/>
        <v>-0.55555555555555669</v>
      </c>
      <c r="H980" s="16">
        <f t="shared" si="30"/>
        <v>-111.11111111111134</v>
      </c>
    </row>
    <row r="981" spans="1:8" x14ac:dyDescent="0.25">
      <c r="A981" s="56">
        <v>44501</v>
      </c>
      <c r="B981" s="57" t="s">
        <v>384</v>
      </c>
      <c r="C981" s="57" t="s">
        <v>9</v>
      </c>
      <c r="D981" s="58">
        <v>8.2799999999999994</v>
      </c>
      <c r="E981" s="58">
        <v>7.33</v>
      </c>
      <c r="F981" s="58">
        <v>8.99</v>
      </c>
      <c r="G981" s="7">
        <f t="shared" si="31"/>
        <v>0.74736842105263301</v>
      </c>
      <c r="H981" s="16">
        <f t="shared" si="30"/>
        <v>149.47368421052661</v>
      </c>
    </row>
    <row r="982" spans="1:8" x14ac:dyDescent="0.25">
      <c r="A982" s="56">
        <v>44501</v>
      </c>
      <c r="B982" s="57" t="s">
        <v>734</v>
      </c>
      <c r="C982" s="57" t="s">
        <v>9</v>
      </c>
      <c r="D982" s="58">
        <v>7.36</v>
      </c>
      <c r="E982" s="58">
        <v>6.38</v>
      </c>
      <c r="F982" s="58">
        <v>6.75</v>
      </c>
      <c r="G982" s="7">
        <f t="shared" si="31"/>
        <v>-0.62244897959183676</v>
      </c>
      <c r="H982" s="16">
        <f t="shared" si="30"/>
        <v>-124.48979591836735</v>
      </c>
    </row>
    <row r="983" spans="1:8" x14ac:dyDescent="0.25">
      <c r="A983" s="56">
        <v>44501</v>
      </c>
      <c r="B983" s="57" t="s">
        <v>735</v>
      </c>
      <c r="C983" s="57" t="s">
        <v>9</v>
      </c>
      <c r="D983" s="58">
        <v>11.33</v>
      </c>
      <c r="E983" s="58">
        <v>9.8000000000000007</v>
      </c>
      <c r="F983" s="58">
        <v>10.5</v>
      </c>
      <c r="G983" s="7">
        <f t="shared" si="31"/>
        <v>-0.54248366013071925</v>
      </c>
      <c r="H983" s="16">
        <f t="shared" si="30"/>
        <v>-108.49673202614385</v>
      </c>
    </row>
    <row r="984" spans="1:8" x14ac:dyDescent="0.25">
      <c r="A984" s="56">
        <v>44501</v>
      </c>
      <c r="B984" s="57" t="s">
        <v>736</v>
      </c>
      <c r="C984" s="57" t="s">
        <v>11</v>
      </c>
      <c r="D984" s="58">
        <v>11.89</v>
      </c>
      <c r="E984" s="58">
        <v>12.5</v>
      </c>
      <c r="F984" s="58">
        <v>12.51</v>
      </c>
      <c r="G984" s="7">
        <f t="shared" si="31"/>
        <v>-1.0163934426229504</v>
      </c>
      <c r="H984" s="16">
        <f t="shared" si="30"/>
        <v>-203.27868852459008</v>
      </c>
    </row>
    <row r="985" spans="1:8" x14ac:dyDescent="0.25">
      <c r="A985" s="56">
        <v>44501</v>
      </c>
      <c r="B985" s="57" t="s">
        <v>737</v>
      </c>
      <c r="C985" s="57" t="s">
        <v>9</v>
      </c>
      <c r="D985" s="58">
        <v>11.42</v>
      </c>
      <c r="E985" s="58">
        <v>10.06</v>
      </c>
      <c r="F985" s="58">
        <v>10.61</v>
      </c>
      <c r="G985" s="7">
        <f t="shared" si="31"/>
        <v>-0.59558823529411831</v>
      </c>
      <c r="H985" s="16">
        <f t="shared" si="30"/>
        <v>-119.11764705882366</v>
      </c>
    </row>
    <row r="986" spans="1:8" x14ac:dyDescent="0.25">
      <c r="A986" s="56">
        <v>44501</v>
      </c>
      <c r="B986" s="57" t="s">
        <v>738</v>
      </c>
      <c r="C986" s="57" t="s">
        <v>9</v>
      </c>
      <c r="D986" s="58">
        <v>99.38</v>
      </c>
      <c r="E986" s="58">
        <v>92.28</v>
      </c>
      <c r="F986" s="58">
        <v>92.28</v>
      </c>
      <c r="G986" s="7">
        <f t="shared" si="31"/>
        <v>-1</v>
      </c>
      <c r="H986" s="16">
        <f t="shared" si="30"/>
        <v>-200</v>
      </c>
    </row>
    <row r="987" spans="1:8" x14ac:dyDescent="0.25">
      <c r="A987" s="56">
        <v>44501</v>
      </c>
      <c r="B987" s="57" t="s">
        <v>739</v>
      </c>
      <c r="C987" s="57" t="s">
        <v>9</v>
      </c>
      <c r="D987" s="58">
        <v>99.94</v>
      </c>
      <c r="E987" s="58">
        <v>92.49</v>
      </c>
      <c r="F987" s="58">
        <v>92.41</v>
      </c>
      <c r="G987" s="7">
        <f t="shared" si="31"/>
        <v>-1.0107382550335569</v>
      </c>
      <c r="H987" s="16">
        <f t="shared" si="30"/>
        <v>-202.14765100671138</v>
      </c>
    </row>
    <row r="988" spans="1:8" x14ac:dyDescent="0.25">
      <c r="A988" s="56">
        <v>44502</v>
      </c>
      <c r="B988" s="57" t="s">
        <v>424</v>
      </c>
      <c r="C988" s="57" t="s">
        <v>11</v>
      </c>
      <c r="D988" s="58">
        <v>801.6</v>
      </c>
      <c r="E988" s="58">
        <v>816.58</v>
      </c>
      <c r="F988" s="58">
        <v>810</v>
      </c>
      <c r="G988" s="7">
        <f t="shared" si="31"/>
        <v>-0.56074766355139971</v>
      </c>
      <c r="H988" s="16">
        <f t="shared" si="30"/>
        <v>-112.14953271027994</v>
      </c>
    </row>
    <row r="989" spans="1:8" x14ac:dyDescent="0.25">
      <c r="A989" s="56">
        <v>44502</v>
      </c>
      <c r="B989" s="57" t="s">
        <v>740</v>
      </c>
      <c r="C989" s="57" t="s">
        <v>9</v>
      </c>
      <c r="D989" s="58">
        <v>6.82</v>
      </c>
      <c r="E989" s="58">
        <v>6.31</v>
      </c>
      <c r="F989" s="58">
        <v>6.86</v>
      </c>
      <c r="G989" s="7">
        <f t="shared" si="31"/>
        <v>7.8431372549019579E-2</v>
      </c>
      <c r="H989" s="16">
        <f t="shared" si="30"/>
        <v>15.686274509803916</v>
      </c>
    </row>
    <row r="990" spans="1:8" x14ac:dyDescent="0.25">
      <c r="A990" s="56">
        <v>44502</v>
      </c>
      <c r="B990" s="57" t="s">
        <v>736</v>
      </c>
      <c r="C990" s="57" t="s">
        <v>11</v>
      </c>
      <c r="D990" s="58">
        <v>12.32</v>
      </c>
      <c r="E990" s="58">
        <v>12.94</v>
      </c>
      <c r="F990" s="58">
        <v>10.5</v>
      </c>
      <c r="G990" s="7">
        <f t="shared" si="31"/>
        <v>2.935483870967746</v>
      </c>
      <c r="H990" s="16">
        <f t="shared" si="30"/>
        <v>587.09677419354921</v>
      </c>
    </row>
    <row r="991" spans="1:8" x14ac:dyDescent="0.25">
      <c r="A991" s="56">
        <v>44502</v>
      </c>
      <c r="B991" s="57" t="s">
        <v>246</v>
      </c>
      <c r="C991" s="57" t="s">
        <v>11</v>
      </c>
      <c r="D991" s="58">
        <v>45.89</v>
      </c>
      <c r="E991" s="58">
        <v>48.35</v>
      </c>
      <c r="F991" s="58">
        <v>48.35</v>
      </c>
      <c r="G991" s="7">
        <f t="shared" si="31"/>
        <v>-1</v>
      </c>
      <c r="H991" s="16">
        <f t="shared" si="30"/>
        <v>-200</v>
      </c>
    </row>
    <row r="992" spans="1:8" x14ac:dyDescent="0.25">
      <c r="A992" s="56">
        <v>44502</v>
      </c>
      <c r="B992" s="57" t="s">
        <v>741</v>
      </c>
      <c r="C992" s="57" t="s">
        <v>9</v>
      </c>
      <c r="D992" s="58">
        <v>8.14</v>
      </c>
      <c r="E992" s="58">
        <v>7.14</v>
      </c>
      <c r="F992" s="58">
        <v>12</v>
      </c>
      <c r="G992" s="7">
        <f t="shared" si="31"/>
        <v>3.8599999999999959</v>
      </c>
      <c r="H992" s="16">
        <f t="shared" si="30"/>
        <v>771.9999999999992</v>
      </c>
    </row>
    <row r="993" spans="1:8" x14ac:dyDescent="0.25">
      <c r="A993" s="56">
        <v>44508</v>
      </c>
      <c r="B993" s="57" t="s">
        <v>742</v>
      </c>
      <c r="C993" s="57" t="s">
        <v>9</v>
      </c>
      <c r="D993" s="58">
        <v>7.82</v>
      </c>
      <c r="E993" s="58">
        <v>7.25</v>
      </c>
      <c r="F993" s="58">
        <v>8.4</v>
      </c>
      <c r="G993" s="7">
        <f t="shared" si="31"/>
        <v>1.0175438596491224</v>
      </c>
      <c r="H993" s="16">
        <f t="shared" si="30"/>
        <v>203.50877192982449</v>
      </c>
    </row>
    <row r="994" spans="1:8" x14ac:dyDescent="0.25">
      <c r="A994" s="56">
        <v>44508</v>
      </c>
      <c r="B994" s="57" t="s">
        <v>743</v>
      </c>
      <c r="C994" s="57" t="s">
        <v>11</v>
      </c>
      <c r="D994" s="58">
        <v>4.05</v>
      </c>
      <c r="E994" s="58">
        <v>4.37</v>
      </c>
      <c r="F994" s="58">
        <v>4.1100000000000003</v>
      </c>
      <c r="G994" s="7">
        <f t="shared" si="31"/>
        <v>-0.18750000000000139</v>
      </c>
      <c r="H994" s="16">
        <f t="shared" si="30"/>
        <v>-37.500000000000277</v>
      </c>
    </row>
    <row r="995" spans="1:8" x14ac:dyDescent="0.25">
      <c r="A995" s="56">
        <v>44508</v>
      </c>
      <c r="B995" s="60" t="s">
        <v>744</v>
      </c>
      <c r="C995" s="57" t="s">
        <v>9</v>
      </c>
      <c r="D995" s="61">
        <v>172.88</v>
      </c>
      <c r="E995" s="61">
        <v>164.24</v>
      </c>
      <c r="F995" s="58">
        <v>172.43</v>
      </c>
      <c r="G995" s="7">
        <f t="shared" si="31"/>
        <v>-5.2083333333332101E-2</v>
      </c>
      <c r="H995" s="16">
        <f t="shared" si="30"/>
        <v>-10.416666666666421</v>
      </c>
    </row>
    <row r="996" spans="1:8" x14ac:dyDescent="0.25">
      <c r="A996" s="56">
        <v>44508</v>
      </c>
      <c r="B996" s="60" t="s">
        <v>745</v>
      </c>
      <c r="C996" s="57" t="s">
        <v>9</v>
      </c>
      <c r="D996" s="61">
        <v>193.41</v>
      </c>
      <c r="E996" s="61">
        <v>183.74</v>
      </c>
      <c r="F996" s="58">
        <v>187.14</v>
      </c>
      <c r="G996" s="7">
        <f t="shared" si="31"/>
        <v>-0.64839710444674437</v>
      </c>
      <c r="H996" s="16">
        <f t="shared" si="30"/>
        <v>-129.67942088934888</v>
      </c>
    </row>
    <row r="997" spans="1:8" x14ac:dyDescent="0.25">
      <c r="A997" s="56">
        <v>44508</v>
      </c>
      <c r="B997" s="57" t="s">
        <v>14</v>
      </c>
      <c r="C997" s="57" t="s">
        <v>9</v>
      </c>
      <c r="D997" s="58">
        <v>230.08</v>
      </c>
      <c r="E997" s="58">
        <v>220</v>
      </c>
      <c r="F997" s="58">
        <v>209</v>
      </c>
      <c r="G997" s="7">
        <f t="shared" si="31"/>
        <v>-2.0912698412698401</v>
      </c>
      <c r="H997" s="16">
        <f t="shared" si="30"/>
        <v>-418.25396825396803</v>
      </c>
    </row>
    <row r="998" spans="1:8" x14ac:dyDescent="0.25">
      <c r="A998" s="56">
        <v>44510</v>
      </c>
      <c r="B998" s="57" t="s">
        <v>653</v>
      </c>
      <c r="C998" s="57" t="s">
        <v>11</v>
      </c>
      <c r="D998" s="58">
        <v>10.98</v>
      </c>
      <c r="E998" s="58">
        <v>12.32</v>
      </c>
      <c r="F998" s="58">
        <v>10.43</v>
      </c>
      <c r="G998" s="7">
        <f t="shared" si="31"/>
        <v>0.41044776119403042</v>
      </c>
      <c r="H998" s="16">
        <f t="shared" si="30"/>
        <v>82.089552238806078</v>
      </c>
    </row>
    <row r="999" spans="1:8" x14ac:dyDescent="0.25">
      <c r="A999" s="56">
        <v>44510</v>
      </c>
      <c r="B999" s="57" t="s">
        <v>746</v>
      </c>
      <c r="C999" s="57" t="s">
        <v>9</v>
      </c>
      <c r="D999" s="58">
        <v>1.72</v>
      </c>
      <c r="E999" s="58">
        <v>1.61</v>
      </c>
      <c r="F999" s="58">
        <v>1.69</v>
      </c>
      <c r="G999" s="7">
        <f t="shared" si="31"/>
        <v>-0.27272727272727326</v>
      </c>
      <c r="H999" s="16">
        <f t="shared" si="30"/>
        <v>-54.545454545454653</v>
      </c>
    </row>
    <row r="1000" spans="1:8" x14ac:dyDescent="0.25">
      <c r="A1000" s="56">
        <v>44510</v>
      </c>
      <c r="B1000" s="57" t="s">
        <v>709</v>
      </c>
      <c r="C1000" s="57" t="s">
        <v>11</v>
      </c>
      <c r="D1000" s="58">
        <v>13.12</v>
      </c>
      <c r="E1000" s="58">
        <v>14.16</v>
      </c>
      <c r="F1000" s="58">
        <v>13.87</v>
      </c>
      <c r="G1000" s="7">
        <f t="shared" si="31"/>
        <v>-0.72115384615384548</v>
      </c>
      <c r="H1000" s="16">
        <f t="shared" si="30"/>
        <v>-144.23076923076908</v>
      </c>
    </row>
    <row r="1001" spans="1:8" x14ac:dyDescent="0.25">
      <c r="A1001" s="56">
        <v>44515</v>
      </c>
      <c r="B1001" s="60" t="s">
        <v>747</v>
      </c>
      <c r="C1001" s="57" t="s">
        <v>9</v>
      </c>
      <c r="D1001" s="61">
        <v>343.05</v>
      </c>
      <c r="E1001" s="61">
        <v>325.89999999999998</v>
      </c>
      <c r="F1001" s="58">
        <v>345</v>
      </c>
      <c r="G1001" s="7">
        <f t="shared" si="31"/>
        <v>0.11370262390670464</v>
      </c>
      <c r="H1001" s="16">
        <f t="shared" si="30"/>
        <v>22.74052478134093</v>
      </c>
    </row>
    <row r="1002" spans="1:8" x14ac:dyDescent="0.25">
      <c r="A1002" s="56">
        <v>44515</v>
      </c>
      <c r="B1002" s="60" t="s">
        <v>233</v>
      </c>
      <c r="C1002" s="57" t="s">
        <v>9</v>
      </c>
      <c r="D1002" s="58">
        <v>369.4</v>
      </c>
      <c r="E1002" s="61">
        <v>350.93</v>
      </c>
      <c r="F1002" s="58">
        <v>396</v>
      </c>
      <c r="G1002" s="7">
        <f t="shared" si="31"/>
        <v>1.4401732539252878</v>
      </c>
      <c r="H1002" s="16">
        <f t="shared" si="30"/>
        <v>288.03465078505758</v>
      </c>
    </row>
    <row r="1003" spans="1:8" x14ac:dyDescent="0.25">
      <c r="A1003" s="56">
        <v>44516</v>
      </c>
      <c r="B1003" s="57" t="s">
        <v>653</v>
      </c>
      <c r="C1003" s="57" t="s">
        <v>11</v>
      </c>
      <c r="D1003" s="58">
        <v>9.65</v>
      </c>
      <c r="E1003" s="58">
        <v>13.42</v>
      </c>
      <c r="F1003" s="58">
        <v>7.55</v>
      </c>
      <c r="G1003" s="7">
        <f t="shared" si="31"/>
        <v>0.55702917771883309</v>
      </c>
      <c r="H1003" s="16">
        <f t="shared" si="30"/>
        <v>111.40583554376661</v>
      </c>
    </row>
    <row r="1004" spans="1:8" x14ac:dyDescent="0.25">
      <c r="A1004" s="56">
        <v>44516</v>
      </c>
      <c r="B1004" s="57" t="s">
        <v>738</v>
      </c>
      <c r="C1004" s="57" t="s">
        <v>11</v>
      </c>
      <c r="D1004" s="58">
        <v>62.92</v>
      </c>
      <c r="E1004" s="58">
        <v>68.849999999999994</v>
      </c>
      <c r="F1004" s="58">
        <v>54.01</v>
      </c>
      <c r="G1004" s="7">
        <f t="shared" si="31"/>
        <v>1.5025295109612167</v>
      </c>
      <c r="H1004" s="16">
        <f t="shared" si="30"/>
        <v>300.50590219224335</v>
      </c>
    </row>
    <row r="1005" spans="1:8" x14ac:dyDescent="0.25">
      <c r="A1005" s="56">
        <v>44516</v>
      </c>
      <c r="B1005" s="60" t="s">
        <v>52</v>
      </c>
      <c r="C1005" s="57" t="s">
        <v>9</v>
      </c>
      <c r="D1005" s="61">
        <v>265</v>
      </c>
      <c r="E1005" s="61">
        <v>251.75</v>
      </c>
      <c r="F1005" s="58">
        <v>253</v>
      </c>
      <c r="G1005" s="7">
        <f t="shared" si="31"/>
        <v>-0.90566037735849059</v>
      </c>
      <c r="H1005" s="16">
        <f t="shared" si="30"/>
        <v>-181.13207547169813</v>
      </c>
    </row>
    <row r="1006" spans="1:8" x14ac:dyDescent="0.25">
      <c r="A1006" s="56">
        <v>44522</v>
      </c>
      <c r="B1006" s="57" t="s">
        <v>748</v>
      </c>
      <c r="C1006" s="57" t="s">
        <v>9</v>
      </c>
      <c r="D1006" s="58">
        <v>151.75</v>
      </c>
      <c r="E1006" s="58">
        <v>146</v>
      </c>
      <c r="F1006" s="58">
        <v>170.5</v>
      </c>
      <c r="G1006" s="7">
        <f t="shared" si="31"/>
        <v>3.2608695652173911</v>
      </c>
      <c r="H1006" s="16">
        <f t="shared" si="30"/>
        <v>652.17391304347825</v>
      </c>
    </row>
    <row r="1007" spans="1:8" x14ac:dyDescent="0.25">
      <c r="A1007" s="56">
        <v>44522</v>
      </c>
      <c r="B1007" s="57" t="s">
        <v>749</v>
      </c>
      <c r="C1007" s="57" t="s">
        <v>11</v>
      </c>
      <c r="D1007" s="58">
        <v>13.89</v>
      </c>
      <c r="E1007" s="58">
        <v>14.53</v>
      </c>
      <c r="F1007" s="58">
        <v>13.58</v>
      </c>
      <c r="G1007" s="7">
        <f t="shared" si="31"/>
        <v>0.48437500000000167</v>
      </c>
      <c r="H1007" s="16">
        <f t="shared" si="30"/>
        <v>96.875000000000327</v>
      </c>
    </row>
    <row r="1008" spans="1:8" x14ac:dyDescent="0.25">
      <c r="A1008" s="56">
        <v>44522</v>
      </c>
      <c r="B1008" s="57" t="s">
        <v>512</v>
      </c>
      <c r="C1008" s="57" t="s">
        <v>11</v>
      </c>
      <c r="D1008" s="58">
        <v>44.34</v>
      </c>
      <c r="E1008" s="58">
        <v>49.11</v>
      </c>
      <c r="F1008" s="58">
        <v>36.549999999999997</v>
      </c>
      <c r="G1008" s="7">
        <f t="shared" si="31"/>
        <v>1.6331236897274659</v>
      </c>
      <c r="H1008" s="16">
        <f t="shared" si="30"/>
        <v>326.62473794549317</v>
      </c>
    </row>
    <row r="1009" spans="1:8" x14ac:dyDescent="0.25">
      <c r="A1009" s="56">
        <v>44522</v>
      </c>
      <c r="B1009" s="57" t="s">
        <v>750</v>
      </c>
      <c r="C1009" s="57" t="s">
        <v>11</v>
      </c>
      <c r="D1009" s="58">
        <v>6.51</v>
      </c>
      <c r="E1009" s="58">
        <v>7.56</v>
      </c>
      <c r="F1009" s="58">
        <v>6.73</v>
      </c>
      <c r="G1009" s="7">
        <f t="shared" si="31"/>
        <v>-0.20952380952381017</v>
      </c>
      <c r="H1009" s="16">
        <f t="shared" si="30"/>
        <v>-41.904761904762033</v>
      </c>
    </row>
    <row r="1010" spans="1:8" x14ac:dyDescent="0.25">
      <c r="A1010" s="56">
        <v>44522</v>
      </c>
      <c r="B1010" s="57" t="s">
        <v>530</v>
      </c>
      <c r="C1010" s="57" t="s">
        <v>11</v>
      </c>
      <c r="D1010" s="58">
        <v>6.85</v>
      </c>
      <c r="E1010" s="58">
        <v>7.28</v>
      </c>
      <c r="F1010" s="58">
        <v>6.3</v>
      </c>
      <c r="G1010" s="7">
        <f t="shared" si="31"/>
        <v>1.2790697674418583</v>
      </c>
      <c r="H1010" s="16">
        <f t="shared" si="30"/>
        <v>255.81395348837165</v>
      </c>
    </row>
    <row r="1011" spans="1:8" x14ac:dyDescent="0.25">
      <c r="A1011" s="56">
        <v>44522</v>
      </c>
      <c r="B1011" s="57" t="s">
        <v>751</v>
      </c>
      <c r="C1011" s="57" t="s">
        <v>9</v>
      </c>
      <c r="D1011" s="58">
        <v>36.549999999999997</v>
      </c>
      <c r="E1011" s="58">
        <v>34.9</v>
      </c>
      <c r="F1011" s="58">
        <v>34.9</v>
      </c>
      <c r="G1011" s="7">
        <f t="shared" si="31"/>
        <v>-1</v>
      </c>
      <c r="H1011" s="16">
        <f t="shared" si="30"/>
        <v>-200</v>
      </c>
    </row>
    <row r="1012" spans="1:8" x14ac:dyDescent="0.25">
      <c r="A1012" s="56">
        <v>44531</v>
      </c>
      <c r="B1012" s="57" t="s">
        <v>194</v>
      </c>
      <c r="C1012" s="57" t="s">
        <v>9</v>
      </c>
      <c r="D1012" s="58">
        <v>4.16</v>
      </c>
      <c r="E1012" s="58">
        <v>3.58</v>
      </c>
      <c r="F1012" s="58">
        <v>4.0999999999999996</v>
      </c>
      <c r="G1012" s="7">
        <f t="shared" si="31"/>
        <v>-0.10344827586206981</v>
      </c>
      <c r="H1012" s="16">
        <f t="shared" si="30"/>
        <v>-20.689655172413961</v>
      </c>
    </row>
    <row r="1013" spans="1:8" x14ac:dyDescent="0.25">
      <c r="A1013" s="56">
        <v>44531</v>
      </c>
      <c r="B1013" s="57" t="s">
        <v>752</v>
      </c>
      <c r="C1013" s="57" t="s">
        <v>9</v>
      </c>
      <c r="D1013" s="58">
        <v>28.7</v>
      </c>
      <c r="E1013" s="58">
        <v>24.3</v>
      </c>
      <c r="F1013" s="58">
        <v>27.8</v>
      </c>
      <c r="G1013" s="7">
        <f t="shared" si="31"/>
        <v>-0.20454545454545428</v>
      </c>
      <c r="H1013" s="16">
        <f t="shared" si="30"/>
        <v>-40.909090909090857</v>
      </c>
    </row>
    <row r="1014" spans="1:8" x14ac:dyDescent="0.25">
      <c r="A1014" s="56">
        <v>44531</v>
      </c>
      <c r="B1014" s="57" t="s">
        <v>252</v>
      </c>
      <c r="C1014" s="57" t="s">
        <v>9</v>
      </c>
      <c r="D1014" s="58">
        <v>7.6</v>
      </c>
      <c r="E1014" s="58">
        <v>6.15</v>
      </c>
      <c r="F1014" s="58">
        <v>7.65</v>
      </c>
      <c r="G1014" s="7">
        <f t="shared" si="31"/>
        <v>3.4482758620690161E-2</v>
      </c>
      <c r="H1014" s="16">
        <f t="shared" si="30"/>
        <v>6.8965517241380319</v>
      </c>
    </row>
    <row r="1015" spans="1:8" x14ac:dyDescent="0.25">
      <c r="A1015" s="56">
        <v>44531</v>
      </c>
      <c r="B1015" s="57" t="s">
        <v>706</v>
      </c>
      <c r="C1015" s="57" t="s">
        <v>11</v>
      </c>
      <c r="D1015" s="58">
        <v>9.68</v>
      </c>
      <c r="E1015" s="58">
        <v>10.68</v>
      </c>
      <c r="F1015" s="58">
        <v>10.69</v>
      </c>
      <c r="G1015" s="7">
        <f t="shared" si="31"/>
        <v>-1.0099999999999998</v>
      </c>
      <c r="H1015" s="16">
        <f t="shared" si="30"/>
        <v>-201.99999999999994</v>
      </c>
    </row>
    <row r="1016" spans="1:8" x14ac:dyDescent="0.25">
      <c r="A1016" s="56">
        <v>44531</v>
      </c>
      <c r="B1016" s="57" t="s">
        <v>753</v>
      </c>
      <c r="C1016" s="57" t="s">
        <v>9</v>
      </c>
      <c r="D1016" s="58">
        <v>9.1199999999999992</v>
      </c>
      <c r="E1016" s="58">
        <v>7.72</v>
      </c>
      <c r="F1016" s="58">
        <v>8.4</v>
      </c>
      <c r="G1016" s="7">
        <f t="shared" si="31"/>
        <v>-0.51428571428571368</v>
      </c>
      <c r="H1016" s="16">
        <f t="shared" si="30"/>
        <v>-102.85714285714273</v>
      </c>
    </row>
    <row r="1017" spans="1:8" x14ac:dyDescent="0.25">
      <c r="A1017" s="56">
        <v>44531</v>
      </c>
      <c r="B1017" s="57" t="s">
        <v>754</v>
      </c>
      <c r="C1017" s="57" t="s">
        <v>9</v>
      </c>
      <c r="D1017" s="58">
        <v>102.65</v>
      </c>
      <c r="E1017" s="58">
        <v>97</v>
      </c>
      <c r="F1017" s="58">
        <v>102.7</v>
      </c>
      <c r="G1017" s="7">
        <f t="shared" si="31"/>
        <v>8.8495575221233819E-3</v>
      </c>
      <c r="H1017" s="16">
        <f t="shared" si="30"/>
        <v>1.7699115044246765</v>
      </c>
    </row>
    <row r="1018" spans="1:8" x14ac:dyDescent="0.25">
      <c r="A1018" s="56">
        <v>44534</v>
      </c>
      <c r="B1018" s="57" t="s">
        <v>755</v>
      </c>
      <c r="C1018" s="57" t="s">
        <v>9</v>
      </c>
      <c r="D1018" s="58">
        <v>9.77</v>
      </c>
      <c r="E1018" s="58">
        <v>8.93</v>
      </c>
      <c r="F1018" s="58">
        <v>9.6999999999999993</v>
      </c>
      <c r="G1018" s="7">
        <f t="shared" si="31"/>
        <v>-8.333333333333369E-2</v>
      </c>
      <c r="H1018" s="16">
        <f t="shared" si="30"/>
        <v>-16.666666666666739</v>
      </c>
    </row>
    <row r="1019" spans="1:8" x14ac:dyDescent="0.25">
      <c r="A1019" s="56">
        <v>44535</v>
      </c>
      <c r="B1019" s="57" t="s">
        <v>756</v>
      </c>
      <c r="C1019" s="57" t="s">
        <v>9</v>
      </c>
      <c r="D1019" s="58">
        <v>3.95</v>
      </c>
      <c r="E1019" s="58">
        <v>3.6</v>
      </c>
      <c r="F1019" s="58">
        <v>3.75</v>
      </c>
      <c r="G1019" s="7">
        <f t="shared" si="31"/>
        <v>-0.57142857142857184</v>
      </c>
      <c r="H1019" s="16">
        <f t="shared" si="30"/>
        <v>-114.28571428571436</v>
      </c>
    </row>
    <row r="1020" spans="1:8" x14ac:dyDescent="0.25">
      <c r="A1020" s="56">
        <v>44537</v>
      </c>
      <c r="B1020" s="60" t="s">
        <v>442</v>
      </c>
      <c r="C1020" s="57" t="s">
        <v>9</v>
      </c>
      <c r="D1020" s="58">
        <v>197.51</v>
      </c>
      <c r="E1020" s="61">
        <v>187.63</v>
      </c>
      <c r="F1020" s="58">
        <v>196.23</v>
      </c>
      <c r="G1020" s="7">
        <f t="shared" si="31"/>
        <v>-0.12955465587044551</v>
      </c>
      <c r="H1020" s="16">
        <f t="shared" si="30"/>
        <v>-25.910931174089104</v>
      </c>
    </row>
    <row r="1021" spans="1:8" x14ac:dyDescent="0.25">
      <c r="A1021" s="56">
        <v>44537</v>
      </c>
      <c r="B1021" s="60" t="s">
        <v>316</v>
      </c>
      <c r="C1021" s="57" t="s">
        <v>9</v>
      </c>
      <c r="D1021" s="58">
        <v>149.15</v>
      </c>
      <c r="E1021" s="61">
        <v>141.69</v>
      </c>
      <c r="F1021" s="58">
        <v>153.02000000000001</v>
      </c>
      <c r="G1021" s="7">
        <f t="shared" si="31"/>
        <v>0.51876675603217159</v>
      </c>
      <c r="H1021" s="16">
        <f t="shared" si="30"/>
        <v>103.75335120643432</v>
      </c>
    </row>
    <row r="1022" spans="1:8" x14ac:dyDescent="0.25">
      <c r="A1022" s="56">
        <v>44543</v>
      </c>
      <c r="B1022" s="57" t="s">
        <v>757</v>
      </c>
      <c r="C1022" s="57" t="s">
        <v>11</v>
      </c>
      <c r="D1022" s="58">
        <v>4.05</v>
      </c>
      <c r="E1022" s="58">
        <v>5.17</v>
      </c>
      <c r="F1022" s="58">
        <v>4.4000000000000004</v>
      </c>
      <c r="G1022" s="7">
        <f t="shared" si="31"/>
        <v>-0.31250000000000044</v>
      </c>
      <c r="H1022" s="16">
        <f t="shared" si="30"/>
        <v>-62.500000000000085</v>
      </c>
    </row>
    <row r="1023" spans="1:8" x14ac:dyDescent="0.25">
      <c r="A1023" s="56">
        <v>44543</v>
      </c>
      <c r="B1023" s="57" t="s">
        <v>758</v>
      </c>
      <c r="C1023" s="57" t="s">
        <v>9</v>
      </c>
      <c r="D1023" s="58">
        <v>4.45</v>
      </c>
      <c r="E1023" s="58">
        <v>3.41</v>
      </c>
      <c r="F1023" s="58">
        <v>3.7</v>
      </c>
      <c r="G1023" s="7">
        <f t="shared" si="31"/>
        <v>-0.72115384615384615</v>
      </c>
      <c r="H1023" s="16">
        <f t="shared" si="30"/>
        <v>-144.23076923076923</v>
      </c>
    </row>
    <row r="1024" spans="1:8" x14ac:dyDescent="0.25">
      <c r="A1024" s="56">
        <v>44543</v>
      </c>
      <c r="B1024" s="57" t="s">
        <v>379</v>
      </c>
      <c r="C1024" s="57" t="s">
        <v>9</v>
      </c>
      <c r="D1024" s="58">
        <v>187.87</v>
      </c>
      <c r="E1024" s="58">
        <v>171.77</v>
      </c>
      <c r="F1024" s="58">
        <v>178.79</v>
      </c>
      <c r="G1024" s="7">
        <f t="shared" si="31"/>
        <v>-0.56397515527950404</v>
      </c>
      <c r="H1024" s="16">
        <f t="shared" si="30"/>
        <v>-112.79503105590081</v>
      </c>
    </row>
    <row r="1025" spans="1:8" x14ac:dyDescent="0.25">
      <c r="A1025" s="56">
        <v>44543</v>
      </c>
      <c r="B1025" s="57" t="s">
        <v>759</v>
      </c>
      <c r="C1025" s="57" t="s">
        <v>9</v>
      </c>
      <c r="D1025" s="58">
        <v>7.48</v>
      </c>
      <c r="E1025" s="58">
        <v>6.99</v>
      </c>
      <c r="F1025" s="58">
        <v>7.11</v>
      </c>
      <c r="G1025" s="7">
        <f t="shared" si="31"/>
        <v>-0.75510204081632637</v>
      </c>
      <c r="H1025" s="16">
        <f t="shared" si="30"/>
        <v>-151.02040816326527</v>
      </c>
    </row>
    <row r="1026" spans="1:8" x14ac:dyDescent="0.25">
      <c r="A1026" s="56">
        <v>44550</v>
      </c>
      <c r="B1026" s="57" t="s">
        <v>151</v>
      </c>
      <c r="C1026" s="57" t="s">
        <v>11</v>
      </c>
      <c r="D1026" s="58">
        <v>5.31</v>
      </c>
      <c r="E1026" s="58">
        <v>5.85</v>
      </c>
      <c r="F1026" s="58">
        <v>5.69</v>
      </c>
      <c r="G1026" s="7">
        <f t="shared" si="31"/>
        <v>-0.70370370370370505</v>
      </c>
      <c r="H1026" s="16">
        <f t="shared" ref="H1026:H1089" si="32">+G1026*$M$1</f>
        <v>-140.74074074074102</v>
      </c>
    </row>
    <row r="1027" spans="1:8" x14ac:dyDescent="0.25">
      <c r="A1027" s="56">
        <v>44550</v>
      </c>
      <c r="B1027" s="57" t="s">
        <v>707</v>
      </c>
      <c r="C1027" s="57" t="s">
        <v>11</v>
      </c>
      <c r="D1027" s="58">
        <v>205.83</v>
      </c>
      <c r="E1027" s="58">
        <v>214.73</v>
      </c>
      <c r="F1027" s="58">
        <v>197.83</v>
      </c>
      <c r="G1027" s="7">
        <f t="shared" ref="G1027:G1090" si="33">IF(F1027="","",((F1027-D1027)/(D1027-E1027)))</f>
        <v>0.89887640449438433</v>
      </c>
      <c r="H1027" s="16">
        <f t="shared" si="32"/>
        <v>179.77528089887687</v>
      </c>
    </row>
    <row r="1028" spans="1:8" x14ac:dyDescent="0.25">
      <c r="A1028" s="56">
        <v>44557</v>
      </c>
      <c r="B1028" s="57" t="s">
        <v>760</v>
      </c>
      <c r="C1028" s="57" t="s">
        <v>9</v>
      </c>
      <c r="D1028" s="58">
        <v>3.5</v>
      </c>
      <c r="E1028" s="58">
        <v>3.19</v>
      </c>
      <c r="F1028" s="58">
        <v>3.33</v>
      </c>
      <c r="G1028" s="7">
        <f t="shared" si="33"/>
        <v>-0.54838709677419317</v>
      </c>
      <c r="H1028" s="16">
        <f t="shared" si="32"/>
        <v>-109.67741935483863</v>
      </c>
    </row>
    <row r="1029" spans="1:8" x14ac:dyDescent="0.25">
      <c r="A1029" s="56">
        <v>44563</v>
      </c>
      <c r="B1029" s="60" t="s">
        <v>761</v>
      </c>
      <c r="C1029" s="57" t="s">
        <v>9</v>
      </c>
      <c r="D1029" s="61">
        <v>199.34</v>
      </c>
      <c r="E1029" s="61">
        <v>189.37</v>
      </c>
      <c r="F1029" s="58">
        <v>204.3</v>
      </c>
      <c r="G1029" s="7">
        <f t="shared" si="33"/>
        <v>0.49749247743229774</v>
      </c>
      <c r="H1029" s="16">
        <f t="shared" si="32"/>
        <v>99.498495486459547</v>
      </c>
    </row>
    <row r="1030" spans="1:8" x14ac:dyDescent="0.25">
      <c r="A1030" s="56">
        <v>44563</v>
      </c>
      <c r="B1030" s="60" t="s">
        <v>762</v>
      </c>
      <c r="C1030" s="57" t="s">
        <v>9</v>
      </c>
      <c r="D1030" s="61">
        <v>137.05000000000001</v>
      </c>
      <c r="E1030" s="61">
        <v>130.19999999999999</v>
      </c>
      <c r="F1030" s="58">
        <v>136.88</v>
      </c>
      <c r="G1030" s="7">
        <f t="shared" si="33"/>
        <v>-2.4817518248177423E-2</v>
      </c>
      <c r="H1030" s="16">
        <f t="shared" si="32"/>
        <v>-4.9635036496354843</v>
      </c>
    </row>
    <row r="1031" spans="1:8" x14ac:dyDescent="0.25">
      <c r="A1031" s="56">
        <v>44568</v>
      </c>
      <c r="B1031" s="57" t="s">
        <v>733</v>
      </c>
      <c r="C1031" s="57" t="s">
        <v>11</v>
      </c>
      <c r="D1031" s="58">
        <v>126.9</v>
      </c>
      <c r="E1031" s="58">
        <v>144.15</v>
      </c>
      <c r="F1031" s="58">
        <v>102</v>
      </c>
      <c r="G1031" s="7">
        <f t="shared" si="33"/>
        <v>1.4434782608695655</v>
      </c>
      <c r="H1031" s="16">
        <f t="shared" si="32"/>
        <v>288.69565217391312</v>
      </c>
    </row>
    <row r="1032" spans="1:8" x14ac:dyDescent="0.25">
      <c r="A1032" s="56">
        <v>44569</v>
      </c>
      <c r="B1032" s="57" t="s">
        <v>763</v>
      </c>
      <c r="C1032" s="57" t="s">
        <v>11</v>
      </c>
      <c r="D1032" s="58">
        <v>7.91</v>
      </c>
      <c r="E1032" s="58">
        <v>8.64</v>
      </c>
      <c r="F1032" s="58">
        <v>6.58</v>
      </c>
      <c r="G1032" s="7">
        <f t="shared" si="33"/>
        <v>1.8219178082191771</v>
      </c>
      <c r="H1032" s="16">
        <f t="shared" si="32"/>
        <v>364.38356164383544</v>
      </c>
    </row>
    <row r="1033" spans="1:8" x14ac:dyDescent="0.25">
      <c r="A1033" s="56">
        <v>44569</v>
      </c>
      <c r="B1033" s="57" t="s">
        <v>764</v>
      </c>
      <c r="C1033" s="57" t="s">
        <v>9</v>
      </c>
      <c r="D1033" s="58">
        <v>3.16</v>
      </c>
      <c r="E1033" s="58">
        <v>2.1800000000000002</v>
      </c>
      <c r="F1033" s="58">
        <v>2.77</v>
      </c>
      <c r="G1033" s="7">
        <f t="shared" si="33"/>
        <v>-0.3979591836734695</v>
      </c>
      <c r="H1033" s="16">
        <f t="shared" si="32"/>
        <v>-79.591836734693899</v>
      </c>
    </row>
    <row r="1034" spans="1:8" x14ac:dyDescent="0.25">
      <c r="A1034" s="56">
        <v>44569</v>
      </c>
      <c r="B1034" s="57" t="s">
        <v>765</v>
      </c>
      <c r="C1034" s="57" t="s">
        <v>9</v>
      </c>
      <c r="D1034" s="58">
        <v>92.95</v>
      </c>
      <c r="E1034" s="58">
        <v>85.54</v>
      </c>
      <c r="F1034" s="58">
        <v>101.71</v>
      </c>
      <c r="G1034" s="7">
        <f t="shared" si="33"/>
        <v>1.1821862348178132</v>
      </c>
      <c r="H1034" s="16">
        <f t="shared" si="32"/>
        <v>236.43724696356264</v>
      </c>
    </row>
    <row r="1035" spans="1:8" x14ac:dyDescent="0.25">
      <c r="A1035" s="56">
        <v>44569</v>
      </c>
      <c r="B1035" s="57" t="s">
        <v>51</v>
      </c>
      <c r="C1035" s="57" t="s">
        <v>9</v>
      </c>
      <c r="D1035" s="58">
        <v>51.23</v>
      </c>
      <c r="E1035" s="58">
        <v>48.18</v>
      </c>
      <c r="F1035" s="58">
        <v>51.25</v>
      </c>
      <c r="G1035" s="7">
        <f t="shared" si="33"/>
        <v>6.5573770491813592E-3</v>
      </c>
      <c r="H1035" s="16">
        <f t="shared" si="32"/>
        <v>1.3114754098362718</v>
      </c>
    </row>
    <row r="1036" spans="1:8" x14ac:dyDescent="0.25">
      <c r="A1036" s="56">
        <v>44569</v>
      </c>
      <c r="B1036" s="57" t="s">
        <v>687</v>
      </c>
      <c r="C1036" s="57" t="s">
        <v>9</v>
      </c>
      <c r="D1036" s="58">
        <v>61.08</v>
      </c>
      <c r="E1036" s="58">
        <v>55.3</v>
      </c>
      <c r="F1036" s="58">
        <v>58.24</v>
      </c>
      <c r="G1036" s="7">
        <f t="shared" si="33"/>
        <v>-0.49134948096885739</v>
      </c>
      <c r="H1036" s="16">
        <f t="shared" si="32"/>
        <v>-98.269896193771473</v>
      </c>
    </row>
    <row r="1037" spans="1:8" x14ac:dyDescent="0.25">
      <c r="A1037" s="56">
        <v>44571</v>
      </c>
      <c r="B1037" s="57" t="s">
        <v>766</v>
      </c>
      <c r="C1037" s="57" t="s">
        <v>9</v>
      </c>
      <c r="D1037" s="58">
        <v>3.75</v>
      </c>
      <c r="E1037" s="58">
        <v>3.2</v>
      </c>
      <c r="F1037" s="58">
        <v>3.4</v>
      </c>
      <c r="G1037" s="7">
        <f t="shared" si="33"/>
        <v>-0.63636363636363669</v>
      </c>
      <c r="H1037" s="16">
        <f t="shared" si="32"/>
        <v>-127.27272727272734</v>
      </c>
    </row>
    <row r="1038" spans="1:8" x14ac:dyDescent="0.25">
      <c r="A1038" s="56">
        <v>44572</v>
      </c>
      <c r="B1038" s="57" t="s">
        <v>767</v>
      </c>
      <c r="C1038" s="57" t="s">
        <v>9</v>
      </c>
      <c r="D1038" s="58">
        <v>43.35</v>
      </c>
      <c r="E1038" s="58">
        <v>33.700000000000003</v>
      </c>
      <c r="F1038" s="58">
        <v>40.4</v>
      </c>
      <c r="G1038" s="7">
        <f t="shared" si="33"/>
        <v>-0.30569948186528534</v>
      </c>
      <c r="H1038" s="16">
        <f t="shared" si="32"/>
        <v>-61.13989637305707</v>
      </c>
    </row>
    <row r="1039" spans="1:8" x14ac:dyDescent="0.25">
      <c r="A1039" s="56">
        <v>44572</v>
      </c>
      <c r="B1039" s="57" t="s">
        <v>292</v>
      </c>
      <c r="C1039" s="57" t="s">
        <v>9</v>
      </c>
      <c r="D1039" s="58">
        <v>20</v>
      </c>
      <c r="E1039" s="58">
        <v>17.2</v>
      </c>
      <c r="F1039" s="58">
        <v>20.7</v>
      </c>
      <c r="G1039" s="7">
        <f t="shared" si="33"/>
        <v>0.24999999999999969</v>
      </c>
      <c r="H1039" s="16">
        <f t="shared" si="32"/>
        <v>49.999999999999936</v>
      </c>
    </row>
    <row r="1040" spans="1:8" x14ac:dyDescent="0.25">
      <c r="A1040" s="56">
        <v>44572</v>
      </c>
      <c r="B1040" s="57" t="s">
        <v>188</v>
      </c>
      <c r="C1040" s="57" t="s">
        <v>9</v>
      </c>
      <c r="D1040" s="58">
        <v>133.9</v>
      </c>
      <c r="E1040" s="58">
        <v>126.2</v>
      </c>
      <c r="F1040" s="58">
        <v>131.69999999999999</v>
      </c>
      <c r="G1040" s="7">
        <f t="shared" si="33"/>
        <v>-0.28571428571428781</v>
      </c>
      <c r="H1040" s="16">
        <f t="shared" si="32"/>
        <v>-57.142857142857565</v>
      </c>
    </row>
    <row r="1041" spans="1:8" x14ac:dyDescent="0.25">
      <c r="A1041" s="56">
        <v>44572</v>
      </c>
      <c r="B1041" s="57" t="s">
        <v>768</v>
      </c>
      <c r="C1041" s="57" t="s">
        <v>11</v>
      </c>
      <c r="D1041" s="58">
        <v>18.149999999999999</v>
      </c>
      <c r="E1041" s="58">
        <v>19.149999999999999</v>
      </c>
      <c r="F1041" s="58">
        <v>18.8</v>
      </c>
      <c r="G1041" s="7">
        <f t="shared" si="33"/>
        <v>-0.65000000000000213</v>
      </c>
      <c r="H1041" s="16">
        <f t="shared" si="32"/>
        <v>-130.00000000000043</v>
      </c>
    </row>
    <row r="1042" spans="1:8" x14ac:dyDescent="0.25">
      <c r="A1042" s="56">
        <v>44572</v>
      </c>
      <c r="B1042" s="57" t="s">
        <v>354</v>
      </c>
      <c r="C1042" s="57" t="s">
        <v>11</v>
      </c>
      <c r="D1042" s="58">
        <v>48.21</v>
      </c>
      <c r="E1042" s="58">
        <v>56.89</v>
      </c>
      <c r="F1042" s="58">
        <v>45.37</v>
      </c>
      <c r="G1042" s="7">
        <f t="shared" si="33"/>
        <v>0.32718894009216631</v>
      </c>
      <c r="H1042" s="16">
        <f t="shared" si="32"/>
        <v>65.437788018433267</v>
      </c>
    </row>
    <row r="1043" spans="1:8" x14ac:dyDescent="0.25">
      <c r="A1043" s="56">
        <v>44572</v>
      </c>
      <c r="B1043" s="60" t="s">
        <v>584</v>
      </c>
      <c r="C1043" s="57" t="s">
        <v>11</v>
      </c>
      <c r="D1043" s="58">
        <v>109.06</v>
      </c>
      <c r="E1043" s="58">
        <v>130.41</v>
      </c>
      <c r="F1043" s="58">
        <v>100.66</v>
      </c>
      <c r="G1043" s="7">
        <f t="shared" si="33"/>
        <v>0.39344262295082005</v>
      </c>
      <c r="H1043" s="16">
        <f t="shared" si="32"/>
        <v>78.688524590164008</v>
      </c>
    </row>
    <row r="1044" spans="1:8" x14ac:dyDescent="0.25">
      <c r="A1044" s="56">
        <v>44572</v>
      </c>
      <c r="B1044" s="60" t="s">
        <v>769</v>
      </c>
      <c r="C1044" s="57" t="s">
        <v>9</v>
      </c>
      <c r="D1044" s="58">
        <v>102.45</v>
      </c>
      <c r="E1044" s="58">
        <v>93.36</v>
      </c>
      <c r="F1044" s="58">
        <v>100.8</v>
      </c>
      <c r="G1044" s="7">
        <f t="shared" si="33"/>
        <v>-0.18151815181518208</v>
      </c>
      <c r="H1044" s="16">
        <f t="shared" si="32"/>
        <v>-36.303630363036419</v>
      </c>
    </row>
    <row r="1045" spans="1:8" x14ac:dyDescent="0.25">
      <c r="A1045" s="56">
        <v>44572</v>
      </c>
      <c r="B1045" s="60" t="s">
        <v>588</v>
      </c>
      <c r="C1045" s="57" t="s">
        <v>9</v>
      </c>
      <c r="D1045" s="58">
        <v>172.31</v>
      </c>
      <c r="E1045" s="58">
        <v>153.19999999999999</v>
      </c>
      <c r="F1045" s="58">
        <v>166.33</v>
      </c>
      <c r="G1045" s="7">
        <f t="shared" si="33"/>
        <v>-0.31292517006802645</v>
      </c>
      <c r="H1045" s="16">
        <f t="shared" si="32"/>
        <v>-62.585034013605288</v>
      </c>
    </row>
    <row r="1046" spans="1:8" x14ac:dyDescent="0.25">
      <c r="A1046" s="56">
        <v>44572</v>
      </c>
      <c r="B1046" s="57" t="s">
        <v>770</v>
      </c>
      <c r="C1046" s="57" t="s">
        <v>9</v>
      </c>
      <c r="D1046" s="58">
        <v>18.55</v>
      </c>
      <c r="E1046" s="58">
        <v>16.149999999999999</v>
      </c>
      <c r="F1046" s="58">
        <v>17.84</v>
      </c>
      <c r="G1046" s="7">
        <f t="shared" si="33"/>
        <v>-0.29583333333333345</v>
      </c>
      <c r="H1046" s="16">
        <f t="shared" si="32"/>
        <v>-59.166666666666693</v>
      </c>
    </row>
    <row r="1047" spans="1:8" x14ac:dyDescent="0.25">
      <c r="A1047" s="56">
        <v>44572</v>
      </c>
      <c r="B1047" s="57" t="s">
        <v>771</v>
      </c>
      <c r="C1047" s="57" t="s">
        <v>9</v>
      </c>
      <c r="D1047" s="58">
        <v>385.17</v>
      </c>
      <c r="E1047" s="58">
        <v>347.26</v>
      </c>
      <c r="F1047" s="58">
        <v>387.97</v>
      </c>
      <c r="G1047" s="7">
        <f t="shared" si="33"/>
        <v>7.385914006858374E-2</v>
      </c>
      <c r="H1047" s="16">
        <f t="shared" si="32"/>
        <v>14.771828013716748</v>
      </c>
    </row>
    <row r="1048" spans="1:8" x14ac:dyDescent="0.25">
      <c r="A1048" s="56">
        <v>44572</v>
      </c>
      <c r="B1048" s="57" t="s">
        <v>173</v>
      </c>
      <c r="C1048" s="57" t="s">
        <v>11</v>
      </c>
      <c r="D1048" s="58">
        <v>62.82</v>
      </c>
      <c r="E1048" s="58">
        <v>70</v>
      </c>
      <c r="F1048" s="58">
        <v>70</v>
      </c>
      <c r="G1048" s="7">
        <f t="shared" si="33"/>
        <v>-1</v>
      </c>
      <c r="H1048" s="16">
        <f t="shared" si="32"/>
        <v>-200</v>
      </c>
    </row>
    <row r="1049" spans="1:8" x14ac:dyDescent="0.25">
      <c r="A1049" s="56">
        <v>44573</v>
      </c>
      <c r="B1049" s="57" t="s">
        <v>772</v>
      </c>
      <c r="C1049" s="57" t="s">
        <v>9</v>
      </c>
      <c r="D1049" s="58">
        <v>67.2</v>
      </c>
      <c r="E1049" s="58">
        <v>45.15</v>
      </c>
      <c r="F1049" s="58">
        <v>77.3</v>
      </c>
      <c r="G1049" s="7">
        <f t="shared" si="33"/>
        <v>0.45804988662131485</v>
      </c>
      <c r="H1049" s="16">
        <f t="shared" si="32"/>
        <v>91.609977324262971</v>
      </c>
    </row>
    <row r="1050" spans="1:8" x14ac:dyDescent="0.25">
      <c r="A1050" s="56">
        <v>44573</v>
      </c>
      <c r="B1050" s="57" t="s">
        <v>773</v>
      </c>
      <c r="C1050" s="57" t="s">
        <v>9</v>
      </c>
      <c r="D1050" s="58">
        <v>424.7</v>
      </c>
      <c r="E1050" s="58">
        <v>340</v>
      </c>
      <c r="F1050" s="58">
        <v>378.5</v>
      </c>
      <c r="G1050" s="7">
        <f t="shared" si="33"/>
        <v>-0.54545454545454541</v>
      </c>
      <c r="H1050" s="16">
        <f t="shared" si="32"/>
        <v>-109.09090909090908</v>
      </c>
    </row>
    <row r="1051" spans="1:8" x14ac:dyDescent="0.25">
      <c r="A1051" s="56">
        <v>44573</v>
      </c>
      <c r="B1051" s="57" t="s">
        <v>774</v>
      </c>
      <c r="C1051" s="57" t="s">
        <v>9</v>
      </c>
      <c r="D1051" s="58">
        <v>69.55</v>
      </c>
      <c r="E1051" s="58">
        <v>58.35</v>
      </c>
      <c r="F1051" s="58">
        <v>64.599999999999994</v>
      </c>
      <c r="G1051" s="7">
        <f t="shared" si="33"/>
        <v>-0.44196428571428614</v>
      </c>
      <c r="H1051" s="16">
        <f t="shared" si="32"/>
        <v>-88.392857142857224</v>
      </c>
    </row>
    <row r="1052" spans="1:8" x14ac:dyDescent="0.25">
      <c r="A1052" s="56">
        <v>44574</v>
      </c>
      <c r="B1052" s="57" t="s">
        <v>775</v>
      </c>
      <c r="C1052" s="57" t="s">
        <v>11</v>
      </c>
      <c r="D1052" s="58">
        <v>9.8000000000000007</v>
      </c>
      <c r="E1052" s="58">
        <v>11.2</v>
      </c>
      <c r="F1052" s="58">
        <v>10.1</v>
      </c>
      <c r="G1052" s="7">
        <f t="shared" si="33"/>
        <v>-0.21428571428571375</v>
      </c>
      <c r="H1052" s="16">
        <f t="shared" si="32"/>
        <v>-42.857142857142748</v>
      </c>
    </row>
    <row r="1053" spans="1:8" x14ac:dyDescent="0.25">
      <c r="A1053" s="56">
        <v>44574</v>
      </c>
      <c r="B1053" s="57" t="s">
        <v>776</v>
      </c>
      <c r="C1053" s="57" t="s">
        <v>11</v>
      </c>
      <c r="D1053" s="58">
        <v>11.1</v>
      </c>
      <c r="E1053" s="58">
        <v>12.1</v>
      </c>
      <c r="F1053" s="58">
        <v>10.15</v>
      </c>
      <c r="G1053" s="7">
        <f t="shared" si="33"/>
        <v>0.94999999999999929</v>
      </c>
      <c r="H1053" s="16">
        <f t="shared" si="32"/>
        <v>189.99999999999986</v>
      </c>
    </row>
    <row r="1054" spans="1:8" x14ac:dyDescent="0.25">
      <c r="A1054" s="56">
        <v>44579</v>
      </c>
      <c r="B1054" s="57" t="s">
        <v>777</v>
      </c>
      <c r="C1054" s="57" t="s">
        <v>9</v>
      </c>
      <c r="D1054" s="58">
        <v>31.35</v>
      </c>
      <c r="E1054" s="58">
        <v>27.2</v>
      </c>
      <c r="F1054" s="58">
        <v>26.65</v>
      </c>
      <c r="G1054" s="7">
        <f t="shared" si="33"/>
        <v>-1.1325301204819278</v>
      </c>
      <c r="H1054" s="16">
        <f t="shared" si="32"/>
        <v>-226.50602409638557</v>
      </c>
    </row>
    <row r="1055" spans="1:8" x14ac:dyDescent="0.25">
      <c r="A1055" s="56">
        <v>44580</v>
      </c>
      <c r="B1055" s="57" t="s">
        <v>778</v>
      </c>
      <c r="C1055" s="57" t="s">
        <v>11</v>
      </c>
      <c r="D1055" s="58">
        <v>3.15</v>
      </c>
      <c r="E1055" s="58">
        <v>4.0999999999999996</v>
      </c>
      <c r="F1055" s="58">
        <v>3.3</v>
      </c>
      <c r="G1055" s="7">
        <f t="shared" si="33"/>
        <v>-0.15789473684210523</v>
      </c>
      <c r="H1055" s="16">
        <f t="shared" si="32"/>
        <v>-31.578947368421044</v>
      </c>
    </row>
    <row r="1056" spans="1:8" x14ac:dyDescent="0.25">
      <c r="A1056" s="56">
        <v>44580</v>
      </c>
      <c r="B1056" s="57" t="s">
        <v>779</v>
      </c>
      <c r="C1056" s="57" t="s">
        <v>11</v>
      </c>
      <c r="D1056" s="58">
        <v>115.5</v>
      </c>
      <c r="E1056" s="58">
        <v>126.6</v>
      </c>
      <c r="F1056" s="58">
        <v>102.6</v>
      </c>
      <c r="G1056" s="7">
        <f t="shared" si="33"/>
        <v>1.1621621621621632</v>
      </c>
      <c r="H1056" s="16">
        <f t="shared" si="32"/>
        <v>232.43243243243262</v>
      </c>
    </row>
    <row r="1057" spans="1:8" x14ac:dyDescent="0.25">
      <c r="A1057" s="56">
        <v>44580</v>
      </c>
      <c r="B1057" s="57" t="s">
        <v>780</v>
      </c>
      <c r="C1057" s="57" t="s">
        <v>9</v>
      </c>
      <c r="D1057" s="58">
        <v>1.85</v>
      </c>
      <c r="E1057" s="58">
        <v>1.1499999999999999</v>
      </c>
      <c r="F1057" s="58">
        <v>2.1</v>
      </c>
      <c r="G1057" s="7">
        <f t="shared" si="33"/>
        <v>0.35714285714285704</v>
      </c>
      <c r="H1057" s="16">
        <f t="shared" si="32"/>
        <v>71.428571428571402</v>
      </c>
    </row>
    <row r="1058" spans="1:8" x14ac:dyDescent="0.25">
      <c r="A1058" s="56">
        <v>44580</v>
      </c>
      <c r="B1058" s="57" t="s">
        <v>781</v>
      </c>
      <c r="C1058" s="57" t="s">
        <v>9</v>
      </c>
      <c r="D1058" s="58">
        <v>7.8</v>
      </c>
      <c r="E1058" s="58">
        <v>5.7</v>
      </c>
      <c r="F1058" s="58">
        <v>7.2</v>
      </c>
      <c r="G1058" s="7">
        <f t="shared" si="33"/>
        <v>-0.28571428571428559</v>
      </c>
      <c r="H1058" s="16">
        <f t="shared" si="32"/>
        <v>-57.142857142857117</v>
      </c>
    </row>
    <row r="1059" spans="1:8" x14ac:dyDescent="0.25">
      <c r="A1059" s="56">
        <v>44581</v>
      </c>
      <c r="B1059" s="57" t="s">
        <v>381</v>
      </c>
      <c r="C1059" s="57" t="s">
        <v>11</v>
      </c>
      <c r="D1059" s="58">
        <v>133.51</v>
      </c>
      <c r="E1059" s="58">
        <v>136</v>
      </c>
      <c r="F1059" s="58">
        <v>130.46</v>
      </c>
      <c r="G1059" s="7">
        <f t="shared" si="33"/>
        <v>1.2248995983935629</v>
      </c>
      <c r="H1059" s="16">
        <f t="shared" si="32"/>
        <v>244.97991967871258</v>
      </c>
    </row>
    <row r="1060" spans="1:8" x14ac:dyDescent="0.25">
      <c r="A1060" s="56">
        <v>44581</v>
      </c>
      <c r="B1060" s="57" t="s">
        <v>778</v>
      </c>
      <c r="C1060" s="57" t="s">
        <v>11</v>
      </c>
      <c r="D1060" s="58">
        <v>3.15</v>
      </c>
      <c r="E1060" s="58">
        <v>4.0999999999999996</v>
      </c>
      <c r="F1060" s="58">
        <v>3.3</v>
      </c>
      <c r="G1060" s="7">
        <f t="shared" si="33"/>
        <v>-0.15789473684210523</v>
      </c>
      <c r="H1060" s="16">
        <f t="shared" si="32"/>
        <v>-31.578947368421044</v>
      </c>
    </row>
    <row r="1061" spans="1:8" x14ac:dyDescent="0.25">
      <c r="A1061" s="56">
        <v>44582</v>
      </c>
      <c r="B1061" s="57" t="s">
        <v>781</v>
      </c>
      <c r="C1061" s="57" t="s">
        <v>9</v>
      </c>
      <c r="D1061" s="58">
        <v>8.1</v>
      </c>
      <c r="E1061" s="58">
        <v>6.2</v>
      </c>
      <c r="F1061" s="58">
        <v>7</v>
      </c>
      <c r="G1061" s="7">
        <f t="shared" si="33"/>
        <v>-0.57894736842105265</v>
      </c>
      <c r="H1061" s="16">
        <f t="shared" si="32"/>
        <v>-115.78947368421053</v>
      </c>
    </row>
    <row r="1062" spans="1:8" x14ac:dyDescent="0.25">
      <c r="A1062" s="56">
        <v>44585</v>
      </c>
      <c r="B1062" s="57" t="s">
        <v>13</v>
      </c>
      <c r="C1062" s="57" t="s">
        <v>9</v>
      </c>
      <c r="D1062" s="58">
        <v>340.79</v>
      </c>
      <c r="E1062" s="58">
        <v>330.79</v>
      </c>
      <c r="F1062" s="58">
        <v>341</v>
      </c>
      <c r="G1062" s="7">
        <f t="shared" si="33"/>
        <v>2.0999999999997954E-2</v>
      </c>
      <c r="H1062" s="16">
        <f t="shared" si="32"/>
        <v>4.1999999999995907</v>
      </c>
    </row>
    <row r="1063" spans="1:8" x14ac:dyDescent="0.25">
      <c r="A1063" s="56">
        <v>44585</v>
      </c>
      <c r="B1063" s="57" t="s">
        <v>695</v>
      </c>
      <c r="C1063" s="57" t="s">
        <v>9</v>
      </c>
      <c r="D1063" s="58">
        <v>426.62</v>
      </c>
      <c r="E1063" s="58">
        <v>416.62</v>
      </c>
      <c r="F1063" s="58">
        <v>430</v>
      </c>
      <c r="G1063" s="7">
        <f t="shared" si="33"/>
        <v>0.33799999999999952</v>
      </c>
      <c r="H1063" s="16">
        <f t="shared" si="32"/>
        <v>67.599999999999909</v>
      </c>
    </row>
    <row r="1064" spans="1:8" x14ac:dyDescent="0.25">
      <c r="A1064" s="56">
        <v>44585</v>
      </c>
      <c r="B1064" s="57" t="s">
        <v>782</v>
      </c>
      <c r="C1064" s="57" t="s">
        <v>9</v>
      </c>
      <c r="D1064" s="58">
        <v>335.57</v>
      </c>
      <c r="E1064" s="58">
        <v>325.57</v>
      </c>
      <c r="F1064" s="58">
        <v>336</v>
      </c>
      <c r="G1064" s="7">
        <f t="shared" si="33"/>
        <v>4.3000000000000684E-2</v>
      </c>
      <c r="H1064" s="16">
        <f t="shared" si="32"/>
        <v>8.6000000000001364</v>
      </c>
    </row>
    <row r="1065" spans="1:8" x14ac:dyDescent="0.25">
      <c r="A1065" s="56">
        <v>44586</v>
      </c>
      <c r="B1065" s="57" t="s">
        <v>525</v>
      </c>
      <c r="C1065" s="57" t="s">
        <v>9</v>
      </c>
      <c r="D1065" s="58">
        <v>29.55</v>
      </c>
      <c r="E1065" s="58">
        <v>22.56</v>
      </c>
      <c r="F1065" s="58">
        <v>26</v>
      </c>
      <c r="G1065" s="7">
        <f t="shared" si="33"/>
        <v>-0.50786838340486407</v>
      </c>
      <c r="H1065" s="16">
        <f t="shared" si="32"/>
        <v>-101.57367668097281</v>
      </c>
    </row>
    <row r="1066" spans="1:8" x14ac:dyDescent="0.25">
      <c r="A1066" s="56">
        <v>44587</v>
      </c>
      <c r="B1066" s="57" t="s">
        <v>783</v>
      </c>
      <c r="C1066" s="57" t="s">
        <v>11</v>
      </c>
      <c r="D1066" s="58">
        <v>3.95</v>
      </c>
      <c r="E1066" s="58">
        <v>5.05</v>
      </c>
      <c r="F1066" s="58">
        <v>5.05</v>
      </c>
      <c r="G1066" s="7">
        <f t="shared" si="33"/>
        <v>-1</v>
      </c>
      <c r="H1066" s="16">
        <f t="shared" si="32"/>
        <v>-200</v>
      </c>
    </row>
    <row r="1067" spans="1:8" x14ac:dyDescent="0.25">
      <c r="A1067" s="56">
        <v>44587</v>
      </c>
      <c r="B1067" s="57" t="s">
        <v>436</v>
      </c>
      <c r="C1067" s="57" t="s">
        <v>9</v>
      </c>
      <c r="D1067" s="58">
        <v>309.60000000000002</v>
      </c>
      <c r="E1067" s="58">
        <v>288.89999999999998</v>
      </c>
      <c r="F1067" s="58">
        <v>230</v>
      </c>
      <c r="G1067" s="7">
        <f t="shared" si="33"/>
        <v>-3.8454106280193163</v>
      </c>
      <c r="H1067" s="16">
        <f t="shared" si="32"/>
        <v>-769.08212560386323</v>
      </c>
    </row>
    <row r="1068" spans="1:8" x14ac:dyDescent="0.25">
      <c r="A1068" s="56">
        <v>44587</v>
      </c>
      <c r="B1068" s="57" t="s">
        <v>112</v>
      </c>
      <c r="C1068" s="57" t="s">
        <v>9</v>
      </c>
      <c r="D1068" s="58">
        <v>234</v>
      </c>
      <c r="E1068" s="58">
        <v>208.5</v>
      </c>
      <c r="F1068" s="58">
        <v>219.8</v>
      </c>
      <c r="G1068" s="7">
        <f t="shared" si="33"/>
        <v>-0.55686274509803879</v>
      </c>
      <c r="H1068" s="16">
        <f t="shared" si="32"/>
        <v>-111.37254901960776</v>
      </c>
    </row>
    <row r="1069" spans="1:8" x14ac:dyDescent="0.25">
      <c r="A1069" s="56">
        <v>44587</v>
      </c>
      <c r="B1069" s="57" t="s">
        <v>525</v>
      </c>
      <c r="C1069" s="57" t="s">
        <v>9</v>
      </c>
      <c r="D1069" s="58">
        <v>27.1</v>
      </c>
      <c r="E1069" s="58">
        <v>26</v>
      </c>
      <c r="F1069" s="58">
        <v>26</v>
      </c>
      <c r="G1069" s="7">
        <f t="shared" si="33"/>
        <v>-1</v>
      </c>
      <c r="H1069" s="16">
        <f t="shared" si="32"/>
        <v>-200</v>
      </c>
    </row>
    <row r="1070" spans="1:8" x14ac:dyDescent="0.25">
      <c r="A1070" s="56">
        <v>44587</v>
      </c>
      <c r="B1070" s="57" t="s">
        <v>112</v>
      </c>
      <c r="C1070" s="57" t="s">
        <v>9</v>
      </c>
      <c r="D1070" s="58">
        <v>234.14</v>
      </c>
      <c r="E1070" s="58">
        <v>224.14</v>
      </c>
      <c r="F1070" s="58">
        <v>224</v>
      </c>
      <c r="G1070" s="7">
        <f t="shared" si="33"/>
        <v>-1.0139999999999987</v>
      </c>
      <c r="H1070" s="16">
        <f t="shared" si="32"/>
        <v>-202.79999999999973</v>
      </c>
    </row>
    <row r="1071" spans="1:8" x14ac:dyDescent="0.25">
      <c r="A1071" s="56">
        <v>44588</v>
      </c>
      <c r="B1071" s="57" t="s">
        <v>784</v>
      </c>
      <c r="C1071" s="57" t="s">
        <v>11</v>
      </c>
      <c r="D1071" s="58">
        <v>8.9499999999999993</v>
      </c>
      <c r="E1071" s="58">
        <v>10.55</v>
      </c>
      <c r="F1071" s="58">
        <v>9.4499999999999993</v>
      </c>
      <c r="G1071" s="7">
        <f t="shared" si="33"/>
        <v>-0.31249999999999972</v>
      </c>
      <c r="H1071" s="16">
        <f t="shared" si="32"/>
        <v>-62.499999999999943</v>
      </c>
    </row>
    <row r="1072" spans="1:8" x14ac:dyDescent="0.25">
      <c r="A1072" s="56">
        <v>44592</v>
      </c>
      <c r="B1072" s="57" t="s">
        <v>36</v>
      </c>
      <c r="C1072" s="57" t="s">
        <v>9</v>
      </c>
      <c r="D1072" s="58">
        <v>8.6199999999999992</v>
      </c>
      <c r="E1072" s="58">
        <v>7.34</v>
      </c>
      <c r="F1072" s="58">
        <v>8.6999999999999993</v>
      </c>
      <c r="G1072" s="7">
        <f t="shared" si="33"/>
        <v>6.2500000000000083E-2</v>
      </c>
      <c r="H1072" s="16">
        <f t="shared" si="32"/>
        <v>12.500000000000016</v>
      </c>
    </row>
    <row r="1073" spans="1:8" x14ac:dyDescent="0.25">
      <c r="A1073" s="56">
        <v>44592</v>
      </c>
      <c r="B1073" s="57" t="s">
        <v>785</v>
      </c>
      <c r="C1073" s="57" t="s">
        <v>9</v>
      </c>
      <c r="D1073" s="58">
        <v>5.61</v>
      </c>
      <c r="E1073" s="58">
        <v>5.4</v>
      </c>
      <c r="F1073" s="58">
        <v>5.89</v>
      </c>
      <c r="G1073" s="7">
        <f t="shared" si="33"/>
        <v>1.3333333333333306</v>
      </c>
      <c r="H1073" s="16">
        <f t="shared" si="32"/>
        <v>266.66666666666612</v>
      </c>
    </row>
    <row r="1074" spans="1:8" x14ac:dyDescent="0.25">
      <c r="A1074" s="56">
        <v>44592</v>
      </c>
      <c r="B1074" s="57" t="s">
        <v>786</v>
      </c>
      <c r="C1074" s="57" t="s">
        <v>9</v>
      </c>
      <c r="D1074" s="58">
        <v>4.16</v>
      </c>
      <c r="E1074" s="58">
        <v>3.16</v>
      </c>
      <c r="F1074" s="58">
        <v>3.64</v>
      </c>
      <c r="G1074" s="7">
        <f t="shared" si="33"/>
        <v>-0.52</v>
      </c>
      <c r="H1074" s="16">
        <f t="shared" si="32"/>
        <v>-104</v>
      </c>
    </row>
    <row r="1075" spans="1:8" x14ac:dyDescent="0.25">
      <c r="A1075" s="56">
        <v>44592</v>
      </c>
      <c r="B1075" s="57" t="s">
        <v>112</v>
      </c>
      <c r="C1075" s="57" t="s">
        <v>9</v>
      </c>
      <c r="D1075" s="58">
        <v>237.78</v>
      </c>
      <c r="E1075" s="58">
        <v>217.78</v>
      </c>
      <c r="F1075" s="58">
        <v>240</v>
      </c>
      <c r="G1075" s="7">
        <f t="shared" si="33"/>
        <v>0.11099999999999995</v>
      </c>
      <c r="H1075" s="16">
        <f t="shared" si="32"/>
        <v>22.199999999999989</v>
      </c>
    </row>
    <row r="1076" spans="1:8" x14ac:dyDescent="0.25">
      <c r="A1076" s="56">
        <v>44592</v>
      </c>
      <c r="B1076" s="57" t="s">
        <v>525</v>
      </c>
      <c r="C1076" s="57" t="s">
        <v>9</v>
      </c>
      <c r="D1076" s="58">
        <v>26.66</v>
      </c>
      <c r="E1076" s="58">
        <v>20</v>
      </c>
      <c r="F1076" s="58">
        <v>23.33</v>
      </c>
      <c r="G1076" s="7">
        <f t="shared" si="33"/>
        <v>-0.50000000000000022</v>
      </c>
      <c r="H1076" s="16">
        <f t="shared" si="32"/>
        <v>-100.00000000000004</v>
      </c>
    </row>
    <row r="1077" spans="1:8" x14ac:dyDescent="0.25">
      <c r="A1077" s="56">
        <v>44592</v>
      </c>
      <c r="B1077" s="57" t="s">
        <v>787</v>
      </c>
      <c r="C1077" s="57" t="s">
        <v>9</v>
      </c>
      <c r="D1077" s="58">
        <v>162.05000000000001</v>
      </c>
      <c r="E1077" s="58">
        <v>138</v>
      </c>
      <c r="F1077" s="58">
        <v>154</v>
      </c>
      <c r="G1077" s="7">
        <f t="shared" si="33"/>
        <v>-0.33471933471933502</v>
      </c>
      <c r="H1077" s="16">
        <f t="shared" si="32"/>
        <v>-66.943866943867008</v>
      </c>
    </row>
    <row r="1078" spans="1:8" x14ac:dyDescent="0.25">
      <c r="A1078" s="56">
        <v>44593</v>
      </c>
      <c r="B1078" s="57" t="s">
        <v>788</v>
      </c>
      <c r="C1078" s="57" t="s">
        <v>9</v>
      </c>
      <c r="D1078" s="58">
        <v>2.0099999999999998</v>
      </c>
      <c r="E1078" s="58">
        <v>1.7</v>
      </c>
      <c r="F1078" s="58">
        <v>2.2999999999999998</v>
      </c>
      <c r="G1078" s="7">
        <f t="shared" si="33"/>
        <v>0.93548387096774255</v>
      </c>
      <c r="H1078" s="16">
        <f t="shared" si="32"/>
        <v>187.0967741935485</v>
      </c>
    </row>
    <row r="1079" spans="1:8" x14ac:dyDescent="0.25">
      <c r="A1079" s="56">
        <v>44594</v>
      </c>
      <c r="B1079" s="60" t="s">
        <v>531</v>
      </c>
      <c r="C1079" s="57" t="s">
        <v>9</v>
      </c>
      <c r="D1079" s="61">
        <v>52.77</v>
      </c>
      <c r="E1079" s="61">
        <v>50.13</v>
      </c>
      <c r="F1079" s="58">
        <v>53.11</v>
      </c>
      <c r="G1079" s="7">
        <f t="shared" si="33"/>
        <v>0.12878787878787737</v>
      </c>
      <c r="H1079" s="16">
        <f t="shared" si="32"/>
        <v>25.757575757575474</v>
      </c>
    </row>
    <row r="1080" spans="1:8" x14ac:dyDescent="0.25">
      <c r="A1080" s="56">
        <v>44594</v>
      </c>
      <c r="B1080" s="60" t="s">
        <v>789</v>
      </c>
      <c r="C1080" s="57" t="s">
        <v>9</v>
      </c>
      <c r="D1080" s="61">
        <v>68.739999999999995</v>
      </c>
      <c r="E1080" s="61">
        <v>65.3</v>
      </c>
      <c r="F1080" s="58">
        <v>69</v>
      </c>
      <c r="G1080" s="7">
        <f t="shared" si="33"/>
        <v>7.5581395348838745E-2</v>
      </c>
      <c r="H1080" s="16">
        <f t="shared" si="32"/>
        <v>15.116279069767749</v>
      </c>
    </row>
    <row r="1081" spans="1:8" x14ac:dyDescent="0.25">
      <c r="A1081" s="56">
        <v>44594</v>
      </c>
      <c r="B1081" s="60" t="s">
        <v>771</v>
      </c>
      <c r="C1081" s="57" t="s">
        <v>9</v>
      </c>
      <c r="D1081" s="61">
        <v>259.36</v>
      </c>
      <c r="E1081" s="61">
        <v>236.89</v>
      </c>
      <c r="F1081" s="58">
        <v>266</v>
      </c>
      <c r="G1081" s="7">
        <f t="shared" si="33"/>
        <v>0.29550511793502349</v>
      </c>
      <c r="H1081" s="16">
        <f t="shared" si="32"/>
        <v>59.101023587004697</v>
      </c>
    </row>
    <row r="1082" spans="1:8" x14ac:dyDescent="0.25">
      <c r="A1082" s="56">
        <v>44596</v>
      </c>
      <c r="B1082" s="57" t="s">
        <v>790</v>
      </c>
      <c r="C1082" s="57" t="s">
        <v>9</v>
      </c>
      <c r="D1082" s="58">
        <v>73.42</v>
      </c>
      <c r="E1082" s="58">
        <v>63.42</v>
      </c>
      <c r="F1082" s="58">
        <v>71</v>
      </c>
      <c r="G1082" s="7">
        <f t="shared" si="33"/>
        <v>-0.24200000000000016</v>
      </c>
      <c r="H1082" s="16">
        <f t="shared" si="32"/>
        <v>-48.400000000000034</v>
      </c>
    </row>
    <row r="1083" spans="1:8" x14ac:dyDescent="0.25">
      <c r="A1083" s="56">
        <v>44597</v>
      </c>
      <c r="B1083" s="57" t="s">
        <v>770</v>
      </c>
      <c r="C1083" s="57" t="s">
        <v>9</v>
      </c>
      <c r="D1083" s="58">
        <v>17.579999999999998</v>
      </c>
      <c r="E1083" s="58">
        <v>15.05</v>
      </c>
      <c r="F1083" s="58">
        <v>16.3</v>
      </c>
      <c r="G1083" s="7">
        <f t="shared" si="33"/>
        <v>-0.50592885375494023</v>
      </c>
      <c r="H1083" s="16">
        <f t="shared" si="32"/>
        <v>-101.18577075098804</v>
      </c>
    </row>
    <row r="1084" spans="1:8" x14ac:dyDescent="0.25">
      <c r="A1084" s="56">
        <v>44597</v>
      </c>
      <c r="B1084" s="57" t="s">
        <v>791</v>
      </c>
      <c r="C1084" s="57" t="s">
        <v>11</v>
      </c>
      <c r="D1084" s="58">
        <v>13.22</v>
      </c>
      <c r="E1084" s="58">
        <v>14.55</v>
      </c>
      <c r="F1084" s="58">
        <v>11.35</v>
      </c>
      <c r="G1084" s="7">
        <f t="shared" si="33"/>
        <v>1.4060150375939857</v>
      </c>
      <c r="H1084" s="16">
        <f t="shared" si="32"/>
        <v>281.20300751879716</v>
      </c>
    </row>
    <row r="1085" spans="1:8" x14ac:dyDescent="0.25">
      <c r="A1085" s="56">
        <v>44597</v>
      </c>
      <c r="B1085" s="57" t="s">
        <v>792</v>
      </c>
      <c r="C1085" s="57" t="s">
        <v>9</v>
      </c>
      <c r="D1085" s="58">
        <v>10.51</v>
      </c>
      <c r="E1085" s="58">
        <v>7.29</v>
      </c>
      <c r="F1085" s="58">
        <v>7.7</v>
      </c>
      <c r="G1085" s="7">
        <f t="shared" si="33"/>
        <v>-0.87267080745341608</v>
      </c>
      <c r="H1085" s="16">
        <f t="shared" si="32"/>
        <v>-174.5341614906832</v>
      </c>
    </row>
    <row r="1086" spans="1:8" x14ac:dyDescent="0.25">
      <c r="A1086" s="56">
        <v>44597</v>
      </c>
      <c r="B1086" s="60" t="s">
        <v>687</v>
      </c>
      <c r="C1086" s="57" t="s">
        <v>9</v>
      </c>
      <c r="D1086" s="61">
        <v>57.16</v>
      </c>
      <c r="E1086" s="61">
        <v>52.96</v>
      </c>
      <c r="F1086" s="58">
        <v>61.31</v>
      </c>
      <c r="G1086" s="7">
        <f t="shared" si="33"/>
        <v>0.98809523809524047</v>
      </c>
      <c r="H1086" s="16">
        <f t="shared" si="32"/>
        <v>197.6190476190481</v>
      </c>
    </row>
    <row r="1087" spans="1:8" x14ac:dyDescent="0.25">
      <c r="A1087" s="56">
        <v>44597</v>
      </c>
      <c r="B1087" s="60" t="s">
        <v>363</v>
      </c>
      <c r="C1087" s="57" t="s">
        <v>11</v>
      </c>
      <c r="D1087" s="61">
        <v>65.209999999999994</v>
      </c>
      <c r="E1087" s="61">
        <v>79.72</v>
      </c>
      <c r="F1087" s="58">
        <v>63.57</v>
      </c>
      <c r="G1087" s="7">
        <f t="shared" si="33"/>
        <v>0.11302549965540958</v>
      </c>
      <c r="H1087" s="16">
        <f t="shared" si="32"/>
        <v>22.605099931081917</v>
      </c>
    </row>
    <row r="1088" spans="1:8" x14ac:dyDescent="0.25">
      <c r="A1088" s="56">
        <v>44597</v>
      </c>
      <c r="B1088" s="60" t="s">
        <v>557</v>
      </c>
      <c r="C1088" s="57" t="s">
        <v>11</v>
      </c>
      <c r="D1088" s="61">
        <v>172.52</v>
      </c>
      <c r="E1088" s="61">
        <v>196.15</v>
      </c>
      <c r="F1088" s="58">
        <v>173.61</v>
      </c>
      <c r="G1088" s="7">
        <f t="shared" si="33"/>
        <v>-4.6127803639441543E-2</v>
      </c>
      <c r="H1088" s="16">
        <f t="shared" si="32"/>
        <v>-9.2255607278883094</v>
      </c>
    </row>
    <row r="1089" spans="1:8" x14ac:dyDescent="0.25">
      <c r="A1089" s="56">
        <v>44597</v>
      </c>
      <c r="B1089" s="60" t="s">
        <v>793</v>
      </c>
      <c r="C1089" s="57" t="s">
        <v>9</v>
      </c>
      <c r="D1089" s="61">
        <v>65.430000000000007</v>
      </c>
      <c r="E1089" s="61">
        <v>62.15</v>
      </c>
      <c r="F1089" s="58">
        <v>67.3</v>
      </c>
      <c r="G1089" s="7">
        <f t="shared" si="33"/>
        <v>0.57012195121950782</v>
      </c>
      <c r="H1089" s="16">
        <f t="shared" si="32"/>
        <v>114.02439024390156</v>
      </c>
    </row>
    <row r="1090" spans="1:8" x14ac:dyDescent="0.25">
      <c r="A1090" s="56">
        <v>44597</v>
      </c>
      <c r="B1090" s="60" t="s">
        <v>786</v>
      </c>
      <c r="C1090" s="57" t="s">
        <v>9</v>
      </c>
      <c r="D1090" s="61">
        <v>5.75</v>
      </c>
      <c r="E1090" s="61">
        <v>3.69</v>
      </c>
      <c r="F1090" s="58">
        <v>5.85</v>
      </c>
      <c r="G1090" s="7">
        <f t="shared" si="33"/>
        <v>4.8543689320388175E-2</v>
      </c>
      <c r="H1090" s="16">
        <f t="shared" ref="H1090:H1153" si="34">+G1090*$M$1</f>
        <v>9.7087378640776354</v>
      </c>
    </row>
    <row r="1091" spans="1:8" x14ac:dyDescent="0.25">
      <c r="A1091" s="56">
        <v>44597</v>
      </c>
      <c r="B1091" s="60" t="s">
        <v>794</v>
      </c>
      <c r="C1091" s="57" t="s">
        <v>9</v>
      </c>
      <c r="D1091" s="61">
        <v>50.08</v>
      </c>
      <c r="E1091" s="61">
        <v>46.51</v>
      </c>
      <c r="F1091" s="58">
        <v>51.02</v>
      </c>
      <c r="G1091" s="7">
        <f t="shared" ref="G1091:G1154" si="35">IF(F1091="","",((F1091-D1091)/(D1091-E1091)))</f>
        <v>0.26330532212885288</v>
      </c>
      <c r="H1091" s="16">
        <f t="shared" si="34"/>
        <v>52.661064425770576</v>
      </c>
    </row>
    <row r="1092" spans="1:8" x14ac:dyDescent="0.25">
      <c r="A1092" s="56">
        <v>44599</v>
      </c>
      <c r="B1092" s="57" t="s">
        <v>788</v>
      </c>
      <c r="C1092" s="57" t="s">
        <v>9</v>
      </c>
      <c r="D1092" s="58">
        <v>1.98</v>
      </c>
      <c r="E1092" s="58">
        <v>1.87</v>
      </c>
      <c r="F1092" s="58">
        <v>2.2999999999999998</v>
      </c>
      <c r="G1092" s="7">
        <f t="shared" si="35"/>
        <v>2.9090909090909109</v>
      </c>
      <c r="H1092" s="16">
        <f t="shared" si="34"/>
        <v>581.81818181818221</v>
      </c>
    </row>
    <row r="1093" spans="1:8" x14ac:dyDescent="0.25">
      <c r="A1093" s="56">
        <v>44600</v>
      </c>
      <c r="B1093" s="57" t="s">
        <v>795</v>
      </c>
      <c r="C1093" s="57" t="s">
        <v>11</v>
      </c>
      <c r="D1093" s="58">
        <v>11.25</v>
      </c>
      <c r="E1093" s="58">
        <v>13.45</v>
      </c>
      <c r="F1093" s="58">
        <v>9.61</v>
      </c>
      <c r="G1093" s="7">
        <f t="shared" si="35"/>
        <v>0.74545454545454592</v>
      </c>
      <c r="H1093" s="16">
        <f t="shared" si="34"/>
        <v>149.09090909090918</v>
      </c>
    </row>
    <row r="1094" spans="1:8" x14ac:dyDescent="0.25">
      <c r="A1094" s="56">
        <v>44600</v>
      </c>
      <c r="B1094" s="57" t="s">
        <v>796</v>
      </c>
      <c r="C1094" s="57" t="s">
        <v>11</v>
      </c>
      <c r="D1094" s="58">
        <v>13.35</v>
      </c>
      <c r="E1094" s="58">
        <v>15</v>
      </c>
      <c r="F1094" s="58">
        <v>13.22</v>
      </c>
      <c r="G1094" s="7">
        <f t="shared" si="35"/>
        <v>7.8787878787878171E-2</v>
      </c>
      <c r="H1094" s="16">
        <f t="shared" si="34"/>
        <v>15.757575757575633</v>
      </c>
    </row>
    <row r="1095" spans="1:8" x14ac:dyDescent="0.25">
      <c r="A1095" s="56">
        <v>44600</v>
      </c>
      <c r="B1095" s="57" t="s">
        <v>654</v>
      </c>
      <c r="C1095" s="57" t="s">
        <v>9</v>
      </c>
      <c r="D1095" s="58">
        <v>49.17</v>
      </c>
      <c r="E1095" s="58">
        <v>44.8</v>
      </c>
      <c r="F1095" s="58">
        <v>61</v>
      </c>
      <c r="G1095" s="7">
        <f t="shared" si="35"/>
        <v>2.7070938215102944</v>
      </c>
      <c r="H1095" s="16">
        <f t="shared" si="34"/>
        <v>541.41876430205889</v>
      </c>
    </row>
    <row r="1096" spans="1:8" x14ac:dyDescent="0.25">
      <c r="A1096" s="56">
        <v>44602</v>
      </c>
      <c r="B1096" s="57" t="s">
        <v>790</v>
      </c>
      <c r="C1096" s="57" t="s">
        <v>9</v>
      </c>
      <c r="D1096" s="58">
        <v>75.069999999999993</v>
      </c>
      <c r="E1096" s="58">
        <v>71</v>
      </c>
      <c r="F1096" s="58">
        <v>71</v>
      </c>
      <c r="G1096" s="7">
        <f t="shared" si="35"/>
        <v>-1</v>
      </c>
      <c r="H1096" s="16">
        <f t="shared" si="34"/>
        <v>-200</v>
      </c>
    </row>
    <row r="1097" spans="1:8" x14ac:dyDescent="0.25">
      <c r="A1097" s="56">
        <v>44603</v>
      </c>
      <c r="B1097" s="57" t="s">
        <v>797</v>
      </c>
      <c r="C1097" s="57" t="s">
        <v>11</v>
      </c>
      <c r="D1097" s="58">
        <v>60.9</v>
      </c>
      <c r="E1097" s="58">
        <v>69.13</v>
      </c>
      <c r="F1097" s="58">
        <v>57.04</v>
      </c>
      <c r="G1097" s="7">
        <f t="shared" si="35"/>
        <v>0.4690157958687729</v>
      </c>
      <c r="H1097" s="16">
        <f t="shared" si="34"/>
        <v>93.80315917375458</v>
      </c>
    </row>
    <row r="1098" spans="1:8" x14ac:dyDescent="0.25">
      <c r="A1098" s="56">
        <v>44603</v>
      </c>
      <c r="B1098" s="57" t="s">
        <v>798</v>
      </c>
      <c r="C1098" s="57" t="s">
        <v>9</v>
      </c>
      <c r="D1098" s="58">
        <v>25.8</v>
      </c>
      <c r="E1098" s="58">
        <v>23.05</v>
      </c>
      <c r="F1098" s="58">
        <v>28</v>
      </c>
      <c r="G1098" s="7">
        <f t="shared" si="35"/>
        <v>0.79999999999999971</v>
      </c>
      <c r="H1098" s="16">
        <f t="shared" si="34"/>
        <v>159.99999999999994</v>
      </c>
    </row>
    <row r="1099" spans="1:8" x14ac:dyDescent="0.25">
      <c r="A1099" s="56">
        <v>44603</v>
      </c>
      <c r="B1099" s="57" t="s">
        <v>762</v>
      </c>
      <c r="C1099" s="57" t="s">
        <v>9</v>
      </c>
      <c r="D1099" s="58">
        <v>156.63</v>
      </c>
      <c r="E1099" s="58">
        <v>137.08000000000001</v>
      </c>
      <c r="F1099" s="58">
        <v>158.21</v>
      </c>
      <c r="G1099" s="7">
        <f t="shared" si="35"/>
        <v>8.0818414322251356E-2</v>
      </c>
      <c r="H1099" s="16">
        <f t="shared" si="34"/>
        <v>16.163682864450273</v>
      </c>
    </row>
    <row r="1100" spans="1:8" x14ac:dyDescent="0.25">
      <c r="A1100" s="56">
        <v>44606</v>
      </c>
      <c r="B1100" s="57" t="s">
        <v>799</v>
      </c>
      <c r="C1100" s="57" t="s">
        <v>11</v>
      </c>
      <c r="D1100" s="58">
        <v>12.97</v>
      </c>
      <c r="E1100" s="58">
        <v>14.49</v>
      </c>
      <c r="F1100" s="58">
        <v>14.49</v>
      </c>
      <c r="G1100" s="7">
        <f t="shared" si="35"/>
        <v>-1</v>
      </c>
      <c r="H1100" s="16">
        <f t="shared" si="34"/>
        <v>-200</v>
      </c>
    </row>
    <row r="1101" spans="1:8" x14ac:dyDescent="0.25">
      <c r="A1101" s="56">
        <v>44606</v>
      </c>
      <c r="B1101" s="57" t="s">
        <v>800</v>
      </c>
      <c r="C1101" s="57" t="s">
        <v>9</v>
      </c>
      <c r="D1101" s="58">
        <v>7.01</v>
      </c>
      <c r="E1101" s="58">
        <v>5.98</v>
      </c>
      <c r="F1101" s="58">
        <v>5.98</v>
      </c>
      <c r="G1101" s="7">
        <f t="shared" si="35"/>
        <v>-1</v>
      </c>
      <c r="H1101" s="16">
        <f t="shared" si="34"/>
        <v>-200</v>
      </c>
    </row>
    <row r="1102" spans="1:8" x14ac:dyDescent="0.25">
      <c r="A1102" s="56">
        <v>44606</v>
      </c>
      <c r="B1102" s="57" t="s">
        <v>801</v>
      </c>
      <c r="C1102" s="57" t="s">
        <v>11</v>
      </c>
      <c r="D1102" s="58">
        <v>2.72</v>
      </c>
      <c r="E1102" s="58">
        <v>3.52</v>
      </c>
      <c r="F1102" s="58">
        <v>1.87</v>
      </c>
      <c r="G1102" s="7">
        <f t="shared" si="35"/>
        <v>1.0625000000000004</v>
      </c>
      <c r="H1102" s="16">
        <f t="shared" si="34"/>
        <v>212.50000000000009</v>
      </c>
    </row>
    <row r="1103" spans="1:8" x14ac:dyDescent="0.25">
      <c r="A1103" s="56">
        <v>44608</v>
      </c>
      <c r="B1103" s="60" t="s">
        <v>802</v>
      </c>
      <c r="C1103" s="57" t="s">
        <v>9</v>
      </c>
      <c r="D1103" s="61">
        <v>24.02</v>
      </c>
      <c r="E1103" s="61">
        <v>22.82</v>
      </c>
      <c r="F1103" s="58">
        <v>23.72</v>
      </c>
      <c r="G1103" s="7">
        <f t="shared" si="35"/>
        <v>-0.25000000000000072</v>
      </c>
      <c r="H1103" s="16">
        <f t="shared" si="34"/>
        <v>-50.000000000000142</v>
      </c>
    </row>
    <row r="1104" spans="1:8" x14ac:dyDescent="0.25">
      <c r="A1104" s="56">
        <v>44608</v>
      </c>
      <c r="B1104" s="60" t="s">
        <v>803</v>
      </c>
      <c r="C1104" s="57" t="s">
        <v>9</v>
      </c>
      <c r="D1104" s="61">
        <v>75.12</v>
      </c>
      <c r="E1104" s="61">
        <v>71.36</v>
      </c>
      <c r="F1104" s="58">
        <v>76.81</v>
      </c>
      <c r="G1104" s="7">
        <f t="shared" si="35"/>
        <v>0.44946808510638175</v>
      </c>
      <c r="H1104" s="16">
        <f t="shared" si="34"/>
        <v>89.893617021276356</v>
      </c>
    </row>
    <row r="1105" spans="1:8" x14ac:dyDescent="0.25">
      <c r="A1105" s="56">
        <v>44608</v>
      </c>
      <c r="B1105" s="57" t="s">
        <v>804</v>
      </c>
      <c r="C1105" s="57" t="s">
        <v>11</v>
      </c>
      <c r="D1105" s="58">
        <v>95</v>
      </c>
      <c r="E1105" s="58">
        <v>99</v>
      </c>
      <c r="F1105" s="58">
        <v>87</v>
      </c>
      <c r="G1105" s="7">
        <f t="shared" si="35"/>
        <v>2</v>
      </c>
      <c r="H1105" s="16">
        <f t="shared" si="34"/>
        <v>400</v>
      </c>
    </row>
    <row r="1106" spans="1:8" x14ac:dyDescent="0.25">
      <c r="A1106" s="56">
        <v>44614</v>
      </c>
      <c r="B1106" s="60" t="s">
        <v>493</v>
      </c>
      <c r="C1106" s="57" t="s">
        <v>9</v>
      </c>
      <c r="D1106" s="61">
        <v>18.22</v>
      </c>
      <c r="E1106" s="61">
        <v>17.309999999999999</v>
      </c>
      <c r="F1106" s="58">
        <v>18.05</v>
      </c>
      <c r="G1106" s="7">
        <f t="shared" si="35"/>
        <v>-0.18681318681318476</v>
      </c>
      <c r="H1106" s="16">
        <f t="shared" si="34"/>
        <v>-37.362637362636953</v>
      </c>
    </row>
    <row r="1107" spans="1:8" x14ac:dyDescent="0.25">
      <c r="A1107" s="56">
        <v>44614</v>
      </c>
      <c r="B1107" s="57" t="s">
        <v>805</v>
      </c>
      <c r="C1107" s="57" t="s">
        <v>9</v>
      </c>
      <c r="D1107" s="58">
        <v>10.34</v>
      </c>
      <c r="E1107" s="58">
        <v>9.6300000000000008</v>
      </c>
      <c r="F1107" s="58">
        <v>10.08</v>
      </c>
      <c r="G1107" s="7">
        <f t="shared" si="35"/>
        <v>-0.36619718309859173</v>
      </c>
      <c r="H1107" s="16">
        <f t="shared" si="34"/>
        <v>-73.239436619718347</v>
      </c>
    </row>
    <row r="1108" spans="1:8" x14ac:dyDescent="0.25">
      <c r="A1108" s="56">
        <v>44615</v>
      </c>
      <c r="B1108" s="57" t="s">
        <v>805</v>
      </c>
      <c r="C1108" s="57" t="s">
        <v>9</v>
      </c>
      <c r="D1108" s="58">
        <v>10.34</v>
      </c>
      <c r="E1108" s="58">
        <v>10</v>
      </c>
      <c r="F1108" s="58">
        <v>10.039999999999999</v>
      </c>
      <c r="G1108" s="7">
        <f t="shared" si="35"/>
        <v>-0.882352941176473</v>
      </c>
      <c r="H1108" s="16">
        <f t="shared" si="34"/>
        <v>-176.4705882352946</v>
      </c>
    </row>
    <row r="1109" spans="1:8" x14ac:dyDescent="0.25">
      <c r="A1109" s="56">
        <v>44620</v>
      </c>
      <c r="B1109" s="57" t="s">
        <v>805</v>
      </c>
      <c r="C1109" s="57" t="s">
        <v>9</v>
      </c>
      <c r="D1109" s="58">
        <v>10.9</v>
      </c>
      <c r="E1109" s="58">
        <v>10.199999999999999</v>
      </c>
      <c r="F1109" s="58">
        <v>11.01</v>
      </c>
      <c r="G1109" s="7">
        <f t="shared" si="35"/>
        <v>0.15714285714285608</v>
      </c>
      <c r="H1109" s="16">
        <f t="shared" si="34"/>
        <v>31.428571428571217</v>
      </c>
    </row>
    <row r="1110" spans="1:8" x14ac:dyDescent="0.25">
      <c r="A1110" s="56">
        <v>44621</v>
      </c>
      <c r="B1110" s="57" t="s">
        <v>806</v>
      </c>
      <c r="C1110" s="57" t="s">
        <v>11</v>
      </c>
      <c r="D1110" s="58">
        <v>7.48</v>
      </c>
      <c r="E1110" s="58">
        <v>9.31</v>
      </c>
      <c r="F1110" s="58">
        <v>6.78</v>
      </c>
      <c r="G1110" s="7">
        <f t="shared" si="35"/>
        <v>0.38251366120218588</v>
      </c>
      <c r="H1110" s="16">
        <f t="shared" si="34"/>
        <v>76.502732240437183</v>
      </c>
    </row>
    <row r="1111" spans="1:8" x14ac:dyDescent="0.25">
      <c r="A1111" s="56">
        <v>44621</v>
      </c>
      <c r="B1111" s="57" t="s">
        <v>355</v>
      </c>
      <c r="C1111" s="57" t="s">
        <v>11</v>
      </c>
      <c r="D1111" s="58">
        <v>5.1100000000000003</v>
      </c>
      <c r="E1111" s="58">
        <v>5.79</v>
      </c>
      <c r="F1111" s="58">
        <v>4.1100000000000003</v>
      </c>
      <c r="G1111" s="7">
        <f t="shared" si="35"/>
        <v>1.4705882352941182</v>
      </c>
      <c r="H1111" s="16">
        <f t="shared" si="34"/>
        <v>294.11764705882365</v>
      </c>
    </row>
    <row r="1112" spans="1:8" x14ac:dyDescent="0.25">
      <c r="A1112" s="56">
        <v>44621</v>
      </c>
      <c r="B1112" s="57" t="s">
        <v>807</v>
      </c>
      <c r="C1112" s="57" t="s">
        <v>11</v>
      </c>
      <c r="D1112" s="58">
        <v>92.76</v>
      </c>
      <c r="E1112" s="58">
        <v>93.28</v>
      </c>
      <c r="F1112" s="58">
        <v>92.51</v>
      </c>
      <c r="G1112" s="7">
        <f t="shared" si="35"/>
        <v>0.48076923076923445</v>
      </c>
      <c r="H1112" s="16">
        <f t="shared" si="34"/>
        <v>96.153846153846885</v>
      </c>
    </row>
    <row r="1113" spans="1:8" x14ac:dyDescent="0.25">
      <c r="A1113" s="56">
        <v>44621</v>
      </c>
      <c r="B1113" s="57" t="s">
        <v>808</v>
      </c>
      <c r="C1113" s="57" t="s">
        <v>9</v>
      </c>
      <c r="D1113" s="58">
        <v>10.65</v>
      </c>
      <c r="E1113" s="58">
        <v>9.5299999999999994</v>
      </c>
      <c r="F1113" s="58">
        <v>9.94</v>
      </c>
      <c r="G1113" s="7">
        <f t="shared" si="35"/>
        <v>-0.63392857142857162</v>
      </c>
      <c r="H1113" s="16">
        <f t="shared" si="34"/>
        <v>-126.78571428571432</v>
      </c>
    </row>
    <row r="1114" spans="1:8" x14ac:dyDescent="0.25">
      <c r="A1114" s="56">
        <v>44623</v>
      </c>
      <c r="B1114" s="60" t="s">
        <v>333</v>
      </c>
      <c r="C1114" s="57" t="s">
        <v>9</v>
      </c>
      <c r="D1114" s="61">
        <v>535.63</v>
      </c>
      <c r="E1114" s="61">
        <v>508.85</v>
      </c>
      <c r="F1114" s="58">
        <v>515.41999999999996</v>
      </c>
      <c r="G1114" s="7">
        <f t="shared" si="35"/>
        <v>-0.75466766243465488</v>
      </c>
      <c r="H1114" s="16">
        <f t="shared" si="34"/>
        <v>-150.93353248693097</v>
      </c>
    </row>
    <row r="1115" spans="1:8" x14ac:dyDescent="0.25">
      <c r="A1115" s="56">
        <v>44625</v>
      </c>
      <c r="B1115" s="60" t="s">
        <v>456</v>
      </c>
      <c r="C1115" s="57" t="s">
        <v>11</v>
      </c>
      <c r="D1115" s="61">
        <v>66.42</v>
      </c>
      <c r="E1115" s="61">
        <v>79.599999999999994</v>
      </c>
      <c r="F1115" s="58">
        <v>66.61</v>
      </c>
      <c r="G1115" s="7">
        <f t="shared" si="35"/>
        <v>-1.4415781487101504E-2</v>
      </c>
      <c r="H1115" s="16">
        <f t="shared" si="34"/>
        <v>-2.8831562974203009</v>
      </c>
    </row>
    <row r="1116" spans="1:8" x14ac:dyDescent="0.25">
      <c r="A1116" s="56">
        <v>44625</v>
      </c>
      <c r="B1116" s="60" t="s">
        <v>809</v>
      </c>
      <c r="C1116" s="57" t="s">
        <v>11</v>
      </c>
      <c r="D1116" s="61">
        <v>286.2</v>
      </c>
      <c r="E1116" s="61">
        <v>337.12</v>
      </c>
      <c r="F1116" s="58">
        <v>316.33</v>
      </c>
      <c r="G1116" s="7">
        <f t="shared" si="35"/>
        <v>-0.59171249018067529</v>
      </c>
      <c r="H1116" s="16">
        <f t="shared" si="34"/>
        <v>-118.34249803613505</v>
      </c>
    </row>
    <row r="1117" spans="1:8" x14ac:dyDescent="0.25">
      <c r="A1117" s="56">
        <v>44625</v>
      </c>
      <c r="B1117" s="60" t="s">
        <v>810</v>
      </c>
      <c r="C1117" s="57" t="s">
        <v>11</v>
      </c>
      <c r="D1117" s="61">
        <v>20.329999999999998</v>
      </c>
      <c r="E1117" s="61">
        <v>22.49</v>
      </c>
      <c r="F1117" s="58">
        <v>17.7</v>
      </c>
      <c r="G1117" s="7">
        <f t="shared" si="35"/>
        <v>1.2175925925925921</v>
      </c>
      <c r="H1117" s="16">
        <f t="shared" si="34"/>
        <v>243.51851851851842</v>
      </c>
    </row>
    <row r="1118" spans="1:8" x14ac:dyDescent="0.25">
      <c r="A1118" s="56">
        <v>44625</v>
      </c>
      <c r="B1118" s="60" t="s">
        <v>811</v>
      </c>
      <c r="C1118" s="57" t="s">
        <v>9</v>
      </c>
      <c r="D1118" s="61">
        <v>14.58</v>
      </c>
      <c r="E1118" s="61">
        <v>12.77</v>
      </c>
      <c r="F1118" s="58">
        <v>15.77</v>
      </c>
      <c r="G1118" s="7">
        <f t="shared" si="35"/>
        <v>0.65745856353591114</v>
      </c>
      <c r="H1118" s="16">
        <f t="shared" si="34"/>
        <v>131.49171270718222</v>
      </c>
    </row>
    <row r="1119" spans="1:8" x14ac:dyDescent="0.25">
      <c r="A1119" s="56">
        <v>44625</v>
      </c>
      <c r="B1119" s="60" t="s">
        <v>812</v>
      </c>
      <c r="C1119" s="57" t="s">
        <v>9</v>
      </c>
      <c r="D1119" s="61">
        <v>237.16</v>
      </c>
      <c r="E1119" s="61">
        <v>218.77</v>
      </c>
      <c r="F1119" s="58">
        <v>246.4</v>
      </c>
      <c r="G1119" s="7">
        <f t="shared" si="35"/>
        <v>0.50244698205546579</v>
      </c>
      <c r="H1119" s="16">
        <f t="shared" si="34"/>
        <v>100.48939641109315</v>
      </c>
    </row>
    <row r="1120" spans="1:8" x14ac:dyDescent="0.25">
      <c r="A1120" s="56">
        <v>44625</v>
      </c>
      <c r="B1120" s="60" t="s">
        <v>813</v>
      </c>
      <c r="C1120" s="57" t="s">
        <v>9</v>
      </c>
      <c r="D1120" s="61">
        <v>184.58</v>
      </c>
      <c r="E1120" s="61">
        <v>171.71</v>
      </c>
      <c r="F1120" s="58">
        <v>183.69</v>
      </c>
      <c r="G1120" s="7">
        <f t="shared" si="35"/>
        <v>-6.9153069153070276E-2</v>
      </c>
      <c r="H1120" s="16">
        <f t="shared" si="34"/>
        <v>-13.830613830614055</v>
      </c>
    </row>
    <row r="1121" spans="1:8" x14ac:dyDescent="0.25">
      <c r="A1121" s="56">
        <v>44625</v>
      </c>
      <c r="B1121" s="60" t="s">
        <v>814</v>
      </c>
      <c r="C1121" s="57" t="s">
        <v>9</v>
      </c>
      <c r="D1121" s="61">
        <v>193.11</v>
      </c>
      <c r="E1121" s="61">
        <v>180</v>
      </c>
      <c r="F1121" s="58">
        <v>184.74</v>
      </c>
      <c r="G1121" s="7">
        <f t="shared" si="35"/>
        <v>-0.63844393592677318</v>
      </c>
      <c r="H1121" s="16">
        <f t="shared" si="34"/>
        <v>-127.68878718535464</v>
      </c>
    </row>
    <row r="1122" spans="1:8" x14ac:dyDescent="0.25">
      <c r="A1122" s="56">
        <v>44625</v>
      </c>
      <c r="B1122" s="60" t="s">
        <v>802</v>
      </c>
      <c r="C1122" s="57" t="s">
        <v>9</v>
      </c>
      <c r="D1122" s="61">
        <v>26.84</v>
      </c>
      <c r="E1122" s="61">
        <v>25.31</v>
      </c>
      <c r="F1122" s="58">
        <v>26.53</v>
      </c>
      <c r="G1122" s="7">
        <f t="shared" si="35"/>
        <v>-0.20261437908496632</v>
      </c>
      <c r="H1122" s="16">
        <f t="shared" si="34"/>
        <v>-40.522875816993263</v>
      </c>
    </row>
    <row r="1123" spans="1:8" x14ac:dyDescent="0.25">
      <c r="A1123" s="56">
        <v>44625</v>
      </c>
      <c r="B1123" s="60" t="s">
        <v>815</v>
      </c>
      <c r="C1123" s="57" t="s">
        <v>9</v>
      </c>
      <c r="D1123" s="61">
        <v>22.95</v>
      </c>
      <c r="E1123" s="61">
        <v>19.03</v>
      </c>
      <c r="F1123" s="58">
        <v>21.81</v>
      </c>
      <c r="G1123" s="7">
        <f t="shared" si="35"/>
        <v>-0.29081632653061251</v>
      </c>
      <c r="H1123" s="16">
        <f t="shared" si="34"/>
        <v>-58.163265306122504</v>
      </c>
    </row>
    <row r="1124" spans="1:8" x14ac:dyDescent="0.25">
      <c r="A1124" s="56">
        <v>44625</v>
      </c>
      <c r="B1124" s="60" t="s">
        <v>174</v>
      </c>
      <c r="C1124" s="57" t="s">
        <v>9</v>
      </c>
      <c r="D1124" s="61">
        <v>665.05</v>
      </c>
      <c r="E1124" s="61">
        <v>635.12</v>
      </c>
      <c r="F1124" s="58">
        <v>656.52</v>
      </c>
      <c r="G1124" s="7">
        <f t="shared" si="35"/>
        <v>-0.2849983294353487</v>
      </c>
      <c r="H1124" s="16">
        <f t="shared" si="34"/>
        <v>-56.999665887069739</v>
      </c>
    </row>
    <row r="1125" spans="1:8" x14ac:dyDescent="0.25">
      <c r="A1125" s="56">
        <v>44625</v>
      </c>
      <c r="B1125" s="60" t="s">
        <v>762</v>
      </c>
      <c r="C1125" s="57" t="s">
        <v>9</v>
      </c>
      <c r="D1125" s="61">
        <v>151.11000000000001</v>
      </c>
      <c r="E1125" s="61">
        <v>143.97</v>
      </c>
      <c r="F1125" s="58">
        <v>152.55000000000001</v>
      </c>
      <c r="G1125" s="7">
        <f t="shared" si="35"/>
        <v>0.20168067226890682</v>
      </c>
      <c r="H1125" s="16">
        <f t="shared" si="34"/>
        <v>40.336134453781362</v>
      </c>
    </row>
    <row r="1126" spans="1:8" x14ac:dyDescent="0.25">
      <c r="A1126" s="56">
        <v>44625</v>
      </c>
      <c r="B1126" s="60" t="s">
        <v>816</v>
      </c>
      <c r="C1126" s="57" t="s">
        <v>9</v>
      </c>
      <c r="D1126" s="61">
        <v>139.94</v>
      </c>
      <c r="E1126" s="61">
        <v>125.85</v>
      </c>
      <c r="F1126" s="58">
        <v>144.1</v>
      </c>
      <c r="G1126" s="7">
        <f t="shared" si="35"/>
        <v>0.29524485450674204</v>
      </c>
      <c r="H1126" s="16">
        <f t="shared" si="34"/>
        <v>59.048970901348405</v>
      </c>
    </row>
    <row r="1127" spans="1:8" x14ac:dyDescent="0.25">
      <c r="A1127" s="56">
        <v>44625</v>
      </c>
      <c r="B1127" s="60" t="s">
        <v>817</v>
      </c>
      <c r="C1127" s="57" t="s">
        <v>9</v>
      </c>
      <c r="D1127" s="61">
        <v>54.46</v>
      </c>
      <c r="E1127" s="61">
        <v>50.05</v>
      </c>
      <c r="F1127" s="58">
        <v>55.02</v>
      </c>
      <c r="G1127" s="7">
        <f t="shared" si="35"/>
        <v>0.12698412698412739</v>
      </c>
      <c r="H1127" s="16">
        <f t="shared" si="34"/>
        <v>25.396825396825477</v>
      </c>
    </row>
    <row r="1128" spans="1:8" x14ac:dyDescent="0.25">
      <c r="A1128" s="56">
        <v>44628</v>
      </c>
      <c r="B1128" s="57" t="s">
        <v>818</v>
      </c>
      <c r="C1128" s="57" t="s">
        <v>9</v>
      </c>
      <c r="D1128" s="58">
        <v>66.06</v>
      </c>
      <c r="E1128" s="58">
        <v>63.85</v>
      </c>
      <c r="F1128" s="58">
        <v>80.13</v>
      </c>
      <c r="G1128" s="7">
        <f t="shared" si="35"/>
        <v>6.3665158371040667</v>
      </c>
      <c r="H1128" s="16">
        <f t="shared" si="34"/>
        <v>1273.3031674208132</v>
      </c>
    </row>
    <row r="1129" spans="1:8" x14ac:dyDescent="0.25">
      <c r="A1129" s="56">
        <v>44628</v>
      </c>
      <c r="B1129" s="57" t="s">
        <v>819</v>
      </c>
      <c r="C1129" s="57" t="s">
        <v>9</v>
      </c>
      <c r="D1129" s="58">
        <v>313.85000000000002</v>
      </c>
      <c r="E1129" s="58">
        <v>299.86</v>
      </c>
      <c r="F1129" s="58">
        <v>299.86</v>
      </c>
      <c r="G1129" s="7">
        <f t="shared" si="35"/>
        <v>-1</v>
      </c>
      <c r="H1129" s="16">
        <f t="shared" si="34"/>
        <v>-200</v>
      </c>
    </row>
    <row r="1130" spans="1:8" x14ac:dyDescent="0.25">
      <c r="A1130" s="56">
        <v>44628</v>
      </c>
      <c r="B1130" s="57" t="s">
        <v>820</v>
      </c>
      <c r="C1130" s="57" t="s">
        <v>9</v>
      </c>
      <c r="D1130" s="58">
        <v>109.13</v>
      </c>
      <c r="E1130" s="58">
        <v>106.82</v>
      </c>
      <c r="F1130" s="58">
        <v>109.12</v>
      </c>
      <c r="G1130" s="7">
        <f t="shared" si="35"/>
        <v>-4.3290043290003877E-3</v>
      </c>
      <c r="H1130" s="16">
        <f t="shared" si="34"/>
        <v>-0.86580086580007753</v>
      </c>
    </row>
    <row r="1131" spans="1:8" x14ac:dyDescent="0.25">
      <c r="A1131" s="56">
        <v>44628</v>
      </c>
      <c r="B1131" s="57" t="s">
        <v>816</v>
      </c>
      <c r="C1131" s="57" t="s">
        <v>9</v>
      </c>
      <c r="D1131" s="58">
        <v>146.03</v>
      </c>
      <c r="E1131" s="58">
        <v>137.31</v>
      </c>
      <c r="F1131" s="58">
        <v>147.55000000000001</v>
      </c>
      <c r="G1131" s="7">
        <f t="shared" si="35"/>
        <v>0.17431192660550579</v>
      </c>
      <c r="H1131" s="16">
        <f t="shared" si="34"/>
        <v>34.862385321101158</v>
      </c>
    </row>
    <row r="1132" spans="1:8" x14ac:dyDescent="0.25">
      <c r="A1132" s="56">
        <v>44628</v>
      </c>
      <c r="B1132" s="57" t="s">
        <v>821</v>
      </c>
      <c r="C1132" s="57" t="s">
        <v>9</v>
      </c>
      <c r="D1132" s="58">
        <v>552.87</v>
      </c>
      <c r="E1132" s="58">
        <v>530.32000000000005</v>
      </c>
      <c r="F1132" s="58">
        <v>530.32000000000005</v>
      </c>
      <c r="G1132" s="7">
        <f t="shared" si="35"/>
        <v>-1</v>
      </c>
      <c r="H1132" s="16">
        <f t="shared" si="34"/>
        <v>-200</v>
      </c>
    </row>
    <row r="1133" spans="1:8" x14ac:dyDescent="0.25">
      <c r="A1133" s="56">
        <v>44628</v>
      </c>
      <c r="B1133" s="57" t="s">
        <v>822</v>
      </c>
      <c r="C1133" s="57" t="s">
        <v>9</v>
      </c>
      <c r="D1133" s="58">
        <v>74.650000000000006</v>
      </c>
      <c r="E1133" s="58">
        <v>69.319999999999993</v>
      </c>
      <c r="F1133" s="58">
        <v>69.319999999999993</v>
      </c>
      <c r="G1133" s="7">
        <f t="shared" si="35"/>
        <v>-1</v>
      </c>
      <c r="H1133" s="16">
        <f t="shared" si="34"/>
        <v>-200</v>
      </c>
    </row>
    <row r="1134" spans="1:8" x14ac:dyDescent="0.25">
      <c r="A1134" s="56">
        <v>44628</v>
      </c>
      <c r="B1134" s="57" t="s">
        <v>73</v>
      </c>
      <c r="C1134" s="57" t="s">
        <v>11</v>
      </c>
      <c r="D1134" s="58">
        <v>8.6</v>
      </c>
      <c r="E1134" s="58">
        <v>9.61</v>
      </c>
      <c r="F1134" s="58">
        <v>9.61</v>
      </c>
      <c r="G1134" s="7">
        <f t="shared" si="35"/>
        <v>-1</v>
      </c>
      <c r="H1134" s="16">
        <f t="shared" si="34"/>
        <v>-200</v>
      </c>
    </row>
    <row r="1135" spans="1:8" x14ac:dyDescent="0.25">
      <c r="A1135" s="56">
        <v>44629</v>
      </c>
      <c r="B1135" s="57" t="s">
        <v>14</v>
      </c>
      <c r="C1135" s="57" t="s">
        <v>9</v>
      </c>
      <c r="D1135" s="58">
        <v>99.92</v>
      </c>
      <c r="E1135" s="58">
        <v>90</v>
      </c>
      <c r="F1135" s="58">
        <v>95.5</v>
      </c>
      <c r="G1135" s="7">
        <f t="shared" si="35"/>
        <v>-0.44556451612903236</v>
      </c>
      <c r="H1135" s="16">
        <f t="shared" si="34"/>
        <v>-89.112903225806477</v>
      </c>
    </row>
    <row r="1136" spans="1:8" x14ac:dyDescent="0.25">
      <c r="A1136" s="56">
        <v>44629</v>
      </c>
      <c r="B1136" s="57" t="s">
        <v>436</v>
      </c>
      <c r="C1136" s="57" t="s">
        <v>9</v>
      </c>
      <c r="D1136" s="58">
        <v>197.62</v>
      </c>
      <c r="E1136" s="58">
        <v>186</v>
      </c>
      <c r="F1136" s="58">
        <v>187</v>
      </c>
      <c r="G1136" s="7">
        <f t="shared" si="35"/>
        <v>-0.91394148020654054</v>
      </c>
      <c r="H1136" s="16">
        <f t="shared" si="34"/>
        <v>-182.78829604130812</v>
      </c>
    </row>
    <row r="1137" spans="1:8" x14ac:dyDescent="0.25">
      <c r="A1137" s="56">
        <v>44630</v>
      </c>
      <c r="B1137" s="57" t="s">
        <v>823</v>
      </c>
      <c r="C1137" s="57" t="s">
        <v>11</v>
      </c>
      <c r="D1137" s="58">
        <v>7.26</v>
      </c>
      <c r="E1137" s="58">
        <v>10</v>
      </c>
      <c r="F1137" s="58">
        <v>7.87</v>
      </c>
      <c r="G1137" s="7">
        <f t="shared" si="35"/>
        <v>-0.22262773722627746</v>
      </c>
      <c r="H1137" s="16">
        <f t="shared" si="34"/>
        <v>-44.525547445255491</v>
      </c>
    </row>
    <row r="1138" spans="1:8" x14ac:dyDescent="0.25">
      <c r="A1138" s="56">
        <v>44630</v>
      </c>
      <c r="B1138" s="57" t="s">
        <v>824</v>
      </c>
      <c r="C1138" s="57" t="s">
        <v>11</v>
      </c>
      <c r="D1138" s="58">
        <v>9.4600000000000009</v>
      </c>
      <c r="E1138" s="58">
        <v>11.73</v>
      </c>
      <c r="F1138" s="58">
        <v>10.119999999999999</v>
      </c>
      <c r="G1138" s="7">
        <f t="shared" si="35"/>
        <v>-0.29074889867841341</v>
      </c>
      <c r="H1138" s="16">
        <f t="shared" si="34"/>
        <v>-58.149779735682685</v>
      </c>
    </row>
    <row r="1139" spans="1:8" x14ac:dyDescent="0.25">
      <c r="A1139" s="56">
        <v>44630</v>
      </c>
      <c r="B1139" s="57" t="s">
        <v>825</v>
      </c>
      <c r="C1139" s="57" t="s">
        <v>9</v>
      </c>
      <c r="D1139" s="58">
        <v>2.2400000000000002</v>
      </c>
      <c r="E1139" s="58">
        <v>1.55</v>
      </c>
      <c r="F1139" s="58">
        <v>2.11</v>
      </c>
      <c r="G1139" s="7">
        <f t="shared" si="35"/>
        <v>-0.18840579710144972</v>
      </c>
      <c r="H1139" s="16">
        <f t="shared" si="34"/>
        <v>-37.681159420289944</v>
      </c>
    </row>
    <row r="1140" spans="1:8" x14ac:dyDescent="0.25">
      <c r="A1140" s="56">
        <v>44630</v>
      </c>
      <c r="B1140" s="57" t="s">
        <v>826</v>
      </c>
      <c r="C1140" s="57" t="s">
        <v>11</v>
      </c>
      <c r="D1140" s="58">
        <v>13.76</v>
      </c>
      <c r="E1140" s="58">
        <v>14.69</v>
      </c>
      <c r="F1140" s="58">
        <v>12.06</v>
      </c>
      <c r="G1140" s="7">
        <f t="shared" si="35"/>
        <v>1.8279569892473115</v>
      </c>
      <c r="H1140" s="16">
        <f t="shared" si="34"/>
        <v>365.59139784946228</v>
      </c>
    </row>
    <row r="1141" spans="1:8" x14ac:dyDescent="0.25">
      <c r="A1141" s="56">
        <v>44630</v>
      </c>
      <c r="B1141" s="57" t="s">
        <v>14</v>
      </c>
      <c r="C1141" s="57" t="s">
        <v>9</v>
      </c>
      <c r="D1141" s="58">
        <v>98.24</v>
      </c>
      <c r="E1141" s="58">
        <v>94.5</v>
      </c>
      <c r="F1141" s="58">
        <v>95.5</v>
      </c>
      <c r="G1141" s="7">
        <f t="shared" si="35"/>
        <v>-0.73262032085561457</v>
      </c>
      <c r="H1141" s="16">
        <f t="shared" si="34"/>
        <v>-146.52406417112292</v>
      </c>
    </row>
    <row r="1142" spans="1:8" x14ac:dyDescent="0.25">
      <c r="A1142" s="56">
        <v>44630</v>
      </c>
      <c r="B1142" s="57" t="s">
        <v>436</v>
      </c>
      <c r="C1142" s="57" t="s">
        <v>9</v>
      </c>
      <c r="D1142" s="58">
        <v>195.66</v>
      </c>
      <c r="E1142" s="58">
        <v>190.84</v>
      </c>
      <c r="F1142" s="58">
        <v>190.84</v>
      </c>
      <c r="G1142" s="7">
        <f t="shared" si="35"/>
        <v>-1</v>
      </c>
      <c r="H1142" s="16">
        <f t="shared" si="34"/>
        <v>-200</v>
      </c>
    </row>
    <row r="1143" spans="1:8" x14ac:dyDescent="0.25">
      <c r="A1143" s="56">
        <v>44631</v>
      </c>
      <c r="B1143" s="57" t="s">
        <v>14</v>
      </c>
      <c r="C1143" s="57" t="s">
        <v>11</v>
      </c>
      <c r="D1143" s="58">
        <v>77.25</v>
      </c>
      <c r="E1143" s="58">
        <v>100</v>
      </c>
      <c r="F1143" s="58">
        <v>84.56</v>
      </c>
      <c r="G1143" s="7">
        <f t="shared" si="35"/>
        <v>-0.32131868131868141</v>
      </c>
      <c r="H1143" s="16">
        <f t="shared" si="34"/>
        <v>-64.263736263736277</v>
      </c>
    </row>
    <row r="1144" spans="1:8" x14ac:dyDescent="0.25">
      <c r="A1144" s="56">
        <v>44631</v>
      </c>
      <c r="B1144" s="57" t="s">
        <v>14</v>
      </c>
      <c r="C1144" s="57" t="s">
        <v>9</v>
      </c>
      <c r="D1144" s="58">
        <v>98.88</v>
      </c>
      <c r="E1144" s="58">
        <v>94</v>
      </c>
      <c r="F1144" s="58">
        <v>96.8</v>
      </c>
      <c r="G1144" s="7">
        <f t="shared" si="35"/>
        <v>-0.42622950819672134</v>
      </c>
      <c r="H1144" s="16">
        <f t="shared" si="34"/>
        <v>-85.245901639344268</v>
      </c>
    </row>
    <row r="1145" spans="1:8" x14ac:dyDescent="0.25">
      <c r="A1145" s="56">
        <v>44635</v>
      </c>
      <c r="B1145" s="57" t="s">
        <v>797</v>
      </c>
      <c r="C1145" s="57" t="s">
        <v>9</v>
      </c>
      <c r="D1145" s="58">
        <v>57.91</v>
      </c>
      <c r="E1145" s="58">
        <v>56.73</v>
      </c>
      <c r="F1145" s="58">
        <v>57.09</v>
      </c>
      <c r="G1145" s="7">
        <f t="shared" si="35"/>
        <v>-0.69491525423728251</v>
      </c>
      <c r="H1145" s="16">
        <f t="shared" si="34"/>
        <v>-138.9830508474565</v>
      </c>
    </row>
    <row r="1146" spans="1:8" x14ac:dyDescent="0.25">
      <c r="A1146" s="56">
        <v>44636</v>
      </c>
      <c r="B1146" s="57" t="s">
        <v>14</v>
      </c>
      <c r="C1146" s="57" t="s">
        <v>9</v>
      </c>
      <c r="D1146" s="58">
        <v>105.21</v>
      </c>
      <c r="E1146" s="58">
        <v>90</v>
      </c>
      <c r="F1146" s="58">
        <v>115</v>
      </c>
      <c r="G1146" s="7">
        <f t="shared" si="35"/>
        <v>0.64365548980933662</v>
      </c>
      <c r="H1146" s="16">
        <f t="shared" si="34"/>
        <v>128.73109796186733</v>
      </c>
    </row>
    <row r="1147" spans="1:8" x14ac:dyDescent="0.25">
      <c r="A1147" s="56">
        <v>44636</v>
      </c>
      <c r="B1147" s="57" t="s">
        <v>436</v>
      </c>
      <c r="C1147" s="57" t="s">
        <v>9</v>
      </c>
      <c r="D1147" s="58">
        <v>199.94</v>
      </c>
      <c r="E1147" s="58">
        <v>190</v>
      </c>
      <c r="F1147" s="58">
        <v>225</v>
      </c>
      <c r="G1147" s="7">
        <f t="shared" si="35"/>
        <v>2.5211267605633809</v>
      </c>
      <c r="H1147" s="16">
        <f t="shared" si="34"/>
        <v>504.22535211267621</v>
      </c>
    </row>
    <row r="1148" spans="1:8" x14ac:dyDescent="0.25">
      <c r="A1148" s="56">
        <v>44642</v>
      </c>
      <c r="B1148" s="57" t="s">
        <v>827</v>
      </c>
      <c r="C1148" s="57" t="s">
        <v>11</v>
      </c>
      <c r="D1148" s="58">
        <v>4.37</v>
      </c>
      <c r="E1148" s="58">
        <v>6.25</v>
      </c>
      <c r="F1148" s="58">
        <v>6.25</v>
      </c>
      <c r="G1148" s="7">
        <f t="shared" si="35"/>
        <v>-1</v>
      </c>
      <c r="H1148" s="16">
        <f t="shared" si="34"/>
        <v>-200</v>
      </c>
    </row>
    <row r="1149" spans="1:8" x14ac:dyDescent="0.25">
      <c r="A1149" s="56">
        <v>44643</v>
      </c>
      <c r="B1149" s="57" t="s">
        <v>828</v>
      </c>
      <c r="C1149" s="57" t="s">
        <v>9</v>
      </c>
      <c r="D1149" s="58">
        <v>11.25</v>
      </c>
      <c r="E1149" s="58">
        <v>9.85</v>
      </c>
      <c r="F1149" s="58">
        <v>10.199999999999999</v>
      </c>
      <c r="G1149" s="7">
        <f t="shared" si="35"/>
        <v>-0.75000000000000033</v>
      </c>
      <c r="H1149" s="16">
        <f t="shared" si="34"/>
        <v>-150.00000000000006</v>
      </c>
    </row>
    <row r="1150" spans="1:8" x14ac:dyDescent="0.25">
      <c r="A1150" s="56">
        <v>44648</v>
      </c>
      <c r="B1150" s="57" t="s">
        <v>829</v>
      </c>
      <c r="C1150" s="57" t="s">
        <v>9</v>
      </c>
      <c r="D1150" s="58">
        <v>2.12</v>
      </c>
      <c r="E1150" s="58">
        <v>1.76</v>
      </c>
      <c r="F1150" s="58">
        <v>2.0699999999999998</v>
      </c>
      <c r="G1150" s="7">
        <f t="shared" si="35"/>
        <v>-0.13888888888888959</v>
      </c>
      <c r="H1150" s="16">
        <f t="shared" si="34"/>
        <v>-27.777777777777917</v>
      </c>
    </row>
    <row r="1151" spans="1:8" x14ac:dyDescent="0.25">
      <c r="A1151" s="56">
        <v>44648</v>
      </c>
      <c r="B1151" s="57" t="s">
        <v>830</v>
      </c>
      <c r="C1151" s="57" t="s">
        <v>11</v>
      </c>
      <c r="D1151" s="58">
        <v>1.99</v>
      </c>
      <c r="E1151" s="58">
        <v>3.47</v>
      </c>
      <c r="F1151" s="58">
        <v>2.09</v>
      </c>
      <c r="G1151" s="7">
        <f t="shared" si="35"/>
        <v>-6.7567567567567474E-2</v>
      </c>
      <c r="H1151" s="16">
        <f t="shared" si="34"/>
        <v>-13.513513513513495</v>
      </c>
    </row>
    <row r="1152" spans="1:8" x14ac:dyDescent="0.25">
      <c r="A1152" s="56">
        <v>44649</v>
      </c>
      <c r="B1152" s="57" t="s">
        <v>14</v>
      </c>
      <c r="C1152" s="57" t="s">
        <v>9</v>
      </c>
      <c r="D1152" s="58">
        <v>117.72</v>
      </c>
      <c r="E1152" s="58">
        <v>108.71</v>
      </c>
      <c r="F1152" s="58">
        <v>115</v>
      </c>
      <c r="G1152" s="7">
        <f t="shared" si="35"/>
        <v>-0.3018867924528299</v>
      </c>
      <c r="H1152" s="16">
        <f t="shared" si="34"/>
        <v>-60.377358490565982</v>
      </c>
    </row>
    <row r="1153" spans="1:8" x14ac:dyDescent="0.25">
      <c r="A1153" s="56">
        <v>44649</v>
      </c>
      <c r="B1153" s="57" t="s">
        <v>831</v>
      </c>
      <c r="C1153" s="57" t="s">
        <v>9</v>
      </c>
      <c r="D1153" s="58">
        <v>8.08</v>
      </c>
      <c r="E1153" s="58">
        <v>7.36</v>
      </c>
      <c r="F1153" s="58">
        <v>8.82</v>
      </c>
      <c r="G1153" s="7">
        <f t="shared" si="35"/>
        <v>1.0277777777777783</v>
      </c>
      <c r="H1153" s="16">
        <f t="shared" si="34"/>
        <v>205.55555555555566</v>
      </c>
    </row>
    <row r="1154" spans="1:8" x14ac:dyDescent="0.25">
      <c r="A1154" s="56">
        <v>44649</v>
      </c>
      <c r="B1154" s="57" t="s">
        <v>14</v>
      </c>
      <c r="C1154" s="57" t="s">
        <v>9</v>
      </c>
      <c r="D1154" s="58">
        <v>119.27</v>
      </c>
      <c r="E1154" s="58">
        <v>112</v>
      </c>
      <c r="F1154" s="58">
        <v>115</v>
      </c>
      <c r="G1154" s="7">
        <f t="shared" si="35"/>
        <v>-0.58734525447042618</v>
      </c>
      <c r="H1154" s="16">
        <f t="shared" ref="H1154:H1217" si="36">+G1154*$M$1</f>
        <v>-117.46905089408524</v>
      </c>
    </row>
    <row r="1155" spans="1:8" x14ac:dyDescent="0.25">
      <c r="A1155" s="56">
        <v>44649</v>
      </c>
      <c r="B1155" s="57" t="s">
        <v>643</v>
      </c>
      <c r="C1155" s="57" t="s">
        <v>9</v>
      </c>
      <c r="D1155" s="58">
        <v>10.1</v>
      </c>
      <c r="E1155" s="58">
        <v>8.5</v>
      </c>
      <c r="F1155" s="58">
        <v>9.3000000000000007</v>
      </c>
      <c r="G1155" s="7">
        <f t="shared" ref="G1155:G1218" si="37">IF(F1155="","",((F1155-D1155)/(D1155-E1155)))</f>
        <v>-0.49999999999999944</v>
      </c>
      <c r="H1155" s="16">
        <f t="shared" si="36"/>
        <v>-99.999999999999886</v>
      </c>
    </row>
    <row r="1156" spans="1:8" x14ac:dyDescent="0.25">
      <c r="A1156" s="56">
        <v>44650</v>
      </c>
      <c r="B1156" s="57" t="s">
        <v>828</v>
      </c>
      <c r="C1156" s="57" t="s">
        <v>9</v>
      </c>
      <c r="D1156" s="58">
        <v>10.86</v>
      </c>
      <c r="E1156" s="58">
        <v>9.86</v>
      </c>
      <c r="F1156" s="58">
        <v>11.5</v>
      </c>
      <c r="G1156" s="7">
        <f t="shared" si="37"/>
        <v>0.64000000000000057</v>
      </c>
      <c r="H1156" s="16">
        <f t="shared" si="36"/>
        <v>128.00000000000011</v>
      </c>
    </row>
    <row r="1157" spans="1:8" x14ac:dyDescent="0.25">
      <c r="A1157" s="56">
        <v>44652</v>
      </c>
      <c r="B1157" s="57" t="s">
        <v>832</v>
      </c>
      <c r="C1157" s="57" t="s">
        <v>9</v>
      </c>
      <c r="D1157" s="58">
        <v>55.83</v>
      </c>
      <c r="E1157" s="58">
        <v>50.65</v>
      </c>
      <c r="F1157" s="58">
        <v>51.88</v>
      </c>
      <c r="G1157" s="7">
        <f t="shared" si="37"/>
        <v>-0.7625482625482618</v>
      </c>
      <c r="H1157" s="16">
        <f t="shared" si="36"/>
        <v>-152.50965250965237</v>
      </c>
    </row>
    <row r="1158" spans="1:8" x14ac:dyDescent="0.25">
      <c r="A1158" s="56">
        <v>44655</v>
      </c>
      <c r="B1158" s="57" t="s">
        <v>833</v>
      </c>
      <c r="C1158" s="57" t="s">
        <v>9</v>
      </c>
      <c r="D1158" s="58">
        <v>130.94</v>
      </c>
      <c r="E1158" s="58">
        <v>116.78</v>
      </c>
      <c r="F1158" s="58">
        <v>128.86000000000001</v>
      </c>
      <c r="G1158" s="7">
        <f t="shared" si="37"/>
        <v>-0.14689265536723056</v>
      </c>
      <c r="H1158" s="16">
        <f t="shared" si="36"/>
        <v>-29.378531073446112</v>
      </c>
    </row>
    <row r="1159" spans="1:8" x14ac:dyDescent="0.25">
      <c r="A1159" s="56">
        <v>44655</v>
      </c>
      <c r="B1159" s="57" t="s">
        <v>834</v>
      </c>
      <c r="C1159" s="57" t="s">
        <v>11</v>
      </c>
      <c r="D1159" s="58">
        <v>5.49</v>
      </c>
      <c r="E1159" s="58">
        <v>7.08</v>
      </c>
      <c r="F1159" s="58">
        <v>3.97</v>
      </c>
      <c r="G1159" s="7">
        <f t="shared" si="37"/>
        <v>0.95597484276729572</v>
      </c>
      <c r="H1159" s="16">
        <f t="shared" si="36"/>
        <v>191.19496855345915</v>
      </c>
    </row>
    <row r="1160" spans="1:8" x14ac:dyDescent="0.25">
      <c r="A1160" s="56">
        <v>44655</v>
      </c>
      <c r="B1160" s="57" t="s">
        <v>835</v>
      </c>
      <c r="C1160" s="57" t="s">
        <v>11</v>
      </c>
      <c r="D1160" s="58">
        <v>7.32</v>
      </c>
      <c r="E1160" s="58">
        <v>8.3699999999999992</v>
      </c>
      <c r="F1160" s="58">
        <v>6.35</v>
      </c>
      <c r="G1160" s="7">
        <f t="shared" si="37"/>
        <v>0.9238095238095253</v>
      </c>
      <c r="H1160" s="16">
        <f t="shared" si="36"/>
        <v>184.76190476190507</v>
      </c>
    </row>
    <row r="1161" spans="1:8" x14ac:dyDescent="0.25">
      <c r="A1161" s="56">
        <v>44655</v>
      </c>
      <c r="B1161" s="57" t="s">
        <v>836</v>
      </c>
      <c r="C1161" s="57" t="s">
        <v>9</v>
      </c>
      <c r="D1161" s="58">
        <v>2.85</v>
      </c>
      <c r="E1161" s="58">
        <v>2.2400000000000002</v>
      </c>
      <c r="F1161" s="58">
        <v>2.31</v>
      </c>
      <c r="G1161" s="7">
        <f t="shared" si="37"/>
        <v>-0.88524590163934447</v>
      </c>
      <c r="H1161" s="16">
        <f t="shared" si="36"/>
        <v>-177.0491803278689</v>
      </c>
    </row>
    <row r="1162" spans="1:8" x14ac:dyDescent="0.25">
      <c r="A1162" s="56">
        <v>44655</v>
      </c>
      <c r="B1162" s="57" t="s">
        <v>828</v>
      </c>
      <c r="C1162" s="57" t="s">
        <v>9</v>
      </c>
      <c r="D1162" s="58">
        <v>10.92</v>
      </c>
      <c r="E1162" s="58">
        <v>9.6</v>
      </c>
      <c r="F1162" s="58">
        <v>10.45</v>
      </c>
      <c r="G1162" s="7">
        <f t="shared" si="37"/>
        <v>-0.35606060606060647</v>
      </c>
      <c r="H1162" s="16">
        <f t="shared" si="36"/>
        <v>-71.212121212121289</v>
      </c>
    </row>
    <row r="1163" spans="1:8" x14ac:dyDescent="0.25">
      <c r="A1163" s="56">
        <v>44656</v>
      </c>
      <c r="B1163" s="60" t="s">
        <v>837</v>
      </c>
      <c r="C1163" s="57" t="s">
        <v>11</v>
      </c>
      <c r="D1163" s="61">
        <v>67.2</v>
      </c>
      <c r="E1163" s="61">
        <v>74.89</v>
      </c>
      <c r="F1163" s="58">
        <v>61.12</v>
      </c>
      <c r="G1163" s="7">
        <f t="shared" si="37"/>
        <v>0.7906371911573481</v>
      </c>
      <c r="H1163" s="16">
        <f t="shared" si="36"/>
        <v>158.12743823146963</v>
      </c>
    </row>
    <row r="1164" spans="1:8" x14ac:dyDescent="0.25">
      <c r="A1164" s="56">
        <v>44656</v>
      </c>
      <c r="B1164" s="60" t="s">
        <v>838</v>
      </c>
      <c r="C1164" s="57" t="s">
        <v>9</v>
      </c>
      <c r="D1164" s="61">
        <v>243.98</v>
      </c>
      <c r="E1164" s="61">
        <v>229.5</v>
      </c>
      <c r="F1164" s="58">
        <v>255.19</v>
      </c>
      <c r="G1164" s="7">
        <f t="shared" si="37"/>
        <v>0.77417127071823311</v>
      </c>
      <c r="H1164" s="16">
        <f t="shared" si="36"/>
        <v>154.83425414364663</v>
      </c>
    </row>
    <row r="1165" spans="1:8" x14ac:dyDescent="0.25">
      <c r="A1165" s="56">
        <v>44656</v>
      </c>
      <c r="B1165" s="60" t="s">
        <v>765</v>
      </c>
      <c r="C1165" s="57" t="s">
        <v>9</v>
      </c>
      <c r="D1165" s="61">
        <v>100.02</v>
      </c>
      <c r="E1165" s="61">
        <v>91.76</v>
      </c>
      <c r="F1165" s="58">
        <v>102.4</v>
      </c>
      <c r="G1165" s="7">
        <f t="shared" si="37"/>
        <v>0.28813559322034049</v>
      </c>
      <c r="H1165" s="16">
        <f t="shared" si="36"/>
        <v>57.627118644068098</v>
      </c>
    </row>
    <row r="1166" spans="1:8" x14ac:dyDescent="0.25">
      <c r="A1166" s="56">
        <v>44656</v>
      </c>
      <c r="B1166" s="60" t="s">
        <v>769</v>
      </c>
      <c r="C1166" s="57" t="s">
        <v>9</v>
      </c>
      <c r="D1166" s="61">
        <v>90.06</v>
      </c>
      <c r="E1166" s="61">
        <v>82.64</v>
      </c>
      <c r="F1166" s="58">
        <v>92.4</v>
      </c>
      <c r="G1166" s="7">
        <f t="shared" si="37"/>
        <v>0.31536388140161764</v>
      </c>
      <c r="H1166" s="16">
        <f t="shared" si="36"/>
        <v>63.072776280323531</v>
      </c>
    </row>
    <row r="1167" spans="1:8" x14ac:dyDescent="0.25">
      <c r="A1167" s="56">
        <v>44656</v>
      </c>
      <c r="B1167" s="60" t="s">
        <v>839</v>
      </c>
      <c r="C1167" s="57" t="s">
        <v>9</v>
      </c>
      <c r="D1167" s="61">
        <v>99.71</v>
      </c>
      <c r="E1167" s="61">
        <v>92.39</v>
      </c>
      <c r="F1167" s="58">
        <v>102.75</v>
      </c>
      <c r="G1167" s="7">
        <f t="shared" si="37"/>
        <v>0.41530054644808867</v>
      </c>
      <c r="H1167" s="16">
        <f t="shared" si="36"/>
        <v>83.060109289617728</v>
      </c>
    </row>
    <row r="1168" spans="1:8" x14ac:dyDescent="0.25">
      <c r="A1168" s="56">
        <v>44656</v>
      </c>
      <c r="B1168" s="60" t="s">
        <v>840</v>
      </c>
      <c r="C1168" s="57" t="s">
        <v>9</v>
      </c>
      <c r="D1168" s="61">
        <v>41</v>
      </c>
      <c r="E1168" s="61">
        <v>39.380000000000003</v>
      </c>
      <c r="F1168" s="58">
        <v>41.76</v>
      </c>
      <c r="G1168" s="7">
        <f t="shared" si="37"/>
        <v>0.46913580246913533</v>
      </c>
      <c r="H1168" s="16">
        <f t="shared" si="36"/>
        <v>93.827160493827066</v>
      </c>
    </row>
    <row r="1169" spans="1:8" x14ac:dyDescent="0.25">
      <c r="A1169" s="56">
        <v>44656</v>
      </c>
      <c r="B1169" s="60" t="s">
        <v>841</v>
      </c>
      <c r="C1169" s="57" t="s">
        <v>9</v>
      </c>
      <c r="D1169" s="61">
        <v>23.26</v>
      </c>
      <c r="E1169" s="61">
        <v>21.26</v>
      </c>
      <c r="F1169" s="58">
        <v>23.43</v>
      </c>
      <c r="G1169" s="7">
        <f t="shared" si="37"/>
        <v>8.4999999999999076E-2</v>
      </c>
      <c r="H1169" s="16">
        <f t="shared" si="36"/>
        <v>16.999999999999815</v>
      </c>
    </row>
    <row r="1170" spans="1:8" x14ac:dyDescent="0.25">
      <c r="A1170" s="56">
        <v>44662</v>
      </c>
      <c r="B1170" s="57" t="s">
        <v>835</v>
      </c>
      <c r="C1170" s="57" t="s">
        <v>9</v>
      </c>
      <c r="D1170" s="58">
        <v>4</v>
      </c>
      <c r="E1170" s="58">
        <v>3.25</v>
      </c>
      <c r="F1170" s="58">
        <v>3.74</v>
      </c>
      <c r="G1170" s="7">
        <f t="shared" si="37"/>
        <v>-0.3466666666666664</v>
      </c>
      <c r="H1170" s="16">
        <f t="shared" si="36"/>
        <v>-69.333333333333286</v>
      </c>
    </row>
    <row r="1171" spans="1:8" x14ac:dyDescent="0.25">
      <c r="A1171" s="56">
        <v>44664</v>
      </c>
      <c r="B1171" s="60" t="s">
        <v>358</v>
      </c>
      <c r="C1171" s="57" t="s">
        <v>9</v>
      </c>
      <c r="D1171" s="61">
        <v>535.77</v>
      </c>
      <c r="E1171" s="61">
        <v>508.98</v>
      </c>
      <c r="F1171" s="58">
        <v>540.9</v>
      </c>
      <c r="G1171" s="7">
        <f t="shared" si="37"/>
        <v>0.19148936170212774</v>
      </c>
      <c r="H1171" s="16">
        <f t="shared" si="36"/>
        <v>38.297872340425549</v>
      </c>
    </row>
    <row r="1172" spans="1:8" x14ac:dyDescent="0.25">
      <c r="A1172" s="56">
        <v>44669</v>
      </c>
      <c r="B1172" s="57" t="s">
        <v>842</v>
      </c>
      <c r="C1172" s="57" t="s">
        <v>11</v>
      </c>
      <c r="D1172" s="58">
        <v>3.16</v>
      </c>
      <c r="E1172" s="58">
        <v>3.8</v>
      </c>
      <c r="F1172" s="58">
        <v>2.89</v>
      </c>
      <c r="G1172" s="7">
        <f t="shared" si="37"/>
        <v>0.42187500000000022</v>
      </c>
      <c r="H1172" s="16">
        <f t="shared" si="36"/>
        <v>84.375000000000043</v>
      </c>
    </row>
    <row r="1173" spans="1:8" x14ac:dyDescent="0.25">
      <c r="A1173" s="56">
        <v>44669</v>
      </c>
      <c r="B1173" s="57" t="s">
        <v>160</v>
      </c>
      <c r="C1173" s="57" t="s">
        <v>9</v>
      </c>
      <c r="D1173" s="58">
        <v>30.17</v>
      </c>
      <c r="E1173" s="58">
        <v>27.84</v>
      </c>
      <c r="F1173" s="58">
        <v>29.25</v>
      </c>
      <c r="G1173" s="7">
        <f t="shared" si="37"/>
        <v>-0.39484978540772575</v>
      </c>
      <c r="H1173" s="16">
        <f t="shared" si="36"/>
        <v>-78.969957081545147</v>
      </c>
    </row>
    <row r="1174" spans="1:8" x14ac:dyDescent="0.25">
      <c r="A1174" s="56">
        <v>44669</v>
      </c>
      <c r="B1174" s="57" t="s">
        <v>304</v>
      </c>
      <c r="C1174" s="57" t="s">
        <v>11</v>
      </c>
      <c r="D1174" s="58">
        <v>46.86</v>
      </c>
      <c r="E1174" s="58">
        <v>49.59</v>
      </c>
      <c r="F1174" s="58">
        <v>48.75</v>
      </c>
      <c r="G1174" s="7">
        <f t="shared" si="37"/>
        <v>-0.69230769230769151</v>
      </c>
      <c r="H1174" s="16">
        <f t="shared" si="36"/>
        <v>-138.46153846153831</v>
      </c>
    </row>
    <row r="1175" spans="1:8" x14ac:dyDescent="0.25">
      <c r="A1175" s="56">
        <v>44670</v>
      </c>
      <c r="B1175" s="57" t="s">
        <v>843</v>
      </c>
      <c r="C1175" s="57" t="s">
        <v>9</v>
      </c>
      <c r="D1175" s="58">
        <v>20.36</v>
      </c>
      <c r="E1175" s="58">
        <v>19.13</v>
      </c>
      <c r="F1175" s="58">
        <v>19.62</v>
      </c>
      <c r="G1175" s="7">
        <f t="shared" si="37"/>
        <v>-0.6016260162601611</v>
      </c>
      <c r="H1175" s="16">
        <f t="shared" si="36"/>
        <v>-120.32520325203222</v>
      </c>
    </row>
    <row r="1176" spans="1:8" x14ac:dyDescent="0.25">
      <c r="A1176" s="56">
        <v>44670</v>
      </c>
      <c r="B1176" s="57" t="s">
        <v>844</v>
      </c>
      <c r="C1176" s="57" t="s">
        <v>9</v>
      </c>
      <c r="D1176" s="58">
        <v>3.88</v>
      </c>
      <c r="E1176" s="58">
        <v>3.23</v>
      </c>
      <c r="F1176" s="58">
        <v>3.6</v>
      </c>
      <c r="G1176" s="7">
        <f t="shared" si="37"/>
        <v>-0.43076923076923052</v>
      </c>
      <c r="H1176" s="16">
        <f t="shared" si="36"/>
        <v>-86.153846153846104</v>
      </c>
    </row>
    <row r="1177" spans="1:8" x14ac:dyDescent="0.25">
      <c r="A1177" s="56">
        <v>44670</v>
      </c>
      <c r="B1177" s="57" t="s">
        <v>845</v>
      </c>
      <c r="C1177" s="57" t="s">
        <v>11</v>
      </c>
      <c r="D1177" s="58">
        <v>45</v>
      </c>
      <c r="E1177" s="58">
        <v>45.5</v>
      </c>
      <c r="F1177" s="58">
        <v>42.5</v>
      </c>
      <c r="G1177" s="7">
        <f t="shared" si="37"/>
        <v>5</v>
      </c>
      <c r="H1177" s="16">
        <f t="shared" si="36"/>
        <v>1000</v>
      </c>
    </row>
    <row r="1178" spans="1:8" x14ac:dyDescent="0.25">
      <c r="A1178" s="56">
        <v>44670</v>
      </c>
      <c r="B1178" s="57" t="s">
        <v>742</v>
      </c>
      <c r="C1178" s="57" t="s">
        <v>9</v>
      </c>
      <c r="D1178" s="58">
        <v>6.72</v>
      </c>
      <c r="E1178" s="58">
        <v>6</v>
      </c>
      <c r="F1178" s="58">
        <v>6.35</v>
      </c>
      <c r="G1178" s="7">
        <f t="shared" si="37"/>
        <v>-0.51388888888888917</v>
      </c>
      <c r="H1178" s="16">
        <f t="shared" si="36"/>
        <v>-102.77777777777783</v>
      </c>
    </row>
    <row r="1179" spans="1:8" x14ac:dyDescent="0.25">
      <c r="A1179" s="56">
        <v>44676</v>
      </c>
      <c r="B1179" s="57" t="s">
        <v>846</v>
      </c>
      <c r="C1179" s="57" t="s">
        <v>9</v>
      </c>
      <c r="D1179" s="58">
        <v>12.93</v>
      </c>
      <c r="E1179" s="58">
        <v>10.4</v>
      </c>
      <c r="F1179" s="58">
        <v>11.52</v>
      </c>
      <c r="G1179" s="7">
        <f t="shared" si="37"/>
        <v>-0.5573122529644271</v>
      </c>
      <c r="H1179" s="16">
        <f t="shared" si="36"/>
        <v>-111.46245059288542</v>
      </c>
    </row>
    <row r="1180" spans="1:8" x14ac:dyDescent="0.25">
      <c r="A1180" s="56">
        <v>44678</v>
      </c>
      <c r="B1180" s="57" t="s">
        <v>114</v>
      </c>
      <c r="C1180" s="57" t="s">
        <v>11</v>
      </c>
      <c r="D1180" s="58">
        <v>21.75</v>
      </c>
      <c r="E1180" s="58">
        <v>25.05</v>
      </c>
      <c r="F1180" s="58">
        <v>18.100000000000001</v>
      </c>
      <c r="G1180" s="7">
        <f t="shared" si="37"/>
        <v>1.1060606060606053</v>
      </c>
      <c r="H1180" s="16">
        <f t="shared" si="36"/>
        <v>221.21212121212105</v>
      </c>
    </row>
    <row r="1181" spans="1:8" x14ac:dyDescent="0.25">
      <c r="A1181" s="56">
        <v>44678</v>
      </c>
      <c r="B1181" s="57" t="s">
        <v>847</v>
      </c>
      <c r="C1181" s="57" t="s">
        <v>11</v>
      </c>
      <c r="D1181" s="58">
        <v>9.8000000000000007</v>
      </c>
      <c r="E1181" s="58">
        <v>11.25</v>
      </c>
      <c r="F1181" s="58">
        <v>10</v>
      </c>
      <c r="G1181" s="7">
        <f t="shared" si="37"/>
        <v>-0.1379310344827582</v>
      </c>
      <c r="H1181" s="16">
        <f t="shared" si="36"/>
        <v>-27.586206896551641</v>
      </c>
    </row>
    <row r="1182" spans="1:8" x14ac:dyDescent="0.25">
      <c r="A1182" s="56">
        <v>44684</v>
      </c>
      <c r="B1182" s="57" t="s">
        <v>848</v>
      </c>
      <c r="C1182" s="57" t="s">
        <v>9</v>
      </c>
      <c r="D1182" s="58">
        <v>5.62</v>
      </c>
      <c r="E1182" s="58">
        <v>4.63</v>
      </c>
      <c r="F1182" s="58">
        <v>6.45</v>
      </c>
      <c r="G1182" s="7">
        <f t="shared" si="37"/>
        <v>0.83838383838383823</v>
      </c>
      <c r="H1182" s="16">
        <f t="shared" si="36"/>
        <v>167.67676767676764</v>
      </c>
    </row>
    <row r="1183" spans="1:8" x14ac:dyDescent="0.25">
      <c r="A1183" s="56">
        <v>44684</v>
      </c>
      <c r="B1183" s="57" t="s">
        <v>849</v>
      </c>
      <c r="C1183" s="57" t="s">
        <v>9</v>
      </c>
      <c r="D1183" s="58">
        <v>1.76</v>
      </c>
      <c r="E1183" s="58">
        <v>1.36</v>
      </c>
      <c r="F1183" s="58">
        <v>1.5</v>
      </c>
      <c r="G1183" s="7">
        <f t="shared" si="37"/>
        <v>-0.65000000000000013</v>
      </c>
      <c r="H1183" s="16">
        <f t="shared" si="36"/>
        <v>-130.00000000000003</v>
      </c>
    </row>
    <row r="1184" spans="1:8" x14ac:dyDescent="0.25">
      <c r="A1184" s="56">
        <v>44686</v>
      </c>
      <c r="B1184" s="57" t="s">
        <v>13</v>
      </c>
      <c r="C1184" s="57" t="s">
        <v>11</v>
      </c>
      <c r="D1184" s="58">
        <v>309.60000000000002</v>
      </c>
      <c r="E1184" s="58">
        <v>336</v>
      </c>
      <c r="F1184" s="58">
        <v>309.60000000000002</v>
      </c>
      <c r="G1184" s="7">
        <f t="shared" si="37"/>
        <v>0</v>
      </c>
      <c r="H1184" s="16">
        <f t="shared" si="36"/>
        <v>0</v>
      </c>
    </row>
    <row r="1185" spans="1:8" x14ac:dyDescent="0.25">
      <c r="A1185" s="56">
        <v>44688</v>
      </c>
      <c r="B1185" s="57" t="s">
        <v>850</v>
      </c>
      <c r="C1185" s="57" t="s">
        <v>9</v>
      </c>
      <c r="D1185" s="58">
        <v>2.92</v>
      </c>
      <c r="E1185" s="58">
        <v>2.52</v>
      </c>
      <c r="F1185" s="58">
        <v>3.43</v>
      </c>
      <c r="G1185" s="7">
        <f t="shared" si="37"/>
        <v>1.2750000000000008</v>
      </c>
      <c r="H1185" s="16">
        <f t="shared" si="36"/>
        <v>255.00000000000017</v>
      </c>
    </row>
    <row r="1186" spans="1:8" x14ac:dyDescent="0.25">
      <c r="A1186" s="56">
        <v>44688</v>
      </c>
      <c r="B1186" s="57" t="s">
        <v>851</v>
      </c>
      <c r="C1186" s="57" t="s">
        <v>9</v>
      </c>
      <c r="D1186" s="58">
        <v>13.51</v>
      </c>
      <c r="E1186" s="58">
        <v>12.12</v>
      </c>
      <c r="F1186" s="58">
        <v>12.77</v>
      </c>
      <c r="G1186" s="7">
        <f t="shared" si="37"/>
        <v>-0.53237410071942437</v>
      </c>
      <c r="H1186" s="16">
        <f t="shared" si="36"/>
        <v>-106.47482014388487</v>
      </c>
    </row>
    <row r="1187" spans="1:8" x14ac:dyDescent="0.25">
      <c r="A1187" s="56">
        <v>44691</v>
      </c>
      <c r="B1187" s="57" t="s">
        <v>852</v>
      </c>
      <c r="C1187" s="57" t="s">
        <v>11</v>
      </c>
      <c r="D1187" s="58">
        <v>46.85</v>
      </c>
      <c r="E1187" s="58">
        <v>48.6</v>
      </c>
      <c r="F1187" s="58">
        <v>46.8</v>
      </c>
      <c r="G1187" s="7">
        <f t="shared" si="37"/>
        <v>2.8571428571431006E-2</v>
      </c>
      <c r="H1187" s="16">
        <f t="shared" si="36"/>
        <v>5.7142857142862011</v>
      </c>
    </row>
    <row r="1188" spans="1:8" x14ac:dyDescent="0.25">
      <c r="A1188" s="56">
        <v>44691</v>
      </c>
      <c r="B1188" s="57" t="s">
        <v>560</v>
      </c>
      <c r="C1188" s="57" t="s">
        <v>11</v>
      </c>
      <c r="D1188" s="58">
        <v>73.3</v>
      </c>
      <c r="E1188" s="58">
        <v>82.9</v>
      </c>
      <c r="F1188" s="58">
        <v>76</v>
      </c>
      <c r="G1188" s="7">
        <f t="shared" si="37"/>
        <v>-0.28125000000000006</v>
      </c>
      <c r="H1188" s="16">
        <f t="shared" si="36"/>
        <v>-56.250000000000014</v>
      </c>
    </row>
    <row r="1189" spans="1:8" x14ac:dyDescent="0.25">
      <c r="A1189" s="56">
        <v>44691</v>
      </c>
      <c r="B1189" s="57" t="s">
        <v>853</v>
      </c>
      <c r="C1189" s="57" t="s">
        <v>9</v>
      </c>
      <c r="D1189" s="58">
        <v>15.3</v>
      </c>
      <c r="E1189" s="58">
        <v>13.71</v>
      </c>
      <c r="F1189" s="58">
        <v>17.7</v>
      </c>
      <c r="G1189" s="7">
        <f t="shared" si="37"/>
        <v>1.5094339622641502</v>
      </c>
      <c r="H1189" s="16">
        <f t="shared" si="36"/>
        <v>301.88679245283004</v>
      </c>
    </row>
    <row r="1190" spans="1:8" x14ac:dyDescent="0.25">
      <c r="A1190" s="56">
        <v>44693</v>
      </c>
      <c r="B1190" s="57" t="s">
        <v>541</v>
      </c>
      <c r="C1190" s="57" t="s">
        <v>11</v>
      </c>
      <c r="D1190" s="58">
        <v>41.7</v>
      </c>
      <c r="E1190" s="58">
        <v>77.7</v>
      </c>
      <c r="F1190" s="58">
        <v>55.5</v>
      </c>
      <c r="G1190" s="7">
        <f t="shared" si="37"/>
        <v>-0.38333333333333325</v>
      </c>
      <c r="H1190" s="16">
        <f t="shared" si="36"/>
        <v>-76.666666666666643</v>
      </c>
    </row>
    <row r="1191" spans="1:8" x14ac:dyDescent="0.25">
      <c r="A1191" s="56">
        <v>44693</v>
      </c>
      <c r="B1191" s="57" t="s">
        <v>854</v>
      </c>
      <c r="C1191" s="57" t="s">
        <v>11</v>
      </c>
      <c r="D1191" s="58">
        <v>18.82</v>
      </c>
      <c r="E1191" s="58">
        <v>23.24</v>
      </c>
      <c r="F1191" s="58">
        <v>23.24</v>
      </c>
      <c r="G1191" s="7">
        <f t="shared" si="37"/>
        <v>-1</v>
      </c>
      <c r="H1191" s="16">
        <f t="shared" si="36"/>
        <v>-200</v>
      </c>
    </row>
    <row r="1192" spans="1:8" x14ac:dyDescent="0.25">
      <c r="A1192" s="56">
        <v>44693</v>
      </c>
      <c r="B1192" s="68" t="s">
        <v>855</v>
      </c>
      <c r="C1192" s="57" t="s">
        <v>11</v>
      </c>
      <c r="D1192" s="58">
        <v>39.14</v>
      </c>
      <c r="E1192" s="58">
        <v>50.44</v>
      </c>
      <c r="F1192" s="58">
        <v>43.47</v>
      </c>
      <c r="G1192" s="7">
        <f t="shared" si="37"/>
        <v>-0.38318584070796452</v>
      </c>
      <c r="H1192" s="16">
        <f t="shared" si="36"/>
        <v>-76.637168141592909</v>
      </c>
    </row>
    <row r="1193" spans="1:8" x14ac:dyDescent="0.25">
      <c r="A1193" s="56">
        <v>44694</v>
      </c>
      <c r="B1193" s="57" t="s">
        <v>856</v>
      </c>
      <c r="C1193" s="57" t="s">
        <v>9</v>
      </c>
      <c r="D1193" s="58">
        <v>3.39</v>
      </c>
      <c r="E1193" s="58">
        <v>2.81</v>
      </c>
      <c r="F1193" s="58">
        <v>3.12</v>
      </c>
      <c r="G1193" s="7">
        <f t="shared" si="37"/>
        <v>-0.46551724137931033</v>
      </c>
      <c r="H1193" s="16">
        <f t="shared" si="36"/>
        <v>-93.103448275862064</v>
      </c>
    </row>
    <row r="1194" spans="1:8" x14ac:dyDescent="0.25">
      <c r="A1194" s="56">
        <v>44697</v>
      </c>
      <c r="B1194" s="57" t="s">
        <v>857</v>
      </c>
      <c r="C1194" s="57" t="s">
        <v>11</v>
      </c>
      <c r="D1194" s="58">
        <v>5.8</v>
      </c>
      <c r="E1194" s="58">
        <v>7.96</v>
      </c>
      <c r="F1194" s="58">
        <v>5.0999999999999996</v>
      </c>
      <c r="G1194" s="7">
        <f t="shared" si="37"/>
        <v>0.32407407407407413</v>
      </c>
      <c r="H1194" s="16">
        <f t="shared" si="36"/>
        <v>64.814814814814824</v>
      </c>
    </row>
    <row r="1195" spans="1:8" x14ac:dyDescent="0.25">
      <c r="A1195" s="56">
        <v>44697</v>
      </c>
      <c r="B1195" s="57" t="s">
        <v>858</v>
      </c>
      <c r="C1195" s="57" t="s">
        <v>9</v>
      </c>
      <c r="D1195" s="58">
        <v>16</v>
      </c>
      <c r="E1195" s="58">
        <v>12.68</v>
      </c>
      <c r="F1195" s="58">
        <v>24.85</v>
      </c>
      <c r="G1195" s="7">
        <f t="shared" si="37"/>
        <v>2.6656626506024099</v>
      </c>
      <c r="H1195" s="16">
        <f t="shared" si="36"/>
        <v>533.13253012048199</v>
      </c>
    </row>
    <row r="1196" spans="1:8" x14ac:dyDescent="0.25">
      <c r="A1196" s="56">
        <v>44697</v>
      </c>
      <c r="B1196" s="57" t="s">
        <v>859</v>
      </c>
      <c r="C1196" s="57" t="s">
        <v>9</v>
      </c>
      <c r="D1196" s="58">
        <v>26.27</v>
      </c>
      <c r="E1196" s="58">
        <v>24.69</v>
      </c>
      <c r="F1196" s="58">
        <v>26.88</v>
      </c>
      <c r="G1196" s="7">
        <f t="shared" si="37"/>
        <v>0.38607594936708867</v>
      </c>
      <c r="H1196" s="16">
        <f t="shared" si="36"/>
        <v>77.215189873417728</v>
      </c>
    </row>
    <row r="1197" spans="1:8" x14ac:dyDescent="0.25">
      <c r="A1197" s="56">
        <v>44698</v>
      </c>
      <c r="B1197" s="57" t="s">
        <v>795</v>
      </c>
      <c r="C1197" s="57" t="s">
        <v>11</v>
      </c>
      <c r="D1197" s="58">
        <v>7.35</v>
      </c>
      <c r="E1197" s="58">
        <v>8.35</v>
      </c>
      <c r="F1197" s="58">
        <v>7.35</v>
      </c>
      <c r="G1197" s="7">
        <f t="shared" si="37"/>
        <v>0</v>
      </c>
      <c r="H1197" s="16">
        <f t="shared" si="36"/>
        <v>0</v>
      </c>
    </row>
    <row r="1198" spans="1:8" x14ac:dyDescent="0.25">
      <c r="A1198" s="56">
        <v>44699</v>
      </c>
      <c r="B1198" s="57" t="s">
        <v>852</v>
      </c>
      <c r="C1198" s="57" t="s">
        <v>11</v>
      </c>
      <c r="D1198" s="58">
        <v>47</v>
      </c>
      <c r="E1198" s="58">
        <v>49</v>
      </c>
      <c r="F1198" s="58">
        <v>46</v>
      </c>
      <c r="G1198" s="7">
        <f t="shared" si="37"/>
        <v>0.5</v>
      </c>
      <c r="H1198" s="16">
        <f t="shared" si="36"/>
        <v>100</v>
      </c>
    </row>
    <row r="1199" spans="1:8" x14ac:dyDescent="0.25">
      <c r="A1199" s="56">
        <v>44701</v>
      </c>
      <c r="B1199" s="57" t="s">
        <v>860</v>
      </c>
      <c r="C1199" s="57" t="s">
        <v>9</v>
      </c>
      <c r="D1199" s="58">
        <v>42.7</v>
      </c>
      <c r="E1199" s="58">
        <v>34.9</v>
      </c>
      <c r="F1199" s="58">
        <v>38.4</v>
      </c>
      <c r="G1199" s="7">
        <f t="shared" si="37"/>
        <v>-0.55128205128205154</v>
      </c>
      <c r="H1199" s="16">
        <f t="shared" si="36"/>
        <v>-110.25641025641031</v>
      </c>
    </row>
    <row r="1200" spans="1:8" x14ac:dyDescent="0.25">
      <c r="A1200" s="56">
        <v>44704</v>
      </c>
      <c r="B1200" s="57" t="s">
        <v>861</v>
      </c>
      <c r="C1200" s="57" t="s">
        <v>9</v>
      </c>
      <c r="D1200" s="58">
        <v>244.93</v>
      </c>
      <c r="E1200" s="58">
        <v>203.6</v>
      </c>
      <c r="F1200" s="58">
        <v>244.65</v>
      </c>
      <c r="G1200" s="7">
        <f t="shared" si="37"/>
        <v>-6.7747398983789269E-3</v>
      </c>
      <c r="H1200" s="16">
        <f t="shared" si="36"/>
        <v>-1.3549479796757853</v>
      </c>
    </row>
    <row r="1201" spans="1:8" x14ac:dyDescent="0.25">
      <c r="A1201" s="56">
        <v>44712</v>
      </c>
      <c r="B1201" s="57" t="s">
        <v>862</v>
      </c>
      <c r="C1201" s="57" t="s">
        <v>9</v>
      </c>
      <c r="D1201" s="58">
        <v>39.270000000000003</v>
      </c>
      <c r="E1201" s="58">
        <v>35.950000000000003</v>
      </c>
      <c r="F1201" s="58">
        <v>38.799999999999997</v>
      </c>
      <c r="G1201" s="7">
        <f t="shared" si="37"/>
        <v>-0.14156626506024275</v>
      </c>
      <c r="H1201" s="16">
        <f t="shared" si="36"/>
        <v>-28.313253012048552</v>
      </c>
    </row>
    <row r="1202" spans="1:8" x14ac:dyDescent="0.25">
      <c r="A1202" s="56">
        <v>44712</v>
      </c>
      <c r="B1202" s="57" t="s">
        <v>863</v>
      </c>
      <c r="C1202" s="57" t="s">
        <v>9</v>
      </c>
      <c r="D1202" s="58">
        <v>25.81</v>
      </c>
      <c r="E1202" s="58">
        <v>20.55</v>
      </c>
      <c r="F1202" s="58">
        <v>25.11</v>
      </c>
      <c r="G1202" s="7">
        <f t="shared" si="37"/>
        <v>-0.13307984790874516</v>
      </c>
      <c r="H1202" s="16">
        <f t="shared" si="36"/>
        <v>-26.615969581749034</v>
      </c>
    </row>
    <row r="1203" spans="1:8" x14ac:dyDescent="0.25">
      <c r="A1203" s="56">
        <v>44717</v>
      </c>
      <c r="B1203" s="60" t="s">
        <v>864</v>
      </c>
      <c r="C1203" s="57" t="s">
        <v>11</v>
      </c>
      <c r="D1203" s="61">
        <v>14.98</v>
      </c>
      <c r="E1203" s="61">
        <v>17.239999999999998</v>
      </c>
      <c r="F1203" s="58">
        <v>13.58</v>
      </c>
      <c r="G1203" s="7">
        <f t="shared" si="37"/>
        <v>0.61946902654867331</v>
      </c>
      <c r="H1203" s="16">
        <f t="shared" si="36"/>
        <v>123.89380530973466</v>
      </c>
    </row>
    <row r="1204" spans="1:8" x14ac:dyDescent="0.25">
      <c r="A1204" s="56">
        <v>44717</v>
      </c>
      <c r="B1204" s="60" t="s">
        <v>865</v>
      </c>
      <c r="C1204" s="57" t="s">
        <v>11</v>
      </c>
      <c r="D1204" s="61">
        <v>5.24</v>
      </c>
      <c r="E1204" s="61">
        <v>6.79</v>
      </c>
      <c r="F1204" s="58">
        <v>4.3600000000000003</v>
      </c>
      <c r="G1204" s="7">
        <f t="shared" si="37"/>
        <v>0.56774193548387097</v>
      </c>
      <c r="H1204" s="16">
        <f t="shared" si="36"/>
        <v>113.54838709677419</v>
      </c>
    </row>
    <row r="1205" spans="1:8" x14ac:dyDescent="0.25">
      <c r="A1205" s="56">
        <v>44717</v>
      </c>
      <c r="B1205" s="60" t="s">
        <v>191</v>
      </c>
      <c r="C1205" s="57" t="s">
        <v>9</v>
      </c>
      <c r="D1205" s="61">
        <v>7.36</v>
      </c>
      <c r="E1205" s="61">
        <v>6.45</v>
      </c>
      <c r="F1205" s="58">
        <v>6.85</v>
      </c>
      <c r="G1205" s="7">
        <f t="shared" si="37"/>
        <v>-0.56043956043956111</v>
      </c>
      <c r="H1205" s="16">
        <f t="shared" si="36"/>
        <v>-112.08791208791223</v>
      </c>
    </row>
    <row r="1206" spans="1:8" x14ac:dyDescent="0.25">
      <c r="A1206" s="56">
        <v>44717</v>
      </c>
      <c r="B1206" s="60" t="s">
        <v>820</v>
      </c>
      <c r="C1206" s="57" t="s">
        <v>9</v>
      </c>
      <c r="D1206" s="61">
        <v>110.88</v>
      </c>
      <c r="E1206" s="61">
        <v>108.39</v>
      </c>
      <c r="F1206" s="58">
        <v>108.88</v>
      </c>
      <c r="G1206" s="7">
        <f t="shared" si="37"/>
        <v>-0.80321285140562415</v>
      </c>
      <c r="H1206" s="16">
        <f t="shared" si="36"/>
        <v>-160.64257028112482</v>
      </c>
    </row>
    <row r="1207" spans="1:8" x14ac:dyDescent="0.25">
      <c r="A1207" s="56">
        <v>44717</v>
      </c>
      <c r="B1207" s="60" t="s">
        <v>866</v>
      </c>
      <c r="C1207" s="57" t="s">
        <v>11</v>
      </c>
      <c r="D1207" s="61">
        <v>139.19</v>
      </c>
      <c r="E1207" s="61">
        <v>178.02</v>
      </c>
      <c r="F1207" s="58">
        <v>142.72</v>
      </c>
      <c r="G1207" s="7">
        <f t="shared" si="37"/>
        <v>-9.0909090909090912E-2</v>
      </c>
      <c r="H1207" s="16">
        <f t="shared" si="36"/>
        <v>-18.181818181818183</v>
      </c>
    </row>
    <row r="1208" spans="1:8" x14ac:dyDescent="0.25">
      <c r="A1208" s="56">
        <v>44719</v>
      </c>
      <c r="B1208" s="57" t="s">
        <v>867</v>
      </c>
      <c r="C1208" s="57" t="s">
        <v>11</v>
      </c>
      <c r="D1208" s="58">
        <v>3.62</v>
      </c>
      <c r="E1208" s="58">
        <v>4.22</v>
      </c>
      <c r="F1208" s="58">
        <v>2.8</v>
      </c>
      <c r="G1208" s="7">
        <f t="shared" si="37"/>
        <v>1.366666666666668</v>
      </c>
      <c r="H1208" s="16">
        <f t="shared" si="36"/>
        <v>273.3333333333336</v>
      </c>
    </row>
    <row r="1209" spans="1:8" x14ac:dyDescent="0.25">
      <c r="A1209" s="56">
        <v>44719</v>
      </c>
      <c r="B1209" s="57" t="s">
        <v>868</v>
      </c>
      <c r="C1209" s="57" t="s">
        <v>9</v>
      </c>
      <c r="D1209" s="58">
        <v>2.2000000000000002</v>
      </c>
      <c r="E1209" s="58">
        <v>1.65</v>
      </c>
      <c r="F1209" s="58">
        <v>1.82</v>
      </c>
      <c r="G1209" s="7">
        <f t="shared" si="37"/>
        <v>-0.69090909090909081</v>
      </c>
      <c r="H1209" s="16">
        <f t="shared" si="36"/>
        <v>-138.18181818181816</v>
      </c>
    </row>
    <row r="1210" spans="1:8" x14ac:dyDescent="0.25">
      <c r="A1210" s="56">
        <v>44721</v>
      </c>
      <c r="B1210" s="57" t="s">
        <v>454</v>
      </c>
      <c r="C1210" s="57" t="s">
        <v>9</v>
      </c>
      <c r="D1210" s="58">
        <v>7.07</v>
      </c>
      <c r="E1210" s="58">
        <v>5.55</v>
      </c>
      <c r="F1210" s="58">
        <v>6.57</v>
      </c>
      <c r="G1210" s="7">
        <f t="shared" si="37"/>
        <v>-0.32894736842105254</v>
      </c>
      <c r="H1210" s="16">
        <f t="shared" si="36"/>
        <v>-65.789473684210506</v>
      </c>
    </row>
    <row r="1211" spans="1:8" x14ac:dyDescent="0.25">
      <c r="A1211" s="56">
        <v>44721</v>
      </c>
      <c r="B1211" s="57" t="s">
        <v>869</v>
      </c>
      <c r="C1211" s="57" t="s">
        <v>9</v>
      </c>
      <c r="D1211" s="58">
        <v>4.49</v>
      </c>
      <c r="E1211" s="58">
        <v>3.85</v>
      </c>
      <c r="F1211" s="58">
        <v>4.22</v>
      </c>
      <c r="G1211" s="7">
        <f t="shared" si="37"/>
        <v>-0.42187500000000067</v>
      </c>
      <c r="H1211" s="16">
        <f t="shared" si="36"/>
        <v>-84.375000000000128</v>
      </c>
    </row>
    <row r="1212" spans="1:8" x14ac:dyDescent="0.25">
      <c r="A1212" s="56">
        <v>44722</v>
      </c>
      <c r="B1212" s="57" t="s">
        <v>870</v>
      </c>
      <c r="C1212" s="57" t="s">
        <v>11</v>
      </c>
      <c r="D1212" s="58">
        <v>3.78</v>
      </c>
      <c r="E1212" s="58">
        <v>5.25</v>
      </c>
      <c r="F1212" s="58">
        <v>3</v>
      </c>
      <c r="G1212" s="7">
        <f t="shared" si="37"/>
        <v>0.530612244897959</v>
      </c>
      <c r="H1212" s="16">
        <f t="shared" si="36"/>
        <v>106.12244897959179</v>
      </c>
    </row>
    <row r="1213" spans="1:8" x14ac:dyDescent="0.25">
      <c r="A1213" s="56">
        <v>44722</v>
      </c>
      <c r="B1213" s="57" t="s">
        <v>541</v>
      </c>
      <c r="C1213" s="57" t="s">
        <v>11</v>
      </c>
      <c r="D1213" s="58">
        <v>41.05</v>
      </c>
      <c r="E1213" s="58">
        <v>57.6</v>
      </c>
      <c r="F1213" s="58">
        <v>41.9</v>
      </c>
      <c r="G1213" s="7">
        <f t="shared" si="37"/>
        <v>-5.1359516616314271E-2</v>
      </c>
      <c r="H1213" s="16">
        <f t="shared" si="36"/>
        <v>-10.271903323262855</v>
      </c>
    </row>
    <row r="1214" spans="1:8" x14ac:dyDescent="0.25">
      <c r="A1214" s="56">
        <v>44741</v>
      </c>
      <c r="B1214" s="57" t="s">
        <v>772</v>
      </c>
      <c r="C1214" s="57" t="s">
        <v>11</v>
      </c>
      <c r="D1214" s="58">
        <v>24.1</v>
      </c>
      <c r="E1214" s="58">
        <v>26.81</v>
      </c>
      <c r="F1214" s="58">
        <v>23.65</v>
      </c>
      <c r="G1214" s="7">
        <f t="shared" si="37"/>
        <v>0.16605166051660639</v>
      </c>
      <c r="H1214" s="16">
        <f t="shared" si="36"/>
        <v>33.210332103321278</v>
      </c>
    </row>
    <row r="1215" spans="1:8" x14ac:dyDescent="0.25">
      <c r="A1215" s="56">
        <v>44742</v>
      </c>
      <c r="B1215" s="57" t="s">
        <v>871</v>
      </c>
      <c r="C1215" s="57" t="s">
        <v>9</v>
      </c>
      <c r="D1215" s="58">
        <v>8.09</v>
      </c>
      <c r="E1215" s="58">
        <v>7.26</v>
      </c>
      <c r="F1215" s="58">
        <v>9.0500000000000007</v>
      </c>
      <c r="G1215" s="7">
        <f t="shared" si="37"/>
        <v>1.1566265060240972</v>
      </c>
      <c r="H1215" s="16">
        <f t="shared" si="36"/>
        <v>231.32530120481945</v>
      </c>
    </row>
    <row r="1216" spans="1:8" x14ac:dyDescent="0.25">
      <c r="A1216" s="56">
        <v>44744</v>
      </c>
      <c r="B1216" s="57" t="s">
        <v>872</v>
      </c>
      <c r="C1216" s="57" t="s">
        <v>9</v>
      </c>
      <c r="D1216" s="58">
        <v>4.97</v>
      </c>
      <c r="E1216" s="58">
        <v>3.29</v>
      </c>
      <c r="F1216" s="58">
        <v>6.18</v>
      </c>
      <c r="G1216" s="7">
        <f t="shared" si="37"/>
        <v>0.72023809523809534</v>
      </c>
      <c r="H1216" s="16">
        <f t="shared" si="36"/>
        <v>144.04761904761907</v>
      </c>
    </row>
    <row r="1217" spans="1:8" x14ac:dyDescent="0.25">
      <c r="A1217" s="56">
        <v>44744</v>
      </c>
      <c r="B1217" s="57" t="s">
        <v>827</v>
      </c>
      <c r="C1217" s="57" t="s">
        <v>9</v>
      </c>
      <c r="D1217" s="58">
        <v>8.39</v>
      </c>
      <c r="E1217" s="58">
        <v>6.64</v>
      </c>
      <c r="F1217" s="58">
        <v>11.23</v>
      </c>
      <c r="G1217" s="7">
        <f t="shared" si="37"/>
        <v>1.6228571428571419</v>
      </c>
      <c r="H1217" s="16">
        <f t="shared" si="36"/>
        <v>324.57142857142838</v>
      </c>
    </row>
    <row r="1218" spans="1:8" x14ac:dyDescent="0.25">
      <c r="A1218" s="56">
        <v>44744</v>
      </c>
      <c r="B1218" s="57" t="s">
        <v>873</v>
      </c>
      <c r="C1218" s="57" t="s">
        <v>9</v>
      </c>
      <c r="D1218" s="58">
        <v>8.7200000000000006</v>
      </c>
      <c r="E1218" s="58">
        <v>8.1</v>
      </c>
      <c r="F1218" s="58">
        <v>9.36</v>
      </c>
      <c r="G1218" s="7">
        <f t="shared" si="37"/>
        <v>1.0322580645161255</v>
      </c>
      <c r="H1218" s="16">
        <f t="shared" ref="H1218:H1281" si="38">+G1218*$M$1</f>
        <v>206.45161290322508</v>
      </c>
    </row>
    <row r="1219" spans="1:8" x14ac:dyDescent="0.25">
      <c r="A1219" s="56">
        <v>44746</v>
      </c>
      <c r="B1219" s="57" t="s">
        <v>822</v>
      </c>
      <c r="C1219" s="57" t="s">
        <v>9</v>
      </c>
      <c r="D1219" s="58">
        <v>59.41</v>
      </c>
      <c r="E1219" s="58">
        <v>51.44</v>
      </c>
      <c r="F1219" s="58">
        <v>58.53</v>
      </c>
      <c r="G1219" s="7">
        <f t="shared" ref="G1219:G1282" si="39">IF(F1219="","",((F1219-D1219)/(D1219-E1219)))</f>
        <v>-0.11041405269761551</v>
      </c>
      <c r="H1219" s="16">
        <f t="shared" si="38"/>
        <v>-22.082810539523102</v>
      </c>
    </row>
    <row r="1220" spans="1:8" x14ac:dyDescent="0.25">
      <c r="A1220" s="56">
        <v>44753</v>
      </c>
      <c r="B1220" s="57" t="s">
        <v>874</v>
      </c>
      <c r="C1220" s="57" t="s">
        <v>9</v>
      </c>
      <c r="D1220" s="58">
        <v>2.6</v>
      </c>
      <c r="E1220" s="58">
        <v>1.54</v>
      </c>
      <c r="F1220" s="58">
        <v>2.25</v>
      </c>
      <c r="G1220" s="7">
        <f t="shared" si="39"/>
        <v>-0.33018867924528311</v>
      </c>
      <c r="H1220" s="16">
        <f t="shared" si="38"/>
        <v>-66.037735849056617</v>
      </c>
    </row>
    <row r="1221" spans="1:8" x14ac:dyDescent="0.25">
      <c r="A1221" s="56">
        <v>44753</v>
      </c>
      <c r="B1221" s="68" t="s">
        <v>875</v>
      </c>
      <c r="C1221" s="57" t="s">
        <v>11</v>
      </c>
      <c r="D1221" s="58">
        <v>70.25</v>
      </c>
      <c r="E1221" s="58">
        <v>83.95</v>
      </c>
      <c r="F1221" s="58">
        <v>58.55</v>
      </c>
      <c r="G1221" s="7">
        <f t="shared" si="39"/>
        <v>0.85401459854014605</v>
      </c>
      <c r="H1221" s="16">
        <f t="shared" si="38"/>
        <v>170.80291970802921</v>
      </c>
    </row>
    <row r="1222" spans="1:8" x14ac:dyDescent="0.25">
      <c r="A1222" s="56">
        <v>44753</v>
      </c>
      <c r="B1222" s="68" t="s">
        <v>876</v>
      </c>
      <c r="C1222" s="57" t="s">
        <v>9</v>
      </c>
      <c r="D1222" s="58">
        <v>41.98</v>
      </c>
      <c r="E1222" s="58">
        <v>38.19</v>
      </c>
      <c r="F1222" s="58">
        <v>38.19</v>
      </c>
      <c r="G1222" s="7">
        <f t="shared" si="39"/>
        <v>-1</v>
      </c>
      <c r="H1222" s="16">
        <f t="shared" si="38"/>
        <v>-200</v>
      </c>
    </row>
    <row r="1223" spans="1:8" x14ac:dyDescent="0.25">
      <c r="A1223" s="56">
        <v>44753</v>
      </c>
      <c r="B1223" s="68" t="s">
        <v>877</v>
      </c>
      <c r="C1223" s="57" t="s">
        <v>9</v>
      </c>
      <c r="D1223" s="58">
        <v>12.6</v>
      </c>
      <c r="E1223" s="58">
        <v>9.74</v>
      </c>
      <c r="F1223" s="58">
        <v>10.67</v>
      </c>
      <c r="G1223" s="7">
        <f t="shared" si="39"/>
        <v>-0.6748251748251749</v>
      </c>
      <c r="H1223" s="16">
        <f t="shared" si="38"/>
        <v>-134.96503496503499</v>
      </c>
    </row>
    <row r="1224" spans="1:8" x14ac:dyDescent="0.25">
      <c r="A1224" s="56">
        <v>44755</v>
      </c>
      <c r="B1224" s="57" t="s">
        <v>878</v>
      </c>
      <c r="C1224" s="57" t="s">
        <v>9</v>
      </c>
      <c r="D1224" s="58">
        <v>1.99</v>
      </c>
      <c r="E1224" s="58">
        <v>1.74</v>
      </c>
      <c r="F1224" s="58">
        <v>2.15</v>
      </c>
      <c r="G1224" s="7">
        <f t="shared" si="39"/>
        <v>0.63999999999999968</v>
      </c>
      <c r="H1224" s="16">
        <f t="shared" si="38"/>
        <v>127.99999999999994</v>
      </c>
    </row>
    <row r="1225" spans="1:8" x14ac:dyDescent="0.25">
      <c r="A1225" s="56">
        <v>44760</v>
      </c>
      <c r="B1225" s="57" t="s">
        <v>879</v>
      </c>
      <c r="C1225" s="57" t="s">
        <v>9</v>
      </c>
      <c r="D1225" s="58">
        <v>5.75</v>
      </c>
      <c r="E1225" s="58">
        <v>4.3499999999999996</v>
      </c>
      <c r="F1225" s="58">
        <v>5.05</v>
      </c>
      <c r="G1225" s="7">
        <f t="shared" si="39"/>
        <v>-0.5</v>
      </c>
      <c r="H1225" s="16">
        <f t="shared" si="38"/>
        <v>-100</v>
      </c>
    </row>
    <row r="1226" spans="1:8" x14ac:dyDescent="0.25">
      <c r="A1226" s="56">
        <v>44760</v>
      </c>
      <c r="B1226" s="60" t="s">
        <v>430</v>
      </c>
      <c r="C1226" s="57" t="s">
        <v>9</v>
      </c>
      <c r="D1226" s="61">
        <v>176.05</v>
      </c>
      <c r="E1226" s="61">
        <v>166.46</v>
      </c>
      <c r="F1226" s="58">
        <v>175.23</v>
      </c>
      <c r="G1226" s="7">
        <f t="shared" si="39"/>
        <v>-8.5505735140773864E-2</v>
      </c>
      <c r="H1226" s="16">
        <f t="shared" si="38"/>
        <v>-17.101147028154774</v>
      </c>
    </row>
    <row r="1227" spans="1:8" x14ac:dyDescent="0.25">
      <c r="A1227" s="56">
        <v>44760</v>
      </c>
      <c r="B1227" s="60" t="s">
        <v>880</v>
      </c>
      <c r="C1227" s="57" t="s">
        <v>9</v>
      </c>
      <c r="D1227" s="61">
        <v>80.540000000000006</v>
      </c>
      <c r="E1227" s="61">
        <v>73.88</v>
      </c>
      <c r="F1227" s="58">
        <v>81.03</v>
      </c>
      <c r="G1227" s="7">
        <f t="shared" si="39"/>
        <v>7.3573573573572693E-2</v>
      </c>
      <c r="H1227" s="16">
        <f t="shared" si="38"/>
        <v>14.714714714714539</v>
      </c>
    </row>
    <row r="1228" spans="1:8" x14ac:dyDescent="0.25">
      <c r="A1228" s="56">
        <v>44761</v>
      </c>
      <c r="B1228" s="60" t="s">
        <v>61</v>
      </c>
      <c r="C1228" s="57" t="s">
        <v>9</v>
      </c>
      <c r="D1228" s="61">
        <v>197.29</v>
      </c>
      <c r="E1228" s="61">
        <v>167.85</v>
      </c>
      <c r="F1228" s="58">
        <v>221.52</v>
      </c>
      <c r="G1228" s="7">
        <f t="shared" si="39"/>
        <v>0.82302989130434856</v>
      </c>
      <c r="H1228" s="16">
        <f t="shared" si="38"/>
        <v>164.6059782608697</v>
      </c>
    </row>
    <row r="1229" spans="1:8" x14ac:dyDescent="0.25">
      <c r="A1229" s="56">
        <v>44761</v>
      </c>
      <c r="B1229" s="60" t="s">
        <v>881</v>
      </c>
      <c r="C1229" s="57" t="s">
        <v>9</v>
      </c>
      <c r="D1229" s="61">
        <v>52.22</v>
      </c>
      <c r="E1229" s="61">
        <v>48.48</v>
      </c>
      <c r="F1229" s="58">
        <v>54.76</v>
      </c>
      <c r="G1229" s="7">
        <f t="shared" si="39"/>
        <v>0.67914438502673735</v>
      </c>
      <c r="H1229" s="16">
        <f t="shared" si="38"/>
        <v>135.82887700534747</v>
      </c>
    </row>
    <row r="1230" spans="1:8" x14ac:dyDescent="0.25">
      <c r="A1230" s="56">
        <v>44761</v>
      </c>
      <c r="B1230" s="60" t="s">
        <v>882</v>
      </c>
      <c r="C1230" s="57" t="s">
        <v>9</v>
      </c>
      <c r="D1230" s="61">
        <v>221.05</v>
      </c>
      <c r="E1230" s="61">
        <v>208.26</v>
      </c>
      <c r="F1230" s="58">
        <v>214.89</v>
      </c>
      <c r="G1230" s="7">
        <f t="shared" si="39"/>
        <v>-0.48162627052384793</v>
      </c>
      <c r="H1230" s="16">
        <f t="shared" si="38"/>
        <v>-96.325254104769584</v>
      </c>
    </row>
    <row r="1231" spans="1:8" x14ac:dyDescent="0.25">
      <c r="A1231" s="56">
        <v>44767</v>
      </c>
      <c r="B1231" s="60" t="s">
        <v>883</v>
      </c>
      <c r="C1231" s="57" t="s">
        <v>11</v>
      </c>
      <c r="D1231" s="61">
        <v>7.32</v>
      </c>
      <c r="E1231" s="61">
        <v>8.44</v>
      </c>
      <c r="F1231" s="58">
        <v>7.37</v>
      </c>
      <c r="G1231" s="7">
        <f t="shared" si="39"/>
        <v>-4.4642857142857012E-2</v>
      </c>
      <c r="H1231" s="16">
        <f t="shared" si="38"/>
        <v>-8.9285714285714022</v>
      </c>
    </row>
    <row r="1232" spans="1:8" x14ac:dyDescent="0.25">
      <c r="A1232" s="56">
        <v>44767</v>
      </c>
      <c r="B1232" s="60" t="s">
        <v>828</v>
      </c>
      <c r="C1232" s="57" t="s">
        <v>9</v>
      </c>
      <c r="D1232" s="61">
        <v>10.54</v>
      </c>
      <c r="E1232" s="61">
        <v>8.4499999999999993</v>
      </c>
      <c r="F1232" s="58">
        <v>9.67</v>
      </c>
      <c r="G1232" s="7">
        <f t="shared" si="39"/>
        <v>-0.41626794258373173</v>
      </c>
      <c r="H1232" s="16">
        <f t="shared" si="38"/>
        <v>-83.253588516746348</v>
      </c>
    </row>
    <row r="1233" spans="1:8" x14ac:dyDescent="0.25">
      <c r="A1233" s="56">
        <v>44767</v>
      </c>
      <c r="B1233" s="57" t="s">
        <v>292</v>
      </c>
      <c r="C1233" s="57" t="s">
        <v>9</v>
      </c>
      <c r="D1233" s="58">
        <v>31.15</v>
      </c>
      <c r="E1233" s="58">
        <v>28.09</v>
      </c>
      <c r="F1233" s="58">
        <v>32.33</v>
      </c>
      <c r="G1233" s="7">
        <f t="shared" si="39"/>
        <v>0.38562091503267981</v>
      </c>
      <c r="H1233" s="16">
        <f t="shared" si="38"/>
        <v>77.124183006535958</v>
      </c>
    </row>
    <row r="1234" spans="1:8" x14ac:dyDescent="0.25">
      <c r="A1234" s="56">
        <v>44767</v>
      </c>
      <c r="B1234" s="57" t="s">
        <v>66</v>
      </c>
      <c r="C1234" s="57" t="s">
        <v>9</v>
      </c>
      <c r="D1234" s="58">
        <v>62.23</v>
      </c>
      <c r="E1234" s="58">
        <v>59.06</v>
      </c>
      <c r="F1234" s="58">
        <v>64.290000000000006</v>
      </c>
      <c r="G1234" s="7">
        <f t="shared" si="39"/>
        <v>0.64984227129337946</v>
      </c>
      <c r="H1234" s="16">
        <f t="shared" si="38"/>
        <v>129.96845425867591</v>
      </c>
    </row>
    <row r="1235" spans="1:8" x14ac:dyDescent="0.25">
      <c r="A1235" s="56">
        <v>44767</v>
      </c>
      <c r="B1235" s="57" t="s">
        <v>488</v>
      </c>
      <c r="C1235" s="57" t="s">
        <v>9</v>
      </c>
      <c r="D1235" s="58">
        <v>166.87</v>
      </c>
      <c r="E1235" s="58">
        <v>158.99</v>
      </c>
      <c r="F1235" s="58">
        <v>170.03</v>
      </c>
      <c r="G1235" s="7">
        <f t="shared" si="39"/>
        <v>0.40101522842639575</v>
      </c>
      <c r="H1235" s="16">
        <f t="shared" si="38"/>
        <v>80.20304568527915</v>
      </c>
    </row>
    <row r="1236" spans="1:8" x14ac:dyDescent="0.25">
      <c r="A1236" s="56">
        <v>44775</v>
      </c>
      <c r="B1236" s="60" t="s">
        <v>725</v>
      </c>
      <c r="C1236" s="57" t="s">
        <v>9</v>
      </c>
      <c r="D1236" s="61">
        <v>22.59</v>
      </c>
      <c r="E1236" s="61">
        <v>21.46</v>
      </c>
      <c r="F1236" s="58">
        <v>22.6</v>
      </c>
      <c r="G1236" s="7">
        <f t="shared" si="39"/>
        <v>8.8495575221252849E-3</v>
      </c>
      <c r="H1236" s="16">
        <f t="shared" si="38"/>
        <v>1.7699115044250571</v>
      </c>
    </row>
    <row r="1237" spans="1:8" x14ac:dyDescent="0.25">
      <c r="A1237" s="56">
        <v>44775</v>
      </c>
      <c r="B1237" s="60" t="s">
        <v>884</v>
      </c>
      <c r="C1237" s="57" t="s">
        <v>9</v>
      </c>
      <c r="D1237" s="61">
        <v>100.92</v>
      </c>
      <c r="E1237" s="61">
        <v>95.87</v>
      </c>
      <c r="F1237" s="58">
        <v>101.46</v>
      </c>
      <c r="G1237" s="7">
        <f t="shared" si="39"/>
        <v>0.10693069306930542</v>
      </c>
      <c r="H1237" s="16">
        <f t="shared" si="38"/>
        <v>21.386138613861082</v>
      </c>
    </row>
    <row r="1238" spans="1:8" x14ac:dyDescent="0.25">
      <c r="A1238" s="56">
        <v>44775</v>
      </c>
      <c r="B1238" s="60" t="s">
        <v>885</v>
      </c>
      <c r="C1238" s="57" t="s">
        <v>9</v>
      </c>
      <c r="D1238" s="61">
        <v>110.93</v>
      </c>
      <c r="E1238" s="61">
        <v>95.88</v>
      </c>
      <c r="F1238" s="58">
        <v>106.35</v>
      </c>
      <c r="G1238" s="7">
        <f t="shared" si="39"/>
        <v>-0.30431893687707701</v>
      </c>
      <c r="H1238" s="16">
        <f t="shared" si="38"/>
        <v>-60.863787375415399</v>
      </c>
    </row>
    <row r="1239" spans="1:8" x14ac:dyDescent="0.25">
      <c r="A1239" s="56">
        <v>44781</v>
      </c>
      <c r="B1239" s="57" t="s">
        <v>886</v>
      </c>
      <c r="C1239" s="57" t="s">
        <v>9</v>
      </c>
      <c r="D1239" s="58">
        <v>5.48</v>
      </c>
      <c r="E1239" s="58">
        <v>3.83</v>
      </c>
      <c r="F1239" s="58">
        <v>4.8499999999999996</v>
      </c>
      <c r="G1239" s="7">
        <f t="shared" si="39"/>
        <v>-0.38181818181818222</v>
      </c>
      <c r="H1239" s="16">
        <f t="shared" si="38"/>
        <v>-76.363636363636445</v>
      </c>
    </row>
    <row r="1240" spans="1:8" x14ac:dyDescent="0.25">
      <c r="A1240" s="56">
        <v>44781</v>
      </c>
      <c r="B1240" s="57" t="s">
        <v>89</v>
      </c>
      <c r="C1240" s="57" t="s">
        <v>9</v>
      </c>
      <c r="D1240" s="58">
        <v>285.54000000000002</v>
      </c>
      <c r="E1240" s="58">
        <v>267.62</v>
      </c>
      <c r="F1240" s="58">
        <v>277.06</v>
      </c>
      <c r="G1240" s="7">
        <f t="shared" si="39"/>
        <v>-0.47321428571428631</v>
      </c>
      <c r="H1240" s="16">
        <f t="shared" si="38"/>
        <v>-94.642857142857267</v>
      </c>
    </row>
    <row r="1241" spans="1:8" x14ac:dyDescent="0.25">
      <c r="A1241" s="56">
        <v>44781</v>
      </c>
      <c r="B1241" s="57" t="s">
        <v>887</v>
      </c>
      <c r="C1241" s="57" t="s">
        <v>9</v>
      </c>
      <c r="D1241" s="58">
        <v>2.78</v>
      </c>
      <c r="E1241" s="58">
        <v>2.21</v>
      </c>
      <c r="F1241" s="58">
        <v>2.41</v>
      </c>
      <c r="G1241" s="7">
        <f t="shared" si="39"/>
        <v>-0.64912280701754344</v>
      </c>
      <c r="H1241" s="16">
        <f t="shared" si="38"/>
        <v>-129.82456140350868</v>
      </c>
    </row>
    <row r="1242" spans="1:8" x14ac:dyDescent="0.25">
      <c r="A1242" s="56">
        <v>44781</v>
      </c>
      <c r="B1242" s="57" t="s">
        <v>665</v>
      </c>
      <c r="C1242" s="57" t="s">
        <v>9</v>
      </c>
      <c r="D1242" s="58">
        <v>2.44</v>
      </c>
      <c r="E1242" s="58">
        <v>2.1</v>
      </c>
      <c r="F1242" s="58">
        <v>1.77</v>
      </c>
      <c r="G1242" s="7">
        <f t="shared" si="39"/>
        <v>-1.9705882352941182</v>
      </c>
      <c r="H1242" s="16">
        <f t="shared" si="38"/>
        <v>-394.11764705882365</v>
      </c>
    </row>
    <row r="1243" spans="1:8" x14ac:dyDescent="0.25">
      <c r="A1243" s="56">
        <v>44781</v>
      </c>
      <c r="B1243" s="57" t="s">
        <v>872</v>
      </c>
      <c r="C1243" s="57" t="s">
        <v>9</v>
      </c>
      <c r="D1243" s="58">
        <v>14.15</v>
      </c>
      <c r="E1243" s="58">
        <v>11.52</v>
      </c>
      <c r="F1243" s="58">
        <v>8.5299999999999994</v>
      </c>
      <c r="G1243" s="7">
        <f t="shared" si="39"/>
        <v>-2.1368821292775664</v>
      </c>
      <c r="H1243" s="16">
        <f t="shared" si="38"/>
        <v>-427.37642585551328</v>
      </c>
    </row>
    <row r="1244" spans="1:8" x14ac:dyDescent="0.25">
      <c r="A1244" s="56">
        <v>44781</v>
      </c>
      <c r="B1244" s="57" t="s">
        <v>888</v>
      </c>
      <c r="C1244" s="57" t="s">
        <v>9</v>
      </c>
      <c r="D1244" s="58">
        <v>0.56000000000000005</v>
      </c>
      <c r="E1244" s="58">
        <v>0.5</v>
      </c>
      <c r="F1244" s="58">
        <v>0.65</v>
      </c>
      <c r="G1244" s="7">
        <f t="shared" si="39"/>
        <v>1.4999999999999982</v>
      </c>
      <c r="H1244" s="16">
        <f t="shared" si="38"/>
        <v>299.99999999999966</v>
      </c>
    </row>
    <row r="1245" spans="1:8" x14ac:dyDescent="0.25">
      <c r="A1245" s="56">
        <v>44782</v>
      </c>
      <c r="B1245" s="57" t="s">
        <v>889</v>
      </c>
      <c r="C1245" s="57" t="s">
        <v>9</v>
      </c>
      <c r="D1245" s="58">
        <v>40.049999999999997</v>
      </c>
      <c r="E1245" s="58">
        <v>37.08</v>
      </c>
      <c r="F1245" s="58">
        <v>37.14</v>
      </c>
      <c r="G1245" s="7">
        <f t="shared" si="39"/>
        <v>-0.979797979797979</v>
      </c>
      <c r="H1245" s="16">
        <f t="shared" si="38"/>
        <v>-195.95959595959579</v>
      </c>
    </row>
    <row r="1246" spans="1:8" x14ac:dyDescent="0.25">
      <c r="A1246" s="56">
        <v>44782</v>
      </c>
      <c r="B1246" s="57" t="s">
        <v>326</v>
      </c>
      <c r="C1246" s="57" t="s">
        <v>9</v>
      </c>
      <c r="D1246" s="58">
        <v>48.76</v>
      </c>
      <c r="E1246" s="58">
        <v>44.14</v>
      </c>
      <c r="F1246" s="58">
        <v>48.42</v>
      </c>
      <c r="G1246" s="7">
        <f t="shared" si="39"/>
        <v>-7.3593073593072836E-2</v>
      </c>
      <c r="H1246" s="16">
        <f t="shared" si="38"/>
        <v>-14.718614718614567</v>
      </c>
    </row>
    <row r="1247" spans="1:8" x14ac:dyDescent="0.25">
      <c r="A1247" s="56">
        <v>44784</v>
      </c>
      <c r="B1247" s="68" t="s">
        <v>23</v>
      </c>
      <c r="C1247" s="57" t="s">
        <v>9</v>
      </c>
      <c r="D1247" s="58">
        <v>81.89</v>
      </c>
      <c r="E1247" s="58">
        <v>67</v>
      </c>
      <c r="F1247" s="58">
        <v>72.62</v>
      </c>
      <c r="G1247" s="7">
        <f t="shared" si="39"/>
        <v>-0.62256548018804536</v>
      </c>
      <c r="H1247" s="16">
        <f t="shared" si="38"/>
        <v>-124.51309603760907</v>
      </c>
    </row>
    <row r="1248" spans="1:8" x14ac:dyDescent="0.25">
      <c r="A1248" s="56">
        <v>44784</v>
      </c>
      <c r="B1248" s="68" t="s">
        <v>890</v>
      </c>
      <c r="C1248" s="57" t="s">
        <v>11</v>
      </c>
      <c r="D1248" s="58">
        <v>8.2899999999999991</v>
      </c>
      <c r="E1248" s="58">
        <v>9.24</v>
      </c>
      <c r="F1248" s="58">
        <v>9.18</v>
      </c>
      <c r="G1248" s="7">
        <f t="shared" si="39"/>
        <v>-0.93684210526315748</v>
      </c>
      <c r="H1248" s="16">
        <f t="shared" si="38"/>
        <v>-187.3684210526315</v>
      </c>
    </row>
    <row r="1249" spans="1:8" x14ac:dyDescent="0.25">
      <c r="A1249" s="56">
        <v>44784</v>
      </c>
      <c r="B1249" s="68" t="s">
        <v>891</v>
      </c>
      <c r="C1249" s="57" t="s">
        <v>9</v>
      </c>
      <c r="D1249" s="58">
        <v>5.18</v>
      </c>
      <c r="E1249" s="58">
        <v>3.93</v>
      </c>
      <c r="F1249" s="58">
        <v>4.8600000000000003</v>
      </c>
      <c r="G1249" s="7">
        <f t="shared" si="39"/>
        <v>-0.25599999999999962</v>
      </c>
      <c r="H1249" s="16">
        <f t="shared" si="38"/>
        <v>-51.199999999999925</v>
      </c>
    </row>
    <row r="1250" spans="1:8" x14ac:dyDescent="0.25">
      <c r="A1250" s="56">
        <v>44795</v>
      </c>
      <c r="B1250" s="57" t="s">
        <v>892</v>
      </c>
      <c r="C1250" s="57" t="s">
        <v>9</v>
      </c>
      <c r="D1250" s="58">
        <v>119.68</v>
      </c>
      <c r="E1250" s="58">
        <v>107.66</v>
      </c>
      <c r="F1250" s="58">
        <v>118.39</v>
      </c>
      <c r="G1250" s="7">
        <f t="shared" si="39"/>
        <v>-0.10732113144758779</v>
      </c>
      <c r="H1250" s="16">
        <f t="shared" si="38"/>
        <v>-21.464226289517558</v>
      </c>
    </row>
    <row r="1251" spans="1:8" x14ac:dyDescent="0.25">
      <c r="A1251" s="56">
        <v>44795</v>
      </c>
      <c r="B1251" s="57" t="s">
        <v>893</v>
      </c>
      <c r="C1251" s="57" t="s">
        <v>11</v>
      </c>
      <c r="D1251" s="58">
        <v>2.21</v>
      </c>
      <c r="E1251" s="58">
        <v>2.4</v>
      </c>
      <c r="F1251" s="58">
        <v>2.37</v>
      </c>
      <c r="G1251" s="7">
        <f t="shared" si="39"/>
        <v>-0.84210526315789569</v>
      </c>
      <c r="H1251" s="16">
        <f t="shared" si="38"/>
        <v>-168.42105263157913</v>
      </c>
    </row>
    <row r="1252" spans="1:8" x14ac:dyDescent="0.25">
      <c r="A1252" s="56">
        <v>44795</v>
      </c>
      <c r="B1252" s="57" t="s">
        <v>564</v>
      </c>
      <c r="C1252" s="57" t="s">
        <v>11</v>
      </c>
      <c r="D1252" s="58">
        <v>6.46</v>
      </c>
      <c r="E1252" s="58">
        <v>8.2200000000000006</v>
      </c>
      <c r="F1252" s="58">
        <v>6.27</v>
      </c>
      <c r="G1252" s="7">
        <f t="shared" si="39"/>
        <v>0.10795454545454564</v>
      </c>
      <c r="H1252" s="16">
        <f t="shared" si="38"/>
        <v>21.590909090909129</v>
      </c>
    </row>
    <row r="1253" spans="1:8" x14ac:dyDescent="0.25">
      <c r="A1253" s="56">
        <v>44795</v>
      </c>
      <c r="B1253" s="57" t="s">
        <v>894</v>
      </c>
      <c r="C1253" s="57" t="s">
        <v>11</v>
      </c>
      <c r="D1253" s="58">
        <v>26.72</v>
      </c>
      <c r="E1253" s="58">
        <v>35.340000000000003</v>
      </c>
      <c r="F1253" s="58">
        <v>18.78</v>
      </c>
      <c r="G1253" s="7">
        <f t="shared" si="39"/>
        <v>0.92111368909512681</v>
      </c>
      <c r="H1253" s="16">
        <f t="shared" si="38"/>
        <v>184.22273781902535</v>
      </c>
    </row>
    <row r="1254" spans="1:8" x14ac:dyDescent="0.25">
      <c r="A1254" s="56">
        <v>44804</v>
      </c>
      <c r="B1254" s="57" t="s">
        <v>895</v>
      </c>
      <c r="C1254" s="57" t="s">
        <v>9</v>
      </c>
      <c r="D1254" s="58">
        <v>4.9800000000000004</v>
      </c>
      <c r="E1254" s="58">
        <v>4.04</v>
      </c>
      <c r="F1254" s="58">
        <v>4.2699999999999996</v>
      </c>
      <c r="G1254" s="7">
        <f t="shared" si="39"/>
        <v>-0.7553191489361708</v>
      </c>
      <c r="H1254" s="16">
        <f t="shared" si="38"/>
        <v>-151.06382978723417</v>
      </c>
    </row>
    <row r="1255" spans="1:8" x14ac:dyDescent="0.25">
      <c r="A1255" s="56">
        <v>44806</v>
      </c>
      <c r="B1255" s="60" t="s">
        <v>896</v>
      </c>
      <c r="C1255" s="57" t="s">
        <v>9</v>
      </c>
      <c r="D1255" s="61">
        <v>58.24</v>
      </c>
      <c r="E1255" s="61">
        <v>55.33</v>
      </c>
      <c r="F1255" s="58">
        <v>55.98</v>
      </c>
      <c r="G1255" s="7">
        <f t="shared" si="39"/>
        <v>-0.77663230240549908</v>
      </c>
      <c r="H1255" s="16">
        <f t="shared" si="38"/>
        <v>-155.32646048109982</v>
      </c>
    </row>
    <row r="1256" spans="1:8" x14ac:dyDescent="0.25">
      <c r="A1256" s="56">
        <v>44806</v>
      </c>
      <c r="B1256" s="60" t="s">
        <v>897</v>
      </c>
      <c r="C1256" s="57" t="s">
        <v>9</v>
      </c>
      <c r="D1256" s="61">
        <v>24.49</v>
      </c>
      <c r="E1256" s="61">
        <v>23.27</v>
      </c>
      <c r="F1256" s="58">
        <v>24.9</v>
      </c>
      <c r="G1256" s="7">
        <f t="shared" si="39"/>
        <v>0.33606557377049223</v>
      </c>
      <c r="H1256" s="16">
        <f t="shared" si="38"/>
        <v>67.213114754098441</v>
      </c>
    </row>
    <row r="1257" spans="1:8" x14ac:dyDescent="0.25">
      <c r="A1257" s="56">
        <v>44806</v>
      </c>
      <c r="B1257" s="60" t="s">
        <v>374</v>
      </c>
      <c r="C1257" s="57" t="s">
        <v>9</v>
      </c>
      <c r="D1257" s="61">
        <v>48.29</v>
      </c>
      <c r="E1257" s="61">
        <v>45.88</v>
      </c>
      <c r="F1257" s="58">
        <v>48.32</v>
      </c>
      <c r="G1257" s="7">
        <f t="shared" si="39"/>
        <v>1.2448132780083478E-2</v>
      </c>
      <c r="H1257" s="16">
        <f t="shared" si="38"/>
        <v>2.4896265560166957</v>
      </c>
    </row>
    <row r="1258" spans="1:8" x14ac:dyDescent="0.25">
      <c r="A1258" s="56">
        <v>44809</v>
      </c>
      <c r="B1258" s="57" t="s">
        <v>898</v>
      </c>
      <c r="C1258" s="57" t="s">
        <v>11</v>
      </c>
      <c r="D1258" s="58">
        <v>1.1100000000000001</v>
      </c>
      <c r="E1258" s="58">
        <v>2.23</v>
      </c>
      <c r="F1258" s="58">
        <v>1.23</v>
      </c>
      <c r="G1258" s="7">
        <f t="shared" si="39"/>
        <v>-0.10714285714285705</v>
      </c>
      <c r="H1258" s="16">
        <f t="shared" si="38"/>
        <v>-21.428571428571409</v>
      </c>
    </row>
    <row r="1259" spans="1:8" x14ac:dyDescent="0.25">
      <c r="A1259" s="56">
        <v>44809</v>
      </c>
      <c r="B1259" s="60" t="s">
        <v>899</v>
      </c>
      <c r="C1259" s="57" t="s">
        <v>11</v>
      </c>
      <c r="D1259" s="61">
        <v>4.9000000000000004</v>
      </c>
      <c r="E1259" s="61">
        <v>6.15</v>
      </c>
      <c r="F1259" s="58">
        <v>4.4800000000000004</v>
      </c>
      <c r="G1259" s="7">
        <f t="shared" si="39"/>
        <v>0.33599999999999997</v>
      </c>
      <c r="H1259" s="16">
        <f t="shared" si="38"/>
        <v>67.199999999999989</v>
      </c>
    </row>
    <row r="1260" spans="1:8" x14ac:dyDescent="0.25">
      <c r="A1260" s="56">
        <v>44809</v>
      </c>
      <c r="B1260" s="60" t="s">
        <v>900</v>
      </c>
      <c r="C1260" s="57" t="s">
        <v>11</v>
      </c>
      <c r="D1260" s="61">
        <v>67.39</v>
      </c>
      <c r="E1260" s="61">
        <v>73.67</v>
      </c>
      <c r="F1260" s="58">
        <v>67.319999999999993</v>
      </c>
      <c r="G1260" s="7">
        <f t="shared" si="39"/>
        <v>1.11464968152878E-2</v>
      </c>
      <c r="H1260" s="16">
        <f t="shared" si="38"/>
        <v>2.2292993630575597</v>
      </c>
    </row>
    <row r="1261" spans="1:8" x14ac:dyDescent="0.25">
      <c r="A1261" s="56">
        <v>44809</v>
      </c>
      <c r="B1261" s="60" t="s">
        <v>901</v>
      </c>
      <c r="C1261" s="57" t="s">
        <v>11</v>
      </c>
      <c r="D1261" s="61">
        <v>24</v>
      </c>
      <c r="E1261" s="61">
        <v>26.55</v>
      </c>
      <c r="F1261" s="58">
        <v>22.78</v>
      </c>
      <c r="G1261" s="7">
        <f t="shared" si="39"/>
        <v>0.47843137254901902</v>
      </c>
      <c r="H1261" s="16">
        <f t="shared" si="38"/>
        <v>95.686274509803809</v>
      </c>
    </row>
    <row r="1262" spans="1:8" x14ac:dyDescent="0.25">
      <c r="A1262" s="56">
        <v>44809</v>
      </c>
      <c r="B1262" s="60" t="s">
        <v>902</v>
      </c>
      <c r="C1262" s="57" t="s">
        <v>9</v>
      </c>
      <c r="D1262" s="61">
        <v>13.6</v>
      </c>
      <c r="E1262" s="61">
        <v>11.71</v>
      </c>
      <c r="F1262" s="58">
        <v>9.1199999999999992</v>
      </c>
      <c r="G1262" s="7">
        <f t="shared" si="39"/>
        <v>-2.370370370370372</v>
      </c>
      <c r="H1262" s="16">
        <f t="shared" si="38"/>
        <v>-474.07407407407442</v>
      </c>
    </row>
    <row r="1263" spans="1:8" x14ac:dyDescent="0.25">
      <c r="A1263" s="56">
        <v>44809</v>
      </c>
      <c r="B1263" s="60" t="s">
        <v>903</v>
      </c>
      <c r="C1263" s="57" t="s">
        <v>9</v>
      </c>
      <c r="D1263" s="61">
        <v>14.33</v>
      </c>
      <c r="E1263" s="61">
        <v>13.32</v>
      </c>
      <c r="F1263" s="58">
        <v>14.16</v>
      </c>
      <c r="G1263" s="7">
        <f t="shared" si="39"/>
        <v>-0.16831683168316827</v>
      </c>
      <c r="H1263" s="16">
        <f t="shared" si="38"/>
        <v>-33.663366336633658</v>
      </c>
    </row>
    <row r="1264" spans="1:8" x14ac:dyDescent="0.25">
      <c r="A1264" s="56">
        <v>44815</v>
      </c>
      <c r="B1264" s="68" t="s">
        <v>205</v>
      </c>
      <c r="C1264" s="57" t="s">
        <v>11</v>
      </c>
      <c r="D1264" s="58">
        <v>219.94</v>
      </c>
      <c r="E1264" s="58">
        <v>237.52</v>
      </c>
      <c r="F1264" s="58">
        <v>223.53</v>
      </c>
      <c r="G1264" s="7">
        <f t="shared" si="39"/>
        <v>-0.20420932878270767</v>
      </c>
      <c r="H1264" s="16">
        <f t="shared" si="38"/>
        <v>-40.841865756541537</v>
      </c>
    </row>
    <row r="1265" spans="1:8" x14ac:dyDescent="0.25">
      <c r="A1265" s="56">
        <v>44815</v>
      </c>
      <c r="B1265" s="68" t="s">
        <v>344</v>
      </c>
      <c r="C1265" s="57" t="s">
        <v>11</v>
      </c>
      <c r="D1265" s="58">
        <v>163.18</v>
      </c>
      <c r="E1265" s="58">
        <v>178.86</v>
      </c>
      <c r="F1265" s="58">
        <v>168.74</v>
      </c>
      <c r="G1265" s="7">
        <f t="shared" si="39"/>
        <v>-0.35459183673469385</v>
      </c>
      <c r="H1265" s="16">
        <f t="shared" si="38"/>
        <v>-70.918367346938766</v>
      </c>
    </row>
    <row r="1266" spans="1:8" x14ac:dyDescent="0.25">
      <c r="A1266" s="56">
        <v>44818</v>
      </c>
      <c r="B1266" s="57" t="s">
        <v>904</v>
      </c>
      <c r="C1266" s="57" t="s">
        <v>9</v>
      </c>
      <c r="D1266" s="58">
        <v>13.04</v>
      </c>
      <c r="E1266" s="58">
        <v>11.96</v>
      </c>
      <c r="F1266" s="58">
        <v>13.04</v>
      </c>
      <c r="G1266" s="7">
        <f t="shared" si="39"/>
        <v>0</v>
      </c>
      <c r="H1266" s="16">
        <f t="shared" si="38"/>
        <v>0</v>
      </c>
    </row>
    <row r="1267" spans="1:8" x14ac:dyDescent="0.25">
      <c r="A1267" s="56">
        <v>44823</v>
      </c>
      <c r="B1267" s="57" t="s">
        <v>905</v>
      </c>
      <c r="C1267" s="57" t="s">
        <v>9</v>
      </c>
      <c r="D1267" s="58">
        <v>501.3</v>
      </c>
      <c r="E1267" s="58">
        <v>452.25</v>
      </c>
      <c r="F1267" s="58">
        <v>549.80999999999995</v>
      </c>
      <c r="G1267" s="7">
        <f t="shared" si="39"/>
        <v>0.98899082568807184</v>
      </c>
      <c r="H1267" s="16">
        <f t="shared" si="38"/>
        <v>197.79816513761438</v>
      </c>
    </row>
    <row r="1268" spans="1:8" x14ac:dyDescent="0.25">
      <c r="A1268" s="56">
        <v>44824</v>
      </c>
      <c r="B1268" s="57" t="s">
        <v>424</v>
      </c>
      <c r="C1268" s="57" t="s">
        <v>9</v>
      </c>
      <c r="D1268" s="58">
        <v>309.85000000000002</v>
      </c>
      <c r="E1268" s="58">
        <v>265.63</v>
      </c>
      <c r="F1268" s="58">
        <v>275.14</v>
      </c>
      <c r="G1268" s="7">
        <f t="shared" si="39"/>
        <v>-0.78493894165535993</v>
      </c>
      <c r="H1268" s="16">
        <f t="shared" si="38"/>
        <v>-156.98778833107198</v>
      </c>
    </row>
    <row r="1269" spans="1:8" x14ac:dyDescent="0.25">
      <c r="A1269" s="56">
        <v>44824</v>
      </c>
      <c r="B1269" s="57" t="s">
        <v>512</v>
      </c>
      <c r="C1269" s="57" t="s">
        <v>9</v>
      </c>
      <c r="D1269" s="58">
        <v>25.58</v>
      </c>
      <c r="E1269" s="58">
        <v>23.25</v>
      </c>
      <c r="F1269" s="58">
        <v>23.71</v>
      </c>
      <c r="G1269" s="7">
        <f t="shared" si="39"/>
        <v>-0.80257510729613679</v>
      </c>
      <c r="H1269" s="16">
        <f t="shared" si="38"/>
        <v>-160.51502145922737</v>
      </c>
    </row>
    <row r="1270" spans="1:8" x14ac:dyDescent="0.25">
      <c r="A1270" s="56">
        <v>44824</v>
      </c>
      <c r="B1270" s="57" t="s">
        <v>906</v>
      </c>
      <c r="C1270" s="57" t="s">
        <v>9</v>
      </c>
      <c r="D1270" s="58">
        <v>6.73</v>
      </c>
      <c r="E1270" s="58">
        <v>6.3</v>
      </c>
      <c r="F1270" s="58">
        <v>6.3</v>
      </c>
      <c r="G1270" s="7">
        <f t="shared" si="39"/>
        <v>-1</v>
      </c>
      <c r="H1270" s="16">
        <f t="shared" si="38"/>
        <v>-200</v>
      </c>
    </row>
    <row r="1271" spans="1:8" x14ac:dyDescent="0.25">
      <c r="A1271" s="56">
        <v>44824</v>
      </c>
      <c r="B1271" s="57" t="s">
        <v>907</v>
      </c>
      <c r="C1271" s="57" t="s">
        <v>9</v>
      </c>
      <c r="D1271" s="58">
        <v>75.61</v>
      </c>
      <c r="E1271" s="58">
        <v>71.91</v>
      </c>
      <c r="F1271" s="58">
        <v>79.98</v>
      </c>
      <c r="G1271" s="7">
        <f t="shared" si="39"/>
        <v>1.1810810810810815</v>
      </c>
      <c r="H1271" s="16">
        <f t="shared" si="38"/>
        <v>236.21621621621628</v>
      </c>
    </row>
    <row r="1272" spans="1:8" x14ac:dyDescent="0.25">
      <c r="A1272" s="56">
        <v>44824</v>
      </c>
      <c r="B1272" s="57" t="s">
        <v>25</v>
      </c>
      <c r="C1272" s="57" t="s">
        <v>11</v>
      </c>
      <c r="D1272" s="58">
        <v>1.4</v>
      </c>
      <c r="E1272" s="58">
        <v>1.68</v>
      </c>
      <c r="F1272" s="58">
        <v>1.31</v>
      </c>
      <c r="G1272" s="7">
        <f t="shared" si="39"/>
        <v>0.3214285714285709</v>
      </c>
      <c r="H1272" s="16">
        <f t="shared" si="38"/>
        <v>64.285714285714178</v>
      </c>
    </row>
    <row r="1273" spans="1:8" x14ac:dyDescent="0.25">
      <c r="A1273" s="56">
        <v>44824</v>
      </c>
      <c r="B1273" s="57" t="s">
        <v>53</v>
      </c>
      <c r="C1273" s="57" t="s">
        <v>11</v>
      </c>
      <c r="D1273" s="58">
        <v>4.79</v>
      </c>
      <c r="E1273" s="58">
        <v>5.97</v>
      </c>
      <c r="F1273" s="58">
        <v>4.75</v>
      </c>
      <c r="G1273" s="7">
        <f t="shared" si="39"/>
        <v>3.3898305084745804E-2</v>
      </c>
      <c r="H1273" s="16">
        <f t="shared" si="38"/>
        <v>6.7796610169491611</v>
      </c>
    </row>
    <row r="1274" spans="1:8" x14ac:dyDescent="0.25">
      <c r="A1274" s="56">
        <v>44825</v>
      </c>
      <c r="B1274" s="57" t="s">
        <v>523</v>
      </c>
      <c r="C1274" s="57" t="s">
        <v>9</v>
      </c>
      <c r="D1274" s="58">
        <v>131.65</v>
      </c>
      <c r="E1274" s="58">
        <v>122.09</v>
      </c>
      <c r="F1274" s="58">
        <v>125.05</v>
      </c>
      <c r="G1274" s="7">
        <f t="shared" si="39"/>
        <v>-0.69037656903765765</v>
      </c>
      <c r="H1274" s="16">
        <f t="shared" si="38"/>
        <v>-138.07531380753153</v>
      </c>
    </row>
    <row r="1275" spans="1:8" x14ac:dyDescent="0.25">
      <c r="A1275" s="56">
        <v>44830</v>
      </c>
      <c r="B1275" s="57" t="s">
        <v>908</v>
      </c>
      <c r="C1275" s="57" t="s">
        <v>9</v>
      </c>
      <c r="D1275" s="58">
        <v>14.55</v>
      </c>
      <c r="E1275" s="58">
        <v>11.99</v>
      </c>
      <c r="F1275" s="58">
        <v>17.649999999999999</v>
      </c>
      <c r="G1275" s="7">
        <f t="shared" si="39"/>
        <v>1.2109374999999989</v>
      </c>
      <c r="H1275" s="16">
        <f t="shared" si="38"/>
        <v>242.18749999999977</v>
      </c>
    </row>
    <row r="1276" spans="1:8" x14ac:dyDescent="0.25">
      <c r="A1276" s="56">
        <v>44830</v>
      </c>
      <c r="B1276" s="57" t="s">
        <v>909</v>
      </c>
      <c r="C1276" s="57" t="s">
        <v>9</v>
      </c>
      <c r="D1276" s="58">
        <v>1.49</v>
      </c>
      <c r="E1276" s="58">
        <v>1.1599999999999999</v>
      </c>
      <c r="F1276" s="58">
        <v>1.3</v>
      </c>
      <c r="G1276" s="7">
        <f t="shared" si="39"/>
        <v>-0.57575757575757547</v>
      </c>
      <c r="H1276" s="16">
        <f t="shared" si="38"/>
        <v>-115.1515151515151</v>
      </c>
    </row>
    <row r="1277" spans="1:8" x14ac:dyDescent="0.25">
      <c r="A1277" s="56">
        <v>44830</v>
      </c>
      <c r="B1277" s="57" t="s">
        <v>910</v>
      </c>
      <c r="C1277" s="57" t="s">
        <v>9</v>
      </c>
      <c r="D1277" s="58">
        <v>2.11</v>
      </c>
      <c r="E1277" s="58">
        <v>1.46</v>
      </c>
      <c r="F1277" s="58">
        <v>2.75</v>
      </c>
      <c r="G1277" s="7">
        <f t="shared" si="39"/>
        <v>0.98461538461538489</v>
      </c>
      <c r="H1277" s="16">
        <f t="shared" si="38"/>
        <v>196.92307692307699</v>
      </c>
    </row>
    <row r="1278" spans="1:8" x14ac:dyDescent="0.25">
      <c r="A1278" s="56">
        <v>44835</v>
      </c>
      <c r="B1278" s="57" t="s">
        <v>911</v>
      </c>
      <c r="C1278" s="57" t="s">
        <v>11</v>
      </c>
      <c r="D1278" s="58">
        <v>6</v>
      </c>
      <c r="E1278" s="58">
        <v>7.92</v>
      </c>
      <c r="F1278" s="58">
        <v>5.59</v>
      </c>
      <c r="G1278" s="7">
        <f t="shared" si="39"/>
        <v>0.21354166666666674</v>
      </c>
      <c r="H1278" s="16">
        <f t="shared" si="38"/>
        <v>42.70833333333335</v>
      </c>
    </row>
    <row r="1279" spans="1:8" x14ac:dyDescent="0.25">
      <c r="A1279" s="56">
        <v>44835</v>
      </c>
      <c r="B1279" s="57" t="s">
        <v>539</v>
      </c>
      <c r="C1279" s="57" t="s">
        <v>11</v>
      </c>
      <c r="D1279" s="58">
        <v>11.41</v>
      </c>
      <c r="E1279" s="58">
        <v>14.11</v>
      </c>
      <c r="F1279" s="58">
        <v>8.2899999999999991</v>
      </c>
      <c r="G1279" s="7">
        <f t="shared" si="39"/>
        <v>1.1555555555555563</v>
      </c>
      <c r="H1279" s="16">
        <f t="shared" si="38"/>
        <v>231.11111111111126</v>
      </c>
    </row>
    <row r="1280" spans="1:8" x14ac:dyDescent="0.25">
      <c r="A1280" s="56">
        <v>44835</v>
      </c>
      <c r="B1280" s="57" t="s">
        <v>912</v>
      </c>
      <c r="C1280" s="57" t="s">
        <v>11</v>
      </c>
      <c r="D1280" s="58">
        <v>13.95</v>
      </c>
      <c r="E1280" s="58">
        <v>14.95</v>
      </c>
      <c r="F1280" s="58">
        <v>13.14</v>
      </c>
      <c r="G1280" s="7">
        <f t="shared" si="39"/>
        <v>0.80999999999999872</v>
      </c>
      <c r="H1280" s="16">
        <f t="shared" si="38"/>
        <v>161.99999999999974</v>
      </c>
    </row>
    <row r="1281" spans="1:8" x14ac:dyDescent="0.25">
      <c r="A1281" s="56">
        <v>44835</v>
      </c>
      <c r="B1281" s="57" t="s">
        <v>913</v>
      </c>
      <c r="C1281" s="57" t="s">
        <v>11</v>
      </c>
      <c r="D1281" s="58">
        <v>3.86</v>
      </c>
      <c r="E1281" s="58">
        <v>4.6500000000000004</v>
      </c>
      <c r="F1281" s="58">
        <v>4.26</v>
      </c>
      <c r="G1281" s="7">
        <f t="shared" si="39"/>
        <v>-0.50632911392405022</v>
      </c>
      <c r="H1281" s="16">
        <f t="shared" si="38"/>
        <v>-101.26582278481004</v>
      </c>
    </row>
    <row r="1282" spans="1:8" x14ac:dyDescent="0.25">
      <c r="A1282" s="56">
        <v>44835</v>
      </c>
      <c r="B1282" s="57" t="s">
        <v>914</v>
      </c>
      <c r="C1282" s="57" t="s">
        <v>11</v>
      </c>
      <c r="D1282" s="58">
        <v>4.3499999999999996</v>
      </c>
      <c r="E1282" s="58">
        <v>5.51</v>
      </c>
      <c r="F1282" s="58">
        <v>4.9400000000000004</v>
      </c>
      <c r="G1282" s="7">
        <f t="shared" si="39"/>
        <v>-0.50862068965517304</v>
      </c>
      <c r="H1282" s="16">
        <f t="shared" ref="H1282:H1304" si="40">+G1282*$M$1</f>
        <v>-101.7241379310346</v>
      </c>
    </row>
    <row r="1283" spans="1:8" x14ac:dyDescent="0.25">
      <c r="A1283" s="56">
        <v>44839</v>
      </c>
      <c r="B1283" s="57" t="s">
        <v>570</v>
      </c>
      <c r="C1283" s="57" t="s">
        <v>11</v>
      </c>
      <c r="D1283" s="58">
        <v>18.12</v>
      </c>
      <c r="E1283" s="58">
        <v>19.37</v>
      </c>
      <c r="F1283" s="58">
        <v>18.48</v>
      </c>
      <c r="G1283" s="7">
        <f t="shared" ref="G1283:G1337" si="41">IF(F1283="","",((F1283-D1283)/(D1283-E1283)))</f>
        <v>-0.28799999999999953</v>
      </c>
      <c r="H1283" s="16">
        <f t="shared" si="40"/>
        <v>-57.599999999999909</v>
      </c>
    </row>
    <row r="1284" spans="1:8" x14ac:dyDescent="0.25">
      <c r="A1284" s="56">
        <v>44839</v>
      </c>
      <c r="B1284" s="60" t="s">
        <v>915</v>
      </c>
      <c r="C1284" s="57" t="s">
        <v>11</v>
      </c>
      <c r="D1284" s="61">
        <v>31.84</v>
      </c>
      <c r="E1284" s="61">
        <v>37.21</v>
      </c>
      <c r="F1284" s="58">
        <v>34.6</v>
      </c>
      <c r="G1284" s="7">
        <f t="shared" si="41"/>
        <v>-0.51396648044692761</v>
      </c>
      <c r="H1284" s="16">
        <f t="shared" si="40"/>
        <v>-102.79329608938552</v>
      </c>
    </row>
    <row r="1285" spans="1:8" x14ac:dyDescent="0.25">
      <c r="A1285" s="56">
        <v>44839</v>
      </c>
      <c r="B1285" s="60" t="s">
        <v>916</v>
      </c>
      <c r="C1285" s="57" t="s">
        <v>11</v>
      </c>
      <c r="D1285" s="61">
        <v>21</v>
      </c>
      <c r="E1285" s="61">
        <v>22.38</v>
      </c>
      <c r="F1285" s="58">
        <v>21.26</v>
      </c>
      <c r="G1285" s="7">
        <f t="shared" si="41"/>
        <v>-0.18840579710145056</v>
      </c>
      <c r="H1285" s="16">
        <f t="shared" si="40"/>
        <v>-37.681159420290115</v>
      </c>
    </row>
    <row r="1286" spans="1:8" x14ac:dyDescent="0.25">
      <c r="A1286" s="56">
        <v>44858</v>
      </c>
      <c r="B1286" s="57" t="s">
        <v>905</v>
      </c>
      <c r="C1286" s="57" t="s">
        <v>9</v>
      </c>
      <c r="D1286" s="58">
        <v>515</v>
      </c>
      <c r="E1286" s="58">
        <v>384.51</v>
      </c>
      <c r="F1286" s="58">
        <v>537.4</v>
      </c>
      <c r="G1286" s="7">
        <f t="shared" si="41"/>
        <v>0.17166066365238697</v>
      </c>
      <c r="H1286" s="16">
        <f t="shared" si="40"/>
        <v>34.332132730477397</v>
      </c>
    </row>
    <row r="1287" spans="1:8" x14ac:dyDescent="0.25">
      <c r="A1287" s="56">
        <v>44858</v>
      </c>
      <c r="B1287" s="57" t="s">
        <v>917</v>
      </c>
      <c r="C1287" s="57" t="s">
        <v>9</v>
      </c>
      <c r="D1287" s="58">
        <v>108.01</v>
      </c>
      <c r="E1287" s="58">
        <v>89.8</v>
      </c>
      <c r="F1287" s="58">
        <v>120.07</v>
      </c>
      <c r="G1287" s="7">
        <f t="shared" si="41"/>
        <v>0.66227347611202536</v>
      </c>
      <c r="H1287" s="16">
        <f t="shared" si="40"/>
        <v>132.45469522240506</v>
      </c>
    </row>
    <row r="1288" spans="1:8" x14ac:dyDescent="0.25">
      <c r="A1288" s="56">
        <v>44858</v>
      </c>
      <c r="B1288" s="57" t="s">
        <v>918</v>
      </c>
      <c r="C1288" s="57" t="s">
        <v>9</v>
      </c>
      <c r="D1288" s="58">
        <v>58.53</v>
      </c>
      <c r="E1288" s="58">
        <v>47.38</v>
      </c>
      <c r="F1288" s="58">
        <v>54.94</v>
      </c>
      <c r="G1288" s="7">
        <f t="shared" si="41"/>
        <v>-0.32197309417040393</v>
      </c>
      <c r="H1288" s="16">
        <f t="shared" si="40"/>
        <v>-64.394618834080788</v>
      </c>
    </row>
    <row r="1289" spans="1:8" x14ac:dyDescent="0.25">
      <c r="A1289" s="56">
        <v>44858</v>
      </c>
      <c r="B1289" s="57" t="s">
        <v>428</v>
      </c>
      <c r="C1289" s="57" t="s">
        <v>9</v>
      </c>
      <c r="D1289" s="58">
        <v>90.1</v>
      </c>
      <c r="E1289" s="58">
        <v>79.78</v>
      </c>
      <c r="F1289" s="58">
        <v>94.1</v>
      </c>
      <c r="G1289" s="7">
        <f t="shared" si="41"/>
        <v>0.38759689922480645</v>
      </c>
      <c r="H1289" s="16">
        <f t="shared" si="40"/>
        <v>77.519379844961293</v>
      </c>
    </row>
    <row r="1290" spans="1:8" x14ac:dyDescent="0.25">
      <c r="A1290" s="56">
        <v>44858</v>
      </c>
      <c r="B1290" s="57" t="s">
        <v>919</v>
      </c>
      <c r="C1290" s="57" t="s">
        <v>9</v>
      </c>
      <c r="D1290" s="58">
        <v>223.77</v>
      </c>
      <c r="E1290" s="58">
        <v>203.4</v>
      </c>
      <c r="F1290" s="58">
        <v>235.45</v>
      </c>
      <c r="G1290" s="7">
        <f t="shared" si="41"/>
        <v>0.57339224349533513</v>
      </c>
      <c r="H1290" s="16">
        <f t="shared" si="40"/>
        <v>114.67844869906702</v>
      </c>
    </row>
    <row r="1291" spans="1:8" x14ac:dyDescent="0.25">
      <c r="A1291" s="56">
        <v>44860</v>
      </c>
      <c r="B1291" s="60" t="s">
        <v>920</v>
      </c>
      <c r="C1291" s="57" t="s">
        <v>9</v>
      </c>
      <c r="D1291" s="58">
        <v>38.71</v>
      </c>
      <c r="E1291" s="58">
        <v>35.549999999999997</v>
      </c>
      <c r="F1291" s="58">
        <v>38.44</v>
      </c>
      <c r="G1291" s="7">
        <f t="shared" si="41"/>
        <v>-8.544303797468443E-2</v>
      </c>
      <c r="H1291" s="16">
        <f t="shared" si="40"/>
        <v>-17.088607594936885</v>
      </c>
    </row>
    <row r="1292" spans="1:8" x14ac:dyDescent="0.25">
      <c r="A1292" s="56">
        <v>44860</v>
      </c>
      <c r="B1292" s="60" t="s">
        <v>921</v>
      </c>
      <c r="C1292" s="57" t="s">
        <v>9</v>
      </c>
      <c r="D1292" s="58">
        <v>201</v>
      </c>
      <c r="E1292" s="58">
        <v>173.19</v>
      </c>
      <c r="F1292" s="58">
        <v>207.71</v>
      </c>
      <c r="G1292" s="7">
        <f t="shared" si="41"/>
        <v>0.24128011506652311</v>
      </c>
      <c r="H1292" s="16">
        <f t="shared" si="40"/>
        <v>48.25602301330462</v>
      </c>
    </row>
    <row r="1293" spans="1:8" x14ac:dyDescent="0.25">
      <c r="A1293" s="56">
        <v>44860</v>
      </c>
      <c r="B1293" s="60" t="s">
        <v>374</v>
      </c>
      <c r="C1293" s="57" t="s">
        <v>9</v>
      </c>
      <c r="D1293" s="58">
        <v>48.63</v>
      </c>
      <c r="E1293" s="58">
        <v>44.43</v>
      </c>
      <c r="F1293" s="58">
        <v>56.14</v>
      </c>
      <c r="G1293" s="7">
        <f t="shared" si="41"/>
        <v>1.7880952380952364</v>
      </c>
      <c r="H1293" s="16">
        <f t="shared" si="40"/>
        <v>357.61904761904731</v>
      </c>
    </row>
    <row r="1294" spans="1:8" x14ac:dyDescent="0.25">
      <c r="A1294" s="56">
        <v>44860</v>
      </c>
      <c r="B1294" s="60" t="s">
        <v>922</v>
      </c>
      <c r="C1294" s="57" t="s">
        <v>9</v>
      </c>
      <c r="D1294" s="58">
        <v>530.92999999999995</v>
      </c>
      <c r="E1294" s="58">
        <v>459.58</v>
      </c>
      <c r="F1294" s="58">
        <v>537.11</v>
      </c>
      <c r="G1294" s="7">
        <f t="shared" si="41"/>
        <v>8.6615276804485872E-2</v>
      </c>
      <c r="H1294" s="16">
        <f t="shared" si="40"/>
        <v>17.323055360897175</v>
      </c>
    </row>
    <row r="1295" spans="1:8" x14ac:dyDescent="0.25">
      <c r="A1295" s="56">
        <v>44860</v>
      </c>
      <c r="B1295" s="57" t="s">
        <v>923</v>
      </c>
      <c r="C1295" s="57" t="s">
        <v>9</v>
      </c>
      <c r="D1295" s="58">
        <v>35.56</v>
      </c>
      <c r="E1295" s="58">
        <v>28.32</v>
      </c>
      <c r="F1295" s="58">
        <v>31.07</v>
      </c>
      <c r="G1295" s="7">
        <f t="shared" si="41"/>
        <v>-0.62016574585635365</v>
      </c>
      <c r="H1295" s="16">
        <f t="shared" si="40"/>
        <v>-124.03314917127074</v>
      </c>
    </row>
    <row r="1296" spans="1:8" x14ac:dyDescent="0.25">
      <c r="A1296" s="56">
        <v>44861</v>
      </c>
      <c r="B1296" s="60" t="s">
        <v>680</v>
      </c>
      <c r="C1296" s="57" t="s">
        <v>9</v>
      </c>
      <c r="D1296" s="58">
        <v>131.32</v>
      </c>
      <c r="E1296" s="58">
        <v>109.49</v>
      </c>
      <c r="F1296" s="58">
        <v>148.33000000000001</v>
      </c>
      <c r="G1296" s="7">
        <f t="shared" si="41"/>
        <v>0.77920293174530553</v>
      </c>
      <c r="H1296" s="16">
        <f t="shared" si="40"/>
        <v>155.84058634906111</v>
      </c>
    </row>
    <row r="1297" spans="1:8" x14ac:dyDescent="0.25">
      <c r="A1297" s="56">
        <v>44861</v>
      </c>
      <c r="B1297" s="60" t="s">
        <v>924</v>
      </c>
      <c r="C1297" s="57" t="s">
        <v>9</v>
      </c>
      <c r="D1297" s="58">
        <v>101.25</v>
      </c>
      <c r="E1297" s="58">
        <v>88.27</v>
      </c>
      <c r="F1297" s="58">
        <v>116.35</v>
      </c>
      <c r="G1297" s="7">
        <f t="shared" si="41"/>
        <v>1.1633281972265015</v>
      </c>
      <c r="H1297" s="16">
        <f t="shared" si="40"/>
        <v>232.66563944530029</v>
      </c>
    </row>
    <row r="1298" spans="1:8" x14ac:dyDescent="0.25">
      <c r="A1298" s="56">
        <v>44861</v>
      </c>
      <c r="B1298" s="60" t="s">
        <v>838</v>
      </c>
      <c r="C1298" s="57" t="s">
        <v>9</v>
      </c>
      <c r="D1298" s="58">
        <v>269.02</v>
      </c>
      <c r="E1298" s="58">
        <v>237.81</v>
      </c>
      <c r="F1298" s="58">
        <v>251.36</v>
      </c>
      <c r="G1298" s="7">
        <f t="shared" si="41"/>
        <v>-0.56584428067926884</v>
      </c>
      <c r="H1298" s="16">
        <f t="shared" si="40"/>
        <v>-113.16885613585377</v>
      </c>
    </row>
    <row r="1299" spans="1:8" x14ac:dyDescent="0.25">
      <c r="A1299" s="56">
        <v>44862</v>
      </c>
      <c r="B1299" s="60" t="s">
        <v>925</v>
      </c>
      <c r="C1299" s="57" t="s">
        <v>9</v>
      </c>
      <c r="D1299" s="58">
        <v>66.72</v>
      </c>
      <c r="E1299" s="58">
        <v>54.58</v>
      </c>
      <c r="F1299" s="58">
        <v>63</v>
      </c>
      <c r="G1299" s="7">
        <f t="shared" si="41"/>
        <v>-0.30642504118616132</v>
      </c>
      <c r="H1299" s="16">
        <f t="shared" si="40"/>
        <v>-61.285008237232262</v>
      </c>
    </row>
    <row r="1300" spans="1:8" x14ac:dyDescent="0.25">
      <c r="A1300" s="56">
        <v>44865</v>
      </c>
      <c r="B1300" s="57" t="s">
        <v>926</v>
      </c>
      <c r="C1300" s="57" t="s">
        <v>9</v>
      </c>
      <c r="D1300" s="58">
        <v>5.7</v>
      </c>
      <c r="E1300" s="58">
        <v>4.38</v>
      </c>
      <c r="F1300" s="58">
        <v>5.32</v>
      </c>
      <c r="G1300" s="7">
        <f t="shared" si="41"/>
        <v>-0.28787878787878773</v>
      </c>
      <c r="H1300" s="16">
        <f t="shared" si="40"/>
        <v>-57.575757575757549</v>
      </c>
    </row>
    <row r="1301" spans="1:8" x14ac:dyDescent="0.25">
      <c r="A1301" s="56">
        <v>44865</v>
      </c>
      <c r="B1301" s="60" t="s">
        <v>927</v>
      </c>
      <c r="C1301" s="57" t="s">
        <v>9</v>
      </c>
      <c r="D1301" s="58">
        <v>13.54</v>
      </c>
      <c r="E1301" s="58">
        <v>12.65</v>
      </c>
      <c r="F1301" s="58">
        <v>13.13</v>
      </c>
      <c r="G1301" s="7">
        <f t="shared" si="41"/>
        <v>-0.46067415730336958</v>
      </c>
      <c r="H1301" s="16">
        <f t="shared" si="40"/>
        <v>-92.134831460673922</v>
      </c>
    </row>
    <row r="1302" spans="1:8" x14ac:dyDescent="0.25">
      <c r="A1302" s="56">
        <v>44865</v>
      </c>
      <c r="B1302" s="60" t="s">
        <v>928</v>
      </c>
      <c r="C1302" s="57" t="s">
        <v>9</v>
      </c>
      <c r="D1302" s="58">
        <v>306.06</v>
      </c>
      <c r="E1302" s="58">
        <v>270.47000000000003</v>
      </c>
      <c r="F1302" s="58">
        <v>311.76</v>
      </c>
      <c r="G1302" s="7">
        <f t="shared" si="41"/>
        <v>0.16015734756954181</v>
      </c>
      <c r="H1302" s="16">
        <f t="shared" si="40"/>
        <v>32.031469513908363</v>
      </c>
    </row>
    <row r="1303" spans="1:8" x14ac:dyDescent="0.25">
      <c r="A1303" s="56">
        <v>44865</v>
      </c>
      <c r="B1303" s="60" t="s">
        <v>247</v>
      </c>
      <c r="C1303" s="57" t="s">
        <v>9</v>
      </c>
      <c r="D1303" s="58">
        <v>74.19</v>
      </c>
      <c r="E1303" s="58">
        <v>63.19</v>
      </c>
      <c r="F1303" s="58">
        <v>66.69</v>
      </c>
      <c r="G1303" s="7">
        <f t="shared" si="41"/>
        <v>-0.68181818181818177</v>
      </c>
      <c r="H1303" s="16">
        <f t="shared" si="40"/>
        <v>-136.36363636363635</v>
      </c>
    </row>
    <row r="1304" spans="1:8" x14ac:dyDescent="0.25">
      <c r="A1304" s="56">
        <v>44869</v>
      </c>
      <c r="B1304" s="57" t="s">
        <v>929</v>
      </c>
      <c r="C1304" s="57" t="s">
        <v>11</v>
      </c>
      <c r="D1304" s="58">
        <v>5</v>
      </c>
      <c r="E1304" s="58">
        <v>6.37</v>
      </c>
      <c r="F1304" s="58">
        <v>4.1500000000000004</v>
      </c>
      <c r="G1304" s="7">
        <f t="shared" si="41"/>
        <v>0.62043795620437925</v>
      </c>
      <c r="H1304" s="16">
        <f t="shared" si="40"/>
        <v>124.08759124087585</v>
      </c>
    </row>
    <row r="1305" spans="1:8" x14ac:dyDescent="0.25">
      <c r="A1305" s="56">
        <v>44870</v>
      </c>
      <c r="B1305" s="60" t="s">
        <v>930</v>
      </c>
      <c r="C1305" s="57" t="s">
        <v>11</v>
      </c>
      <c r="D1305" s="61">
        <v>7.56</v>
      </c>
      <c r="E1305" s="61">
        <v>12.65</v>
      </c>
      <c r="F1305" s="58">
        <v>7.06</v>
      </c>
      <c r="G1305" s="7">
        <f t="shared" si="41"/>
        <v>9.8231827111984263E-2</v>
      </c>
      <c r="H1305" s="16">
        <f t="shared" ref="H1283:H1337" si="42">+G1305*$M$1</f>
        <v>19.646365422396851</v>
      </c>
    </row>
    <row r="1306" spans="1:8" x14ac:dyDescent="0.25">
      <c r="A1306" s="56">
        <v>44870</v>
      </c>
      <c r="B1306" s="60" t="s">
        <v>931</v>
      </c>
      <c r="C1306" s="57" t="s">
        <v>11</v>
      </c>
      <c r="D1306" s="61">
        <v>6.6</v>
      </c>
      <c r="E1306" s="61">
        <v>10.76</v>
      </c>
      <c r="F1306" s="58">
        <v>7.5</v>
      </c>
      <c r="G1306" s="7">
        <f t="shared" si="41"/>
        <v>-0.21634615384615394</v>
      </c>
      <c r="H1306" s="16">
        <f t="shared" si="42"/>
        <v>-43.269230769230788</v>
      </c>
    </row>
    <row r="1307" spans="1:8" x14ac:dyDescent="0.25">
      <c r="A1307" s="56">
        <v>44870</v>
      </c>
      <c r="B1307" s="60" t="s">
        <v>932</v>
      </c>
      <c r="C1307" s="57" t="s">
        <v>11</v>
      </c>
      <c r="D1307" s="61">
        <v>7.91</v>
      </c>
      <c r="E1307" s="61">
        <v>12.58</v>
      </c>
      <c r="F1307" s="58">
        <v>8.9700000000000006</v>
      </c>
      <c r="G1307" s="7">
        <f t="shared" si="41"/>
        <v>-0.22698072805139197</v>
      </c>
      <c r="H1307" s="16">
        <f t="shared" si="42"/>
        <v>-45.396145610278396</v>
      </c>
    </row>
    <row r="1308" spans="1:8" x14ac:dyDescent="0.25">
      <c r="A1308" s="56">
        <v>44870</v>
      </c>
      <c r="B1308" s="60" t="s">
        <v>933</v>
      </c>
      <c r="C1308" s="57" t="s">
        <v>9</v>
      </c>
      <c r="D1308" s="61">
        <v>6.81</v>
      </c>
      <c r="E1308" s="61">
        <v>6.12</v>
      </c>
      <c r="F1308" s="58">
        <v>6.67</v>
      </c>
      <c r="G1308" s="7">
        <f t="shared" si="41"/>
        <v>-0.20289855072463736</v>
      </c>
      <c r="H1308" s="16">
        <f t="shared" si="42"/>
        <v>-40.579710144927475</v>
      </c>
    </row>
    <row r="1309" spans="1:8" x14ac:dyDescent="0.25">
      <c r="A1309" s="56">
        <v>44870</v>
      </c>
      <c r="B1309" s="60" t="s">
        <v>934</v>
      </c>
      <c r="C1309" s="57" t="s">
        <v>9</v>
      </c>
      <c r="D1309" s="61">
        <v>19.02</v>
      </c>
      <c r="E1309" s="61">
        <v>17.190000000000001</v>
      </c>
      <c r="F1309" s="58">
        <v>18.03</v>
      </c>
      <c r="G1309" s="7">
        <f t="shared" si="41"/>
        <v>-0.54098360655737665</v>
      </c>
      <c r="H1309" s="16">
        <f t="shared" si="42"/>
        <v>-108.19672131147533</v>
      </c>
    </row>
    <row r="1310" spans="1:8" x14ac:dyDescent="0.25">
      <c r="A1310" s="56">
        <v>44873</v>
      </c>
      <c r="B1310" s="57" t="s">
        <v>935</v>
      </c>
      <c r="C1310" s="57" t="s">
        <v>9</v>
      </c>
      <c r="D1310" s="58">
        <v>1.64</v>
      </c>
      <c r="E1310" s="58">
        <v>1.46</v>
      </c>
      <c r="F1310" s="58">
        <v>1.66</v>
      </c>
      <c r="G1310" s="7">
        <f t="shared" si="41"/>
        <v>0.11111111111111124</v>
      </c>
      <c r="H1310" s="16">
        <f t="shared" si="42"/>
        <v>22.22222222222225</v>
      </c>
    </row>
    <row r="1311" spans="1:8" x14ac:dyDescent="0.25">
      <c r="A1311" s="56">
        <v>44873</v>
      </c>
      <c r="B1311" s="57" t="s">
        <v>936</v>
      </c>
      <c r="C1311" s="57" t="s">
        <v>9</v>
      </c>
      <c r="D1311" s="58">
        <v>10</v>
      </c>
      <c r="E1311" s="58">
        <v>8.6300000000000008</v>
      </c>
      <c r="F1311" s="58">
        <v>12.23</v>
      </c>
      <c r="G1311" s="7">
        <f t="shared" si="41"/>
        <v>1.6277372262773735</v>
      </c>
      <c r="H1311" s="16">
        <f t="shared" si="42"/>
        <v>325.54744525547471</v>
      </c>
    </row>
    <row r="1312" spans="1:8" x14ac:dyDescent="0.25">
      <c r="A1312" s="56">
        <v>44881</v>
      </c>
      <c r="B1312" s="68" t="s">
        <v>937</v>
      </c>
      <c r="C1312" s="57" t="s">
        <v>9</v>
      </c>
      <c r="D1312" s="58">
        <v>45.28</v>
      </c>
      <c r="E1312" s="58">
        <v>37.79</v>
      </c>
      <c r="F1312" s="58">
        <v>48.23</v>
      </c>
      <c r="G1312" s="7">
        <f t="shared" si="41"/>
        <v>0.39385847797062684</v>
      </c>
      <c r="H1312" s="16">
        <f t="shared" si="42"/>
        <v>78.771695594125362</v>
      </c>
    </row>
    <row r="1313" spans="1:8" x14ac:dyDescent="0.25">
      <c r="A1313" s="56">
        <v>44881</v>
      </c>
      <c r="B1313" s="68" t="s">
        <v>938</v>
      </c>
      <c r="C1313" s="57" t="s">
        <v>9</v>
      </c>
      <c r="D1313" s="58">
        <v>78.66</v>
      </c>
      <c r="E1313" s="58">
        <v>61.11</v>
      </c>
      <c r="F1313" s="58">
        <v>71.150000000000006</v>
      </c>
      <c r="G1313" s="7">
        <f t="shared" si="41"/>
        <v>-0.42792022792022749</v>
      </c>
      <c r="H1313" s="16">
        <f t="shared" si="42"/>
        <v>-85.584045584045498</v>
      </c>
    </row>
    <row r="1314" spans="1:8" x14ac:dyDescent="0.25">
      <c r="A1314" s="56">
        <v>44881</v>
      </c>
      <c r="B1314" s="68" t="s">
        <v>939</v>
      </c>
      <c r="C1314" s="57" t="s">
        <v>9</v>
      </c>
      <c r="D1314" s="58">
        <v>46.79</v>
      </c>
      <c r="E1314" s="58">
        <v>36.03</v>
      </c>
      <c r="F1314" s="58">
        <v>45.32</v>
      </c>
      <c r="G1314" s="7">
        <f t="shared" si="41"/>
        <v>-0.13661710037174712</v>
      </c>
      <c r="H1314" s="16">
        <f t="shared" si="42"/>
        <v>-27.323420074349425</v>
      </c>
    </row>
    <row r="1315" spans="1:8" x14ac:dyDescent="0.25">
      <c r="A1315" s="56">
        <v>44886</v>
      </c>
      <c r="B1315" s="68" t="s">
        <v>940</v>
      </c>
      <c r="C1315" s="57" t="s">
        <v>9</v>
      </c>
      <c r="D1315" s="58">
        <v>80.260000000000005</v>
      </c>
      <c r="E1315" s="58">
        <v>71.38</v>
      </c>
      <c r="F1315" s="58">
        <v>79.92</v>
      </c>
      <c r="G1315" s="7">
        <f t="shared" si="41"/>
        <v>-3.8288288288288633E-2</v>
      </c>
      <c r="H1315" s="16">
        <f t="shared" si="42"/>
        <v>-7.6576576576577269</v>
      </c>
    </row>
    <row r="1316" spans="1:8" x14ac:dyDescent="0.25">
      <c r="A1316" s="56">
        <v>44886</v>
      </c>
      <c r="B1316" s="68" t="s">
        <v>463</v>
      </c>
      <c r="C1316" s="57" t="s">
        <v>9</v>
      </c>
      <c r="D1316" s="58">
        <v>135.97</v>
      </c>
      <c r="E1316" s="58">
        <v>111.26</v>
      </c>
      <c r="F1316" s="58">
        <v>134.04</v>
      </c>
      <c r="G1316" s="7">
        <f t="shared" si="41"/>
        <v>-7.8106029947390021E-2</v>
      </c>
      <c r="H1316" s="16">
        <f t="shared" si="42"/>
        <v>-15.621205989478003</v>
      </c>
    </row>
    <row r="1317" spans="1:8" x14ac:dyDescent="0.25">
      <c r="A1317" s="56">
        <v>44886</v>
      </c>
      <c r="B1317" s="68" t="s">
        <v>173</v>
      </c>
      <c r="C1317" s="57" t="s">
        <v>9</v>
      </c>
      <c r="D1317" s="58">
        <v>77.63</v>
      </c>
      <c r="E1317" s="58">
        <v>66.150000000000006</v>
      </c>
      <c r="F1317" s="58">
        <v>99.51</v>
      </c>
      <c r="G1317" s="7">
        <f t="shared" si="41"/>
        <v>1.9059233449477377</v>
      </c>
      <c r="H1317" s="16">
        <f t="shared" si="42"/>
        <v>381.18466898954756</v>
      </c>
    </row>
    <row r="1318" spans="1:8" x14ac:dyDescent="0.25">
      <c r="A1318" s="56">
        <v>44886</v>
      </c>
      <c r="B1318" s="68" t="s">
        <v>295</v>
      </c>
      <c r="C1318" s="57" t="s">
        <v>9</v>
      </c>
      <c r="D1318" s="58">
        <v>146.24</v>
      </c>
      <c r="E1318" s="58">
        <v>122.01</v>
      </c>
      <c r="F1318" s="58">
        <v>151.77000000000001</v>
      </c>
      <c r="G1318" s="7">
        <f t="shared" si="41"/>
        <v>0.2282294676021461</v>
      </c>
      <c r="H1318" s="16">
        <f t="shared" si="42"/>
        <v>45.645893520429219</v>
      </c>
    </row>
    <row r="1319" spans="1:8" x14ac:dyDescent="0.25">
      <c r="A1319" s="56">
        <v>44886</v>
      </c>
      <c r="B1319" s="68" t="s">
        <v>138</v>
      </c>
      <c r="C1319" s="57" t="s">
        <v>9</v>
      </c>
      <c r="D1319" s="58">
        <v>164.7</v>
      </c>
      <c r="E1319" s="58">
        <v>141.81</v>
      </c>
      <c r="F1319" s="58">
        <v>151.41999999999999</v>
      </c>
      <c r="G1319" s="7">
        <f t="shared" si="41"/>
        <v>-0.5801660113586723</v>
      </c>
      <c r="H1319" s="16">
        <f t="shared" si="42"/>
        <v>-116.03320227173445</v>
      </c>
    </row>
    <row r="1320" spans="1:8" x14ac:dyDescent="0.25">
      <c r="A1320" s="56">
        <v>44887</v>
      </c>
      <c r="B1320" s="68" t="s">
        <v>482</v>
      </c>
      <c r="C1320" s="57" t="s">
        <v>9</v>
      </c>
      <c r="D1320" s="58">
        <v>415.92</v>
      </c>
      <c r="E1320" s="58">
        <v>374.32</v>
      </c>
      <c r="F1320" s="58">
        <v>434.92</v>
      </c>
      <c r="G1320" s="7">
        <f t="shared" si="41"/>
        <v>0.456730769230769</v>
      </c>
      <c r="H1320" s="16">
        <f t="shared" si="42"/>
        <v>91.346153846153797</v>
      </c>
    </row>
    <row r="1321" spans="1:8" x14ac:dyDescent="0.25">
      <c r="A1321" s="56">
        <v>44888</v>
      </c>
      <c r="B1321" s="68" t="s">
        <v>89</v>
      </c>
      <c r="C1321" s="57" t="s">
        <v>9</v>
      </c>
      <c r="D1321" s="58">
        <v>246</v>
      </c>
      <c r="E1321" s="58">
        <v>220.6</v>
      </c>
      <c r="F1321" s="58">
        <v>247.32</v>
      </c>
      <c r="G1321" s="7">
        <f t="shared" si="41"/>
        <v>5.1968503937007596E-2</v>
      </c>
      <c r="H1321" s="16">
        <f t="shared" si="42"/>
        <v>10.393700787401519</v>
      </c>
    </row>
    <row r="1322" spans="1:8" x14ac:dyDescent="0.25">
      <c r="A1322" s="56">
        <v>44888</v>
      </c>
      <c r="B1322" s="68" t="s">
        <v>925</v>
      </c>
      <c r="C1322" s="57" t="s">
        <v>9</v>
      </c>
      <c r="D1322" s="58">
        <v>74.099999999999994</v>
      </c>
      <c r="E1322" s="58">
        <v>66.23</v>
      </c>
      <c r="F1322" s="58">
        <v>72.510000000000005</v>
      </c>
      <c r="G1322" s="7">
        <f t="shared" si="41"/>
        <v>-0.20203303684879176</v>
      </c>
      <c r="H1322" s="16">
        <f t="shared" si="42"/>
        <v>-40.406607369758355</v>
      </c>
    </row>
    <row r="1323" spans="1:8" x14ac:dyDescent="0.25">
      <c r="A1323" s="56">
        <v>44893</v>
      </c>
      <c r="B1323" s="68" t="s">
        <v>941</v>
      </c>
      <c r="C1323" s="57" t="s">
        <v>9</v>
      </c>
      <c r="D1323" s="58">
        <v>326.05</v>
      </c>
      <c r="E1323" s="58">
        <v>243.59</v>
      </c>
      <c r="F1323" s="58">
        <v>297.8</v>
      </c>
      <c r="G1323" s="7">
        <f t="shared" si="41"/>
        <v>-0.34259034683482897</v>
      </c>
      <c r="H1323" s="16">
        <f t="shared" si="42"/>
        <v>-68.51806936696579</v>
      </c>
    </row>
    <row r="1324" spans="1:8" x14ac:dyDescent="0.25">
      <c r="A1324" s="56">
        <v>44893</v>
      </c>
      <c r="B1324" s="68" t="s">
        <v>101</v>
      </c>
      <c r="C1324" s="57" t="s">
        <v>9</v>
      </c>
      <c r="D1324" s="58">
        <v>16.63</v>
      </c>
      <c r="E1324" s="58">
        <v>13.01</v>
      </c>
      <c r="F1324" s="58">
        <v>15.24</v>
      </c>
      <c r="G1324" s="7">
        <f t="shared" si="41"/>
        <v>-0.38397790055248593</v>
      </c>
      <c r="H1324" s="16">
        <f t="shared" si="42"/>
        <v>-76.795580110497184</v>
      </c>
    </row>
    <row r="1325" spans="1:8" x14ac:dyDescent="0.25">
      <c r="A1325" s="56">
        <v>44893</v>
      </c>
      <c r="B1325" s="68" t="s">
        <v>941</v>
      </c>
      <c r="C1325" s="57" t="s">
        <v>9</v>
      </c>
      <c r="D1325" s="58">
        <v>326.05</v>
      </c>
      <c r="E1325" s="58">
        <v>243.59</v>
      </c>
      <c r="F1325" s="58">
        <v>297.8</v>
      </c>
      <c r="G1325" s="7">
        <f t="shared" si="41"/>
        <v>-0.34259034683482897</v>
      </c>
      <c r="H1325" s="16">
        <f t="shared" si="42"/>
        <v>-68.51806936696579</v>
      </c>
    </row>
    <row r="1326" spans="1:8" x14ac:dyDescent="0.25">
      <c r="A1326" s="56">
        <v>44893</v>
      </c>
      <c r="B1326" s="68" t="s">
        <v>942</v>
      </c>
      <c r="C1326" s="57" t="s">
        <v>9</v>
      </c>
      <c r="D1326" s="58">
        <v>15.01</v>
      </c>
      <c r="E1326" s="58">
        <v>12.89</v>
      </c>
      <c r="F1326" s="58">
        <v>14.41</v>
      </c>
      <c r="G1326" s="7">
        <f t="shared" si="41"/>
        <v>-0.28301886792452824</v>
      </c>
      <c r="H1326" s="16">
        <f t="shared" si="42"/>
        <v>-56.603773584905646</v>
      </c>
    </row>
    <row r="1327" spans="1:8" x14ac:dyDescent="0.25">
      <c r="A1327" s="56">
        <v>44893</v>
      </c>
      <c r="B1327" s="57" t="s">
        <v>943</v>
      </c>
      <c r="C1327" s="57" t="s">
        <v>9</v>
      </c>
      <c r="D1327" s="58">
        <v>0.79100000000000004</v>
      </c>
      <c r="E1327" s="58">
        <v>0.60389999999999999</v>
      </c>
      <c r="F1327" s="58">
        <v>0.96689999999999998</v>
      </c>
      <c r="G1327" s="7">
        <f t="shared" si="41"/>
        <v>0.94013896312132494</v>
      </c>
      <c r="H1327" s="16">
        <f t="shared" si="42"/>
        <v>188.02779262426498</v>
      </c>
    </row>
    <row r="1328" spans="1:8" x14ac:dyDescent="0.25">
      <c r="A1328" s="56">
        <v>44893</v>
      </c>
      <c r="B1328" s="68" t="s">
        <v>944</v>
      </c>
      <c r="C1328" s="57" t="s">
        <v>9</v>
      </c>
      <c r="D1328" s="58">
        <v>68.2</v>
      </c>
      <c r="E1328" s="58">
        <v>51.75</v>
      </c>
      <c r="F1328" s="58">
        <v>65.3</v>
      </c>
      <c r="G1328" s="7">
        <f t="shared" si="41"/>
        <v>-0.17629179331307021</v>
      </c>
      <c r="H1328" s="16">
        <f t="shared" si="42"/>
        <v>-35.258358662614043</v>
      </c>
    </row>
    <row r="1329" spans="1:8" x14ac:dyDescent="0.25">
      <c r="A1329" s="56">
        <v>44893</v>
      </c>
      <c r="B1329" s="57" t="s">
        <v>211</v>
      </c>
      <c r="C1329" s="57" t="s">
        <v>11</v>
      </c>
      <c r="D1329" s="58">
        <v>29.18</v>
      </c>
      <c r="E1329" s="58">
        <v>41.79</v>
      </c>
      <c r="F1329" s="58">
        <v>31.45</v>
      </c>
      <c r="G1329" s="7">
        <f t="shared" si="41"/>
        <v>-0.18001586042823153</v>
      </c>
      <c r="H1329" s="16">
        <f t="shared" si="42"/>
        <v>-36.003172085646305</v>
      </c>
    </row>
    <row r="1330" spans="1:8" x14ac:dyDescent="0.25">
      <c r="A1330" s="56">
        <v>44900</v>
      </c>
      <c r="B1330" s="60" t="s">
        <v>639</v>
      </c>
      <c r="C1330" s="57" t="s">
        <v>11</v>
      </c>
      <c r="D1330" s="61">
        <v>11.19</v>
      </c>
      <c r="E1330" s="61">
        <v>13.89</v>
      </c>
      <c r="F1330" s="58">
        <v>12.17</v>
      </c>
      <c r="G1330" s="7">
        <f t="shared" si="41"/>
        <v>-0.36296296296296299</v>
      </c>
      <c r="H1330" s="16">
        <f t="shared" si="42"/>
        <v>-72.592592592592595</v>
      </c>
    </row>
    <row r="1331" spans="1:8" x14ac:dyDescent="0.25">
      <c r="A1331" s="56">
        <v>44900</v>
      </c>
      <c r="B1331" s="60" t="s">
        <v>945</v>
      </c>
      <c r="C1331" s="57" t="s">
        <v>11</v>
      </c>
      <c r="D1331" s="61">
        <v>14.29</v>
      </c>
      <c r="E1331" s="61">
        <v>20.59</v>
      </c>
      <c r="F1331" s="58">
        <v>15.4</v>
      </c>
      <c r="G1331" s="7">
        <f t="shared" si="41"/>
        <v>-0.17619047619047637</v>
      </c>
      <c r="H1331" s="16">
        <f t="shared" si="42"/>
        <v>-35.238095238095276</v>
      </c>
    </row>
    <row r="1332" spans="1:8" x14ac:dyDescent="0.25">
      <c r="A1332" s="56">
        <v>44900</v>
      </c>
      <c r="B1332" s="60" t="s">
        <v>946</v>
      </c>
      <c r="C1332" s="57" t="s">
        <v>11</v>
      </c>
      <c r="D1332" s="61">
        <v>7.69</v>
      </c>
      <c r="E1332" s="61">
        <v>10.07</v>
      </c>
      <c r="F1332" s="58">
        <v>8.58</v>
      </c>
      <c r="G1332" s="7">
        <f t="shared" si="41"/>
        <v>-0.37394957983193267</v>
      </c>
      <c r="H1332" s="16">
        <f t="shared" si="42"/>
        <v>-74.78991596638653</v>
      </c>
    </row>
    <row r="1333" spans="1:8" x14ac:dyDescent="0.25">
      <c r="A1333" s="56">
        <v>44904</v>
      </c>
      <c r="B1333" s="57" t="s">
        <v>322</v>
      </c>
      <c r="C1333" s="57" t="s">
        <v>9</v>
      </c>
      <c r="D1333" s="58">
        <v>5.0199999999999996</v>
      </c>
      <c r="E1333" s="58">
        <v>3.89</v>
      </c>
      <c r="F1333" s="58">
        <v>4.59</v>
      </c>
      <c r="G1333" s="7">
        <f t="shared" si="41"/>
        <v>-0.38053097345132736</v>
      </c>
      <c r="H1333" s="16">
        <f t="shared" si="42"/>
        <v>-76.106194690265468</v>
      </c>
    </row>
    <row r="1334" spans="1:8" x14ac:dyDescent="0.25">
      <c r="A1334" s="56">
        <v>44904</v>
      </c>
      <c r="B1334" s="57" t="s">
        <v>14</v>
      </c>
      <c r="C1334" s="57" t="s">
        <v>9</v>
      </c>
      <c r="D1334" s="58">
        <v>97.3</v>
      </c>
      <c r="E1334" s="58">
        <v>87.29</v>
      </c>
      <c r="F1334" s="58">
        <v>93</v>
      </c>
      <c r="G1334" s="7">
        <f t="shared" si="41"/>
        <v>-0.42957042957042968</v>
      </c>
      <c r="H1334" s="16">
        <f t="shared" si="42"/>
        <v>-85.914085914085931</v>
      </c>
    </row>
    <row r="1335" spans="1:8" x14ac:dyDescent="0.25">
      <c r="A1335" s="56">
        <v>44907</v>
      </c>
      <c r="B1335" s="57" t="s">
        <v>947</v>
      </c>
      <c r="C1335" s="57" t="s">
        <v>9</v>
      </c>
      <c r="D1335" s="58">
        <v>80.3</v>
      </c>
      <c r="E1335" s="58">
        <v>70</v>
      </c>
      <c r="F1335" s="58">
        <v>82.53</v>
      </c>
      <c r="G1335" s="7">
        <f t="shared" si="41"/>
        <v>0.21650485436893249</v>
      </c>
      <c r="H1335" s="16">
        <f t="shared" si="42"/>
        <v>43.300970873786497</v>
      </c>
    </row>
    <row r="1336" spans="1:8" x14ac:dyDescent="0.25">
      <c r="A1336" s="56">
        <v>44907</v>
      </c>
      <c r="B1336" s="68" t="s">
        <v>930</v>
      </c>
      <c r="C1336" s="57" t="s">
        <v>9</v>
      </c>
      <c r="D1336" s="58">
        <v>17.100000000000001</v>
      </c>
      <c r="E1336" s="58">
        <v>12.57</v>
      </c>
      <c r="F1336" s="58">
        <v>21.5</v>
      </c>
      <c r="G1336" s="7">
        <f t="shared" si="41"/>
        <v>0.97130242825607005</v>
      </c>
      <c r="H1336" s="16">
        <f t="shared" si="42"/>
        <v>194.260485651214</v>
      </c>
    </row>
    <row r="1337" spans="1:8" x14ac:dyDescent="0.25">
      <c r="A1337" s="69">
        <v>44909</v>
      </c>
      <c r="B1337" s="70" t="s">
        <v>948</v>
      </c>
      <c r="C1337" s="71" t="s">
        <v>9</v>
      </c>
      <c r="D1337" s="72">
        <v>91.85</v>
      </c>
      <c r="E1337" s="72">
        <v>75.13</v>
      </c>
      <c r="F1337" s="72">
        <v>88.95</v>
      </c>
      <c r="G1337" s="23">
        <f t="shared" si="41"/>
        <v>-0.17344497607655451</v>
      </c>
      <c r="H1337" s="24">
        <f t="shared" si="42"/>
        <v>-34.688995215310904</v>
      </c>
    </row>
  </sheetData>
  <sheetProtection algorithmName="SHA-512" hashValue="bQt2QHmtBBxTh83EesRf9XjOGweGMS7gkMyqMvtFwcU5rgeJp+zVtDZvzJdliwYBD6xN6XLr/IAzBWnW+Uky/A==" saltValue="Nc6JnOdMT+EcXUCbmAUx4g==" spinCount="100000" sheet="1" objects="1" scenarios="1"/>
  <conditionalFormatting sqref="H2:H1337">
    <cfRule type="cellIs" dxfId="5" priority="5" operator="lessThan">
      <formula>0</formula>
    </cfRule>
    <cfRule type="cellIs" dxfId="4" priority="6" operator="greaterThanOrEqual">
      <formula>0</formula>
    </cfRule>
  </conditionalFormatting>
  <conditionalFormatting sqref="G2:G1337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7"/>
  <sheetViews>
    <sheetView topLeftCell="A1299" workbookViewId="0">
      <selection activeCell="F36" sqref="F36"/>
    </sheetView>
  </sheetViews>
  <sheetFormatPr baseColWidth="10" defaultRowHeight="15" x14ac:dyDescent="0.25"/>
  <cols>
    <col min="3" max="3" width="19" customWidth="1"/>
    <col min="4" max="4" width="32.7109375" customWidth="1"/>
  </cols>
  <sheetData>
    <row r="1" spans="1:4" ht="19.5" thickBot="1" x14ac:dyDescent="0.3">
      <c r="A1" s="17" t="s">
        <v>0</v>
      </c>
      <c r="B1" s="18" t="s">
        <v>1</v>
      </c>
      <c r="C1" s="18" t="s">
        <v>949</v>
      </c>
      <c r="D1" s="18" t="s">
        <v>950</v>
      </c>
    </row>
    <row r="2" spans="1:4" x14ac:dyDescent="0.25">
      <c r="A2" s="11">
        <v>43787</v>
      </c>
      <c r="B2" s="9" t="s">
        <v>8</v>
      </c>
      <c r="C2" s="10">
        <v>2.3726668775703882E-2</v>
      </c>
      <c r="D2" s="2">
        <f>+C2</f>
        <v>2.3726668775703882E-2</v>
      </c>
    </row>
    <row r="3" spans="1:4" x14ac:dyDescent="0.25">
      <c r="A3" s="12">
        <v>43815</v>
      </c>
      <c r="B3" s="4" t="s">
        <v>10</v>
      </c>
      <c r="C3" s="7">
        <v>0.11666666666666721</v>
      </c>
      <c r="D3" s="2">
        <f>+D2+C3</f>
        <v>0.14039333544237109</v>
      </c>
    </row>
    <row r="4" spans="1:4" x14ac:dyDescent="0.25">
      <c r="A4" s="12">
        <v>43839</v>
      </c>
      <c r="B4" s="3" t="s">
        <v>12</v>
      </c>
      <c r="C4" s="7">
        <v>0.92857142857143005</v>
      </c>
      <c r="D4" s="2">
        <f t="shared" ref="D4:D67" si="0">+D3+C4</f>
        <v>1.0689647640138011</v>
      </c>
    </row>
    <row r="5" spans="1:4" x14ac:dyDescent="0.25">
      <c r="A5" s="12">
        <v>43842</v>
      </c>
      <c r="B5" s="4" t="s">
        <v>13</v>
      </c>
      <c r="C5" s="7">
        <v>0.51666666666665151</v>
      </c>
      <c r="D5" s="2">
        <f t="shared" si="0"/>
        <v>1.5856314306804526</v>
      </c>
    </row>
    <row r="6" spans="1:4" x14ac:dyDescent="0.25">
      <c r="A6" s="12">
        <v>43842</v>
      </c>
      <c r="B6" s="4" t="s">
        <v>14</v>
      </c>
      <c r="C6" s="7">
        <v>-1</v>
      </c>
      <c r="D6" s="2">
        <f t="shared" si="0"/>
        <v>0.58563143068045265</v>
      </c>
    </row>
    <row r="7" spans="1:4" x14ac:dyDescent="0.25">
      <c r="A7" s="12">
        <v>43842</v>
      </c>
      <c r="B7" s="4" t="s">
        <v>15</v>
      </c>
      <c r="C7" s="7">
        <v>-0.23749999999999799</v>
      </c>
      <c r="D7" s="2">
        <f t="shared" si="0"/>
        <v>0.34813143068045466</v>
      </c>
    </row>
    <row r="8" spans="1:4" x14ac:dyDescent="0.25">
      <c r="A8" s="12">
        <v>43842</v>
      </c>
      <c r="B8" s="4" t="s">
        <v>16</v>
      </c>
      <c r="C8" s="7">
        <v>1.0099999999999998</v>
      </c>
      <c r="D8" s="2">
        <f t="shared" si="0"/>
        <v>1.3581314306804544</v>
      </c>
    </row>
    <row r="9" spans="1:4" x14ac:dyDescent="0.25">
      <c r="A9" s="12">
        <v>43843</v>
      </c>
      <c r="B9" s="4" t="s">
        <v>17</v>
      </c>
      <c r="C9" s="7">
        <v>-0.84848484848484973</v>
      </c>
      <c r="D9" s="2">
        <f t="shared" si="0"/>
        <v>0.50964658219560466</v>
      </c>
    </row>
    <row r="10" spans="1:4" x14ac:dyDescent="0.25">
      <c r="A10" s="12">
        <v>43843</v>
      </c>
      <c r="B10" s="4" t="s">
        <v>18</v>
      </c>
      <c r="C10" s="7">
        <v>-0.44444444444444564</v>
      </c>
      <c r="D10" s="2">
        <f t="shared" si="0"/>
        <v>6.5202137751159017E-2</v>
      </c>
    </row>
    <row r="11" spans="1:4" x14ac:dyDescent="0.25">
      <c r="A11" s="12">
        <v>43843</v>
      </c>
      <c r="B11" s="4" t="s">
        <v>19</v>
      </c>
      <c r="C11" s="7">
        <v>1.0199999999999996</v>
      </c>
      <c r="D11" s="2">
        <f t="shared" si="0"/>
        <v>1.0852021377511587</v>
      </c>
    </row>
    <row r="12" spans="1:4" x14ac:dyDescent="0.25">
      <c r="A12" s="12">
        <v>43843</v>
      </c>
      <c r="B12" s="4" t="s">
        <v>20</v>
      </c>
      <c r="C12" s="7">
        <v>1.3999999999999995</v>
      </c>
      <c r="D12" s="2">
        <f t="shared" si="0"/>
        <v>2.4852021377511582</v>
      </c>
    </row>
    <row r="13" spans="1:4" x14ac:dyDescent="0.25">
      <c r="A13" s="12">
        <v>43843</v>
      </c>
      <c r="B13" s="4" t="s">
        <v>21</v>
      </c>
      <c r="C13" s="7">
        <v>0.2096774193548385</v>
      </c>
      <c r="D13" s="2">
        <f t="shared" si="0"/>
        <v>2.6948795571059967</v>
      </c>
    </row>
    <row r="14" spans="1:4" x14ac:dyDescent="0.25">
      <c r="A14" s="12">
        <v>43843</v>
      </c>
      <c r="B14" s="4" t="s">
        <v>22</v>
      </c>
      <c r="C14" s="7">
        <v>3.7735849056603821E-2</v>
      </c>
      <c r="D14" s="2">
        <f t="shared" si="0"/>
        <v>2.7326154061626005</v>
      </c>
    </row>
    <row r="15" spans="1:4" x14ac:dyDescent="0.25">
      <c r="A15" s="12">
        <v>43843</v>
      </c>
      <c r="B15" s="4" t="s">
        <v>23</v>
      </c>
      <c r="C15" s="7">
        <v>-0.41176470588235337</v>
      </c>
      <c r="D15" s="2">
        <f t="shared" si="0"/>
        <v>2.3208507002802472</v>
      </c>
    </row>
    <row r="16" spans="1:4" x14ac:dyDescent="0.25">
      <c r="A16" s="12">
        <v>43843</v>
      </c>
      <c r="B16" s="4" t="s">
        <v>24</v>
      </c>
      <c r="C16" s="7">
        <v>-0.27586206896551746</v>
      </c>
      <c r="D16" s="2">
        <f t="shared" si="0"/>
        <v>2.0449886313147299</v>
      </c>
    </row>
    <row r="17" spans="1:4" x14ac:dyDescent="0.25">
      <c r="A17" s="12">
        <v>43843</v>
      </c>
      <c r="B17" s="4" t="s">
        <v>25</v>
      </c>
      <c r="C17" s="7">
        <v>9.0909090909090912E-2</v>
      </c>
      <c r="D17" s="2">
        <f t="shared" si="0"/>
        <v>2.1358977222238207</v>
      </c>
    </row>
    <row r="18" spans="1:4" x14ac:dyDescent="0.25">
      <c r="A18" s="12">
        <v>43844</v>
      </c>
      <c r="B18" s="4" t="s">
        <v>26</v>
      </c>
      <c r="C18" s="7">
        <v>-0.33333333333333393</v>
      </c>
      <c r="D18" s="2">
        <f t="shared" si="0"/>
        <v>1.8025643888904868</v>
      </c>
    </row>
    <row r="19" spans="1:4" x14ac:dyDescent="0.25">
      <c r="A19" s="12">
        <v>43845</v>
      </c>
      <c r="B19" s="4" t="s">
        <v>27</v>
      </c>
      <c r="C19" s="7">
        <v>-0.17857142857142935</v>
      </c>
      <c r="D19" s="2">
        <f t="shared" si="0"/>
        <v>1.6239929603190575</v>
      </c>
    </row>
    <row r="20" spans="1:4" x14ac:dyDescent="0.25">
      <c r="A20" s="12">
        <v>43845</v>
      </c>
      <c r="B20" s="4" t="s">
        <v>28</v>
      </c>
      <c r="C20" s="7">
        <v>-0.44827586206896541</v>
      </c>
      <c r="D20" s="2">
        <f t="shared" si="0"/>
        <v>1.1757170982500922</v>
      </c>
    </row>
    <row r="21" spans="1:4" x14ac:dyDescent="0.25">
      <c r="A21" s="12">
        <v>43845</v>
      </c>
      <c r="B21" s="4" t="s">
        <v>29</v>
      </c>
      <c r="C21" s="7">
        <v>1</v>
      </c>
      <c r="D21" s="2">
        <f t="shared" si="0"/>
        <v>2.1757170982500922</v>
      </c>
    </row>
    <row r="22" spans="1:4" x14ac:dyDescent="0.25">
      <c r="A22" s="12">
        <v>43845</v>
      </c>
      <c r="B22" s="4" t="s">
        <v>30</v>
      </c>
      <c r="C22" s="7">
        <v>2.3333333333333317</v>
      </c>
      <c r="D22" s="2">
        <f t="shared" si="0"/>
        <v>4.5090504315834234</v>
      </c>
    </row>
    <row r="23" spans="1:4" x14ac:dyDescent="0.25">
      <c r="A23" s="12">
        <v>43845</v>
      </c>
      <c r="B23" s="4" t="s">
        <v>31</v>
      </c>
      <c r="C23" s="7">
        <v>1.2999999999999978</v>
      </c>
      <c r="D23" s="2">
        <f t="shared" si="0"/>
        <v>5.8090504315834215</v>
      </c>
    </row>
    <row r="24" spans="1:4" x14ac:dyDescent="0.25">
      <c r="A24" s="12">
        <v>43846</v>
      </c>
      <c r="B24" s="4" t="s">
        <v>32</v>
      </c>
      <c r="C24" s="7">
        <v>-0.43650793650793496</v>
      </c>
      <c r="D24" s="2">
        <f t="shared" si="0"/>
        <v>5.3725424950754865</v>
      </c>
    </row>
    <row r="25" spans="1:4" x14ac:dyDescent="0.25">
      <c r="A25" s="12">
        <v>43847</v>
      </c>
      <c r="B25" s="4" t="s">
        <v>33</v>
      </c>
      <c r="C25" s="7">
        <v>-0.50348027842227061</v>
      </c>
      <c r="D25" s="2">
        <f t="shared" si="0"/>
        <v>4.8690622166532158</v>
      </c>
    </row>
    <row r="26" spans="1:4" x14ac:dyDescent="0.25">
      <c r="A26" s="12">
        <v>43847</v>
      </c>
      <c r="B26" s="4" t="s">
        <v>34</v>
      </c>
      <c r="C26" s="7">
        <v>1.8000000000000043</v>
      </c>
      <c r="D26" s="2">
        <f t="shared" si="0"/>
        <v>6.6690622166532201</v>
      </c>
    </row>
    <row r="27" spans="1:4" x14ac:dyDescent="0.25">
      <c r="A27" s="12">
        <v>43847</v>
      </c>
      <c r="B27" s="4" t="s">
        <v>35</v>
      </c>
      <c r="C27" s="7">
        <v>0.60869565217391364</v>
      </c>
      <c r="D27" s="2">
        <f t="shared" si="0"/>
        <v>7.277757868827134</v>
      </c>
    </row>
    <row r="28" spans="1:4" x14ac:dyDescent="0.25">
      <c r="A28" s="12">
        <v>43850</v>
      </c>
      <c r="B28" s="4" t="s">
        <v>27</v>
      </c>
      <c r="C28" s="7">
        <v>-0.39999999999999858</v>
      </c>
      <c r="D28" s="2">
        <f t="shared" si="0"/>
        <v>6.8777578688271355</v>
      </c>
    </row>
    <row r="29" spans="1:4" x14ac:dyDescent="0.25">
      <c r="A29" s="12">
        <v>43850</v>
      </c>
      <c r="B29" s="4" t="s">
        <v>36</v>
      </c>
      <c r="C29" s="7">
        <v>-1</v>
      </c>
      <c r="D29" s="2">
        <f t="shared" si="0"/>
        <v>5.8777578688271355</v>
      </c>
    </row>
    <row r="30" spans="1:4" x14ac:dyDescent="0.25">
      <c r="A30" s="12">
        <v>43851</v>
      </c>
      <c r="B30" s="4" t="s">
        <v>37</v>
      </c>
      <c r="C30" s="7">
        <v>0.31743119266055103</v>
      </c>
      <c r="D30" s="2">
        <f t="shared" si="0"/>
        <v>6.1951890614876861</v>
      </c>
    </row>
    <row r="31" spans="1:4" x14ac:dyDescent="0.25">
      <c r="A31" s="12">
        <v>43851</v>
      </c>
      <c r="B31" s="4" t="s">
        <v>38</v>
      </c>
      <c r="C31" s="7">
        <v>0.5961538461538447</v>
      </c>
      <c r="D31" s="2">
        <f t="shared" si="0"/>
        <v>6.791342907641531</v>
      </c>
    </row>
    <row r="32" spans="1:4" x14ac:dyDescent="0.25">
      <c r="A32" s="12">
        <v>43852</v>
      </c>
      <c r="B32" s="4" t="s">
        <v>39</v>
      </c>
      <c r="C32" s="7">
        <v>1.1166666666666609</v>
      </c>
      <c r="D32" s="2">
        <f t="shared" si="0"/>
        <v>7.908009574308192</v>
      </c>
    </row>
    <row r="33" spans="1:4" x14ac:dyDescent="0.25">
      <c r="A33" s="12">
        <v>43852</v>
      </c>
      <c r="B33" s="4" t="s">
        <v>40</v>
      </c>
      <c r="C33" s="7">
        <v>1.2727272727272845</v>
      </c>
      <c r="D33" s="2">
        <f t="shared" si="0"/>
        <v>9.180736847035476</v>
      </c>
    </row>
    <row r="34" spans="1:4" x14ac:dyDescent="0.25">
      <c r="A34" s="12">
        <v>43852</v>
      </c>
      <c r="B34" s="3" t="s">
        <v>41</v>
      </c>
      <c r="C34" s="7">
        <v>1.4426229508196677</v>
      </c>
      <c r="D34" s="2">
        <f t="shared" si="0"/>
        <v>10.623359797855144</v>
      </c>
    </row>
    <row r="35" spans="1:4" x14ac:dyDescent="0.25">
      <c r="A35" s="12">
        <v>43852</v>
      </c>
      <c r="B35" s="3" t="s">
        <v>42</v>
      </c>
      <c r="C35" s="7">
        <v>1.6092436974789892</v>
      </c>
      <c r="D35" s="2">
        <f t="shared" si="0"/>
        <v>12.232603495334134</v>
      </c>
    </row>
    <row r="36" spans="1:4" x14ac:dyDescent="0.25">
      <c r="A36" s="12">
        <v>43852</v>
      </c>
      <c r="B36" s="3" t="s">
        <v>43</v>
      </c>
      <c r="C36" s="7">
        <v>-1.1854395604395596</v>
      </c>
      <c r="D36" s="2">
        <f t="shared" si="0"/>
        <v>11.047163934894574</v>
      </c>
    </row>
    <row r="37" spans="1:4" x14ac:dyDescent="0.25">
      <c r="A37" s="12">
        <v>43852</v>
      </c>
      <c r="B37" s="3" t="s">
        <v>44</v>
      </c>
      <c r="C37" s="7">
        <v>-0.60759493670886056</v>
      </c>
      <c r="D37" s="2">
        <f t="shared" si="0"/>
        <v>10.439568998185713</v>
      </c>
    </row>
    <row r="38" spans="1:4" x14ac:dyDescent="0.25">
      <c r="A38" s="12">
        <v>43852</v>
      </c>
      <c r="B38" s="3" t="s">
        <v>45</v>
      </c>
      <c r="C38" s="7">
        <v>0.79880774962741863</v>
      </c>
      <c r="D38" s="2">
        <f t="shared" si="0"/>
        <v>11.238376747813131</v>
      </c>
    </row>
    <row r="39" spans="1:4" x14ac:dyDescent="0.25">
      <c r="A39" s="12">
        <v>43852</v>
      </c>
      <c r="B39" s="3" t="s">
        <v>46</v>
      </c>
      <c r="C39" s="7">
        <v>-1.2601984564498363</v>
      </c>
      <c r="D39" s="2">
        <f t="shared" si="0"/>
        <v>9.9781782913632942</v>
      </c>
    </row>
    <row r="40" spans="1:4" x14ac:dyDescent="0.25">
      <c r="A40" s="12">
        <v>43852</v>
      </c>
      <c r="B40" s="4" t="s">
        <v>47</v>
      </c>
      <c r="C40" s="7">
        <v>1.0037313432835839</v>
      </c>
      <c r="D40" s="2">
        <f t="shared" si="0"/>
        <v>10.981909634646879</v>
      </c>
    </row>
    <row r="41" spans="1:4" x14ac:dyDescent="0.25">
      <c r="A41" s="12">
        <v>43852</v>
      </c>
      <c r="B41" s="4" t="s">
        <v>48</v>
      </c>
      <c r="C41" s="7">
        <v>1.4066666666666663</v>
      </c>
      <c r="D41" s="2">
        <f t="shared" si="0"/>
        <v>12.388576301313545</v>
      </c>
    </row>
    <row r="42" spans="1:4" x14ac:dyDescent="0.25">
      <c r="A42" s="12">
        <v>43853</v>
      </c>
      <c r="B42" s="4" t="s">
        <v>49</v>
      </c>
      <c r="C42" s="7">
        <v>-0.25</v>
      </c>
      <c r="D42" s="2">
        <f t="shared" si="0"/>
        <v>12.138576301313545</v>
      </c>
    </row>
    <row r="43" spans="1:4" x14ac:dyDescent="0.25">
      <c r="A43" s="12">
        <v>43853</v>
      </c>
      <c r="B43" s="4" t="s">
        <v>50</v>
      </c>
      <c r="C43" s="7">
        <v>-0.23999999999999844</v>
      </c>
      <c r="D43" s="2">
        <f t="shared" si="0"/>
        <v>11.898576301313547</v>
      </c>
    </row>
    <row r="44" spans="1:4" x14ac:dyDescent="0.25">
      <c r="A44" s="12">
        <v>43853</v>
      </c>
      <c r="B44" s="4" t="s">
        <v>51</v>
      </c>
      <c r="C44" s="7">
        <v>-0.11111111111111199</v>
      </c>
      <c r="D44" s="2">
        <f t="shared" si="0"/>
        <v>11.787465190202434</v>
      </c>
    </row>
    <row r="45" spans="1:4" x14ac:dyDescent="0.25">
      <c r="A45" s="12">
        <v>43853</v>
      </c>
      <c r="B45" s="4" t="s">
        <v>52</v>
      </c>
      <c r="C45" s="7">
        <v>-1</v>
      </c>
      <c r="D45" s="2">
        <f t="shared" si="0"/>
        <v>10.787465190202434</v>
      </c>
    </row>
    <row r="46" spans="1:4" x14ac:dyDescent="0.25">
      <c r="A46" s="12">
        <v>43853</v>
      </c>
      <c r="B46" s="4" t="s">
        <v>53</v>
      </c>
      <c r="C46" s="7">
        <v>-1</v>
      </c>
      <c r="D46" s="2">
        <f t="shared" si="0"/>
        <v>9.7874651902024343</v>
      </c>
    </row>
    <row r="47" spans="1:4" x14ac:dyDescent="0.25">
      <c r="A47" s="12">
        <v>43853</v>
      </c>
      <c r="B47" s="4" t="s">
        <v>54</v>
      </c>
      <c r="C47" s="7">
        <v>-0.76898734177215311</v>
      </c>
      <c r="D47" s="2">
        <f t="shared" si="0"/>
        <v>9.0184778484302814</v>
      </c>
    </row>
    <row r="48" spans="1:4" x14ac:dyDescent="0.25">
      <c r="A48" s="12">
        <v>43853</v>
      </c>
      <c r="B48" s="4" t="s">
        <v>55</v>
      </c>
      <c r="C48" s="7">
        <v>-5.967213114754262E-2</v>
      </c>
      <c r="D48" s="2">
        <f t="shared" si="0"/>
        <v>8.958805717282738</v>
      </c>
    </row>
    <row r="49" spans="1:4" x14ac:dyDescent="0.25">
      <c r="A49" s="12">
        <v>43853</v>
      </c>
      <c r="B49" s="4" t="s">
        <v>56</v>
      </c>
      <c r="C49" s="7">
        <v>-0.97538200339558645</v>
      </c>
      <c r="D49" s="2">
        <f t="shared" si="0"/>
        <v>7.9834237138871513</v>
      </c>
    </row>
    <row r="50" spans="1:4" x14ac:dyDescent="0.25">
      <c r="A50" s="12">
        <v>43853</v>
      </c>
      <c r="B50" s="4" t="s">
        <v>57</v>
      </c>
      <c r="C50" s="7">
        <v>0.40780141843971579</v>
      </c>
      <c r="D50" s="2">
        <f t="shared" si="0"/>
        <v>8.3912251323268663</v>
      </c>
    </row>
    <row r="51" spans="1:4" x14ac:dyDescent="0.25">
      <c r="A51" s="12">
        <v>43853</v>
      </c>
      <c r="B51" s="4" t="s">
        <v>58</v>
      </c>
      <c r="C51" s="7">
        <v>0.41463414634146467</v>
      </c>
      <c r="D51" s="2">
        <f t="shared" si="0"/>
        <v>8.805859278668331</v>
      </c>
    </row>
    <row r="52" spans="1:4" x14ac:dyDescent="0.25">
      <c r="A52" s="12">
        <v>43854</v>
      </c>
      <c r="B52" s="4" t="s">
        <v>59</v>
      </c>
      <c r="C52" s="7">
        <v>1.6644295302013508</v>
      </c>
      <c r="D52" s="2">
        <f t="shared" si="0"/>
        <v>10.470288808869682</v>
      </c>
    </row>
    <row r="53" spans="1:4" x14ac:dyDescent="0.25">
      <c r="A53" s="12">
        <v>43854</v>
      </c>
      <c r="B53" s="4" t="s">
        <v>60</v>
      </c>
      <c r="C53" s="7">
        <v>1.456140350877198</v>
      </c>
      <c r="D53" s="2">
        <f t="shared" si="0"/>
        <v>11.926429159746881</v>
      </c>
    </row>
    <row r="54" spans="1:4" x14ac:dyDescent="0.25">
      <c r="A54" s="12">
        <v>43854</v>
      </c>
      <c r="B54" s="4" t="s">
        <v>61</v>
      </c>
      <c r="C54" s="7">
        <v>-0.4375</v>
      </c>
      <c r="D54" s="2">
        <f t="shared" si="0"/>
        <v>11.488929159746881</v>
      </c>
    </row>
    <row r="55" spans="1:4" x14ac:dyDescent="0.25">
      <c r="A55" s="12">
        <v>43854</v>
      </c>
      <c r="B55" s="4" t="s">
        <v>62</v>
      </c>
      <c r="C55" s="7">
        <v>1.9999999999999882</v>
      </c>
      <c r="D55" s="2">
        <f t="shared" si="0"/>
        <v>13.488929159746869</v>
      </c>
    </row>
    <row r="56" spans="1:4" x14ac:dyDescent="0.25">
      <c r="A56" s="12">
        <v>43857</v>
      </c>
      <c r="B56" s="4" t="s">
        <v>63</v>
      </c>
      <c r="C56" s="7">
        <v>-0.33333333333333237</v>
      </c>
      <c r="D56" s="2">
        <f t="shared" si="0"/>
        <v>13.155595826413537</v>
      </c>
    </row>
    <row r="57" spans="1:4" x14ac:dyDescent="0.25">
      <c r="A57" s="12">
        <v>43857</v>
      </c>
      <c r="B57" s="4" t="s">
        <v>64</v>
      </c>
      <c r="C57" s="7">
        <v>-0.35714285714285571</v>
      </c>
      <c r="D57" s="2">
        <f t="shared" si="0"/>
        <v>12.798452969270681</v>
      </c>
    </row>
    <row r="58" spans="1:4" x14ac:dyDescent="0.25">
      <c r="A58" s="12">
        <v>43857</v>
      </c>
      <c r="B58" s="4" t="s">
        <v>65</v>
      </c>
      <c r="C58" s="7">
        <v>-0.61737804878048719</v>
      </c>
      <c r="D58" s="2">
        <f t="shared" si="0"/>
        <v>12.181074920490193</v>
      </c>
    </row>
    <row r="59" spans="1:4" x14ac:dyDescent="0.25">
      <c r="A59" s="12">
        <v>43857</v>
      </c>
      <c r="B59" s="4" t="s">
        <v>66</v>
      </c>
      <c r="C59" s="7">
        <v>1.1388888888888911</v>
      </c>
      <c r="D59" s="2">
        <f t="shared" si="0"/>
        <v>13.319963809379084</v>
      </c>
    </row>
    <row r="60" spans="1:4" x14ac:dyDescent="0.25">
      <c r="A60" s="12">
        <v>43857</v>
      </c>
      <c r="B60" s="4" t="s">
        <v>67</v>
      </c>
      <c r="C60" s="7">
        <v>1.220689655172416</v>
      </c>
      <c r="D60" s="2">
        <f t="shared" si="0"/>
        <v>14.5406534645515</v>
      </c>
    </row>
    <row r="61" spans="1:4" x14ac:dyDescent="0.25">
      <c r="A61" s="12">
        <v>43857</v>
      </c>
      <c r="B61" s="4" t="s">
        <v>68</v>
      </c>
      <c r="C61" s="7">
        <v>-0.10810810810810817</v>
      </c>
      <c r="D61" s="2">
        <f t="shared" si="0"/>
        <v>14.432545356443391</v>
      </c>
    </row>
    <row r="62" spans="1:4" x14ac:dyDescent="0.25">
      <c r="A62" s="12">
        <v>43857</v>
      </c>
      <c r="B62" s="4" t="s">
        <v>69</v>
      </c>
      <c r="C62" s="7">
        <v>1.3203342618384466</v>
      </c>
      <c r="D62" s="2">
        <f t="shared" si="0"/>
        <v>15.752879618281838</v>
      </c>
    </row>
    <row r="63" spans="1:4" x14ac:dyDescent="0.25">
      <c r="A63" s="12">
        <v>43857</v>
      </c>
      <c r="B63" s="4" t="s">
        <v>70</v>
      </c>
      <c r="C63" s="7">
        <v>0.32563510392609785</v>
      </c>
      <c r="D63" s="2">
        <f t="shared" si="0"/>
        <v>16.078514722207935</v>
      </c>
    </row>
    <row r="64" spans="1:4" x14ac:dyDescent="0.25">
      <c r="A64" s="12">
        <v>43857</v>
      </c>
      <c r="B64" s="4" t="s">
        <v>71</v>
      </c>
      <c r="C64" s="7">
        <v>0.38636363636363652</v>
      </c>
      <c r="D64" s="2">
        <f t="shared" si="0"/>
        <v>16.464878358571571</v>
      </c>
    </row>
    <row r="65" spans="1:4" x14ac:dyDescent="0.25">
      <c r="A65" s="12">
        <v>43857</v>
      </c>
      <c r="B65" s="4" t="s">
        <v>72</v>
      </c>
      <c r="C65" s="7">
        <v>1.6648351648351651</v>
      </c>
      <c r="D65" s="2">
        <f t="shared" si="0"/>
        <v>18.129713523406735</v>
      </c>
    </row>
    <row r="66" spans="1:4" x14ac:dyDescent="0.25">
      <c r="A66" s="13">
        <v>43858</v>
      </c>
      <c r="B66" s="3" t="s">
        <v>73</v>
      </c>
      <c r="C66" s="7">
        <v>-0.5</v>
      </c>
      <c r="D66" s="2">
        <f t="shared" si="0"/>
        <v>17.629713523406735</v>
      </c>
    </row>
    <row r="67" spans="1:4" x14ac:dyDescent="0.25">
      <c r="A67" s="12">
        <v>43858</v>
      </c>
      <c r="B67" s="4" t="s">
        <v>74</v>
      </c>
      <c r="C67" s="7">
        <v>-0.406250000000001</v>
      </c>
      <c r="D67" s="2">
        <f t="shared" si="0"/>
        <v>17.223463523406735</v>
      </c>
    </row>
    <row r="68" spans="1:4" x14ac:dyDescent="0.25">
      <c r="A68" s="12">
        <v>43858</v>
      </c>
      <c r="B68" s="4" t="s">
        <v>73</v>
      </c>
      <c r="C68" s="7">
        <v>-0.56666666666666765</v>
      </c>
      <c r="D68" s="2">
        <f t="shared" ref="D68:D131" si="1">+D67+C68</f>
        <v>16.656796856740069</v>
      </c>
    </row>
    <row r="69" spans="1:4" x14ac:dyDescent="0.25">
      <c r="A69" s="12">
        <v>43858</v>
      </c>
      <c r="B69" s="4" t="s">
        <v>75</v>
      </c>
      <c r="C69" s="7">
        <v>2.4834437086092631</v>
      </c>
      <c r="D69" s="2">
        <f t="shared" si="1"/>
        <v>19.14024056534933</v>
      </c>
    </row>
    <row r="70" spans="1:4" x14ac:dyDescent="0.25">
      <c r="A70" s="12">
        <v>43858</v>
      </c>
      <c r="B70" s="4" t="s">
        <v>76</v>
      </c>
      <c r="C70" s="7">
        <v>-1.0136778115501526</v>
      </c>
      <c r="D70" s="2">
        <f t="shared" si="1"/>
        <v>18.126562753799178</v>
      </c>
    </row>
    <row r="71" spans="1:4" x14ac:dyDescent="0.25">
      <c r="A71" s="12">
        <v>43858</v>
      </c>
      <c r="B71" s="4" t="s">
        <v>77</v>
      </c>
      <c r="C71" s="7">
        <v>-0.14214463840398864</v>
      </c>
      <c r="D71" s="2">
        <f t="shared" si="1"/>
        <v>17.98441811539519</v>
      </c>
    </row>
    <row r="72" spans="1:4" x14ac:dyDescent="0.25">
      <c r="A72" s="12">
        <v>43858</v>
      </c>
      <c r="B72" s="4" t="s">
        <v>78</v>
      </c>
      <c r="C72" s="7">
        <v>0.14456316781898276</v>
      </c>
      <c r="D72" s="2">
        <f t="shared" si="1"/>
        <v>18.128981283214173</v>
      </c>
    </row>
    <row r="73" spans="1:4" x14ac:dyDescent="0.25">
      <c r="A73" s="12">
        <v>43858</v>
      </c>
      <c r="B73" s="4" t="s">
        <v>79</v>
      </c>
      <c r="C73" s="7">
        <v>4.090623033354529E-2</v>
      </c>
      <c r="D73" s="2">
        <f t="shared" si="1"/>
        <v>18.169887513547717</v>
      </c>
    </row>
    <row r="74" spans="1:4" x14ac:dyDescent="0.25">
      <c r="A74" s="12">
        <v>43858</v>
      </c>
      <c r="B74" s="3" t="s">
        <v>80</v>
      </c>
      <c r="C74" s="7">
        <v>0.38340807174887681</v>
      </c>
      <c r="D74" s="2">
        <f t="shared" si="1"/>
        <v>18.553295585296596</v>
      </c>
    </row>
    <row r="75" spans="1:4" x14ac:dyDescent="0.25">
      <c r="A75" s="12">
        <v>43858</v>
      </c>
      <c r="B75" s="3" t="s">
        <v>81</v>
      </c>
      <c r="C75" s="7">
        <v>1.6097122302158271</v>
      </c>
      <c r="D75" s="2">
        <f t="shared" si="1"/>
        <v>20.163007815512422</v>
      </c>
    </row>
    <row r="76" spans="1:4" x14ac:dyDescent="0.25">
      <c r="A76" s="12">
        <v>43858</v>
      </c>
      <c r="B76" s="4" t="s">
        <v>82</v>
      </c>
      <c r="C76" s="7">
        <v>-0.28021978021977906</v>
      </c>
      <c r="D76" s="2">
        <f t="shared" si="1"/>
        <v>19.882788035292645</v>
      </c>
    </row>
    <row r="77" spans="1:4" x14ac:dyDescent="0.25">
      <c r="A77" s="12">
        <v>43858</v>
      </c>
      <c r="B77" s="4" t="s">
        <v>83</v>
      </c>
      <c r="C77" s="7">
        <v>9.7777777777780434E-2</v>
      </c>
      <c r="D77" s="2">
        <f t="shared" si="1"/>
        <v>19.980565813070424</v>
      </c>
    </row>
    <row r="78" spans="1:4" x14ac:dyDescent="0.25">
      <c r="A78" s="12">
        <v>43859</v>
      </c>
      <c r="B78" s="4" t="s">
        <v>84</v>
      </c>
      <c r="C78" s="7">
        <v>1.6964285714285696</v>
      </c>
      <c r="D78" s="2">
        <f t="shared" si="1"/>
        <v>21.676994384498993</v>
      </c>
    </row>
    <row r="79" spans="1:4" x14ac:dyDescent="0.25">
      <c r="A79" s="12">
        <v>43859</v>
      </c>
      <c r="B79" s="4" t="s">
        <v>85</v>
      </c>
      <c r="C79" s="7">
        <v>0.78571428571427848</v>
      </c>
      <c r="D79" s="2">
        <f t="shared" si="1"/>
        <v>22.462708670213271</v>
      </c>
    </row>
    <row r="80" spans="1:4" x14ac:dyDescent="0.25">
      <c r="A80" s="12">
        <v>43859</v>
      </c>
      <c r="B80" s="4" t="s">
        <v>86</v>
      </c>
      <c r="C80" s="7">
        <v>-1.2000000000000008</v>
      </c>
      <c r="D80" s="2">
        <f t="shared" si="1"/>
        <v>21.262708670213271</v>
      </c>
    </row>
    <row r="81" spans="1:4" x14ac:dyDescent="0.25">
      <c r="A81" s="12">
        <v>43859</v>
      </c>
      <c r="B81" s="4" t="s">
        <v>87</v>
      </c>
      <c r="C81" s="7">
        <v>-0.24657534246575288</v>
      </c>
      <c r="D81" s="2">
        <f t="shared" si="1"/>
        <v>21.016133327747518</v>
      </c>
    </row>
    <row r="82" spans="1:4" x14ac:dyDescent="0.25">
      <c r="A82" s="12">
        <v>43859</v>
      </c>
      <c r="B82" s="4" t="s">
        <v>88</v>
      </c>
      <c r="C82" s="7">
        <v>0.13114754098360337</v>
      </c>
      <c r="D82" s="2">
        <f t="shared" si="1"/>
        <v>21.147280868731123</v>
      </c>
    </row>
    <row r="83" spans="1:4" x14ac:dyDescent="0.25">
      <c r="A83" s="12">
        <v>43859</v>
      </c>
      <c r="B83" s="4" t="s">
        <v>89</v>
      </c>
      <c r="C83" s="7">
        <v>0.41379310344827819</v>
      </c>
      <c r="D83" s="2">
        <f t="shared" si="1"/>
        <v>21.5610739721794</v>
      </c>
    </row>
    <row r="84" spans="1:4" x14ac:dyDescent="0.25">
      <c r="A84" s="12">
        <v>43859</v>
      </c>
      <c r="B84" s="4" t="s">
        <v>90</v>
      </c>
      <c r="C84" s="7">
        <v>1.3979238754325254</v>
      </c>
      <c r="D84" s="2">
        <f t="shared" si="1"/>
        <v>22.958997847611926</v>
      </c>
    </row>
    <row r="85" spans="1:4" x14ac:dyDescent="0.25">
      <c r="A85" s="12">
        <v>43859</v>
      </c>
      <c r="B85" s="4" t="s">
        <v>91</v>
      </c>
      <c r="C85" s="7">
        <v>9.6000000000000793E-2</v>
      </c>
      <c r="D85" s="2">
        <f t="shared" si="1"/>
        <v>23.054997847611926</v>
      </c>
    </row>
    <row r="86" spans="1:4" x14ac:dyDescent="0.25">
      <c r="A86" s="12">
        <v>43859</v>
      </c>
      <c r="B86" s="4" t="s">
        <v>92</v>
      </c>
      <c r="C86" s="7">
        <v>0.97989031078610611</v>
      </c>
      <c r="D86" s="2">
        <f t="shared" si="1"/>
        <v>24.034888158398033</v>
      </c>
    </row>
    <row r="87" spans="1:4" x14ac:dyDescent="0.25">
      <c r="A87" s="12">
        <v>43860</v>
      </c>
      <c r="B87" s="4" t="s">
        <v>93</v>
      </c>
      <c r="C87" s="7">
        <v>1.3749999999999991</v>
      </c>
      <c r="D87" s="2">
        <f t="shared" si="1"/>
        <v>25.409888158398033</v>
      </c>
    </row>
    <row r="88" spans="1:4" x14ac:dyDescent="0.25">
      <c r="A88" s="12">
        <v>43860</v>
      </c>
      <c r="B88" s="4" t="s">
        <v>94</v>
      </c>
      <c r="C88" s="7">
        <v>-0.22580645161290619</v>
      </c>
      <c r="D88" s="2">
        <f t="shared" si="1"/>
        <v>25.184081706785125</v>
      </c>
    </row>
    <row r="89" spans="1:4" x14ac:dyDescent="0.25">
      <c r="A89" s="12">
        <v>43860</v>
      </c>
      <c r="B89" s="4" t="s">
        <v>95</v>
      </c>
      <c r="C89" s="7">
        <v>-1</v>
      </c>
      <c r="D89" s="2">
        <f t="shared" si="1"/>
        <v>24.184081706785125</v>
      </c>
    </row>
    <row r="90" spans="1:4" x14ac:dyDescent="0.25">
      <c r="A90" s="12">
        <v>43860</v>
      </c>
      <c r="B90" s="4" t="s">
        <v>96</v>
      </c>
      <c r="C90" s="7">
        <v>0.81000000000000227</v>
      </c>
      <c r="D90" s="2">
        <f t="shared" si="1"/>
        <v>24.994081706785128</v>
      </c>
    </row>
    <row r="91" spans="1:4" x14ac:dyDescent="0.25">
      <c r="A91" s="12">
        <v>43860</v>
      </c>
      <c r="B91" s="4" t="s">
        <v>97</v>
      </c>
      <c r="C91" s="7">
        <v>1.6623376623376647</v>
      </c>
      <c r="D91" s="2">
        <f t="shared" si="1"/>
        <v>26.656419369122794</v>
      </c>
    </row>
    <row r="92" spans="1:4" x14ac:dyDescent="0.25">
      <c r="A92" s="12">
        <v>43860</v>
      </c>
      <c r="B92" s="4" t="s">
        <v>98</v>
      </c>
      <c r="C92" s="7">
        <v>0.22545454545454452</v>
      </c>
      <c r="D92" s="2">
        <f t="shared" si="1"/>
        <v>26.881873914577337</v>
      </c>
    </row>
    <row r="93" spans="1:4" x14ac:dyDescent="0.25">
      <c r="A93" s="12">
        <v>43860</v>
      </c>
      <c r="B93" s="4" t="s">
        <v>99</v>
      </c>
      <c r="C93" s="7">
        <v>-0.15609756097560956</v>
      </c>
      <c r="D93" s="2">
        <f t="shared" si="1"/>
        <v>26.725776353601727</v>
      </c>
    </row>
    <row r="94" spans="1:4" x14ac:dyDescent="0.25">
      <c r="A94" s="12">
        <v>43861</v>
      </c>
      <c r="B94" s="4" t="s">
        <v>100</v>
      </c>
      <c r="C94" s="7">
        <v>1.3636363636363549</v>
      </c>
      <c r="D94" s="2">
        <f t="shared" si="1"/>
        <v>28.089412717238083</v>
      </c>
    </row>
    <row r="95" spans="1:4" x14ac:dyDescent="0.25">
      <c r="A95" s="12">
        <v>43861</v>
      </c>
      <c r="B95" s="4" t="s">
        <v>101</v>
      </c>
      <c r="C95" s="7">
        <v>-1.0989010989008844E-2</v>
      </c>
      <c r="D95" s="2">
        <f t="shared" si="1"/>
        <v>28.078423706249076</v>
      </c>
    </row>
    <row r="96" spans="1:4" x14ac:dyDescent="0.25">
      <c r="A96" s="12">
        <v>43861</v>
      </c>
      <c r="B96" s="4" t="s">
        <v>102</v>
      </c>
      <c r="C96" s="7">
        <v>-0.71750000000000114</v>
      </c>
      <c r="D96" s="2">
        <f t="shared" si="1"/>
        <v>27.360923706249075</v>
      </c>
    </row>
    <row r="97" spans="1:4" x14ac:dyDescent="0.25">
      <c r="A97" s="12">
        <v>43864</v>
      </c>
      <c r="B97" s="4" t="s">
        <v>103</v>
      </c>
      <c r="C97" s="7">
        <v>2.4210526315789447</v>
      </c>
      <c r="D97" s="2">
        <f t="shared" si="1"/>
        <v>29.78197633782802</v>
      </c>
    </row>
    <row r="98" spans="1:4" x14ac:dyDescent="0.25">
      <c r="A98" s="12">
        <v>43864</v>
      </c>
      <c r="B98" s="4" t="s">
        <v>104</v>
      </c>
      <c r="C98" s="7">
        <v>-1</v>
      </c>
      <c r="D98" s="2">
        <f t="shared" si="1"/>
        <v>28.78197633782802</v>
      </c>
    </row>
    <row r="99" spans="1:4" x14ac:dyDescent="0.25">
      <c r="A99" s="12">
        <v>43865</v>
      </c>
      <c r="B99" s="4" t="s">
        <v>105</v>
      </c>
      <c r="C99" s="7">
        <v>-2.5</v>
      </c>
      <c r="D99" s="2">
        <f t="shared" si="1"/>
        <v>26.28197633782802</v>
      </c>
    </row>
    <row r="100" spans="1:4" x14ac:dyDescent="0.25">
      <c r="A100" s="12">
        <v>43868</v>
      </c>
      <c r="B100" s="4" t="s">
        <v>106</v>
      </c>
      <c r="C100" s="7">
        <v>-0.19047619047619135</v>
      </c>
      <c r="D100" s="2">
        <f t="shared" si="1"/>
        <v>26.09150014735183</v>
      </c>
    </row>
    <row r="101" spans="1:4" x14ac:dyDescent="0.25">
      <c r="A101" s="12">
        <v>43870</v>
      </c>
      <c r="B101" s="4" t="s">
        <v>107</v>
      </c>
      <c r="C101" s="7">
        <v>1.5714285714285725</v>
      </c>
      <c r="D101" s="2">
        <f t="shared" si="1"/>
        <v>27.662928718780403</v>
      </c>
    </row>
    <row r="102" spans="1:4" x14ac:dyDescent="0.25">
      <c r="A102" s="12">
        <v>43870</v>
      </c>
      <c r="B102" s="3" t="s">
        <v>108</v>
      </c>
      <c r="C102" s="7">
        <v>0</v>
      </c>
      <c r="D102" s="2">
        <f t="shared" si="1"/>
        <v>27.662928718780403</v>
      </c>
    </row>
    <row r="103" spans="1:4" x14ac:dyDescent="0.25">
      <c r="A103" s="12">
        <v>43872</v>
      </c>
      <c r="B103" s="4" t="s">
        <v>109</v>
      </c>
      <c r="C103" s="7">
        <v>-0.41499734089700729</v>
      </c>
      <c r="D103" s="2">
        <f t="shared" si="1"/>
        <v>27.247931377883397</v>
      </c>
    </row>
    <row r="104" spans="1:4" x14ac:dyDescent="0.25">
      <c r="A104" s="12">
        <v>43872</v>
      </c>
      <c r="B104" s="4" t="s">
        <v>110</v>
      </c>
      <c r="C104" s="7">
        <v>-0.62831858407079622</v>
      </c>
      <c r="D104" s="2">
        <f t="shared" si="1"/>
        <v>26.6196127938126</v>
      </c>
    </row>
    <row r="105" spans="1:4" x14ac:dyDescent="0.25">
      <c r="A105" s="12">
        <v>43872</v>
      </c>
      <c r="B105" s="4" t="s">
        <v>111</v>
      </c>
      <c r="C105" s="7">
        <v>-1</v>
      </c>
      <c r="D105" s="2">
        <f t="shared" si="1"/>
        <v>25.6196127938126</v>
      </c>
    </row>
    <row r="106" spans="1:4" x14ac:dyDescent="0.25">
      <c r="A106" s="12">
        <v>43874</v>
      </c>
      <c r="B106" s="4" t="s">
        <v>112</v>
      </c>
      <c r="C106" s="7">
        <v>-1.1639824304538762</v>
      </c>
      <c r="D106" s="2">
        <f t="shared" si="1"/>
        <v>24.455630363358722</v>
      </c>
    </row>
    <row r="107" spans="1:4" x14ac:dyDescent="0.25">
      <c r="A107" s="12">
        <v>43874</v>
      </c>
      <c r="B107" s="4" t="s">
        <v>113</v>
      </c>
      <c r="C107" s="7">
        <v>-0.36916835699797079</v>
      </c>
      <c r="D107" s="2">
        <f t="shared" si="1"/>
        <v>24.086462006360751</v>
      </c>
    </row>
    <row r="108" spans="1:4" x14ac:dyDescent="0.25">
      <c r="A108" s="12">
        <v>43879</v>
      </c>
      <c r="B108" s="4" t="s">
        <v>114</v>
      </c>
      <c r="C108" s="7">
        <v>0.50467289719626074</v>
      </c>
      <c r="D108" s="2">
        <f t="shared" si="1"/>
        <v>24.591134903557013</v>
      </c>
    </row>
    <row r="109" spans="1:4" x14ac:dyDescent="0.25">
      <c r="A109" s="12">
        <v>43879</v>
      </c>
      <c r="B109" s="4" t="s">
        <v>115</v>
      </c>
      <c r="C109" s="7">
        <v>-0.63461538461538181</v>
      </c>
      <c r="D109" s="2">
        <f t="shared" si="1"/>
        <v>23.956519518941629</v>
      </c>
    </row>
    <row r="110" spans="1:4" x14ac:dyDescent="0.25">
      <c r="A110" s="12">
        <v>43880</v>
      </c>
      <c r="B110" s="4" t="s">
        <v>116</v>
      </c>
      <c r="C110" s="7">
        <v>5.1094890510949079E-2</v>
      </c>
      <c r="D110" s="2">
        <f t="shared" si="1"/>
        <v>24.007614409452579</v>
      </c>
    </row>
    <row r="111" spans="1:4" x14ac:dyDescent="0.25">
      <c r="A111" s="12">
        <v>43880</v>
      </c>
      <c r="B111" s="4" t="s">
        <v>117</v>
      </c>
      <c r="C111" s="7">
        <v>-6.3291139240507152E-2</v>
      </c>
      <c r="D111" s="2">
        <f t="shared" si="1"/>
        <v>23.94432327021207</v>
      </c>
    </row>
    <row r="112" spans="1:4" x14ac:dyDescent="0.25">
      <c r="A112" s="12">
        <v>43880</v>
      </c>
      <c r="B112" s="4" t="s">
        <v>118</v>
      </c>
      <c r="C112" s="7">
        <v>-0.5</v>
      </c>
      <c r="D112" s="2">
        <f t="shared" si="1"/>
        <v>23.44432327021207</v>
      </c>
    </row>
    <row r="113" spans="1:4" x14ac:dyDescent="0.25">
      <c r="A113" s="12">
        <v>43880</v>
      </c>
      <c r="B113" s="4" t="s">
        <v>119</v>
      </c>
      <c r="C113" s="7">
        <v>-0.3432835820895529</v>
      </c>
      <c r="D113" s="2">
        <f t="shared" si="1"/>
        <v>23.101039688122519</v>
      </c>
    </row>
    <row r="114" spans="1:4" x14ac:dyDescent="0.25">
      <c r="A114" s="12">
        <v>43880</v>
      </c>
      <c r="B114" s="4" t="s">
        <v>120</v>
      </c>
      <c r="C114" s="7">
        <v>-2.7581395348837225</v>
      </c>
      <c r="D114" s="2">
        <f t="shared" si="1"/>
        <v>20.342900153238798</v>
      </c>
    </row>
    <row r="115" spans="1:4" x14ac:dyDescent="0.25">
      <c r="A115" s="12">
        <v>43885</v>
      </c>
      <c r="B115" s="4" t="s">
        <v>121</v>
      </c>
      <c r="C115" s="7">
        <v>-0.50000000000000222</v>
      </c>
      <c r="D115" s="2">
        <f t="shared" si="1"/>
        <v>19.842900153238794</v>
      </c>
    </row>
    <row r="116" spans="1:4" x14ac:dyDescent="0.25">
      <c r="A116" s="12">
        <v>43885</v>
      </c>
      <c r="B116" s="4" t="s">
        <v>122</v>
      </c>
      <c r="C116" s="7">
        <v>0.72727272727272374</v>
      </c>
      <c r="D116" s="2">
        <f t="shared" si="1"/>
        <v>20.570172880511517</v>
      </c>
    </row>
    <row r="117" spans="1:4" x14ac:dyDescent="0.25">
      <c r="A117" s="12">
        <v>43885</v>
      </c>
      <c r="B117" s="4" t="s">
        <v>123</v>
      </c>
      <c r="C117" s="7">
        <v>1</v>
      </c>
      <c r="D117" s="2">
        <f t="shared" si="1"/>
        <v>21.570172880511517</v>
      </c>
    </row>
    <row r="118" spans="1:4" x14ac:dyDescent="0.25">
      <c r="A118" s="12">
        <v>43885</v>
      </c>
      <c r="B118" s="4" t="s">
        <v>124</v>
      </c>
      <c r="C118" s="7">
        <v>1.0000000000000024</v>
      </c>
      <c r="D118" s="2">
        <f t="shared" si="1"/>
        <v>22.570172880511521</v>
      </c>
    </row>
    <row r="119" spans="1:4" x14ac:dyDescent="0.25">
      <c r="A119" s="12">
        <v>43886</v>
      </c>
      <c r="B119" s="3" t="s">
        <v>125</v>
      </c>
      <c r="C119" s="7">
        <v>0.14560210048931807</v>
      </c>
      <c r="D119" s="2">
        <f t="shared" si="1"/>
        <v>22.715774981000838</v>
      </c>
    </row>
    <row r="120" spans="1:4" x14ac:dyDescent="0.25">
      <c r="A120" s="12">
        <v>43886</v>
      </c>
      <c r="B120" s="3" t="s">
        <v>126</v>
      </c>
      <c r="C120" s="7">
        <v>0.68216118321763153</v>
      </c>
      <c r="D120" s="2">
        <f t="shared" si="1"/>
        <v>23.397936164218468</v>
      </c>
    </row>
    <row r="121" spans="1:4" x14ac:dyDescent="0.25">
      <c r="A121" s="12">
        <v>43886</v>
      </c>
      <c r="B121" s="3" t="s">
        <v>127</v>
      </c>
      <c r="C121" s="7">
        <v>-1.1267605633802806</v>
      </c>
      <c r="D121" s="2">
        <f t="shared" si="1"/>
        <v>22.271175600838188</v>
      </c>
    </row>
    <row r="122" spans="1:4" x14ac:dyDescent="0.25">
      <c r="A122" s="12">
        <v>43886</v>
      </c>
      <c r="B122" s="3" t="s">
        <v>128</v>
      </c>
      <c r="C122" s="7">
        <v>0.77383326685281184</v>
      </c>
      <c r="D122" s="2">
        <f t="shared" si="1"/>
        <v>23.045008867690999</v>
      </c>
    </row>
    <row r="123" spans="1:4" x14ac:dyDescent="0.25">
      <c r="A123" s="12">
        <v>43887</v>
      </c>
      <c r="B123" s="4" t="s">
        <v>129</v>
      </c>
      <c r="C123" s="7">
        <v>0.30731707317073337</v>
      </c>
      <c r="D123" s="2">
        <f t="shared" si="1"/>
        <v>23.352325940861732</v>
      </c>
    </row>
    <row r="124" spans="1:4" x14ac:dyDescent="0.25">
      <c r="A124" s="12">
        <v>43887</v>
      </c>
      <c r="B124" s="3" t="s">
        <v>130</v>
      </c>
      <c r="C124" s="7">
        <v>-1.0400000000000016</v>
      </c>
      <c r="D124" s="2">
        <f t="shared" si="1"/>
        <v>22.312325940861729</v>
      </c>
    </row>
    <row r="125" spans="1:4" x14ac:dyDescent="0.25">
      <c r="A125" s="12">
        <v>43888</v>
      </c>
      <c r="B125" s="4" t="s">
        <v>131</v>
      </c>
      <c r="C125" s="7">
        <v>1.9803921568627456</v>
      </c>
      <c r="D125" s="2">
        <f t="shared" si="1"/>
        <v>24.292718097724475</v>
      </c>
    </row>
    <row r="126" spans="1:4" x14ac:dyDescent="0.25">
      <c r="A126" s="12">
        <v>43888</v>
      </c>
      <c r="B126" s="4" t="s">
        <v>29</v>
      </c>
      <c r="C126" s="7">
        <v>-0.10638297872340394</v>
      </c>
      <c r="D126" s="2">
        <f t="shared" si="1"/>
        <v>24.186335119001072</v>
      </c>
    </row>
    <row r="127" spans="1:4" x14ac:dyDescent="0.25">
      <c r="A127" s="12">
        <v>43888</v>
      </c>
      <c r="B127" s="4" t="s">
        <v>132</v>
      </c>
      <c r="C127" s="7">
        <v>1.0666666666666682</v>
      </c>
      <c r="D127" s="2">
        <f t="shared" si="1"/>
        <v>25.253001785667742</v>
      </c>
    </row>
    <row r="128" spans="1:4" x14ac:dyDescent="0.25">
      <c r="A128" s="12">
        <v>43892</v>
      </c>
      <c r="B128" s="4" t="s">
        <v>28</v>
      </c>
      <c r="C128" s="7">
        <v>0.42857142857142905</v>
      </c>
      <c r="D128" s="2">
        <f t="shared" si="1"/>
        <v>25.681573214239172</v>
      </c>
    </row>
    <row r="129" spans="1:4" x14ac:dyDescent="0.25">
      <c r="A129" s="12">
        <v>43892</v>
      </c>
      <c r="B129" s="4" t="s">
        <v>133</v>
      </c>
      <c r="C129" s="7">
        <v>-1</v>
      </c>
      <c r="D129" s="2">
        <f t="shared" si="1"/>
        <v>24.681573214239172</v>
      </c>
    </row>
    <row r="130" spans="1:4" x14ac:dyDescent="0.25">
      <c r="A130" s="12">
        <v>43892</v>
      </c>
      <c r="B130" s="4" t="s">
        <v>134</v>
      </c>
      <c r="C130" s="7">
        <v>-1</v>
      </c>
      <c r="D130" s="2">
        <f t="shared" si="1"/>
        <v>23.681573214239172</v>
      </c>
    </row>
    <row r="131" spans="1:4" x14ac:dyDescent="0.25">
      <c r="A131" s="12">
        <v>43892</v>
      </c>
      <c r="B131" s="4" t="s">
        <v>135</v>
      </c>
      <c r="C131" s="7">
        <v>-1</v>
      </c>
      <c r="D131" s="2">
        <f t="shared" si="1"/>
        <v>22.681573214239172</v>
      </c>
    </row>
    <row r="132" spans="1:4" x14ac:dyDescent="0.25">
      <c r="A132" s="12">
        <v>43892</v>
      </c>
      <c r="B132" s="4" t="s">
        <v>23</v>
      </c>
      <c r="C132" s="7">
        <v>-0.6960784313725501</v>
      </c>
      <c r="D132" s="2">
        <f t="shared" ref="D132:D195" si="2">+D131+C132</f>
        <v>21.985494782866624</v>
      </c>
    </row>
    <row r="133" spans="1:4" x14ac:dyDescent="0.25">
      <c r="A133" s="12">
        <v>43892</v>
      </c>
      <c r="B133" s="4" t="s">
        <v>136</v>
      </c>
      <c r="C133" s="7">
        <v>-1.4999999999999976</v>
      </c>
      <c r="D133" s="2">
        <f t="shared" si="2"/>
        <v>20.485494782866628</v>
      </c>
    </row>
    <row r="134" spans="1:4" x14ac:dyDescent="0.25">
      <c r="A134" s="12">
        <v>43893</v>
      </c>
      <c r="B134" s="4" t="s">
        <v>137</v>
      </c>
      <c r="C134" s="7">
        <v>0.79999999999999949</v>
      </c>
      <c r="D134" s="2">
        <f t="shared" si="2"/>
        <v>21.285494782866628</v>
      </c>
    </row>
    <row r="135" spans="1:4" x14ac:dyDescent="0.25">
      <c r="A135" s="12">
        <v>43893</v>
      </c>
      <c r="B135" s="4" t="s">
        <v>138</v>
      </c>
      <c r="C135" s="7">
        <v>0.78048780487804437</v>
      </c>
      <c r="D135" s="2">
        <f t="shared" si="2"/>
        <v>22.065982587744674</v>
      </c>
    </row>
    <row r="136" spans="1:4" x14ac:dyDescent="0.25">
      <c r="A136" s="12">
        <v>43896</v>
      </c>
      <c r="B136" s="4" t="s">
        <v>139</v>
      </c>
      <c r="C136" s="7">
        <v>1</v>
      </c>
      <c r="D136" s="2">
        <f t="shared" si="2"/>
        <v>23.065982587744674</v>
      </c>
    </row>
    <row r="137" spans="1:4" x14ac:dyDescent="0.25">
      <c r="A137" s="12">
        <v>43896</v>
      </c>
      <c r="B137" s="4" t="s">
        <v>140</v>
      </c>
      <c r="C137" s="7">
        <v>-0.69305555555555398</v>
      </c>
      <c r="D137" s="2">
        <f t="shared" si="2"/>
        <v>22.372927032189121</v>
      </c>
    </row>
    <row r="138" spans="1:4" x14ac:dyDescent="0.25">
      <c r="A138" s="12">
        <v>43896</v>
      </c>
      <c r="B138" s="4" t="s">
        <v>141</v>
      </c>
      <c r="C138" s="7">
        <v>0.87500000000000122</v>
      </c>
      <c r="D138" s="2">
        <f t="shared" si="2"/>
        <v>23.247927032189121</v>
      </c>
    </row>
    <row r="139" spans="1:4" x14ac:dyDescent="0.25">
      <c r="A139" s="12">
        <v>43898</v>
      </c>
      <c r="B139" s="4" t="s">
        <v>142</v>
      </c>
      <c r="C139" s="7">
        <v>0.65094339622641484</v>
      </c>
      <c r="D139" s="2">
        <f t="shared" si="2"/>
        <v>23.898870428415535</v>
      </c>
    </row>
    <row r="140" spans="1:4" x14ac:dyDescent="0.25">
      <c r="A140" s="12">
        <v>43898</v>
      </c>
      <c r="B140" s="4" t="s">
        <v>143</v>
      </c>
      <c r="C140" s="7">
        <v>-0.35064935064935027</v>
      </c>
      <c r="D140" s="2">
        <f t="shared" si="2"/>
        <v>23.548221077766183</v>
      </c>
    </row>
    <row r="141" spans="1:4" x14ac:dyDescent="0.25">
      <c r="A141" s="12">
        <v>43898</v>
      </c>
      <c r="B141" s="4" t="s">
        <v>144</v>
      </c>
      <c r="C141" s="7">
        <v>-1.0178571428571419</v>
      </c>
      <c r="D141" s="2">
        <f t="shared" si="2"/>
        <v>22.53036393490904</v>
      </c>
    </row>
    <row r="142" spans="1:4" x14ac:dyDescent="0.25">
      <c r="A142" s="12">
        <v>43898</v>
      </c>
      <c r="B142" s="4" t="s">
        <v>145</v>
      </c>
      <c r="C142" s="7">
        <v>-0.22318339100346124</v>
      </c>
      <c r="D142" s="2">
        <f t="shared" si="2"/>
        <v>22.307180543905581</v>
      </c>
    </row>
    <row r="143" spans="1:4" x14ac:dyDescent="0.25">
      <c r="A143" s="12">
        <v>43898</v>
      </c>
      <c r="B143" s="4" t="s">
        <v>146</v>
      </c>
      <c r="C143" s="7">
        <v>-0.23837209302325604</v>
      </c>
      <c r="D143" s="2">
        <f t="shared" si="2"/>
        <v>22.068808450882326</v>
      </c>
    </row>
    <row r="144" spans="1:4" x14ac:dyDescent="0.25">
      <c r="A144" s="12">
        <v>43898</v>
      </c>
      <c r="B144" s="4" t="s">
        <v>147</v>
      </c>
      <c r="C144" s="7">
        <v>0.23071895424836406</v>
      </c>
      <c r="D144" s="2">
        <f t="shared" si="2"/>
        <v>22.299527405130689</v>
      </c>
    </row>
    <row r="145" spans="1:4" x14ac:dyDescent="0.25">
      <c r="A145" s="12">
        <v>43899</v>
      </c>
      <c r="B145" s="4" t="s">
        <v>148</v>
      </c>
      <c r="C145" s="7">
        <v>1.8412698412698369</v>
      </c>
      <c r="D145" s="2">
        <f t="shared" si="2"/>
        <v>24.140797246400528</v>
      </c>
    </row>
    <row r="146" spans="1:4" x14ac:dyDescent="0.25">
      <c r="A146" s="12">
        <v>43902</v>
      </c>
      <c r="B146" s="4" t="s">
        <v>149</v>
      </c>
      <c r="C146" s="7">
        <v>1.8571428571428563</v>
      </c>
      <c r="D146" s="2">
        <f t="shared" si="2"/>
        <v>25.997940103543385</v>
      </c>
    </row>
    <row r="147" spans="1:4" x14ac:dyDescent="0.25">
      <c r="A147" s="12">
        <v>43902</v>
      </c>
      <c r="B147" s="4" t="s">
        <v>150</v>
      </c>
      <c r="C147" s="7">
        <v>4.1666666666666661</v>
      </c>
      <c r="D147" s="2">
        <f t="shared" si="2"/>
        <v>30.16460677021005</v>
      </c>
    </row>
    <row r="148" spans="1:4" x14ac:dyDescent="0.25">
      <c r="A148" s="12">
        <v>43902</v>
      </c>
      <c r="B148" s="4" t="s">
        <v>151</v>
      </c>
      <c r="C148" s="7">
        <v>-0.57142857142857184</v>
      </c>
      <c r="D148" s="2">
        <f t="shared" si="2"/>
        <v>29.593178198781477</v>
      </c>
    </row>
    <row r="149" spans="1:4" x14ac:dyDescent="0.25">
      <c r="A149" s="12">
        <v>43907</v>
      </c>
      <c r="B149" s="4" t="s">
        <v>152</v>
      </c>
      <c r="C149" s="7">
        <v>0.99999999999999933</v>
      </c>
      <c r="D149" s="2">
        <f t="shared" si="2"/>
        <v>30.593178198781477</v>
      </c>
    </row>
    <row r="150" spans="1:4" x14ac:dyDescent="0.25">
      <c r="A150" s="12">
        <v>43907</v>
      </c>
      <c r="B150" s="4" t="s">
        <v>153</v>
      </c>
      <c r="C150" s="7">
        <v>-0.58455882352941191</v>
      </c>
      <c r="D150" s="2">
        <f t="shared" si="2"/>
        <v>30.008619375252064</v>
      </c>
    </row>
    <row r="151" spans="1:4" x14ac:dyDescent="0.25">
      <c r="A151" s="12">
        <v>43908</v>
      </c>
      <c r="B151" s="4" t="s">
        <v>32</v>
      </c>
      <c r="C151" s="7">
        <v>1.3435374149659856</v>
      </c>
      <c r="D151" s="2">
        <f t="shared" si="2"/>
        <v>31.35215679021805</v>
      </c>
    </row>
    <row r="152" spans="1:4" x14ac:dyDescent="0.25">
      <c r="A152" s="12">
        <v>43909</v>
      </c>
      <c r="B152" s="4" t="s">
        <v>154</v>
      </c>
      <c r="C152" s="7">
        <v>1.4313725490196085</v>
      </c>
      <c r="D152" s="2">
        <f t="shared" si="2"/>
        <v>32.78352933923766</v>
      </c>
    </row>
    <row r="153" spans="1:4" x14ac:dyDescent="0.25">
      <c r="A153" s="12">
        <v>43909</v>
      </c>
      <c r="B153" s="4" t="s">
        <v>155</v>
      </c>
      <c r="C153" s="7">
        <v>2.0163934426229511</v>
      </c>
      <c r="D153" s="2">
        <f t="shared" si="2"/>
        <v>34.799922781860609</v>
      </c>
    </row>
    <row r="154" spans="1:4" x14ac:dyDescent="0.25">
      <c r="A154" s="12">
        <v>43909</v>
      </c>
      <c r="B154" s="4" t="s">
        <v>156</v>
      </c>
      <c r="C154" s="7">
        <v>-0.75</v>
      </c>
      <c r="D154" s="2">
        <f t="shared" si="2"/>
        <v>34.049922781860609</v>
      </c>
    </row>
    <row r="155" spans="1:4" x14ac:dyDescent="0.25">
      <c r="A155" s="12">
        <v>43913</v>
      </c>
      <c r="B155" s="4" t="s">
        <v>152</v>
      </c>
      <c r="C155" s="7">
        <v>0</v>
      </c>
      <c r="D155" s="2">
        <f t="shared" si="2"/>
        <v>34.049922781860609</v>
      </c>
    </row>
    <row r="156" spans="1:4" x14ac:dyDescent="0.25">
      <c r="A156" s="12">
        <v>43913</v>
      </c>
      <c r="B156" s="4" t="s">
        <v>157</v>
      </c>
      <c r="C156" s="7">
        <v>0.6415094339622639</v>
      </c>
      <c r="D156" s="2">
        <f t="shared" si="2"/>
        <v>34.691432215822871</v>
      </c>
    </row>
    <row r="157" spans="1:4" x14ac:dyDescent="0.25">
      <c r="A157" s="12">
        <v>43913</v>
      </c>
      <c r="B157" s="4" t="s">
        <v>158</v>
      </c>
      <c r="C157" s="7">
        <v>0.50735294117646978</v>
      </c>
      <c r="D157" s="2">
        <f t="shared" si="2"/>
        <v>35.198785156999342</v>
      </c>
    </row>
    <row r="158" spans="1:4" x14ac:dyDescent="0.25">
      <c r="A158" s="12">
        <v>43913</v>
      </c>
      <c r="B158" s="4" t="s">
        <v>159</v>
      </c>
      <c r="C158" s="7">
        <v>-0.52800779347296656</v>
      </c>
      <c r="D158" s="2">
        <f t="shared" si="2"/>
        <v>34.670777363526376</v>
      </c>
    </row>
    <row r="159" spans="1:4" x14ac:dyDescent="0.25">
      <c r="A159" s="12">
        <v>43914</v>
      </c>
      <c r="B159" s="4" t="s">
        <v>160</v>
      </c>
      <c r="C159" s="7">
        <v>-0.24444444444444441</v>
      </c>
      <c r="D159" s="2">
        <f t="shared" si="2"/>
        <v>34.426332919081929</v>
      </c>
    </row>
    <row r="160" spans="1:4" x14ac:dyDescent="0.25">
      <c r="A160" s="12">
        <v>43914</v>
      </c>
      <c r="B160" s="4" t="s">
        <v>79</v>
      </c>
      <c r="C160" s="7">
        <v>3.7833333333333337</v>
      </c>
      <c r="D160" s="2">
        <f t="shared" si="2"/>
        <v>38.209666252415261</v>
      </c>
    </row>
    <row r="161" spans="1:4" x14ac:dyDescent="0.25">
      <c r="A161" s="12">
        <v>43915</v>
      </c>
      <c r="B161" s="4" t="s">
        <v>105</v>
      </c>
      <c r="C161" s="7">
        <v>0.87500000000000022</v>
      </c>
      <c r="D161" s="2">
        <f t="shared" si="2"/>
        <v>39.084666252415261</v>
      </c>
    </row>
    <row r="162" spans="1:4" x14ac:dyDescent="0.25">
      <c r="A162" s="12">
        <v>43915</v>
      </c>
      <c r="B162" s="4" t="s">
        <v>161</v>
      </c>
      <c r="C162" s="7">
        <v>4.9999999999999822E-2</v>
      </c>
      <c r="D162" s="2">
        <f t="shared" si="2"/>
        <v>39.134666252415258</v>
      </c>
    </row>
    <row r="163" spans="1:4" x14ac:dyDescent="0.25">
      <c r="A163" s="12">
        <v>43915</v>
      </c>
      <c r="B163" s="4" t="s">
        <v>162</v>
      </c>
      <c r="C163" s="7">
        <v>-0.37804878048780316</v>
      </c>
      <c r="D163" s="2">
        <f t="shared" si="2"/>
        <v>38.756617471927456</v>
      </c>
    </row>
    <row r="164" spans="1:4" x14ac:dyDescent="0.25">
      <c r="A164" s="12">
        <v>43920</v>
      </c>
      <c r="B164" s="4" t="s">
        <v>163</v>
      </c>
      <c r="C164" s="7">
        <v>0.40740740740740922</v>
      </c>
      <c r="D164" s="2">
        <f t="shared" si="2"/>
        <v>39.164024879334868</v>
      </c>
    </row>
    <row r="165" spans="1:4" x14ac:dyDescent="0.25">
      <c r="A165" s="12">
        <v>43920</v>
      </c>
      <c r="B165" s="4" t="s">
        <v>164</v>
      </c>
      <c r="C165" s="7">
        <v>-0.518656716417911</v>
      </c>
      <c r="D165" s="2">
        <f t="shared" si="2"/>
        <v>38.645368162916959</v>
      </c>
    </row>
    <row r="166" spans="1:4" x14ac:dyDescent="0.25">
      <c r="A166" s="12">
        <v>43923</v>
      </c>
      <c r="B166" s="4" t="s">
        <v>165</v>
      </c>
      <c r="C166" s="7">
        <v>-0.5</v>
      </c>
      <c r="D166" s="2">
        <f t="shared" si="2"/>
        <v>38.145368162916959</v>
      </c>
    </row>
    <row r="167" spans="1:4" x14ac:dyDescent="0.25">
      <c r="A167" s="12">
        <v>43923</v>
      </c>
      <c r="B167" s="4" t="s">
        <v>166</v>
      </c>
      <c r="C167" s="7">
        <v>0.69753086419754096</v>
      </c>
      <c r="D167" s="2">
        <f t="shared" si="2"/>
        <v>38.842899027114498</v>
      </c>
    </row>
    <row r="168" spans="1:4" x14ac:dyDescent="0.25">
      <c r="A168" s="12">
        <v>43923</v>
      </c>
      <c r="B168" s="4" t="s">
        <v>167</v>
      </c>
      <c r="C168" s="7">
        <v>0.2845165652467877</v>
      </c>
      <c r="D168" s="2">
        <f t="shared" si="2"/>
        <v>39.127415592361288</v>
      </c>
    </row>
    <row r="169" spans="1:4" x14ac:dyDescent="0.25">
      <c r="A169" s="12">
        <v>43923</v>
      </c>
      <c r="B169" s="4" t="s">
        <v>168</v>
      </c>
      <c r="C169" s="7">
        <v>-0.36585365853658608</v>
      </c>
      <c r="D169" s="2">
        <f t="shared" si="2"/>
        <v>38.761561933824701</v>
      </c>
    </row>
    <row r="170" spans="1:4" x14ac:dyDescent="0.25">
      <c r="A170" s="12">
        <v>43923</v>
      </c>
      <c r="B170" s="4" t="s">
        <v>169</v>
      </c>
      <c r="C170" s="7">
        <v>-0.6033857315598552</v>
      </c>
      <c r="D170" s="2">
        <f t="shared" si="2"/>
        <v>38.158176202264848</v>
      </c>
    </row>
    <row r="171" spans="1:4" x14ac:dyDescent="0.25">
      <c r="A171" s="12">
        <v>43923</v>
      </c>
      <c r="B171" s="4" t="s">
        <v>170</v>
      </c>
      <c r="C171" s="7">
        <v>1.8407960199004907</v>
      </c>
      <c r="D171" s="2">
        <f t="shared" si="2"/>
        <v>39.998972222165335</v>
      </c>
    </row>
    <row r="172" spans="1:4" x14ac:dyDescent="0.25">
      <c r="A172" s="12">
        <v>43923</v>
      </c>
      <c r="B172" s="4" t="s">
        <v>171</v>
      </c>
      <c r="C172" s="7">
        <v>0.45820895522387839</v>
      </c>
      <c r="D172" s="2">
        <f t="shared" si="2"/>
        <v>40.457181177389216</v>
      </c>
    </row>
    <row r="173" spans="1:4" x14ac:dyDescent="0.25">
      <c r="A173" s="12">
        <v>43924</v>
      </c>
      <c r="B173" s="4" t="s">
        <v>172</v>
      </c>
      <c r="C173" s="7">
        <v>-0.29487179487179499</v>
      </c>
      <c r="D173" s="2">
        <f t="shared" si="2"/>
        <v>40.162309382517421</v>
      </c>
    </row>
    <row r="174" spans="1:4" x14ac:dyDescent="0.25">
      <c r="A174" s="12">
        <v>43929</v>
      </c>
      <c r="B174" s="4" t="s">
        <v>173</v>
      </c>
      <c r="C174" s="7">
        <v>4.6476190476190498</v>
      </c>
      <c r="D174" s="2">
        <f t="shared" si="2"/>
        <v>44.809928430136473</v>
      </c>
    </row>
    <row r="175" spans="1:4" x14ac:dyDescent="0.25">
      <c r="A175" s="12">
        <v>43929</v>
      </c>
      <c r="B175" s="4" t="s">
        <v>174</v>
      </c>
      <c r="C175" s="7">
        <v>9.2024539877216859E-4</v>
      </c>
      <c r="D175" s="2">
        <f t="shared" si="2"/>
        <v>44.810848675535247</v>
      </c>
    </row>
    <row r="176" spans="1:4" x14ac:dyDescent="0.25">
      <c r="A176" s="12">
        <v>43929</v>
      </c>
      <c r="B176" s="4" t="s">
        <v>175</v>
      </c>
      <c r="C176" s="7">
        <v>3.3783783783783758E-2</v>
      </c>
      <c r="D176" s="2">
        <f t="shared" si="2"/>
        <v>44.84463245931903</v>
      </c>
    </row>
    <row r="177" spans="1:4" x14ac:dyDescent="0.25">
      <c r="A177" s="12">
        <v>43929</v>
      </c>
      <c r="B177" s="4" t="s">
        <v>176</v>
      </c>
      <c r="C177" s="7">
        <v>8.1914893617022561E-2</v>
      </c>
      <c r="D177" s="2">
        <f t="shared" si="2"/>
        <v>44.926547352936055</v>
      </c>
    </row>
    <row r="178" spans="1:4" x14ac:dyDescent="0.25">
      <c r="A178" s="12">
        <v>43929</v>
      </c>
      <c r="B178" s="4" t="s">
        <v>177</v>
      </c>
      <c r="C178" s="7">
        <v>0.10656934306569181</v>
      </c>
      <c r="D178" s="2">
        <f t="shared" si="2"/>
        <v>45.033116696001748</v>
      </c>
    </row>
    <row r="179" spans="1:4" x14ac:dyDescent="0.25">
      <c r="A179" s="12">
        <v>43929</v>
      </c>
      <c r="B179" s="4" t="s">
        <v>178</v>
      </c>
      <c r="C179" s="7">
        <v>-0.19583333333333297</v>
      </c>
      <c r="D179" s="2">
        <f t="shared" si="2"/>
        <v>44.837283362668416</v>
      </c>
    </row>
    <row r="180" spans="1:4" x14ac:dyDescent="0.25">
      <c r="A180" s="12">
        <v>43933</v>
      </c>
      <c r="B180" s="4" t="s">
        <v>42</v>
      </c>
      <c r="C180" s="7">
        <v>-0.71999999999999886</v>
      </c>
      <c r="D180" s="2">
        <f t="shared" si="2"/>
        <v>44.117283362668417</v>
      </c>
    </row>
    <row r="181" spans="1:4" x14ac:dyDescent="0.25">
      <c r="A181" s="12">
        <v>43933</v>
      </c>
      <c r="B181" s="4" t="s">
        <v>179</v>
      </c>
      <c r="C181" s="7">
        <v>-0.49999999999999778</v>
      </c>
      <c r="D181" s="2">
        <f t="shared" si="2"/>
        <v>43.617283362668417</v>
      </c>
    </row>
    <row r="182" spans="1:4" x14ac:dyDescent="0.25">
      <c r="A182" s="12">
        <v>43934</v>
      </c>
      <c r="B182" s="4" t="s">
        <v>180</v>
      </c>
      <c r="C182" s="7">
        <v>-2.1470588235294072</v>
      </c>
      <c r="D182" s="2">
        <f t="shared" si="2"/>
        <v>41.470224539139011</v>
      </c>
    </row>
    <row r="183" spans="1:4" x14ac:dyDescent="0.25">
      <c r="A183" s="12">
        <v>43941</v>
      </c>
      <c r="B183" s="4" t="s">
        <v>181</v>
      </c>
      <c r="C183" s="7">
        <v>-6.4516129032258104E-2</v>
      </c>
      <c r="D183" s="2">
        <f t="shared" si="2"/>
        <v>41.405708410106755</v>
      </c>
    </row>
    <row r="184" spans="1:4" x14ac:dyDescent="0.25">
      <c r="A184" s="12">
        <v>43941</v>
      </c>
      <c r="B184" s="4" t="s">
        <v>182</v>
      </c>
      <c r="C184" s="7">
        <v>0.20754716981132043</v>
      </c>
      <c r="D184" s="2">
        <f t="shared" si="2"/>
        <v>41.613255579918075</v>
      </c>
    </row>
    <row r="185" spans="1:4" x14ac:dyDescent="0.25">
      <c r="A185" s="12">
        <v>43941</v>
      </c>
      <c r="B185" s="4" t="s">
        <v>183</v>
      </c>
      <c r="C185" s="7">
        <v>11.176470588235292</v>
      </c>
      <c r="D185" s="2">
        <f t="shared" si="2"/>
        <v>52.789726168153365</v>
      </c>
    </row>
    <row r="186" spans="1:4" x14ac:dyDescent="0.25">
      <c r="A186" s="12">
        <v>43941</v>
      </c>
      <c r="B186" s="4" t="s">
        <v>184</v>
      </c>
      <c r="C186" s="7">
        <v>-0.5</v>
      </c>
      <c r="D186" s="2">
        <f t="shared" si="2"/>
        <v>52.289726168153365</v>
      </c>
    </row>
    <row r="187" spans="1:4" x14ac:dyDescent="0.25">
      <c r="A187" s="12">
        <v>43945</v>
      </c>
      <c r="B187" s="4" t="s">
        <v>185</v>
      </c>
      <c r="C187" s="7">
        <v>1.7647058823529416</v>
      </c>
      <c r="D187" s="2">
        <f t="shared" si="2"/>
        <v>54.054432050506307</v>
      </c>
    </row>
    <row r="188" spans="1:4" x14ac:dyDescent="0.25">
      <c r="A188" s="12">
        <v>43945</v>
      </c>
      <c r="B188" s="4" t="s">
        <v>186</v>
      </c>
      <c r="C188" s="7">
        <v>-0.52941176470588269</v>
      </c>
      <c r="D188" s="2">
        <f t="shared" si="2"/>
        <v>53.525020285800423</v>
      </c>
    </row>
    <row r="189" spans="1:4" x14ac:dyDescent="0.25">
      <c r="A189" s="12">
        <v>43948</v>
      </c>
      <c r="B189" s="4" t="s">
        <v>66</v>
      </c>
      <c r="C189" s="7">
        <v>-0.14044943820224709</v>
      </c>
      <c r="D189" s="2">
        <f t="shared" si="2"/>
        <v>53.384570847598177</v>
      </c>
    </row>
    <row r="190" spans="1:4" x14ac:dyDescent="0.25">
      <c r="A190" s="12">
        <v>43948</v>
      </c>
      <c r="B190" s="4" t="s">
        <v>187</v>
      </c>
      <c r="C190" s="7">
        <v>-0.21839080459770238</v>
      </c>
      <c r="D190" s="2">
        <f t="shared" si="2"/>
        <v>53.166180043000473</v>
      </c>
    </row>
    <row r="191" spans="1:4" x14ac:dyDescent="0.25">
      <c r="A191" s="12">
        <v>43948</v>
      </c>
      <c r="B191" s="4" t="s">
        <v>72</v>
      </c>
      <c r="C191" s="7">
        <v>-2.0158730158730127</v>
      </c>
      <c r="D191" s="2">
        <f t="shared" si="2"/>
        <v>51.150307027127461</v>
      </c>
    </row>
    <row r="192" spans="1:4" x14ac:dyDescent="0.25">
      <c r="A192" s="14">
        <v>43948</v>
      </c>
      <c r="B192" s="5" t="s">
        <v>188</v>
      </c>
      <c r="C192" s="7">
        <v>2.6997840172786121</v>
      </c>
      <c r="D192" s="2">
        <f t="shared" si="2"/>
        <v>53.850091044406071</v>
      </c>
    </row>
    <row r="193" spans="1:4" x14ac:dyDescent="0.25">
      <c r="A193" s="12">
        <v>43948</v>
      </c>
      <c r="B193" s="5" t="s">
        <v>189</v>
      </c>
      <c r="C193" s="7">
        <v>-0.74404761904761918</v>
      </c>
      <c r="D193" s="2">
        <f t="shared" si="2"/>
        <v>53.10604342535845</v>
      </c>
    </row>
    <row r="194" spans="1:4" x14ac:dyDescent="0.25">
      <c r="A194" s="12">
        <v>43948</v>
      </c>
      <c r="B194" s="5" t="s">
        <v>190</v>
      </c>
      <c r="C194" s="7">
        <v>-0.50746268656716398</v>
      </c>
      <c r="D194" s="2">
        <f t="shared" si="2"/>
        <v>52.598580738791284</v>
      </c>
    </row>
    <row r="195" spans="1:4" x14ac:dyDescent="0.25">
      <c r="A195" s="12">
        <v>43949</v>
      </c>
      <c r="B195" s="4" t="s">
        <v>191</v>
      </c>
      <c r="C195" s="7">
        <v>1.2105263157894739</v>
      </c>
      <c r="D195" s="2">
        <f t="shared" si="2"/>
        <v>53.809107054580757</v>
      </c>
    </row>
    <row r="196" spans="1:4" x14ac:dyDescent="0.25">
      <c r="A196" s="12">
        <v>43949</v>
      </c>
      <c r="B196" s="4" t="s">
        <v>157</v>
      </c>
      <c r="C196" s="7">
        <v>1.9333333333333336</v>
      </c>
      <c r="D196" s="2">
        <f t="shared" ref="D196:D259" si="3">+D195+C196</f>
        <v>55.742440387914087</v>
      </c>
    </row>
    <row r="197" spans="1:4" x14ac:dyDescent="0.25">
      <c r="A197" s="12">
        <v>43949</v>
      </c>
      <c r="B197" s="4" t="s">
        <v>192</v>
      </c>
      <c r="C197" s="7">
        <v>-0.83206106870228858</v>
      </c>
      <c r="D197" s="2">
        <f t="shared" si="3"/>
        <v>54.910379319211799</v>
      </c>
    </row>
    <row r="198" spans="1:4" x14ac:dyDescent="0.25">
      <c r="A198" s="12">
        <v>43949</v>
      </c>
      <c r="B198" s="4" t="s">
        <v>79</v>
      </c>
      <c r="C198" s="7">
        <v>-1.0077160493827133</v>
      </c>
      <c r="D198" s="2">
        <f t="shared" si="3"/>
        <v>53.902663269829084</v>
      </c>
    </row>
    <row r="199" spans="1:4" x14ac:dyDescent="0.25">
      <c r="A199" s="12">
        <v>43949</v>
      </c>
      <c r="B199" s="4" t="s">
        <v>193</v>
      </c>
      <c r="C199" s="7">
        <v>0.5714285714285714</v>
      </c>
      <c r="D199" s="2">
        <f t="shared" si="3"/>
        <v>54.474091841257653</v>
      </c>
    </row>
    <row r="200" spans="1:4" x14ac:dyDescent="0.25">
      <c r="A200" s="14">
        <v>43949</v>
      </c>
      <c r="B200" s="5" t="s">
        <v>188</v>
      </c>
      <c r="C200" s="7">
        <v>1.6000000000000014</v>
      </c>
      <c r="D200" s="2">
        <f t="shared" si="3"/>
        <v>56.074091841257655</v>
      </c>
    </row>
    <row r="201" spans="1:4" x14ac:dyDescent="0.25">
      <c r="A201" s="12">
        <v>43950</v>
      </c>
      <c r="B201" s="4" t="s">
        <v>194</v>
      </c>
      <c r="C201" s="7">
        <v>0.34146341463414598</v>
      </c>
      <c r="D201" s="2">
        <f t="shared" si="3"/>
        <v>56.415555255891803</v>
      </c>
    </row>
    <row r="202" spans="1:4" x14ac:dyDescent="0.25">
      <c r="A202" s="12">
        <v>43950</v>
      </c>
      <c r="B202" s="4" t="s">
        <v>89</v>
      </c>
      <c r="C202" s="7">
        <v>9.0395480226002894E-3</v>
      </c>
      <c r="D202" s="2">
        <f t="shared" si="3"/>
        <v>56.424594803914403</v>
      </c>
    </row>
    <row r="203" spans="1:4" x14ac:dyDescent="0.25">
      <c r="A203" s="12">
        <v>43950</v>
      </c>
      <c r="B203" s="4" t="s">
        <v>195</v>
      </c>
      <c r="C203" s="7">
        <v>-0.86022727272727084</v>
      </c>
      <c r="D203" s="2">
        <f t="shared" si="3"/>
        <v>55.564367531187131</v>
      </c>
    </row>
    <row r="204" spans="1:4" x14ac:dyDescent="0.25">
      <c r="A204" s="12">
        <v>43950</v>
      </c>
      <c r="B204" s="4" t="s">
        <v>196</v>
      </c>
      <c r="C204" s="7">
        <v>0.23170731707317271</v>
      </c>
      <c r="D204" s="2">
        <f t="shared" si="3"/>
        <v>55.796074848260304</v>
      </c>
    </row>
    <row r="205" spans="1:4" x14ac:dyDescent="0.25">
      <c r="A205" s="12">
        <v>43950</v>
      </c>
      <c r="B205" s="4" t="s">
        <v>197</v>
      </c>
      <c r="C205" s="7">
        <v>0.96943231441048017</v>
      </c>
      <c r="D205" s="2">
        <f t="shared" si="3"/>
        <v>56.765507162670787</v>
      </c>
    </row>
    <row r="206" spans="1:4" x14ac:dyDescent="0.25">
      <c r="A206" s="12">
        <v>43952</v>
      </c>
      <c r="B206" s="4" t="s">
        <v>198</v>
      </c>
      <c r="C206" s="7">
        <v>1.6129032258066205E-2</v>
      </c>
      <c r="D206" s="2">
        <f t="shared" si="3"/>
        <v>56.781636194928851</v>
      </c>
    </row>
    <row r="207" spans="1:4" x14ac:dyDescent="0.25">
      <c r="A207" s="12">
        <v>43953</v>
      </c>
      <c r="B207" s="4" t="s">
        <v>199</v>
      </c>
      <c r="C207" s="7">
        <v>0.34782608695651757</v>
      </c>
      <c r="D207" s="2">
        <f t="shared" si="3"/>
        <v>57.129462281885367</v>
      </c>
    </row>
    <row r="208" spans="1:4" x14ac:dyDescent="0.25">
      <c r="A208" s="12">
        <v>43953</v>
      </c>
      <c r="B208" s="4" t="s">
        <v>200</v>
      </c>
      <c r="C208" s="7">
        <v>1.0784313725490178</v>
      </c>
      <c r="D208" s="2">
        <f t="shared" si="3"/>
        <v>58.207893654434386</v>
      </c>
    </row>
    <row r="209" spans="1:4" x14ac:dyDescent="0.25">
      <c r="A209" s="12">
        <v>43953</v>
      </c>
      <c r="B209" s="4" t="s">
        <v>201</v>
      </c>
      <c r="C209" s="7">
        <v>-0.58641975308641114</v>
      </c>
      <c r="D209" s="2">
        <f t="shared" si="3"/>
        <v>57.621473901347976</v>
      </c>
    </row>
    <row r="210" spans="1:4" x14ac:dyDescent="0.25">
      <c r="A210" s="12">
        <v>43953</v>
      </c>
      <c r="B210" s="4" t="s">
        <v>202</v>
      </c>
      <c r="C210" s="7">
        <v>-0.31034482758620824</v>
      </c>
      <c r="D210" s="2">
        <f t="shared" si="3"/>
        <v>57.311129073761769</v>
      </c>
    </row>
    <row r="211" spans="1:4" x14ac:dyDescent="0.25">
      <c r="A211" s="12">
        <v>43953</v>
      </c>
      <c r="B211" s="4" t="s">
        <v>203</v>
      </c>
      <c r="C211" s="7">
        <v>-0.6</v>
      </c>
      <c r="D211" s="2">
        <f t="shared" si="3"/>
        <v>56.711129073761768</v>
      </c>
    </row>
    <row r="212" spans="1:4" x14ac:dyDescent="0.25">
      <c r="A212" s="12">
        <v>43953</v>
      </c>
      <c r="B212" s="4" t="s">
        <v>204</v>
      </c>
      <c r="C212" s="7">
        <v>-9.6463022508042253E-3</v>
      </c>
      <c r="D212" s="2">
        <f t="shared" si="3"/>
        <v>56.70148277151096</v>
      </c>
    </row>
    <row r="213" spans="1:4" x14ac:dyDescent="0.25">
      <c r="A213" s="12">
        <v>43953</v>
      </c>
      <c r="B213" s="4" t="s">
        <v>205</v>
      </c>
      <c r="C213" s="7">
        <v>-2.0307692307692347</v>
      </c>
      <c r="D213" s="2">
        <f t="shared" si="3"/>
        <v>54.670713540741723</v>
      </c>
    </row>
    <row r="214" spans="1:4" x14ac:dyDescent="0.25">
      <c r="A214" s="12">
        <v>43953</v>
      </c>
      <c r="B214" s="4" t="s">
        <v>206</v>
      </c>
      <c r="C214" s="7">
        <v>2.535983550376996E-2</v>
      </c>
      <c r="D214" s="2">
        <f t="shared" si="3"/>
        <v>54.696073376245494</v>
      </c>
    </row>
    <row r="215" spans="1:4" x14ac:dyDescent="0.25">
      <c r="A215" s="12">
        <v>43953</v>
      </c>
      <c r="B215" s="4" t="s">
        <v>207</v>
      </c>
      <c r="C215" s="7">
        <v>0.7256637168141602</v>
      </c>
      <c r="D215" s="2">
        <f t="shared" si="3"/>
        <v>55.421737093059654</v>
      </c>
    </row>
    <row r="216" spans="1:4" x14ac:dyDescent="0.25">
      <c r="A216" s="12">
        <v>43953</v>
      </c>
      <c r="B216" s="4" t="s">
        <v>208</v>
      </c>
      <c r="C216" s="7">
        <v>-0.40833333333333405</v>
      </c>
      <c r="D216" s="2">
        <f t="shared" si="3"/>
        <v>55.013403759726323</v>
      </c>
    </row>
    <row r="217" spans="1:4" x14ac:dyDescent="0.25">
      <c r="A217" s="12">
        <v>43953</v>
      </c>
      <c r="B217" s="4" t="s">
        <v>209</v>
      </c>
      <c r="C217" s="7">
        <v>-0.91558441558441384</v>
      </c>
      <c r="D217" s="2">
        <f t="shared" si="3"/>
        <v>54.097819344141911</v>
      </c>
    </row>
    <row r="218" spans="1:4" x14ac:dyDescent="0.25">
      <c r="A218" s="12">
        <v>43953</v>
      </c>
      <c r="B218" s="4" t="s">
        <v>210</v>
      </c>
      <c r="C218" s="7">
        <v>0.61904761904762273</v>
      </c>
      <c r="D218" s="2">
        <f t="shared" si="3"/>
        <v>54.716866963189531</v>
      </c>
    </row>
    <row r="219" spans="1:4" x14ac:dyDescent="0.25">
      <c r="A219" s="12">
        <v>43953</v>
      </c>
      <c r="B219" s="4" t="s">
        <v>211</v>
      </c>
      <c r="C219" s="7">
        <v>0.68348623853210788</v>
      </c>
      <c r="D219" s="2">
        <f t="shared" si="3"/>
        <v>55.400353201721636</v>
      </c>
    </row>
    <row r="220" spans="1:4" x14ac:dyDescent="0.25">
      <c r="A220" s="12">
        <v>43953</v>
      </c>
      <c r="B220" s="4" t="s">
        <v>212</v>
      </c>
      <c r="C220" s="7">
        <v>-0.53600000000000136</v>
      </c>
      <c r="D220" s="2">
        <f t="shared" si="3"/>
        <v>54.864353201721634</v>
      </c>
    </row>
    <row r="221" spans="1:4" x14ac:dyDescent="0.25">
      <c r="A221" s="12">
        <v>43953</v>
      </c>
      <c r="B221" s="4" t="s">
        <v>213</v>
      </c>
      <c r="C221" s="7">
        <v>2.4909090909090934</v>
      </c>
      <c r="D221" s="2">
        <f t="shared" si="3"/>
        <v>57.355262292630727</v>
      </c>
    </row>
    <row r="222" spans="1:4" x14ac:dyDescent="0.25">
      <c r="A222" s="12">
        <v>43953</v>
      </c>
      <c r="B222" s="4" t="s">
        <v>214</v>
      </c>
      <c r="C222" s="7">
        <v>-0.1813559322033885</v>
      </c>
      <c r="D222" s="2">
        <f t="shared" si="3"/>
        <v>57.173906360427338</v>
      </c>
    </row>
    <row r="223" spans="1:4" x14ac:dyDescent="0.25">
      <c r="A223" s="12">
        <v>43953</v>
      </c>
      <c r="B223" s="4" t="s">
        <v>215</v>
      </c>
      <c r="C223" s="7">
        <v>-0.55208333333333237</v>
      </c>
      <c r="D223" s="2">
        <f t="shared" si="3"/>
        <v>56.621823027094003</v>
      </c>
    </row>
    <row r="224" spans="1:4" x14ac:dyDescent="0.25">
      <c r="A224" s="12">
        <v>43953</v>
      </c>
      <c r="B224" s="4" t="s">
        <v>216</v>
      </c>
      <c r="C224" s="7">
        <v>0.37278106508875941</v>
      </c>
      <c r="D224" s="2">
        <f t="shared" si="3"/>
        <v>56.994604092182762</v>
      </c>
    </row>
    <row r="225" spans="1:4" x14ac:dyDescent="0.25">
      <c r="A225" s="12">
        <v>43953</v>
      </c>
      <c r="B225" s="4" t="s">
        <v>217</v>
      </c>
      <c r="C225" s="7">
        <v>3.1266666666666652</v>
      </c>
      <c r="D225" s="2">
        <f t="shared" si="3"/>
        <v>60.121270758849427</v>
      </c>
    </row>
    <row r="226" spans="1:4" x14ac:dyDescent="0.25">
      <c r="A226" s="12">
        <v>43953</v>
      </c>
      <c r="B226" s="4" t="s">
        <v>218</v>
      </c>
      <c r="C226" s="7">
        <v>1.1999999999999984</v>
      </c>
      <c r="D226" s="2">
        <f t="shared" si="3"/>
        <v>61.321270758849423</v>
      </c>
    </row>
    <row r="227" spans="1:4" x14ac:dyDescent="0.25">
      <c r="A227" s="12">
        <v>43955</v>
      </c>
      <c r="B227" s="4" t="s">
        <v>219</v>
      </c>
      <c r="C227" s="7">
        <v>-1.0999999999999996</v>
      </c>
      <c r="D227" s="2">
        <f t="shared" si="3"/>
        <v>60.221270758849421</v>
      </c>
    </row>
    <row r="228" spans="1:4" x14ac:dyDescent="0.25">
      <c r="A228" s="12">
        <v>43956</v>
      </c>
      <c r="B228" s="4" t="s">
        <v>220</v>
      </c>
      <c r="C228" s="7">
        <v>-0.42068965517241397</v>
      </c>
      <c r="D228" s="2">
        <f t="shared" si="3"/>
        <v>59.800581103677004</v>
      </c>
    </row>
    <row r="229" spans="1:4" x14ac:dyDescent="0.25">
      <c r="A229" s="12">
        <v>43956</v>
      </c>
      <c r="B229" s="4" t="s">
        <v>221</v>
      </c>
      <c r="C229" s="7">
        <v>6.1363636363636287</v>
      </c>
      <c r="D229" s="2">
        <f t="shared" si="3"/>
        <v>65.93694474004063</v>
      </c>
    </row>
    <row r="230" spans="1:4" x14ac:dyDescent="0.25">
      <c r="A230" s="12">
        <v>43956</v>
      </c>
      <c r="B230" s="4" t="s">
        <v>51</v>
      </c>
      <c r="C230" s="7">
        <v>-2.6666666666666625</v>
      </c>
      <c r="D230" s="2">
        <f t="shared" si="3"/>
        <v>63.270278073373966</v>
      </c>
    </row>
    <row r="231" spans="1:4" x14ac:dyDescent="0.25">
      <c r="A231" s="12">
        <v>43956</v>
      </c>
      <c r="B231" s="4" t="s">
        <v>222</v>
      </c>
      <c r="C231" s="7">
        <v>-2.4999999999999987</v>
      </c>
      <c r="D231" s="2">
        <f t="shared" si="3"/>
        <v>60.770278073373966</v>
      </c>
    </row>
    <row r="232" spans="1:4" x14ac:dyDescent="0.25">
      <c r="A232" s="12">
        <v>43956</v>
      </c>
      <c r="B232" s="4" t="s">
        <v>223</v>
      </c>
      <c r="C232" s="7">
        <v>-3.7419354838709729</v>
      </c>
      <c r="D232" s="2">
        <f t="shared" si="3"/>
        <v>57.028342589502991</v>
      </c>
    </row>
    <row r="233" spans="1:4" x14ac:dyDescent="0.25">
      <c r="A233" s="12">
        <v>43959</v>
      </c>
      <c r="B233" s="4" t="s">
        <v>224</v>
      </c>
      <c r="C233" s="7">
        <v>0.39363057324840839</v>
      </c>
      <c r="D233" s="2">
        <f t="shared" si="3"/>
        <v>57.421973162751399</v>
      </c>
    </row>
    <row r="234" spans="1:4" x14ac:dyDescent="0.25">
      <c r="A234" s="12">
        <v>43959</v>
      </c>
      <c r="B234" s="4" t="s">
        <v>225</v>
      </c>
      <c r="C234" s="7">
        <v>0</v>
      </c>
      <c r="D234" s="2">
        <f t="shared" si="3"/>
        <v>57.421973162751399</v>
      </c>
    </row>
    <row r="235" spans="1:4" x14ac:dyDescent="0.25">
      <c r="A235" s="12">
        <v>43959</v>
      </c>
      <c r="B235" s="4" t="s">
        <v>99</v>
      </c>
      <c r="C235" s="7">
        <v>-1.8679611650485426</v>
      </c>
      <c r="D235" s="2">
        <f t="shared" si="3"/>
        <v>55.554011997702858</v>
      </c>
    </row>
    <row r="236" spans="1:4" x14ac:dyDescent="0.25">
      <c r="A236" s="12">
        <v>43961</v>
      </c>
      <c r="B236" s="4" t="s">
        <v>226</v>
      </c>
      <c r="C236" s="7">
        <v>-0.22499999999999964</v>
      </c>
      <c r="D236" s="2">
        <f t="shared" si="3"/>
        <v>55.329011997702857</v>
      </c>
    </row>
    <row r="237" spans="1:4" x14ac:dyDescent="0.25">
      <c r="A237" s="12">
        <v>43961</v>
      </c>
      <c r="B237" s="4" t="s">
        <v>227</v>
      </c>
      <c r="C237" s="7">
        <v>-0.29245283018867851</v>
      </c>
      <c r="D237" s="2">
        <f t="shared" si="3"/>
        <v>55.036559167514177</v>
      </c>
    </row>
    <row r="238" spans="1:4" x14ac:dyDescent="0.25">
      <c r="A238" s="12">
        <v>43965</v>
      </c>
      <c r="B238" s="4" t="s">
        <v>228</v>
      </c>
      <c r="C238" s="7">
        <v>-0.63333333333333353</v>
      </c>
      <c r="D238" s="2">
        <f t="shared" si="3"/>
        <v>54.403225834180844</v>
      </c>
    </row>
    <row r="239" spans="1:4" x14ac:dyDescent="0.25">
      <c r="A239" s="12">
        <v>43965</v>
      </c>
      <c r="B239" s="4" t="s">
        <v>229</v>
      </c>
      <c r="C239" s="7">
        <v>-1</v>
      </c>
      <c r="D239" s="2">
        <f t="shared" si="3"/>
        <v>53.403225834180844</v>
      </c>
    </row>
    <row r="240" spans="1:4" x14ac:dyDescent="0.25">
      <c r="A240" s="12">
        <v>43965</v>
      </c>
      <c r="B240" s="4" t="s">
        <v>230</v>
      </c>
      <c r="C240" s="7">
        <v>-0.51764705882353002</v>
      </c>
      <c r="D240" s="2">
        <f t="shared" si="3"/>
        <v>52.885578775357317</v>
      </c>
    </row>
    <row r="241" spans="1:4" x14ac:dyDescent="0.25">
      <c r="A241" s="12">
        <v>43965</v>
      </c>
      <c r="B241" s="4" t="s">
        <v>231</v>
      </c>
      <c r="C241" s="7">
        <v>-0.30000000000000221</v>
      </c>
      <c r="D241" s="2">
        <f t="shared" si="3"/>
        <v>52.585578775357313</v>
      </c>
    </row>
    <row r="242" spans="1:4" x14ac:dyDescent="0.25">
      <c r="A242" s="12">
        <v>43965</v>
      </c>
      <c r="B242" s="4" t="s">
        <v>232</v>
      </c>
      <c r="C242" s="7">
        <v>-0.51401869158878555</v>
      </c>
      <c r="D242" s="2">
        <f t="shared" si="3"/>
        <v>52.071560083768524</v>
      </c>
    </row>
    <row r="243" spans="1:4" x14ac:dyDescent="0.25">
      <c r="A243" s="12">
        <v>43965</v>
      </c>
      <c r="B243" s="4" t="s">
        <v>106</v>
      </c>
      <c r="C243" s="7">
        <v>-1.0404624277456649</v>
      </c>
      <c r="D243" s="2">
        <f t="shared" si="3"/>
        <v>51.031097656022858</v>
      </c>
    </row>
    <row r="244" spans="1:4" x14ac:dyDescent="0.25">
      <c r="A244" s="12">
        <v>43969</v>
      </c>
      <c r="B244" s="4" t="s">
        <v>233</v>
      </c>
      <c r="C244" s="7">
        <v>-0.66129032258064624</v>
      </c>
      <c r="D244" s="2">
        <f t="shared" si="3"/>
        <v>50.369807333442211</v>
      </c>
    </row>
    <row r="245" spans="1:4" x14ac:dyDescent="0.25">
      <c r="A245" s="12">
        <v>43969</v>
      </c>
      <c r="B245" s="4" t="s">
        <v>234</v>
      </c>
      <c r="C245" s="7">
        <v>0.21874999999999895</v>
      </c>
      <c r="D245" s="2">
        <f t="shared" si="3"/>
        <v>50.588557333442211</v>
      </c>
    </row>
    <row r="246" spans="1:4" x14ac:dyDescent="0.25">
      <c r="A246" s="12">
        <v>43971</v>
      </c>
      <c r="B246" s="4" t="s">
        <v>235</v>
      </c>
      <c r="C246" s="7">
        <v>0.62499999999999989</v>
      </c>
      <c r="D246" s="2">
        <f t="shared" si="3"/>
        <v>51.213557333442211</v>
      </c>
    </row>
    <row r="247" spans="1:4" x14ac:dyDescent="0.25">
      <c r="A247" s="12">
        <v>43972</v>
      </c>
      <c r="B247" s="4" t="s">
        <v>199</v>
      </c>
      <c r="C247" s="7">
        <v>-0.52272727272727226</v>
      </c>
      <c r="D247" s="2">
        <f t="shared" si="3"/>
        <v>50.690830060714937</v>
      </c>
    </row>
    <row r="248" spans="1:4" x14ac:dyDescent="0.25">
      <c r="A248" s="12">
        <v>43977</v>
      </c>
      <c r="B248" s="4" t="s">
        <v>236</v>
      </c>
      <c r="C248" s="7">
        <v>-0.5</v>
      </c>
      <c r="D248" s="2">
        <f t="shared" si="3"/>
        <v>50.190830060714937</v>
      </c>
    </row>
    <row r="249" spans="1:4" x14ac:dyDescent="0.25">
      <c r="A249" s="12">
        <v>43977</v>
      </c>
      <c r="B249" s="4" t="s">
        <v>237</v>
      </c>
      <c r="C249" s="7">
        <v>-0.46153846153846195</v>
      </c>
      <c r="D249" s="2">
        <f t="shared" si="3"/>
        <v>49.729291599176477</v>
      </c>
    </row>
    <row r="250" spans="1:4" x14ac:dyDescent="0.25">
      <c r="A250" s="12">
        <v>43977</v>
      </c>
      <c r="B250" s="4" t="s">
        <v>238</v>
      </c>
      <c r="C250" s="7">
        <v>1.8800000000000026</v>
      </c>
      <c r="D250" s="2">
        <f t="shared" si="3"/>
        <v>51.60929159917648</v>
      </c>
    </row>
    <row r="251" spans="1:4" x14ac:dyDescent="0.25">
      <c r="A251" s="12">
        <v>43984</v>
      </c>
      <c r="B251" s="4" t="s">
        <v>239</v>
      </c>
      <c r="C251" s="7">
        <v>-0.59999999999999942</v>
      </c>
      <c r="D251" s="2">
        <f t="shared" si="3"/>
        <v>51.009291599176478</v>
      </c>
    </row>
    <row r="252" spans="1:4" x14ac:dyDescent="0.25">
      <c r="A252" s="12">
        <v>43984</v>
      </c>
      <c r="B252" s="4" t="s">
        <v>240</v>
      </c>
      <c r="C252" s="7">
        <v>-0.33333333333333476</v>
      </c>
      <c r="D252" s="2">
        <f t="shared" si="3"/>
        <v>50.675958265843143</v>
      </c>
    </row>
    <row r="253" spans="1:4" x14ac:dyDescent="0.25">
      <c r="A253" s="12">
        <v>43984</v>
      </c>
      <c r="B253" s="4" t="s">
        <v>241</v>
      </c>
      <c r="C253" s="7">
        <v>1.6533333333333329</v>
      </c>
      <c r="D253" s="2">
        <f t="shared" si="3"/>
        <v>52.329291599176479</v>
      </c>
    </row>
    <row r="254" spans="1:4" x14ac:dyDescent="0.25">
      <c r="A254" s="12">
        <v>43984</v>
      </c>
      <c r="B254" s="4" t="s">
        <v>15</v>
      </c>
      <c r="C254" s="7">
        <v>2.0937499999999969</v>
      </c>
      <c r="D254" s="2">
        <f t="shared" si="3"/>
        <v>54.423041599176479</v>
      </c>
    </row>
    <row r="255" spans="1:4" x14ac:dyDescent="0.25">
      <c r="A255" s="12">
        <v>43984</v>
      </c>
      <c r="B255" s="4" t="s">
        <v>242</v>
      </c>
      <c r="C255" s="7">
        <v>0.29365079365079128</v>
      </c>
      <c r="D255" s="2">
        <f t="shared" si="3"/>
        <v>54.716692392827269</v>
      </c>
    </row>
    <row r="256" spans="1:4" x14ac:dyDescent="0.25">
      <c r="A256" s="12">
        <v>43987</v>
      </c>
      <c r="B256" s="4" t="s">
        <v>224</v>
      </c>
      <c r="C256" s="7">
        <v>28.134146341463421</v>
      </c>
      <c r="D256" s="2">
        <f t="shared" si="3"/>
        <v>82.85083873429069</v>
      </c>
    </row>
    <row r="257" spans="1:4" x14ac:dyDescent="0.25">
      <c r="A257" s="12">
        <v>43987</v>
      </c>
      <c r="B257" s="4" t="s">
        <v>243</v>
      </c>
      <c r="C257" s="7">
        <v>-12.776835331968433</v>
      </c>
      <c r="D257" s="2">
        <f t="shared" si="3"/>
        <v>70.074003402322262</v>
      </c>
    </row>
    <row r="258" spans="1:4" x14ac:dyDescent="0.25">
      <c r="A258" s="12">
        <v>43987</v>
      </c>
      <c r="B258" s="4" t="s">
        <v>175</v>
      </c>
      <c r="C258" s="7">
        <v>0.33044232437120574</v>
      </c>
      <c r="D258" s="2">
        <f t="shared" si="3"/>
        <v>70.404445726693467</v>
      </c>
    </row>
    <row r="259" spans="1:4" x14ac:dyDescent="0.25">
      <c r="A259" s="12">
        <v>43987</v>
      </c>
      <c r="B259" s="4" t="s">
        <v>244</v>
      </c>
      <c r="C259" s="7">
        <v>-1.048780487804877</v>
      </c>
      <c r="D259" s="2">
        <f t="shared" si="3"/>
        <v>69.355665238888591</v>
      </c>
    </row>
    <row r="260" spans="1:4" x14ac:dyDescent="0.25">
      <c r="A260" s="12">
        <v>43987</v>
      </c>
      <c r="B260" s="4" t="s">
        <v>245</v>
      </c>
      <c r="C260" s="7">
        <v>0.5</v>
      </c>
      <c r="D260" s="2">
        <f t="shared" ref="D260:D323" si="4">+D259+C260</f>
        <v>69.855665238888591</v>
      </c>
    </row>
    <row r="261" spans="1:4" x14ac:dyDescent="0.25">
      <c r="A261" s="12">
        <v>43987</v>
      </c>
      <c r="B261" s="4" t="s">
        <v>246</v>
      </c>
      <c r="C261" s="7">
        <v>1.9642857142857213</v>
      </c>
      <c r="D261" s="2">
        <f t="shared" si="4"/>
        <v>71.819950953174313</v>
      </c>
    </row>
    <row r="262" spans="1:4" x14ac:dyDescent="0.25">
      <c r="A262" s="12">
        <v>43990</v>
      </c>
      <c r="B262" s="4" t="s">
        <v>247</v>
      </c>
      <c r="C262" s="7">
        <v>-0.21658986175115139</v>
      </c>
      <c r="D262" s="2">
        <f t="shared" si="4"/>
        <v>71.603361091423167</v>
      </c>
    </row>
    <row r="263" spans="1:4" x14ac:dyDescent="0.25">
      <c r="A263" s="12">
        <v>44004</v>
      </c>
      <c r="B263" s="4" t="s">
        <v>248</v>
      </c>
      <c r="C263" s="7">
        <v>-0.4880952380952378</v>
      </c>
      <c r="D263" s="2">
        <f t="shared" si="4"/>
        <v>71.115265853327926</v>
      </c>
    </row>
    <row r="264" spans="1:4" x14ac:dyDescent="0.25">
      <c r="A264" s="12">
        <v>44004</v>
      </c>
      <c r="B264" s="4" t="s">
        <v>249</v>
      </c>
      <c r="C264" s="7">
        <v>-0.73749999999999993</v>
      </c>
      <c r="D264" s="2">
        <f t="shared" si="4"/>
        <v>70.377765853327929</v>
      </c>
    </row>
    <row r="265" spans="1:4" x14ac:dyDescent="0.25">
      <c r="A265" s="12">
        <v>44004</v>
      </c>
      <c r="B265" s="4" t="s">
        <v>250</v>
      </c>
      <c r="C265" s="7">
        <v>-0.56396866840731064</v>
      </c>
      <c r="D265" s="2">
        <f t="shared" si="4"/>
        <v>69.813797184920617</v>
      </c>
    </row>
    <row r="266" spans="1:4" x14ac:dyDescent="0.25">
      <c r="A266" s="12">
        <v>44005</v>
      </c>
      <c r="B266" s="4" t="s">
        <v>251</v>
      </c>
      <c r="C266" s="7">
        <v>-0.32432432432432484</v>
      </c>
      <c r="D266" s="2">
        <f t="shared" si="4"/>
        <v>69.489472860596294</v>
      </c>
    </row>
    <row r="267" spans="1:4" x14ac:dyDescent="0.25">
      <c r="A267" s="12">
        <v>44006</v>
      </c>
      <c r="B267" s="4" t="s">
        <v>252</v>
      </c>
      <c r="C267" s="7">
        <v>3.0571428571428561</v>
      </c>
      <c r="D267" s="2">
        <f t="shared" si="4"/>
        <v>72.546615717739144</v>
      </c>
    </row>
    <row r="268" spans="1:4" x14ac:dyDescent="0.25">
      <c r="A268" s="12">
        <v>44006</v>
      </c>
      <c r="B268" s="4" t="s">
        <v>253</v>
      </c>
      <c r="C268" s="7">
        <v>-1</v>
      </c>
      <c r="D268" s="2">
        <f t="shared" si="4"/>
        <v>71.546615717739144</v>
      </c>
    </row>
    <row r="269" spans="1:4" x14ac:dyDescent="0.25">
      <c r="A269" s="12">
        <v>44007</v>
      </c>
      <c r="B269" s="4" t="s">
        <v>254</v>
      </c>
      <c r="C269" s="7">
        <v>-0.53846153846153766</v>
      </c>
      <c r="D269" s="2">
        <f t="shared" si="4"/>
        <v>71.008154179277611</v>
      </c>
    </row>
    <row r="270" spans="1:4" x14ac:dyDescent="0.25">
      <c r="A270" s="12">
        <v>44007</v>
      </c>
      <c r="B270" s="4" t="s">
        <v>255</v>
      </c>
      <c r="C270" s="7">
        <v>-1</v>
      </c>
      <c r="D270" s="2">
        <f t="shared" si="4"/>
        <v>70.008154179277611</v>
      </c>
    </row>
    <row r="271" spans="1:4" x14ac:dyDescent="0.25">
      <c r="A271" s="12">
        <v>44007</v>
      </c>
      <c r="B271" s="4" t="s">
        <v>256</v>
      </c>
      <c r="C271" s="7">
        <v>-0.33333333333333237</v>
      </c>
      <c r="D271" s="2">
        <f t="shared" si="4"/>
        <v>69.674820845944282</v>
      </c>
    </row>
    <row r="272" spans="1:4" x14ac:dyDescent="0.25">
      <c r="A272" s="12">
        <v>44014</v>
      </c>
      <c r="B272" s="4" t="s">
        <v>257</v>
      </c>
      <c r="C272" s="7">
        <v>-0.31764705882352906</v>
      </c>
      <c r="D272" s="2">
        <f t="shared" si="4"/>
        <v>69.357173787120757</v>
      </c>
    </row>
    <row r="273" spans="1:4" x14ac:dyDescent="0.25">
      <c r="A273" s="12">
        <v>44019</v>
      </c>
      <c r="B273" s="4" t="s">
        <v>132</v>
      </c>
      <c r="C273" s="7">
        <v>-0.80357142857142883</v>
      </c>
      <c r="D273" s="2">
        <f t="shared" si="4"/>
        <v>68.553602358549327</v>
      </c>
    </row>
    <row r="274" spans="1:4" x14ac:dyDescent="0.25">
      <c r="A274" s="12">
        <v>44022</v>
      </c>
      <c r="B274" s="4" t="s">
        <v>258</v>
      </c>
      <c r="C274" s="7">
        <v>8.403361344539742E-3</v>
      </c>
      <c r="D274" s="2">
        <f t="shared" si="4"/>
        <v>68.562005719893861</v>
      </c>
    </row>
    <row r="275" spans="1:4" x14ac:dyDescent="0.25">
      <c r="A275" s="12">
        <v>44022</v>
      </c>
      <c r="B275" s="4" t="s">
        <v>259</v>
      </c>
      <c r="C275" s="7">
        <v>-1.3328697264719522</v>
      </c>
      <c r="D275" s="2">
        <f t="shared" si="4"/>
        <v>67.229135993421906</v>
      </c>
    </row>
    <row r="276" spans="1:4" x14ac:dyDescent="0.25">
      <c r="A276" s="12">
        <v>44025</v>
      </c>
      <c r="B276" s="4" t="s">
        <v>260</v>
      </c>
      <c r="C276" s="7">
        <v>0.35000000000000037</v>
      </c>
      <c r="D276" s="2">
        <f t="shared" si="4"/>
        <v>67.5791359934219</v>
      </c>
    </row>
    <row r="277" spans="1:4" x14ac:dyDescent="0.25">
      <c r="A277" s="12">
        <v>44025</v>
      </c>
      <c r="B277" s="4" t="s">
        <v>261</v>
      </c>
      <c r="C277" s="7">
        <v>1.1216216216216215</v>
      </c>
      <c r="D277" s="2">
        <f t="shared" si="4"/>
        <v>68.700757615043528</v>
      </c>
    </row>
    <row r="278" spans="1:4" x14ac:dyDescent="0.25">
      <c r="A278" s="12">
        <v>44025</v>
      </c>
      <c r="B278" s="4" t="s">
        <v>262</v>
      </c>
      <c r="C278" s="7">
        <v>0.38461538461538392</v>
      </c>
      <c r="D278" s="2">
        <f t="shared" si="4"/>
        <v>69.085372999658915</v>
      </c>
    </row>
    <row r="279" spans="1:4" x14ac:dyDescent="0.25">
      <c r="A279" s="12">
        <v>44025</v>
      </c>
      <c r="B279" s="4" t="s">
        <v>263</v>
      </c>
      <c r="C279" s="7">
        <v>0.15000000000000213</v>
      </c>
      <c r="D279" s="2">
        <f t="shared" si="4"/>
        <v>69.235372999658921</v>
      </c>
    </row>
    <row r="280" spans="1:4" x14ac:dyDescent="0.25">
      <c r="A280" s="12">
        <v>44025</v>
      </c>
      <c r="B280" s="4" t="s">
        <v>264</v>
      </c>
      <c r="C280" s="7">
        <v>1.0461538461538507</v>
      </c>
      <c r="D280" s="2">
        <f t="shared" si="4"/>
        <v>70.281526845812778</v>
      </c>
    </row>
    <row r="281" spans="1:4" x14ac:dyDescent="0.25">
      <c r="A281" s="12">
        <v>44026</v>
      </c>
      <c r="B281" s="4" t="s">
        <v>265</v>
      </c>
      <c r="C281" s="7">
        <v>0.89999999999999991</v>
      </c>
      <c r="D281" s="2">
        <f t="shared" si="4"/>
        <v>71.181526845812783</v>
      </c>
    </row>
    <row r="282" spans="1:4" x14ac:dyDescent="0.25">
      <c r="A282" s="12">
        <v>44027</v>
      </c>
      <c r="B282" s="4" t="s">
        <v>266</v>
      </c>
      <c r="C282" s="7">
        <v>0.10309278350515476</v>
      </c>
      <c r="D282" s="2">
        <f t="shared" si="4"/>
        <v>71.284619629317945</v>
      </c>
    </row>
    <row r="283" spans="1:4" x14ac:dyDescent="0.25">
      <c r="A283" s="12">
        <v>44027</v>
      </c>
      <c r="B283" s="4" t="s">
        <v>259</v>
      </c>
      <c r="C283" s="7">
        <v>0.21495327102803868</v>
      </c>
      <c r="D283" s="2">
        <f t="shared" si="4"/>
        <v>71.499572900345981</v>
      </c>
    </row>
    <row r="284" spans="1:4" x14ac:dyDescent="0.25">
      <c r="A284" s="12">
        <v>44028</v>
      </c>
      <c r="B284" s="4" t="s">
        <v>267</v>
      </c>
      <c r="C284" s="7">
        <v>-9.9476439790576576E-2</v>
      </c>
      <c r="D284" s="2">
        <f t="shared" si="4"/>
        <v>71.400096460555403</v>
      </c>
    </row>
    <row r="285" spans="1:4" x14ac:dyDescent="0.25">
      <c r="A285" s="12">
        <v>44028</v>
      </c>
      <c r="B285" s="4" t="s">
        <v>268</v>
      </c>
      <c r="C285" s="7">
        <v>0.7853881278538799</v>
      </c>
      <c r="D285" s="2">
        <f t="shared" si="4"/>
        <v>72.185484588409281</v>
      </c>
    </row>
    <row r="286" spans="1:4" x14ac:dyDescent="0.25">
      <c r="A286" s="12">
        <v>44028</v>
      </c>
      <c r="B286" s="4" t="s">
        <v>61</v>
      </c>
      <c r="C286" s="7">
        <v>-1.3204104903078657</v>
      </c>
      <c r="D286" s="2">
        <f t="shared" si="4"/>
        <v>70.865074098101417</v>
      </c>
    </row>
    <row r="287" spans="1:4" x14ac:dyDescent="0.25">
      <c r="A287" s="12">
        <v>44032</v>
      </c>
      <c r="B287" s="4" t="s">
        <v>269</v>
      </c>
      <c r="C287" s="7">
        <v>-0.38888888888888901</v>
      </c>
      <c r="D287" s="2">
        <f t="shared" si="4"/>
        <v>70.476185209212531</v>
      </c>
    </row>
    <row r="288" spans="1:4" x14ac:dyDescent="0.25">
      <c r="A288" s="12">
        <v>44033</v>
      </c>
      <c r="B288" s="4" t="s">
        <v>270</v>
      </c>
      <c r="C288" s="7">
        <v>1.3913043478260865</v>
      </c>
      <c r="D288" s="2">
        <f t="shared" si="4"/>
        <v>71.867489557038624</v>
      </c>
    </row>
    <row r="289" spans="1:4" x14ac:dyDescent="0.25">
      <c r="A289" s="12">
        <v>44033</v>
      </c>
      <c r="B289" s="4" t="s">
        <v>111</v>
      </c>
      <c r="C289" s="7">
        <v>-0.50757575757575601</v>
      </c>
      <c r="D289" s="2">
        <f t="shared" si="4"/>
        <v>71.359913799462873</v>
      </c>
    </row>
    <row r="290" spans="1:4" x14ac:dyDescent="0.25">
      <c r="A290" s="12">
        <v>44033</v>
      </c>
      <c r="B290" s="4" t="s">
        <v>271</v>
      </c>
      <c r="C290" s="7">
        <v>-0.70660146699266457</v>
      </c>
      <c r="D290" s="2">
        <f t="shared" si="4"/>
        <v>70.653312332470207</v>
      </c>
    </row>
    <row r="291" spans="1:4" x14ac:dyDescent="0.25">
      <c r="A291" s="12">
        <v>44033</v>
      </c>
      <c r="B291" s="4" t="s">
        <v>272</v>
      </c>
      <c r="C291" s="7">
        <v>0</v>
      </c>
      <c r="D291" s="2">
        <f t="shared" si="4"/>
        <v>70.653312332470207</v>
      </c>
    </row>
    <row r="292" spans="1:4" x14ac:dyDescent="0.25">
      <c r="A292" s="12">
        <v>44034</v>
      </c>
      <c r="B292" s="4" t="s">
        <v>273</v>
      </c>
      <c r="C292" s="7">
        <v>1.3061224489795971</v>
      </c>
      <c r="D292" s="2">
        <f t="shared" si="4"/>
        <v>71.959434781449801</v>
      </c>
    </row>
    <row r="293" spans="1:4" x14ac:dyDescent="0.25">
      <c r="A293" s="12">
        <v>44034</v>
      </c>
      <c r="B293" s="4" t="s">
        <v>274</v>
      </c>
      <c r="C293" s="7">
        <v>-0.3333333333333337</v>
      </c>
      <c r="D293" s="2">
        <f t="shared" si="4"/>
        <v>71.626101448116472</v>
      </c>
    </row>
    <row r="294" spans="1:4" x14ac:dyDescent="0.25">
      <c r="A294" s="12">
        <v>44035</v>
      </c>
      <c r="B294" s="4" t="s">
        <v>275</v>
      </c>
      <c r="C294" s="7">
        <v>-4.4444444444445452E-2</v>
      </c>
      <c r="D294" s="2">
        <f t="shared" si="4"/>
        <v>71.581657003672021</v>
      </c>
    </row>
    <row r="295" spans="1:4" x14ac:dyDescent="0.25">
      <c r="A295" s="12">
        <v>44035</v>
      </c>
      <c r="B295" s="4" t="s">
        <v>212</v>
      </c>
      <c r="C295" s="7">
        <v>1.7544910179640743</v>
      </c>
      <c r="D295" s="2">
        <f t="shared" si="4"/>
        <v>73.336148021636092</v>
      </c>
    </row>
    <row r="296" spans="1:4" x14ac:dyDescent="0.25">
      <c r="A296" s="12">
        <v>44039</v>
      </c>
      <c r="B296" s="4" t="s">
        <v>276</v>
      </c>
      <c r="C296" s="7">
        <v>-0.56989247311827962</v>
      </c>
      <c r="D296" s="2">
        <f t="shared" si="4"/>
        <v>72.766255548517819</v>
      </c>
    </row>
    <row r="297" spans="1:4" x14ac:dyDescent="0.25">
      <c r="A297" s="12">
        <v>44039</v>
      </c>
      <c r="B297" s="4" t="s">
        <v>277</v>
      </c>
      <c r="C297" s="7">
        <v>0</v>
      </c>
      <c r="D297" s="2">
        <f t="shared" si="4"/>
        <v>72.766255548517819</v>
      </c>
    </row>
    <row r="298" spans="1:4" x14ac:dyDescent="0.25">
      <c r="A298" s="12">
        <v>44040</v>
      </c>
      <c r="B298" s="4" t="s">
        <v>278</v>
      </c>
      <c r="C298" s="7">
        <v>-0.12499999999999996</v>
      </c>
      <c r="D298" s="2">
        <f t="shared" si="4"/>
        <v>72.641255548517819</v>
      </c>
    </row>
    <row r="299" spans="1:4" x14ac:dyDescent="0.25">
      <c r="A299" s="12">
        <v>44040</v>
      </c>
      <c r="B299" s="4" t="s">
        <v>279</v>
      </c>
      <c r="C299" s="7">
        <v>-1</v>
      </c>
      <c r="D299" s="2">
        <f t="shared" si="4"/>
        <v>71.641255548517819</v>
      </c>
    </row>
    <row r="300" spans="1:4" x14ac:dyDescent="0.25">
      <c r="A300" s="12">
        <v>44040</v>
      </c>
      <c r="B300" s="4" t="s">
        <v>280</v>
      </c>
      <c r="C300" s="7">
        <v>0.54450261780104769</v>
      </c>
      <c r="D300" s="2">
        <f t="shared" si="4"/>
        <v>72.185758166318863</v>
      </c>
    </row>
    <row r="301" spans="1:4" x14ac:dyDescent="0.25">
      <c r="A301" s="12">
        <v>44041</v>
      </c>
      <c r="B301" s="4" t="s">
        <v>281</v>
      </c>
      <c r="C301" s="7">
        <v>-0.49926035502958649</v>
      </c>
      <c r="D301" s="2">
        <f t="shared" si="4"/>
        <v>71.686497811289271</v>
      </c>
    </row>
    <row r="302" spans="1:4" x14ac:dyDescent="0.25">
      <c r="A302" s="12">
        <v>44041</v>
      </c>
      <c r="B302" s="4" t="s">
        <v>243</v>
      </c>
      <c r="C302" s="7">
        <v>-1.8730489073882056E-2</v>
      </c>
      <c r="D302" s="2">
        <f t="shared" si="4"/>
        <v>71.667767322215383</v>
      </c>
    </row>
    <row r="303" spans="1:4" x14ac:dyDescent="0.25">
      <c r="A303" s="12">
        <v>44041</v>
      </c>
      <c r="B303" s="4" t="s">
        <v>44</v>
      </c>
      <c r="C303" s="7">
        <v>0.27076923076923431</v>
      </c>
      <c r="D303" s="2">
        <f t="shared" si="4"/>
        <v>71.938536552984615</v>
      </c>
    </row>
    <row r="304" spans="1:4" x14ac:dyDescent="0.25">
      <c r="A304" s="12">
        <v>44041</v>
      </c>
      <c r="B304" s="4" t="s">
        <v>282</v>
      </c>
      <c r="C304" s="7">
        <v>0</v>
      </c>
      <c r="D304" s="2">
        <f t="shared" si="4"/>
        <v>71.938536552984615</v>
      </c>
    </row>
    <row r="305" spans="1:4" x14ac:dyDescent="0.25">
      <c r="A305" s="12">
        <v>44041</v>
      </c>
      <c r="B305" s="4" t="s">
        <v>283</v>
      </c>
      <c r="C305" s="7">
        <v>0.12499999999999722</v>
      </c>
      <c r="D305" s="2">
        <f t="shared" si="4"/>
        <v>72.063536552984615</v>
      </c>
    </row>
    <row r="306" spans="1:4" x14ac:dyDescent="0.25">
      <c r="A306" s="12">
        <v>44042</v>
      </c>
      <c r="B306" s="4" t="s">
        <v>78</v>
      </c>
      <c r="C306" s="7">
        <v>2.5769633507853462</v>
      </c>
      <c r="D306" s="2">
        <f t="shared" si="4"/>
        <v>74.640499903769964</v>
      </c>
    </row>
    <row r="307" spans="1:4" x14ac:dyDescent="0.25">
      <c r="A307" s="12">
        <v>44042</v>
      </c>
      <c r="B307" s="4" t="s">
        <v>284</v>
      </c>
      <c r="C307" s="7">
        <v>2.2938775510204046</v>
      </c>
      <c r="D307" s="2">
        <f t="shared" si="4"/>
        <v>76.934377454790365</v>
      </c>
    </row>
    <row r="308" spans="1:4" x14ac:dyDescent="0.25">
      <c r="A308" s="12">
        <v>44042</v>
      </c>
      <c r="B308" s="4" t="s">
        <v>285</v>
      </c>
      <c r="C308" s="7">
        <v>-0.85789473684210582</v>
      </c>
      <c r="D308" s="2">
        <f t="shared" si="4"/>
        <v>76.076482717948252</v>
      </c>
    </row>
    <row r="309" spans="1:4" x14ac:dyDescent="0.25">
      <c r="A309" s="12">
        <v>44042</v>
      </c>
      <c r="B309" s="4" t="s">
        <v>286</v>
      </c>
      <c r="C309" s="7">
        <v>0</v>
      </c>
      <c r="D309" s="2">
        <f t="shared" si="4"/>
        <v>76.076482717948252</v>
      </c>
    </row>
    <row r="310" spans="1:4" x14ac:dyDescent="0.25">
      <c r="A310" s="12">
        <v>44042</v>
      </c>
      <c r="B310" s="4" t="s">
        <v>109</v>
      </c>
      <c r="C310" s="7">
        <v>0.94811688311688458</v>
      </c>
      <c r="D310" s="2">
        <f t="shared" si="4"/>
        <v>77.024599601065134</v>
      </c>
    </row>
    <row r="311" spans="1:4" x14ac:dyDescent="0.25">
      <c r="A311" s="12">
        <v>44042</v>
      </c>
      <c r="B311" s="4" t="s">
        <v>185</v>
      </c>
      <c r="C311" s="7">
        <v>0.25581395348837094</v>
      </c>
      <c r="D311" s="2">
        <f t="shared" si="4"/>
        <v>77.280413554553505</v>
      </c>
    </row>
    <row r="312" spans="1:4" x14ac:dyDescent="0.25">
      <c r="A312" s="12">
        <v>44044</v>
      </c>
      <c r="B312" s="4" t="s">
        <v>287</v>
      </c>
      <c r="C312" s="7">
        <v>1.3170731707317083</v>
      </c>
      <c r="D312" s="2">
        <f t="shared" si="4"/>
        <v>78.597486725285208</v>
      </c>
    </row>
    <row r="313" spans="1:4" x14ac:dyDescent="0.25">
      <c r="A313" s="12">
        <v>44044</v>
      </c>
      <c r="B313" s="4" t="s">
        <v>288</v>
      </c>
      <c r="C313" s="7">
        <v>-0.40217391304348243</v>
      </c>
      <c r="D313" s="2">
        <f t="shared" si="4"/>
        <v>78.195312812241724</v>
      </c>
    </row>
    <row r="314" spans="1:4" x14ac:dyDescent="0.25">
      <c r="A314" s="12">
        <v>44044</v>
      </c>
      <c r="B314" s="4" t="s">
        <v>289</v>
      </c>
      <c r="C314" s="7">
        <v>-0.65979381443298979</v>
      </c>
      <c r="D314" s="2">
        <f t="shared" si="4"/>
        <v>77.535518997808737</v>
      </c>
    </row>
    <row r="315" spans="1:4" x14ac:dyDescent="0.25">
      <c r="A315" s="12">
        <v>44044</v>
      </c>
      <c r="B315" s="4" t="s">
        <v>70</v>
      </c>
      <c r="C315" s="7">
        <v>-0.71446700507614191</v>
      </c>
      <c r="D315" s="2">
        <f t="shared" si="4"/>
        <v>76.821051992732592</v>
      </c>
    </row>
    <row r="316" spans="1:4" x14ac:dyDescent="0.25">
      <c r="A316" s="12">
        <v>44047</v>
      </c>
      <c r="B316" s="4" t="s">
        <v>154</v>
      </c>
      <c r="C316" s="7">
        <v>0</v>
      </c>
      <c r="D316" s="2">
        <f t="shared" si="4"/>
        <v>76.821051992732592</v>
      </c>
    </row>
    <row r="317" spans="1:4" x14ac:dyDescent="0.25">
      <c r="A317" s="12">
        <v>44047</v>
      </c>
      <c r="B317" s="4" t="s">
        <v>290</v>
      </c>
      <c r="C317" s="7">
        <v>4.9999999999999822E-2</v>
      </c>
      <c r="D317" s="2">
        <f t="shared" si="4"/>
        <v>76.871051992732589</v>
      </c>
    </row>
    <row r="318" spans="1:4" x14ac:dyDescent="0.25">
      <c r="A318" s="12">
        <v>44048</v>
      </c>
      <c r="B318" s="4" t="s">
        <v>291</v>
      </c>
      <c r="C318" s="7">
        <v>-0.28205128205128083</v>
      </c>
      <c r="D318" s="2">
        <f t="shared" si="4"/>
        <v>76.589000710681304</v>
      </c>
    </row>
    <row r="319" spans="1:4" x14ac:dyDescent="0.25">
      <c r="A319" s="12">
        <v>44049</v>
      </c>
      <c r="B319" s="4" t="s">
        <v>292</v>
      </c>
      <c r="C319" s="7">
        <v>-0.48372093023255808</v>
      </c>
      <c r="D319" s="2">
        <f t="shared" si="4"/>
        <v>76.10527978044874</v>
      </c>
    </row>
    <row r="320" spans="1:4" x14ac:dyDescent="0.25">
      <c r="A320" s="12">
        <v>44050</v>
      </c>
      <c r="B320" s="4" t="s">
        <v>148</v>
      </c>
      <c r="C320" s="7">
        <v>-1</v>
      </c>
      <c r="D320" s="2">
        <f t="shared" si="4"/>
        <v>75.10527978044874</v>
      </c>
    </row>
    <row r="321" spans="1:4" x14ac:dyDescent="0.25">
      <c r="A321" s="12">
        <v>44056</v>
      </c>
      <c r="B321" s="4" t="s">
        <v>293</v>
      </c>
      <c r="C321" s="7">
        <v>1.1692307692307684</v>
      </c>
      <c r="D321" s="2">
        <f t="shared" si="4"/>
        <v>76.274510549679505</v>
      </c>
    </row>
    <row r="322" spans="1:4" x14ac:dyDescent="0.25">
      <c r="A322" s="12">
        <v>44060</v>
      </c>
      <c r="B322" s="4" t="s">
        <v>294</v>
      </c>
      <c r="C322" s="7">
        <v>-0.22580645161290283</v>
      </c>
      <c r="D322" s="2">
        <f t="shared" si="4"/>
        <v>76.048704098066608</v>
      </c>
    </row>
    <row r="323" spans="1:4" x14ac:dyDescent="0.25">
      <c r="A323" s="12">
        <v>44060</v>
      </c>
      <c r="B323" s="4" t="s">
        <v>233</v>
      </c>
      <c r="C323" s="7">
        <v>-0.27581427581427298</v>
      </c>
      <c r="D323" s="2">
        <f t="shared" si="4"/>
        <v>75.772889822252338</v>
      </c>
    </row>
    <row r="324" spans="1:4" x14ac:dyDescent="0.25">
      <c r="A324" s="12">
        <v>44060</v>
      </c>
      <c r="B324" s="4" t="s">
        <v>234</v>
      </c>
      <c r="C324" s="7">
        <v>-0.13843888070692179</v>
      </c>
      <c r="D324" s="2">
        <f t="shared" ref="D324:D387" si="5">+D323+C324</f>
        <v>75.63445094154541</v>
      </c>
    </row>
    <row r="325" spans="1:4" x14ac:dyDescent="0.25">
      <c r="A325" s="12">
        <v>44061</v>
      </c>
      <c r="B325" s="4" t="s">
        <v>295</v>
      </c>
      <c r="C325" s="7">
        <v>0.10000000000000203</v>
      </c>
      <c r="D325" s="2">
        <f t="shared" si="5"/>
        <v>75.734450941545418</v>
      </c>
    </row>
    <row r="326" spans="1:4" x14ac:dyDescent="0.25">
      <c r="A326" s="12">
        <v>44061</v>
      </c>
      <c r="B326" s="4" t="s">
        <v>296</v>
      </c>
      <c r="C326" s="7">
        <v>0</v>
      </c>
      <c r="D326" s="2">
        <f t="shared" si="5"/>
        <v>75.734450941545418</v>
      </c>
    </row>
    <row r="327" spans="1:4" x14ac:dyDescent="0.25">
      <c r="A327" s="12">
        <v>44061</v>
      </c>
      <c r="B327" s="4" t="s">
        <v>52</v>
      </c>
      <c r="C327" s="7">
        <v>2.1872278664731439</v>
      </c>
      <c r="D327" s="2">
        <f t="shared" si="5"/>
        <v>77.921678808018555</v>
      </c>
    </row>
    <row r="328" spans="1:4" x14ac:dyDescent="0.25">
      <c r="A328" s="12">
        <v>44062</v>
      </c>
      <c r="B328" s="3" t="s">
        <v>188</v>
      </c>
      <c r="C328" s="7">
        <v>-0.2601688411358431</v>
      </c>
      <c r="D328" s="2">
        <f t="shared" si="5"/>
        <v>77.661509966882718</v>
      </c>
    </row>
    <row r="329" spans="1:4" x14ac:dyDescent="0.25">
      <c r="A329" s="12">
        <v>44062</v>
      </c>
      <c r="B329" s="3" t="s">
        <v>112</v>
      </c>
      <c r="C329" s="7">
        <v>8.2068116536720796E-3</v>
      </c>
      <c r="D329" s="2">
        <f t="shared" si="5"/>
        <v>77.669716778536397</v>
      </c>
    </row>
    <row r="330" spans="1:4" x14ac:dyDescent="0.25">
      <c r="A330" s="12">
        <v>44062</v>
      </c>
      <c r="B330" s="3" t="s">
        <v>297</v>
      </c>
      <c r="C330" s="7">
        <v>1.4357429718875543</v>
      </c>
      <c r="D330" s="2">
        <f t="shared" si="5"/>
        <v>79.105459750423947</v>
      </c>
    </row>
    <row r="331" spans="1:4" x14ac:dyDescent="0.25">
      <c r="A331" s="12">
        <v>44063</v>
      </c>
      <c r="B331" s="4" t="s">
        <v>298</v>
      </c>
      <c r="C331" s="7">
        <v>2.9999999999999996</v>
      </c>
      <c r="D331" s="2">
        <f t="shared" si="5"/>
        <v>82.105459750423947</v>
      </c>
    </row>
    <row r="332" spans="1:4" x14ac:dyDescent="0.25">
      <c r="A332" s="12">
        <v>44063</v>
      </c>
      <c r="B332" s="4" t="s">
        <v>299</v>
      </c>
      <c r="C332" s="7">
        <v>0.21052631578947664</v>
      </c>
      <c r="D332" s="2">
        <f t="shared" si="5"/>
        <v>82.315986066213426</v>
      </c>
    </row>
    <row r="333" spans="1:4" x14ac:dyDescent="0.25">
      <c r="A333" s="12">
        <v>44063</v>
      </c>
      <c r="B333" s="4" t="s">
        <v>300</v>
      </c>
      <c r="C333" s="7">
        <v>-0.17692307692307715</v>
      </c>
      <c r="D333" s="2">
        <f t="shared" si="5"/>
        <v>82.139062989290352</v>
      </c>
    </row>
    <row r="334" spans="1:4" x14ac:dyDescent="0.25">
      <c r="A334" s="12">
        <v>44064</v>
      </c>
      <c r="B334" s="4" t="s">
        <v>301</v>
      </c>
      <c r="C334" s="7">
        <v>0.94444444444444753</v>
      </c>
      <c r="D334" s="2">
        <f t="shared" si="5"/>
        <v>83.083507433734795</v>
      </c>
    </row>
    <row r="335" spans="1:4" x14ac:dyDescent="0.25">
      <c r="A335" s="12">
        <v>44067</v>
      </c>
      <c r="B335" s="4" t="s">
        <v>242</v>
      </c>
      <c r="C335" s="7">
        <v>-0.77622377622377603</v>
      </c>
      <c r="D335" s="2">
        <f t="shared" si="5"/>
        <v>82.307283657511022</v>
      </c>
    </row>
    <row r="336" spans="1:4" x14ac:dyDescent="0.25">
      <c r="A336" s="12">
        <v>44067</v>
      </c>
      <c r="B336" s="3" t="s">
        <v>302</v>
      </c>
      <c r="C336" s="7">
        <v>-1.1070110701107427E-2</v>
      </c>
      <c r="D336" s="2">
        <f t="shared" si="5"/>
        <v>82.296213546809909</v>
      </c>
    </row>
    <row r="337" spans="1:4" x14ac:dyDescent="0.25">
      <c r="A337" s="12">
        <v>44069</v>
      </c>
      <c r="B337" s="4" t="s">
        <v>303</v>
      </c>
      <c r="C337" s="7">
        <v>-1.1627906976744193</v>
      </c>
      <c r="D337" s="2">
        <f t="shared" si="5"/>
        <v>81.133422849135485</v>
      </c>
    </row>
    <row r="338" spans="1:4" x14ac:dyDescent="0.25">
      <c r="A338" s="12">
        <v>44069</v>
      </c>
      <c r="B338" s="3" t="s">
        <v>304</v>
      </c>
      <c r="C338" s="7">
        <v>-0.71960784313725401</v>
      </c>
      <c r="D338" s="2">
        <f t="shared" si="5"/>
        <v>80.413815005998231</v>
      </c>
    </row>
    <row r="339" spans="1:4" x14ac:dyDescent="0.25">
      <c r="A339" s="12">
        <v>44069</v>
      </c>
      <c r="B339" s="3" t="s">
        <v>305</v>
      </c>
      <c r="C339" s="7">
        <v>9.1089108910889643E-2</v>
      </c>
      <c r="D339" s="2">
        <f t="shared" si="5"/>
        <v>80.504904114909124</v>
      </c>
    </row>
    <row r="340" spans="1:4" x14ac:dyDescent="0.25">
      <c r="A340" s="12">
        <v>44070</v>
      </c>
      <c r="B340" s="4" t="s">
        <v>306</v>
      </c>
      <c r="C340" s="7">
        <v>-1</v>
      </c>
      <c r="D340" s="2">
        <f t="shared" si="5"/>
        <v>79.504904114909124</v>
      </c>
    </row>
    <row r="341" spans="1:4" x14ac:dyDescent="0.25">
      <c r="A341" s="12">
        <v>44070</v>
      </c>
      <c r="B341" s="4" t="s">
        <v>307</v>
      </c>
      <c r="C341" s="7">
        <v>1</v>
      </c>
      <c r="D341" s="2">
        <f t="shared" si="5"/>
        <v>80.504904114909124</v>
      </c>
    </row>
    <row r="342" spans="1:4" x14ac:dyDescent="0.25">
      <c r="A342" s="12">
        <v>44070</v>
      </c>
      <c r="B342" s="4" t="s">
        <v>17</v>
      </c>
      <c r="C342" s="7">
        <v>-1.0500000000000036</v>
      </c>
      <c r="D342" s="2">
        <f t="shared" si="5"/>
        <v>79.454904114909127</v>
      </c>
    </row>
    <row r="343" spans="1:4" x14ac:dyDescent="0.25">
      <c r="A343" s="12">
        <v>44070</v>
      </c>
      <c r="B343" s="3" t="s">
        <v>308</v>
      </c>
      <c r="C343" s="7">
        <v>-0.73684210526315697</v>
      </c>
      <c r="D343" s="2">
        <f t="shared" si="5"/>
        <v>78.718062009645976</v>
      </c>
    </row>
    <row r="344" spans="1:4" x14ac:dyDescent="0.25">
      <c r="A344" s="12">
        <v>44070</v>
      </c>
      <c r="B344" s="3" t="s">
        <v>309</v>
      </c>
      <c r="C344" s="7">
        <v>0.4801470588235266</v>
      </c>
      <c r="D344" s="2">
        <f t="shared" si="5"/>
        <v>79.198209068469509</v>
      </c>
    </row>
    <row r="345" spans="1:4" x14ac:dyDescent="0.25">
      <c r="A345" s="12">
        <v>44071</v>
      </c>
      <c r="B345" s="4" t="s">
        <v>310</v>
      </c>
      <c r="C345" s="7">
        <v>1.1874999999999998</v>
      </c>
      <c r="D345" s="2">
        <f t="shared" si="5"/>
        <v>80.385709068469509</v>
      </c>
    </row>
    <row r="346" spans="1:4" x14ac:dyDescent="0.25">
      <c r="A346" s="12">
        <v>44071</v>
      </c>
      <c r="B346" s="4" t="s">
        <v>311</v>
      </c>
      <c r="C346" s="7">
        <v>-1</v>
      </c>
      <c r="D346" s="2">
        <f t="shared" si="5"/>
        <v>79.385709068469509</v>
      </c>
    </row>
    <row r="347" spans="1:4" x14ac:dyDescent="0.25">
      <c r="A347" s="12">
        <v>44071</v>
      </c>
      <c r="B347" s="4" t="s">
        <v>312</v>
      </c>
      <c r="C347" s="7">
        <v>-1</v>
      </c>
      <c r="D347" s="2">
        <f t="shared" si="5"/>
        <v>78.385709068469509</v>
      </c>
    </row>
    <row r="348" spans="1:4" x14ac:dyDescent="0.25">
      <c r="A348" s="12">
        <v>44071</v>
      </c>
      <c r="B348" s="4" t="s">
        <v>313</v>
      </c>
      <c r="C348" s="7">
        <v>-0.5</v>
      </c>
      <c r="D348" s="2">
        <f t="shared" si="5"/>
        <v>77.885709068469509</v>
      </c>
    </row>
    <row r="349" spans="1:4" x14ac:dyDescent="0.25">
      <c r="A349" s="12">
        <v>44071</v>
      </c>
      <c r="B349" s="4" t="s">
        <v>314</v>
      </c>
      <c r="C349" s="7">
        <v>-1</v>
      </c>
      <c r="D349" s="2">
        <f t="shared" si="5"/>
        <v>76.885709068469509</v>
      </c>
    </row>
    <row r="350" spans="1:4" x14ac:dyDescent="0.25">
      <c r="A350" s="12">
        <v>44071</v>
      </c>
      <c r="B350" s="4" t="s">
        <v>315</v>
      </c>
      <c r="C350" s="7">
        <v>-0.25310173697270366</v>
      </c>
      <c r="D350" s="2">
        <f t="shared" si="5"/>
        <v>76.6326073314968</v>
      </c>
    </row>
    <row r="351" spans="1:4" x14ac:dyDescent="0.25">
      <c r="A351" s="12">
        <v>44074</v>
      </c>
      <c r="B351" s="4" t="s">
        <v>316</v>
      </c>
      <c r="C351" s="7">
        <v>-0.73390036452004859</v>
      </c>
      <c r="D351" s="2">
        <f t="shared" si="5"/>
        <v>75.898706966976746</v>
      </c>
    </row>
    <row r="352" spans="1:4" x14ac:dyDescent="0.25">
      <c r="A352" s="12">
        <v>44074</v>
      </c>
      <c r="B352" s="4" t="s">
        <v>317</v>
      </c>
      <c r="C352" s="7">
        <v>-0.12711864406779844</v>
      </c>
      <c r="D352" s="2">
        <f t="shared" si="5"/>
        <v>75.771588322908954</v>
      </c>
    </row>
    <row r="353" spans="1:4" x14ac:dyDescent="0.25">
      <c r="A353" s="12">
        <v>44074</v>
      </c>
      <c r="B353" s="4" t="s">
        <v>318</v>
      </c>
      <c r="C353" s="7">
        <v>0.5188405797101463</v>
      </c>
      <c r="D353" s="2">
        <f t="shared" si="5"/>
        <v>76.290428902619098</v>
      </c>
    </row>
    <row r="354" spans="1:4" x14ac:dyDescent="0.25">
      <c r="A354" s="12">
        <v>44074</v>
      </c>
      <c r="B354" s="4" t="s">
        <v>319</v>
      </c>
      <c r="C354" s="7">
        <v>-0.14999999999999666</v>
      </c>
      <c r="D354" s="2">
        <f t="shared" si="5"/>
        <v>76.140428902619107</v>
      </c>
    </row>
    <row r="355" spans="1:4" x14ac:dyDescent="0.25">
      <c r="A355" s="12">
        <v>44075</v>
      </c>
      <c r="B355" s="4" t="s">
        <v>320</v>
      </c>
      <c r="C355" s="7">
        <v>0.15384615384615005</v>
      </c>
      <c r="D355" s="2">
        <f t="shared" si="5"/>
        <v>76.294275056465253</v>
      </c>
    </row>
    <row r="356" spans="1:4" x14ac:dyDescent="0.25">
      <c r="A356" s="12">
        <v>44075</v>
      </c>
      <c r="B356" s="4" t="s">
        <v>321</v>
      </c>
      <c r="C356" s="7">
        <v>-1</v>
      </c>
      <c r="D356" s="2">
        <f t="shared" si="5"/>
        <v>75.294275056465253</v>
      </c>
    </row>
    <row r="357" spans="1:4" x14ac:dyDescent="0.25">
      <c r="A357" s="12">
        <v>44077</v>
      </c>
      <c r="B357" s="4" t="s">
        <v>322</v>
      </c>
      <c r="C357" s="7">
        <v>-1.111111111111048E-2</v>
      </c>
      <c r="D357" s="2">
        <f t="shared" si="5"/>
        <v>75.283163945354147</v>
      </c>
    </row>
    <row r="358" spans="1:4" x14ac:dyDescent="0.25">
      <c r="A358" s="12">
        <v>44083</v>
      </c>
      <c r="B358" s="4" t="s">
        <v>323</v>
      </c>
      <c r="C358" s="7">
        <v>-0.18333333333333249</v>
      </c>
      <c r="D358" s="2">
        <f t="shared" si="5"/>
        <v>75.09983061202081</v>
      </c>
    </row>
    <row r="359" spans="1:4" x14ac:dyDescent="0.25">
      <c r="A359" s="12">
        <v>44083</v>
      </c>
      <c r="B359" s="4" t="s">
        <v>324</v>
      </c>
      <c r="C359" s="7">
        <v>0.5128205128205171</v>
      </c>
      <c r="D359" s="2">
        <f t="shared" si="5"/>
        <v>75.612651124841321</v>
      </c>
    </row>
    <row r="360" spans="1:4" x14ac:dyDescent="0.25">
      <c r="A360" s="12">
        <v>44085</v>
      </c>
      <c r="B360" s="4" t="s">
        <v>325</v>
      </c>
      <c r="C360" s="7">
        <v>-0.53409090909090906</v>
      </c>
      <c r="D360" s="2">
        <f t="shared" si="5"/>
        <v>75.078560215750414</v>
      </c>
    </row>
    <row r="361" spans="1:4" x14ac:dyDescent="0.25">
      <c r="A361" s="12">
        <v>44089</v>
      </c>
      <c r="B361" s="4" t="s">
        <v>326</v>
      </c>
      <c r="C361" s="7">
        <v>0</v>
      </c>
      <c r="D361" s="2">
        <f t="shared" si="5"/>
        <v>75.078560215750414</v>
      </c>
    </row>
    <row r="362" spans="1:4" x14ac:dyDescent="0.25">
      <c r="A362" s="12">
        <v>44089</v>
      </c>
      <c r="B362" s="4" t="s">
        <v>327</v>
      </c>
      <c r="C362" s="7">
        <v>1.5957446808510647</v>
      </c>
      <c r="D362" s="2">
        <f t="shared" si="5"/>
        <v>76.674304896601484</v>
      </c>
    </row>
    <row r="363" spans="1:4" x14ac:dyDescent="0.25">
      <c r="A363" s="12">
        <v>44095</v>
      </c>
      <c r="B363" s="4" t="s">
        <v>261</v>
      </c>
      <c r="C363" s="7">
        <v>1.580536912751678</v>
      </c>
      <c r="D363" s="2">
        <f t="shared" si="5"/>
        <v>78.254841809353167</v>
      </c>
    </row>
    <row r="364" spans="1:4" x14ac:dyDescent="0.25">
      <c r="A364" s="12">
        <v>44095</v>
      </c>
      <c r="B364" s="4" t="s">
        <v>328</v>
      </c>
      <c r="C364" s="7">
        <v>0.56291390728476987</v>
      </c>
      <c r="D364" s="2">
        <f t="shared" si="5"/>
        <v>78.817755716637933</v>
      </c>
    </row>
    <row r="365" spans="1:4" x14ac:dyDescent="0.25">
      <c r="A365" s="12">
        <v>44095</v>
      </c>
      <c r="B365" s="4" t="s">
        <v>329</v>
      </c>
      <c r="C365" s="7">
        <v>0.10909090909091308</v>
      </c>
      <c r="D365" s="2">
        <f t="shared" si="5"/>
        <v>78.926846625728842</v>
      </c>
    </row>
    <row r="366" spans="1:4" x14ac:dyDescent="0.25">
      <c r="A366" s="12">
        <v>44096</v>
      </c>
      <c r="B366" s="4" t="s">
        <v>330</v>
      </c>
      <c r="C366" s="7">
        <v>-0.77040816326530615</v>
      </c>
      <c r="D366" s="2">
        <f t="shared" si="5"/>
        <v>78.156438462463541</v>
      </c>
    </row>
    <row r="367" spans="1:4" x14ac:dyDescent="0.25">
      <c r="A367" s="12">
        <v>44096</v>
      </c>
      <c r="B367" s="3" t="s">
        <v>331</v>
      </c>
      <c r="C367" s="7">
        <v>1.9982817869415774</v>
      </c>
      <c r="D367" s="2">
        <f t="shared" si="5"/>
        <v>80.154720249405116</v>
      </c>
    </row>
    <row r="368" spans="1:4" x14ac:dyDescent="0.25">
      <c r="A368" s="12">
        <v>44097</v>
      </c>
      <c r="B368" s="4" t="s">
        <v>332</v>
      </c>
      <c r="C368" s="7">
        <v>-0.22666666666666657</v>
      </c>
      <c r="D368" s="2">
        <f t="shared" si="5"/>
        <v>79.928053582738443</v>
      </c>
    </row>
    <row r="369" spans="1:4" x14ac:dyDescent="0.25">
      <c r="A369" s="12">
        <v>44097</v>
      </c>
      <c r="B369" s="4" t="s">
        <v>264</v>
      </c>
      <c r="C369" s="7">
        <v>-0.22000000000000028</v>
      </c>
      <c r="D369" s="2">
        <f t="shared" si="5"/>
        <v>79.708053582738444</v>
      </c>
    </row>
    <row r="370" spans="1:4" x14ac:dyDescent="0.25">
      <c r="A370" s="12">
        <v>44098</v>
      </c>
      <c r="B370" s="4" t="s">
        <v>333</v>
      </c>
      <c r="C370" s="7">
        <v>-0.21840419336051303</v>
      </c>
      <c r="D370" s="2">
        <f t="shared" si="5"/>
        <v>79.489649389377931</v>
      </c>
    </row>
    <row r="371" spans="1:4" x14ac:dyDescent="0.25">
      <c r="A371" s="12">
        <v>44104</v>
      </c>
      <c r="B371" s="4" t="s">
        <v>334</v>
      </c>
      <c r="C371" s="7">
        <v>-0.20000000000000046</v>
      </c>
      <c r="D371" s="2">
        <f t="shared" si="5"/>
        <v>79.289649389377928</v>
      </c>
    </row>
    <row r="372" spans="1:4" x14ac:dyDescent="0.25">
      <c r="A372" s="12">
        <v>44105</v>
      </c>
      <c r="B372" s="4" t="s">
        <v>335</v>
      </c>
      <c r="C372" s="7">
        <v>1.0363636363636344</v>
      </c>
      <c r="D372" s="2">
        <f t="shared" si="5"/>
        <v>80.32601302574156</v>
      </c>
    </row>
    <row r="373" spans="1:4" x14ac:dyDescent="0.25">
      <c r="A373" s="12">
        <v>44105</v>
      </c>
      <c r="B373" s="4" t="s">
        <v>336</v>
      </c>
      <c r="C373" s="7">
        <v>-1</v>
      </c>
      <c r="D373" s="2">
        <f t="shared" si="5"/>
        <v>79.32601302574156</v>
      </c>
    </row>
    <row r="374" spans="1:4" x14ac:dyDescent="0.25">
      <c r="A374" s="12">
        <v>44106</v>
      </c>
      <c r="B374" s="4" t="s">
        <v>337</v>
      </c>
      <c r="C374" s="7">
        <v>0.41428571428571365</v>
      </c>
      <c r="D374" s="2">
        <f t="shared" si="5"/>
        <v>79.740298740027271</v>
      </c>
    </row>
    <row r="375" spans="1:4" x14ac:dyDescent="0.25">
      <c r="A375" s="12">
        <v>44106</v>
      </c>
      <c r="B375" s="4" t="s">
        <v>338</v>
      </c>
      <c r="C375" s="7">
        <v>-0.33333333333333276</v>
      </c>
      <c r="D375" s="2">
        <f t="shared" si="5"/>
        <v>79.406965406693942</v>
      </c>
    </row>
    <row r="376" spans="1:4" x14ac:dyDescent="0.25">
      <c r="A376" s="12">
        <v>44106</v>
      </c>
      <c r="B376" s="4" t="s">
        <v>339</v>
      </c>
      <c r="C376" s="7">
        <v>-0.22580645161290377</v>
      </c>
      <c r="D376" s="2">
        <f t="shared" si="5"/>
        <v>79.181158955081045</v>
      </c>
    </row>
    <row r="377" spans="1:4" x14ac:dyDescent="0.25">
      <c r="A377" s="12">
        <v>44106</v>
      </c>
      <c r="B377" s="4" t="s">
        <v>340</v>
      </c>
      <c r="C377" s="7">
        <v>0.64999999999999858</v>
      </c>
      <c r="D377" s="2">
        <f t="shared" si="5"/>
        <v>79.831158955081037</v>
      </c>
    </row>
    <row r="378" spans="1:4" x14ac:dyDescent="0.25">
      <c r="A378" s="12">
        <v>44106</v>
      </c>
      <c r="B378" s="4" t="s">
        <v>341</v>
      </c>
      <c r="C378" s="7">
        <v>-0.54666666666666686</v>
      </c>
      <c r="D378" s="2">
        <f t="shared" si="5"/>
        <v>79.28449228841437</v>
      </c>
    </row>
    <row r="379" spans="1:4" x14ac:dyDescent="0.25">
      <c r="A379" s="12">
        <v>44106</v>
      </c>
      <c r="B379" s="4" t="s">
        <v>342</v>
      </c>
      <c r="C379" s="7">
        <v>0.28841607565011862</v>
      </c>
      <c r="D379" s="2">
        <f t="shared" si="5"/>
        <v>79.572908364064489</v>
      </c>
    </row>
    <row r="380" spans="1:4" x14ac:dyDescent="0.25">
      <c r="A380" s="12">
        <v>44106</v>
      </c>
      <c r="B380" s="4" t="s">
        <v>343</v>
      </c>
      <c r="C380" s="7">
        <v>-1.0803212851405632</v>
      </c>
      <c r="D380" s="2">
        <f t="shared" si="5"/>
        <v>78.492587078923918</v>
      </c>
    </row>
    <row r="381" spans="1:4" x14ac:dyDescent="0.25">
      <c r="A381" s="12">
        <v>44106</v>
      </c>
      <c r="B381" s="4" t="s">
        <v>344</v>
      </c>
      <c r="C381" s="7">
        <v>0.66882276843466937</v>
      </c>
      <c r="D381" s="2">
        <f t="shared" si="5"/>
        <v>79.161409847358584</v>
      </c>
    </row>
    <row r="382" spans="1:4" x14ac:dyDescent="0.25">
      <c r="A382" s="12">
        <v>44106</v>
      </c>
      <c r="B382" s="4" t="s">
        <v>345</v>
      </c>
      <c r="C382" s="7">
        <v>0.56216216216216131</v>
      </c>
      <c r="D382" s="2">
        <f t="shared" si="5"/>
        <v>79.723572009520751</v>
      </c>
    </row>
    <row r="383" spans="1:4" x14ac:dyDescent="0.25">
      <c r="A383" s="12">
        <v>44107</v>
      </c>
      <c r="B383" s="4" t="s">
        <v>346</v>
      </c>
      <c r="C383" s="7">
        <v>3</v>
      </c>
      <c r="D383" s="2">
        <f t="shared" si="5"/>
        <v>82.723572009520751</v>
      </c>
    </row>
    <row r="384" spans="1:4" x14ac:dyDescent="0.25">
      <c r="A384" s="12">
        <v>44107</v>
      </c>
      <c r="B384" s="4" t="s">
        <v>347</v>
      </c>
      <c r="C384" s="7">
        <v>1.4184397163120263E-2</v>
      </c>
      <c r="D384" s="2">
        <f t="shared" si="5"/>
        <v>82.737756406683872</v>
      </c>
    </row>
    <row r="385" spans="1:4" x14ac:dyDescent="0.25">
      <c r="A385" s="12">
        <v>44107</v>
      </c>
      <c r="B385" s="4" t="s">
        <v>348</v>
      </c>
      <c r="C385" s="7">
        <v>1.6799999999999997</v>
      </c>
      <c r="D385" s="2">
        <f t="shared" si="5"/>
        <v>84.417756406683878</v>
      </c>
    </row>
    <row r="386" spans="1:4" x14ac:dyDescent="0.25">
      <c r="A386" s="12">
        <v>44110</v>
      </c>
      <c r="B386" s="4" t="s">
        <v>124</v>
      </c>
      <c r="C386" s="7">
        <v>4.5555555555555642</v>
      </c>
      <c r="D386" s="2">
        <f t="shared" si="5"/>
        <v>88.97331196223945</v>
      </c>
    </row>
    <row r="387" spans="1:4" x14ac:dyDescent="0.25">
      <c r="A387" s="12">
        <v>44112</v>
      </c>
      <c r="B387" s="4" t="s">
        <v>349</v>
      </c>
      <c r="C387" s="7">
        <v>2.0380952380952442</v>
      </c>
      <c r="D387" s="2">
        <f t="shared" si="5"/>
        <v>91.011407200334688</v>
      </c>
    </row>
    <row r="388" spans="1:4" x14ac:dyDescent="0.25">
      <c r="A388" s="12">
        <v>44112</v>
      </c>
      <c r="B388" s="4" t="s">
        <v>350</v>
      </c>
      <c r="C388" s="7">
        <v>0.5849056603773588</v>
      </c>
      <c r="D388" s="2">
        <f t="shared" ref="D388:D451" si="6">+D387+C388</f>
        <v>91.596312860712047</v>
      </c>
    </row>
    <row r="389" spans="1:4" x14ac:dyDescent="0.25">
      <c r="A389" s="12">
        <v>44112</v>
      </c>
      <c r="B389" s="4" t="s">
        <v>351</v>
      </c>
      <c r="C389" s="7">
        <v>-0.50980392156862697</v>
      </c>
      <c r="D389" s="2">
        <f t="shared" si="6"/>
        <v>91.086508939143414</v>
      </c>
    </row>
    <row r="390" spans="1:4" x14ac:dyDescent="0.25">
      <c r="A390" s="12">
        <v>44112</v>
      </c>
      <c r="B390" s="4" t="s">
        <v>352</v>
      </c>
      <c r="C390" s="7">
        <v>-5.1282051282050774E-2</v>
      </c>
      <c r="D390" s="2">
        <f t="shared" si="6"/>
        <v>91.03522688786137</v>
      </c>
    </row>
    <row r="391" spans="1:4" x14ac:dyDescent="0.25">
      <c r="A391" s="12">
        <v>44112</v>
      </c>
      <c r="B391" s="4" t="s">
        <v>353</v>
      </c>
      <c r="C391" s="7">
        <v>-0.7125506072874489</v>
      </c>
      <c r="D391" s="2">
        <f t="shared" si="6"/>
        <v>90.322676280573916</v>
      </c>
    </row>
    <row r="392" spans="1:4" x14ac:dyDescent="0.25">
      <c r="A392" s="12">
        <v>44115</v>
      </c>
      <c r="B392" s="4" t="s">
        <v>354</v>
      </c>
      <c r="C392" s="7">
        <v>0.3349282296650703</v>
      </c>
      <c r="D392" s="2">
        <f t="shared" si="6"/>
        <v>90.657604510238983</v>
      </c>
    </row>
    <row r="393" spans="1:4" x14ac:dyDescent="0.25">
      <c r="A393" s="12">
        <v>44115</v>
      </c>
      <c r="B393" s="4" t="s">
        <v>355</v>
      </c>
      <c r="C393" s="7">
        <v>0.96153846153846234</v>
      </c>
      <c r="D393" s="2">
        <f t="shared" si="6"/>
        <v>91.61914297177745</v>
      </c>
    </row>
    <row r="394" spans="1:4" x14ac:dyDescent="0.25">
      <c r="A394" s="12">
        <v>44117</v>
      </c>
      <c r="B394" s="4" t="s">
        <v>356</v>
      </c>
      <c r="C394" s="7">
        <v>-0.62264150943396235</v>
      </c>
      <c r="D394" s="2">
        <f t="shared" si="6"/>
        <v>90.996501462343488</v>
      </c>
    </row>
    <row r="395" spans="1:4" x14ac:dyDescent="0.25">
      <c r="A395" s="12">
        <v>44117</v>
      </c>
      <c r="B395" s="4" t="s">
        <v>340</v>
      </c>
      <c r="C395" s="7">
        <v>-0.2585278276481135</v>
      </c>
      <c r="D395" s="2">
        <f t="shared" si="6"/>
        <v>90.737973634695379</v>
      </c>
    </row>
    <row r="396" spans="1:4" x14ac:dyDescent="0.25">
      <c r="A396" s="12">
        <v>44117</v>
      </c>
      <c r="B396" s="4" t="s">
        <v>357</v>
      </c>
      <c r="C396" s="7">
        <v>-0.5600000000000005</v>
      </c>
      <c r="D396" s="2">
        <f t="shared" si="6"/>
        <v>90.177973634695377</v>
      </c>
    </row>
    <row r="397" spans="1:4" x14ac:dyDescent="0.25">
      <c r="A397" s="12">
        <v>44117</v>
      </c>
      <c r="B397" s="4" t="s">
        <v>358</v>
      </c>
      <c r="C397" s="7">
        <v>-0.16928657799274249</v>
      </c>
      <c r="D397" s="2">
        <f t="shared" si="6"/>
        <v>90.008687056702641</v>
      </c>
    </row>
    <row r="398" spans="1:4" x14ac:dyDescent="0.25">
      <c r="A398" s="12">
        <v>44117</v>
      </c>
      <c r="B398" s="4" t="s">
        <v>359</v>
      </c>
      <c r="C398" s="7">
        <v>0.17693836978131219</v>
      </c>
      <c r="D398" s="2">
        <f t="shared" si="6"/>
        <v>90.185625426483952</v>
      </c>
    </row>
    <row r="399" spans="1:4" x14ac:dyDescent="0.25">
      <c r="A399" s="12">
        <v>44118</v>
      </c>
      <c r="B399" s="4" t="s">
        <v>360</v>
      </c>
      <c r="C399" s="7">
        <v>-0.17441860465116124</v>
      </c>
      <c r="D399" s="2">
        <f t="shared" si="6"/>
        <v>90.011206821832786</v>
      </c>
    </row>
    <row r="400" spans="1:4" x14ac:dyDescent="0.25">
      <c r="A400" s="12">
        <v>44118</v>
      </c>
      <c r="B400" s="4" t="s">
        <v>361</v>
      </c>
      <c r="C400" s="7">
        <v>-0.54189944134078571</v>
      </c>
      <c r="D400" s="2">
        <f t="shared" si="6"/>
        <v>89.469307380491998</v>
      </c>
    </row>
    <row r="401" spans="1:4" x14ac:dyDescent="0.25">
      <c r="A401" s="12">
        <v>44120</v>
      </c>
      <c r="B401" s="4" t="s">
        <v>362</v>
      </c>
      <c r="C401" s="7">
        <v>-0.57290322580645869</v>
      </c>
      <c r="D401" s="2">
        <f t="shared" si="6"/>
        <v>88.896404154685541</v>
      </c>
    </row>
    <row r="402" spans="1:4" x14ac:dyDescent="0.25">
      <c r="A402" s="12">
        <v>44123</v>
      </c>
      <c r="B402" s="4" t="s">
        <v>215</v>
      </c>
      <c r="C402" s="7">
        <v>1.616136919315402</v>
      </c>
      <c r="D402" s="2">
        <f t="shared" si="6"/>
        <v>90.51254107400095</v>
      </c>
    </row>
    <row r="403" spans="1:4" x14ac:dyDescent="0.25">
      <c r="A403" s="12">
        <v>44123</v>
      </c>
      <c r="B403" s="4" t="s">
        <v>363</v>
      </c>
      <c r="C403" s="7">
        <v>3.3283208020050052</v>
      </c>
      <c r="D403" s="2">
        <f t="shared" si="6"/>
        <v>93.84086187600596</v>
      </c>
    </row>
    <row r="404" spans="1:4" x14ac:dyDescent="0.25">
      <c r="A404" s="12">
        <v>44124</v>
      </c>
      <c r="B404" s="4" t="s">
        <v>364</v>
      </c>
      <c r="C404" s="7">
        <v>-1</v>
      </c>
      <c r="D404" s="2">
        <f t="shared" si="6"/>
        <v>92.84086187600596</v>
      </c>
    </row>
    <row r="405" spans="1:4" x14ac:dyDescent="0.25">
      <c r="A405" s="12">
        <v>44124</v>
      </c>
      <c r="B405" s="4" t="s">
        <v>266</v>
      </c>
      <c r="C405" s="7">
        <v>-0.38674033149171216</v>
      </c>
      <c r="D405" s="2">
        <f t="shared" si="6"/>
        <v>92.454121544514251</v>
      </c>
    </row>
    <row r="406" spans="1:4" x14ac:dyDescent="0.25">
      <c r="A406" s="12">
        <v>44124</v>
      </c>
      <c r="B406" s="4" t="s">
        <v>37</v>
      </c>
      <c r="C406" s="7">
        <v>0.42013888888888884</v>
      </c>
      <c r="D406" s="2">
        <f t="shared" si="6"/>
        <v>92.874260433403137</v>
      </c>
    </row>
    <row r="407" spans="1:4" x14ac:dyDescent="0.25">
      <c r="A407" s="12">
        <v>44126</v>
      </c>
      <c r="B407" s="4" t="s">
        <v>365</v>
      </c>
      <c r="C407" s="7">
        <v>-0.72727272727272585</v>
      </c>
      <c r="D407" s="2">
        <f t="shared" si="6"/>
        <v>92.146987706130417</v>
      </c>
    </row>
    <row r="408" spans="1:4" x14ac:dyDescent="0.25">
      <c r="A408" s="12">
        <v>44130</v>
      </c>
      <c r="B408" s="4" t="s">
        <v>366</v>
      </c>
      <c r="C408" s="7">
        <v>0.73076923076923117</v>
      </c>
      <c r="D408" s="2">
        <f t="shared" si="6"/>
        <v>92.877756936899644</v>
      </c>
    </row>
    <row r="409" spans="1:4" x14ac:dyDescent="0.25">
      <c r="A409" s="12">
        <v>44132</v>
      </c>
      <c r="B409" s="4" t="s">
        <v>367</v>
      </c>
      <c r="C409" s="7">
        <v>0</v>
      </c>
      <c r="D409" s="2">
        <f t="shared" si="6"/>
        <v>92.877756936899644</v>
      </c>
    </row>
    <row r="410" spans="1:4" x14ac:dyDescent="0.25">
      <c r="A410" s="12">
        <v>44137</v>
      </c>
      <c r="B410" s="4" t="s">
        <v>368</v>
      </c>
      <c r="C410" s="7">
        <v>1.4961832061068758</v>
      </c>
      <c r="D410" s="2">
        <f t="shared" si="6"/>
        <v>94.373940143006521</v>
      </c>
    </row>
    <row r="411" spans="1:4" x14ac:dyDescent="0.25">
      <c r="A411" s="12">
        <v>44137</v>
      </c>
      <c r="B411" s="4" t="s">
        <v>369</v>
      </c>
      <c r="C411" s="7">
        <v>0.69999999999999929</v>
      </c>
      <c r="D411" s="2">
        <f t="shared" si="6"/>
        <v>95.073940143006524</v>
      </c>
    </row>
    <row r="412" spans="1:4" x14ac:dyDescent="0.25">
      <c r="A412" s="12">
        <v>44137</v>
      </c>
      <c r="B412" s="4" t="s">
        <v>370</v>
      </c>
      <c r="C412" s="7">
        <v>0.40816326530612318</v>
      </c>
      <c r="D412" s="2">
        <f t="shared" si="6"/>
        <v>95.482103408312653</v>
      </c>
    </row>
    <row r="413" spans="1:4" x14ac:dyDescent="0.25">
      <c r="A413" s="12">
        <v>44137</v>
      </c>
      <c r="B413" s="4" t="s">
        <v>371</v>
      </c>
      <c r="C413" s="7">
        <v>0.59090909090908883</v>
      </c>
      <c r="D413" s="2">
        <f t="shared" si="6"/>
        <v>96.073012499221747</v>
      </c>
    </row>
    <row r="414" spans="1:4" x14ac:dyDescent="0.25">
      <c r="A414" s="12">
        <v>44137</v>
      </c>
      <c r="B414" s="4" t="s">
        <v>372</v>
      </c>
      <c r="C414" s="7">
        <v>-1.482758620689655</v>
      </c>
      <c r="D414" s="2">
        <f t="shared" si="6"/>
        <v>94.590253878532096</v>
      </c>
    </row>
    <row r="415" spans="1:4" x14ac:dyDescent="0.25">
      <c r="A415" s="12">
        <v>44137</v>
      </c>
      <c r="B415" s="4" t="s">
        <v>373</v>
      </c>
      <c r="C415" s="7">
        <v>0.26315789473684231</v>
      </c>
      <c r="D415" s="2">
        <f t="shared" si="6"/>
        <v>94.853411773268931</v>
      </c>
    </row>
    <row r="416" spans="1:4" x14ac:dyDescent="0.25">
      <c r="A416" s="12">
        <v>44137</v>
      </c>
      <c r="B416" s="4" t="s">
        <v>374</v>
      </c>
      <c r="C416" s="7">
        <v>0.14107883817427547</v>
      </c>
      <c r="D416" s="2">
        <f t="shared" si="6"/>
        <v>94.994490611443211</v>
      </c>
    </row>
    <row r="417" spans="1:4" x14ac:dyDescent="0.25">
      <c r="A417" s="12">
        <v>44138</v>
      </c>
      <c r="B417" s="4" t="s">
        <v>375</v>
      </c>
      <c r="C417" s="7">
        <v>-0.66129032258064513</v>
      </c>
      <c r="D417" s="2">
        <f t="shared" si="6"/>
        <v>94.333200288862571</v>
      </c>
    </row>
    <row r="418" spans="1:4" x14ac:dyDescent="0.25">
      <c r="A418" s="12">
        <v>44138</v>
      </c>
      <c r="B418" s="4" t="s">
        <v>376</v>
      </c>
      <c r="C418" s="7">
        <v>-0.54545454545454541</v>
      </c>
      <c r="D418" s="2">
        <f t="shared" si="6"/>
        <v>93.787745743408024</v>
      </c>
    </row>
    <row r="419" spans="1:4" x14ac:dyDescent="0.25">
      <c r="A419" s="12">
        <v>44140</v>
      </c>
      <c r="B419" s="4" t="s">
        <v>377</v>
      </c>
      <c r="C419" s="7">
        <v>0.42599277978339289</v>
      </c>
      <c r="D419" s="2">
        <f t="shared" si="6"/>
        <v>94.213738523191424</v>
      </c>
    </row>
    <row r="420" spans="1:4" x14ac:dyDescent="0.25">
      <c r="A420" s="12">
        <v>44140</v>
      </c>
      <c r="B420" s="4" t="s">
        <v>129</v>
      </c>
      <c r="C420" s="7">
        <v>-0.41573033707865387</v>
      </c>
      <c r="D420" s="2">
        <f t="shared" si="6"/>
        <v>93.798008186112767</v>
      </c>
    </row>
    <row r="421" spans="1:4" x14ac:dyDescent="0.25">
      <c r="A421" s="12">
        <v>44141</v>
      </c>
      <c r="B421" s="4" t="s">
        <v>252</v>
      </c>
      <c r="C421" s="7">
        <v>1.3437499999999998</v>
      </c>
      <c r="D421" s="2">
        <f t="shared" si="6"/>
        <v>95.141758186112767</v>
      </c>
    </row>
    <row r="422" spans="1:4" x14ac:dyDescent="0.25">
      <c r="A422" s="12">
        <v>44143</v>
      </c>
      <c r="B422" s="4" t="s">
        <v>378</v>
      </c>
      <c r="C422" s="7">
        <v>-1</v>
      </c>
      <c r="D422" s="2">
        <f t="shared" si="6"/>
        <v>94.141758186112767</v>
      </c>
    </row>
    <row r="423" spans="1:4" x14ac:dyDescent="0.25">
      <c r="A423" s="12">
        <v>44143</v>
      </c>
      <c r="B423" s="4" t="s">
        <v>379</v>
      </c>
      <c r="C423" s="7">
        <v>-0.61016949152542221</v>
      </c>
      <c r="D423" s="2">
        <f t="shared" si="6"/>
        <v>93.531588694587342</v>
      </c>
    </row>
    <row r="424" spans="1:4" x14ac:dyDescent="0.25">
      <c r="A424" s="12">
        <v>44152</v>
      </c>
      <c r="B424" s="3" t="s">
        <v>108</v>
      </c>
      <c r="C424" s="7">
        <v>-0.31685678073510715</v>
      </c>
      <c r="D424" s="2">
        <f t="shared" si="6"/>
        <v>93.214731913852233</v>
      </c>
    </row>
    <row r="425" spans="1:4" x14ac:dyDescent="0.25">
      <c r="A425" s="12">
        <v>44158</v>
      </c>
      <c r="B425" s="4" t="s">
        <v>380</v>
      </c>
      <c r="C425" s="7">
        <v>-0.33333333333333359</v>
      </c>
      <c r="D425" s="2">
        <f t="shared" si="6"/>
        <v>92.881398580518905</v>
      </c>
    </row>
    <row r="426" spans="1:4" x14ac:dyDescent="0.25">
      <c r="A426" s="12">
        <v>44158</v>
      </c>
      <c r="B426" s="4" t="s">
        <v>381</v>
      </c>
      <c r="C426" s="7">
        <v>0.98888888888888948</v>
      </c>
      <c r="D426" s="2">
        <f t="shared" si="6"/>
        <v>93.870287469407799</v>
      </c>
    </row>
    <row r="427" spans="1:4" x14ac:dyDescent="0.25">
      <c r="A427" s="12">
        <v>44158</v>
      </c>
      <c r="B427" s="4" t="s">
        <v>239</v>
      </c>
      <c r="C427" s="7">
        <v>-0.62383612662942201</v>
      </c>
      <c r="D427" s="2">
        <f t="shared" si="6"/>
        <v>93.246451342778371</v>
      </c>
    </row>
    <row r="428" spans="1:4" x14ac:dyDescent="0.25">
      <c r="A428" s="12">
        <v>44158</v>
      </c>
      <c r="B428" s="4" t="s">
        <v>382</v>
      </c>
      <c r="C428" s="7">
        <v>1.3076923076923082</v>
      </c>
      <c r="D428" s="2">
        <f t="shared" si="6"/>
        <v>94.554143650470678</v>
      </c>
    </row>
    <row r="429" spans="1:4" x14ac:dyDescent="0.25">
      <c r="A429" s="12">
        <v>44158</v>
      </c>
      <c r="B429" s="4" t="s">
        <v>295</v>
      </c>
      <c r="C429" s="7">
        <v>3.9355992844364709E-2</v>
      </c>
      <c r="D429" s="2">
        <f t="shared" si="6"/>
        <v>94.593499643315042</v>
      </c>
    </row>
    <row r="430" spans="1:4" x14ac:dyDescent="0.25">
      <c r="A430" s="12">
        <v>44158</v>
      </c>
      <c r="B430" s="4" t="s">
        <v>383</v>
      </c>
      <c r="C430" s="7">
        <v>-1.5235772357723572</v>
      </c>
      <c r="D430" s="2">
        <f t="shared" si="6"/>
        <v>93.069922407542691</v>
      </c>
    </row>
    <row r="431" spans="1:4" x14ac:dyDescent="0.25">
      <c r="A431" s="12">
        <v>44160</v>
      </c>
      <c r="B431" s="4" t="s">
        <v>340</v>
      </c>
      <c r="C431" s="7">
        <v>1.6642066420664201</v>
      </c>
      <c r="D431" s="2">
        <f t="shared" si="6"/>
        <v>94.734129049609109</v>
      </c>
    </row>
    <row r="432" spans="1:4" x14ac:dyDescent="0.25">
      <c r="A432" s="12">
        <v>44165</v>
      </c>
      <c r="B432" s="4" t="s">
        <v>78</v>
      </c>
      <c r="C432" s="7">
        <v>0</v>
      </c>
      <c r="D432" s="2">
        <f t="shared" si="6"/>
        <v>94.734129049609109</v>
      </c>
    </row>
    <row r="433" spans="1:4" x14ac:dyDescent="0.25">
      <c r="A433" s="12">
        <v>44167</v>
      </c>
      <c r="B433" s="4" t="s">
        <v>384</v>
      </c>
      <c r="C433" s="7">
        <v>2.8500000000000019</v>
      </c>
      <c r="D433" s="2">
        <f t="shared" si="6"/>
        <v>97.584129049609118</v>
      </c>
    </row>
    <row r="434" spans="1:4" x14ac:dyDescent="0.25">
      <c r="A434" s="12">
        <v>44167</v>
      </c>
      <c r="B434" s="4" t="s">
        <v>221</v>
      </c>
      <c r="C434" s="7">
        <v>-3.9999999999997725E-2</v>
      </c>
      <c r="D434" s="2">
        <f t="shared" si="6"/>
        <v>97.544129049609126</v>
      </c>
    </row>
    <row r="435" spans="1:4" x14ac:dyDescent="0.25">
      <c r="A435" s="12">
        <v>44167</v>
      </c>
      <c r="B435" s="4" t="s">
        <v>385</v>
      </c>
      <c r="C435" s="7">
        <v>1.3571428571428599</v>
      </c>
      <c r="D435" s="2">
        <f t="shared" si="6"/>
        <v>98.901271906751987</v>
      </c>
    </row>
    <row r="436" spans="1:4" x14ac:dyDescent="0.25">
      <c r="A436" s="12">
        <v>44167</v>
      </c>
      <c r="B436" s="4" t="s">
        <v>386</v>
      </c>
      <c r="C436" s="7">
        <v>1.0000000000000056</v>
      </c>
      <c r="D436" s="2">
        <f t="shared" si="6"/>
        <v>99.901271906751987</v>
      </c>
    </row>
    <row r="437" spans="1:4" x14ac:dyDescent="0.25">
      <c r="A437" s="12">
        <v>44167</v>
      </c>
      <c r="B437" s="4" t="s">
        <v>387</v>
      </c>
      <c r="C437" s="7">
        <v>-0.41379310344827797</v>
      </c>
      <c r="D437" s="2">
        <f t="shared" si="6"/>
        <v>99.487478803303702</v>
      </c>
    </row>
    <row r="438" spans="1:4" x14ac:dyDescent="0.25">
      <c r="A438" s="12">
        <v>44167</v>
      </c>
      <c r="B438" s="4" t="s">
        <v>246</v>
      </c>
      <c r="C438" s="7">
        <v>-0.48571428571428599</v>
      </c>
      <c r="D438" s="2">
        <f t="shared" si="6"/>
        <v>99.001764517589422</v>
      </c>
    </row>
    <row r="439" spans="1:4" x14ac:dyDescent="0.25">
      <c r="A439" s="12">
        <v>44167</v>
      </c>
      <c r="B439" s="4" t="s">
        <v>316</v>
      </c>
      <c r="C439" s="7">
        <v>0.54794520547945125</v>
      </c>
      <c r="D439" s="2">
        <f t="shared" si="6"/>
        <v>99.549709723068872</v>
      </c>
    </row>
    <row r="440" spans="1:4" x14ac:dyDescent="0.25">
      <c r="A440" s="12">
        <v>44167</v>
      </c>
      <c r="B440" s="4" t="s">
        <v>388</v>
      </c>
      <c r="C440" s="7">
        <v>0.40540540540540509</v>
      </c>
      <c r="D440" s="2">
        <f t="shared" si="6"/>
        <v>99.955115128474276</v>
      </c>
    </row>
    <row r="441" spans="1:4" x14ac:dyDescent="0.25">
      <c r="A441" s="12">
        <v>44167</v>
      </c>
      <c r="B441" s="4" t="s">
        <v>389</v>
      </c>
      <c r="C441" s="7">
        <v>0</v>
      </c>
      <c r="D441" s="2">
        <f t="shared" si="6"/>
        <v>99.955115128474276</v>
      </c>
    </row>
    <row r="442" spans="1:4" x14ac:dyDescent="0.25">
      <c r="A442" s="12">
        <v>44167</v>
      </c>
      <c r="B442" s="4" t="s">
        <v>390</v>
      </c>
      <c r="C442" s="7">
        <v>-0.23529411764706176</v>
      </c>
      <c r="D442" s="2">
        <f t="shared" si="6"/>
        <v>99.719821010827218</v>
      </c>
    </row>
    <row r="443" spans="1:4" x14ac:dyDescent="0.25">
      <c r="A443" s="12">
        <v>44167</v>
      </c>
      <c r="B443" s="4" t="s">
        <v>391</v>
      </c>
      <c r="C443" s="7">
        <v>0</v>
      </c>
      <c r="D443" s="2">
        <f t="shared" si="6"/>
        <v>99.719821010827218</v>
      </c>
    </row>
    <row r="444" spans="1:4" x14ac:dyDescent="0.25">
      <c r="A444" s="12">
        <v>44167</v>
      </c>
      <c r="B444" s="4" t="s">
        <v>392</v>
      </c>
      <c r="C444" s="7">
        <v>0.38271604938271564</v>
      </c>
      <c r="D444" s="2">
        <f t="shared" si="6"/>
        <v>100.10253706020994</v>
      </c>
    </row>
    <row r="445" spans="1:4" x14ac:dyDescent="0.25">
      <c r="A445" s="12">
        <v>44167</v>
      </c>
      <c r="B445" s="4" t="s">
        <v>393</v>
      </c>
      <c r="C445" s="7">
        <v>0.66666666666666763</v>
      </c>
      <c r="D445" s="2">
        <f t="shared" si="6"/>
        <v>100.76920372687661</v>
      </c>
    </row>
    <row r="446" spans="1:4" x14ac:dyDescent="0.25">
      <c r="A446" s="12">
        <v>44170</v>
      </c>
      <c r="B446" s="4" t="s">
        <v>394</v>
      </c>
      <c r="C446" s="7">
        <v>-0.10714285714285665</v>
      </c>
      <c r="D446" s="2">
        <f t="shared" si="6"/>
        <v>100.66206086973375</v>
      </c>
    </row>
    <row r="447" spans="1:4" x14ac:dyDescent="0.25">
      <c r="A447" s="12">
        <v>44170</v>
      </c>
      <c r="B447" s="4" t="s">
        <v>395</v>
      </c>
      <c r="C447" s="7">
        <v>-0.59999999999999964</v>
      </c>
      <c r="D447" s="2">
        <f t="shared" si="6"/>
        <v>100.06206086973376</v>
      </c>
    </row>
    <row r="448" spans="1:4" x14ac:dyDescent="0.25">
      <c r="A448" s="12">
        <v>44170</v>
      </c>
      <c r="B448" s="4" t="s">
        <v>276</v>
      </c>
      <c r="C448" s="7">
        <v>-0.50031230480949374</v>
      </c>
      <c r="D448" s="2">
        <f t="shared" si="6"/>
        <v>99.561748564924258</v>
      </c>
    </row>
    <row r="449" spans="1:4" x14ac:dyDescent="0.25">
      <c r="A449" s="12">
        <v>44179</v>
      </c>
      <c r="B449" s="4" t="s">
        <v>396</v>
      </c>
      <c r="C449" s="7">
        <v>8.3333333333334814E-2</v>
      </c>
      <c r="D449" s="2">
        <f t="shared" si="6"/>
        <v>99.645081898257587</v>
      </c>
    </row>
    <row r="450" spans="1:4" x14ac:dyDescent="0.25">
      <c r="A450" s="12">
        <v>44179</v>
      </c>
      <c r="B450" s="4" t="s">
        <v>78</v>
      </c>
      <c r="C450" s="7">
        <v>1.4285714285714286</v>
      </c>
      <c r="D450" s="2">
        <f t="shared" si="6"/>
        <v>101.07365332682902</v>
      </c>
    </row>
    <row r="451" spans="1:4" x14ac:dyDescent="0.25">
      <c r="A451" s="12">
        <v>44179</v>
      </c>
      <c r="B451" s="4" t="s">
        <v>153</v>
      </c>
      <c r="C451" s="7">
        <v>-0.32352941176470668</v>
      </c>
      <c r="D451" s="2">
        <f t="shared" si="6"/>
        <v>100.75012391506431</v>
      </c>
    </row>
    <row r="452" spans="1:4" x14ac:dyDescent="0.25">
      <c r="A452" s="12">
        <v>44179</v>
      </c>
      <c r="B452" s="4" t="s">
        <v>209</v>
      </c>
      <c r="C452" s="7">
        <v>-0.50847457627118176</v>
      </c>
      <c r="D452" s="2">
        <f t="shared" ref="D452:D515" si="7">+D451+C452</f>
        <v>100.24164933879312</v>
      </c>
    </row>
    <row r="453" spans="1:4" x14ac:dyDescent="0.25">
      <c r="A453" s="12">
        <v>44179</v>
      </c>
      <c r="B453" s="4" t="s">
        <v>397</v>
      </c>
      <c r="C453" s="7">
        <v>-1</v>
      </c>
      <c r="D453" s="2">
        <f t="shared" si="7"/>
        <v>99.241649338793124</v>
      </c>
    </row>
    <row r="454" spans="1:4" x14ac:dyDescent="0.25">
      <c r="A454" s="12">
        <v>44180</v>
      </c>
      <c r="B454" s="4" t="s">
        <v>398</v>
      </c>
      <c r="C454" s="7">
        <v>0.6090909090909099</v>
      </c>
      <c r="D454" s="2">
        <f t="shared" si="7"/>
        <v>99.850740247884033</v>
      </c>
    </row>
    <row r="455" spans="1:4" x14ac:dyDescent="0.25">
      <c r="A455" s="12">
        <v>44180</v>
      </c>
      <c r="B455" s="4" t="s">
        <v>399</v>
      </c>
      <c r="C455" s="7">
        <v>2</v>
      </c>
      <c r="D455" s="2">
        <f t="shared" si="7"/>
        <v>101.85074024788403</v>
      </c>
    </row>
    <row r="456" spans="1:4" x14ac:dyDescent="0.25">
      <c r="A456" s="12">
        <v>44180</v>
      </c>
      <c r="B456" s="4" t="s">
        <v>18</v>
      </c>
      <c r="C456" s="7">
        <v>-0.53846153846153766</v>
      </c>
      <c r="D456" s="2">
        <f t="shared" si="7"/>
        <v>101.3122787094225</v>
      </c>
    </row>
    <row r="457" spans="1:4" x14ac:dyDescent="0.25">
      <c r="A457" s="12">
        <v>44180</v>
      </c>
      <c r="B457" s="4" t="s">
        <v>400</v>
      </c>
      <c r="C457" s="7">
        <v>-0.45038167938931362</v>
      </c>
      <c r="D457" s="2">
        <f t="shared" si="7"/>
        <v>100.86189703003319</v>
      </c>
    </row>
    <row r="458" spans="1:4" x14ac:dyDescent="0.25">
      <c r="A458" s="12">
        <v>44181</v>
      </c>
      <c r="B458" s="4" t="s">
        <v>401</v>
      </c>
      <c r="C458" s="7">
        <v>1.0952380952380931</v>
      </c>
      <c r="D458" s="2">
        <f t="shared" si="7"/>
        <v>101.95713512527128</v>
      </c>
    </row>
    <row r="459" spans="1:4" x14ac:dyDescent="0.25">
      <c r="A459" s="12">
        <v>44181</v>
      </c>
      <c r="B459" s="4" t="s">
        <v>402</v>
      </c>
      <c r="C459" s="7">
        <v>1.7654320987654326</v>
      </c>
      <c r="D459" s="2">
        <f t="shared" si="7"/>
        <v>103.72256722403671</v>
      </c>
    </row>
    <row r="460" spans="1:4" x14ac:dyDescent="0.25">
      <c r="A460" s="12">
        <v>44181</v>
      </c>
      <c r="B460" s="4" t="s">
        <v>403</v>
      </c>
      <c r="C460" s="7">
        <v>1.7087378640776694</v>
      </c>
      <c r="D460" s="2">
        <f t="shared" si="7"/>
        <v>105.43130508811439</v>
      </c>
    </row>
    <row r="461" spans="1:4" x14ac:dyDescent="0.25">
      <c r="A461" s="12">
        <v>44181</v>
      </c>
      <c r="B461" s="4" t="s">
        <v>404</v>
      </c>
      <c r="C461" s="7">
        <v>-1</v>
      </c>
      <c r="D461" s="2">
        <f t="shared" si="7"/>
        <v>104.43130508811439</v>
      </c>
    </row>
    <row r="462" spans="1:4" x14ac:dyDescent="0.25">
      <c r="A462" s="12">
        <v>44183</v>
      </c>
      <c r="B462" s="4" t="s">
        <v>331</v>
      </c>
      <c r="C462" s="7">
        <v>0.35142857142857259</v>
      </c>
      <c r="D462" s="2">
        <f t="shared" si="7"/>
        <v>104.78273365954296</v>
      </c>
    </row>
    <row r="463" spans="1:4" x14ac:dyDescent="0.25">
      <c r="A463" s="12">
        <v>44186</v>
      </c>
      <c r="B463" s="4" t="s">
        <v>405</v>
      </c>
      <c r="C463" s="7">
        <v>0</v>
      </c>
      <c r="D463" s="2">
        <f t="shared" si="7"/>
        <v>104.78273365954296</v>
      </c>
    </row>
    <row r="464" spans="1:4" x14ac:dyDescent="0.25">
      <c r="A464" s="12">
        <v>44186</v>
      </c>
      <c r="B464" s="4" t="s">
        <v>247</v>
      </c>
      <c r="C464" s="7">
        <v>-0.125</v>
      </c>
      <c r="D464" s="2">
        <f t="shared" si="7"/>
        <v>104.65773365954296</v>
      </c>
    </row>
    <row r="465" spans="1:4" x14ac:dyDescent="0.25">
      <c r="A465" s="12">
        <v>44187</v>
      </c>
      <c r="B465" s="4" t="s">
        <v>92</v>
      </c>
      <c r="C465" s="7">
        <v>-0.74479166666666952</v>
      </c>
      <c r="D465" s="2">
        <f t="shared" si="7"/>
        <v>103.91294199287628</v>
      </c>
    </row>
    <row r="466" spans="1:4" x14ac:dyDescent="0.25">
      <c r="A466" s="12">
        <v>44187</v>
      </c>
      <c r="B466" s="4" t="s">
        <v>406</v>
      </c>
      <c r="C466" s="7">
        <v>-1</v>
      </c>
      <c r="D466" s="2">
        <f t="shared" si="7"/>
        <v>102.91294199287628</v>
      </c>
    </row>
    <row r="467" spans="1:4" x14ac:dyDescent="0.25">
      <c r="A467" s="12">
        <v>44187</v>
      </c>
      <c r="B467" s="4" t="s">
        <v>407</v>
      </c>
      <c r="C467" s="7">
        <v>1.4337349397590302</v>
      </c>
      <c r="D467" s="2">
        <f t="shared" si="7"/>
        <v>104.34667693263532</v>
      </c>
    </row>
    <row r="468" spans="1:4" x14ac:dyDescent="0.25">
      <c r="A468" s="12">
        <v>44194</v>
      </c>
      <c r="B468" s="4" t="s">
        <v>408</v>
      </c>
      <c r="C468" s="7">
        <v>1.4255319148936241</v>
      </c>
      <c r="D468" s="2">
        <f t="shared" si="7"/>
        <v>105.77220884752894</v>
      </c>
    </row>
    <row r="469" spans="1:4" x14ac:dyDescent="0.25">
      <c r="A469" s="12">
        <v>44194</v>
      </c>
      <c r="B469" s="4" t="s">
        <v>53</v>
      </c>
      <c r="C469" s="7">
        <v>1.9607843137256595E-2</v>
      </c>
      <c r="D469" s="2">
        <f t="shared" si="7"/>
        <v>105.7918166906662</v>
      </c>
    </row>
    <row r="470" spans="1:4" x14ac:dyDescent="0.25">
      <c r="A470" s="12">
        <v>44196</v>
      </c>
      <c r="B470" s="4" t="s">
        <v>409</v>
      </c>
      <c r="C470" s="7">
        <v>-0.60465116279069342</v>
      </c>
      <c r="D470" s="2">
        <f t="shared" si="7"/>
        <v>105.18716552787551</v>
      </c>
    </row>
    <row r="471" spans="1:4" x14ac:dyDescent="0.25">
      <c r="A471" s="12">
        <v>44198</v>
      </c>
      <c r="B471" s="4" t="s">
        <v>410</v>
      </c>
      <c r="C471" s="7">
        <v>0.88965517241379422</v>
      </c>
      <c r="D471" s="2">
        <f t="shared" si="7"/>
        <v>106.0768207002893</v>
      </c>
    </row>
    <row r="472" spans="1:4" x14ac:dyDescent="0.25">
      <c r="A472" s="12">
        <v>44199</v>
      </c>
      <c r="B472" s="3" t="s">
        <v>377</v>
      </c>
      <c r="C472" s="7">
        <v>1.449275362318757E-2</v>
      </c>
      <c r="D472" s="2">
        <f t="shared" si="7"/>
        <v>106.09131345391249</v>
      </c>
    </row>
    <row r="473" spans="1:4" x14ac:dyDescent="0.25">
      <c r="A473" s="12">
        <v>44199</v>
      </c>
      <c r="B473" s="3" t="s">
        <v>411</v>
      </c>
      <c r="C473" s="7">
        <v>1.7499999999999967</v>
      </c>
      <c r="D473" s="2">
        <f t="shared" si="7"/>
        <v>107.84131345391249</v>
      </c>
    </row>
    <row r="474" spans="1:4" x14ac:dyDescent="0.25">
      <c r="A474" s="12">
        <v>44199</v>
      </c>
      <c r="B474" s="3" t="s">
        <v>52</v>
      </c>
      <c r="C474" s="7">
        <v>0.43669527896995669</v>
      </c>
      <c r="D474" s="2">
        <f t="shared" si="7"/>
        <v>108.27800873288244</v>
      </c>
    </row>
    <row r="475" spans="1:4" x14ac:dyDescent="0.25">
      <c r="A475" s="12">
        <v>44200</v>
      </c>
      <c r="B475" s="4" t="s">
        <v>412</v>
      </c>
      <c r="C475" s="7">
        <v>-0.64942528735632166</v>
      </c>
      <c r="D475" s="2">
        <f t="shared" si="7"/>
        <v>107.62858344552612</v>
      </c>
    </row>
    <row r="476" spans="1:4" x14ac:dyDescent="0.25">
      <c r="A476" s="12">
        <v>44202</v>
      </c>
      <c r="B476" s="4" t="s">
        <v>413</v>
      </c>
      <c r="C476" s="7">
        <v>-0.20000000000000068</v>
      </c>
      <c r="D476" s="2">
        <f t="shared" si="7"/>
        <v>107.42858344552612</v>
      </c>
    </row>
    <row r="477" spans="1:4" x14ac:dyDescent="0.25">
      <c r="A477" s="12">
        <v>44203</v>
      </c>
      <c r="B477" s="4" t="s">
        <v>413</v>
      </c>
      <c r="C477" s="7">
        <v>3.3112582781457428E-2</v>
      </c>
      <c r="D477" s="2">
        <f t="shared" si="7"/>
        <v>107.46169602830757</v>
      </c>
    </row>
    <row r="478" spans="1:4" x14ac:dyDescent="0.25">
      <c r="A478" s="12">
        <v>44203</v>
      </c>
      <c r="B478" s="4" t="s">
        <v>414</v>
      </c>
      <c r="C478" s="7">
        <v>0.749999999999998</v>
      </c>
      <c r="D478" s="2">
        <f t="shared" si="7"/>
        <v>108.21169602830757</v>
      </c>
    </row>
    <row r="479" spans="1:4" x14ac:dyDescent="0.25">
      <c r="A479" s="12">
        <v>44208</v>
      </c>
      <c r="B479" s="4" t="s">
        <v>238</v>
      </c>
      <c r="C479" s="7">
        <v>-0.37410071942446255</v>
      </c>
      <c r="D479" s="2">
        <f t="shared" si="7"/>
        <v>107.83759530888311</v>
      </c>
    </row>
    <row r="480" spans="1:4" x14ac:dyDescent="0.25">
      <c r="A480" s="12">
        <v>44208</v>
      </c>
      <c r="B480" s="4" t="s">
        <v>415</v>
      </c>
      <c r="C480" s="7">
        <v>-0.55033557046979875</v>
      </c>
      <c r="D480" s="2">
        <f t="shared" si="7"/>
        <v>107.28725973841331</v>
      </c>
    </row>
    <row r="481" spans="1:4" x14ac:dyDescent="0.25">
      <c r="A481" s="12">
        <v>44209</v>
      </c>
      <c r="B481" s="4" t="s">
        <v>416</v>
      </c>
      <c r="C481" s="7">
        <v>1.5294117647058811</v>
      </c>
      <c r="D481" s="2">
        <f t="shared" si="7"/>
        <v>108.8166715031192</v>
      </c>
    </row>
    <row r="482" spans="1:4" x14ac:dyDescent="0.25">
      <c r="A482" s="12">
        <v>44209</v>
      </c>
      <c r="B482" s="4" t="s">
        <v>417</v>
      </c>
      <c r="C482" s="7">
        <v>0.60000000000000053</v>
      </c>
      <c r="D482" s="2">
        <f t="shared" si="7"/>
        <v>109.41667150311919</v>
      </c>
    </row>
    <row r="483" spans="1:4" x14ac:dyDescent="0.25">
      <c r="A483" s="12">
        <v>44209</v>
      </c>
      <c r="B483" s="4" t="s">
        <v>418</v>
      </c>
      <c r="C483" s="7">
        <v>-0.56756756756756555</v>
      </c>
      <c r="D483" s="2">
        <f t="shared" si="7"/>
        <v>108.84910393555162</v>
      </c>
    </row>
    <row r="484" spans="1:4" x14ac:dyDescent="0.25">
      <c r="A484" s="12">
        <v>44211</v>
      </c>
      <c r="B484" s="4" t="s">
        <v>419</v>
      </c>
      <c r="C484" s="7">
        <v>0.97196261682243146</v>
      </c>
      <c r="D484" s="2">
        <f t="shared" si="7"/>
        <v>109.82106655237406</v>
      </c>
    </row>
    <row r="485" spans="1:4" x14ac:dyDescent="0.25">
      <c r="A485" s="12">
        <v>44215</v>
      </c>
      <c r="B485" s="4" t="s">
        <v>420</v>
      </c>
      <c r="C485" s="7">
        <v>-0.13953488372092943</v>
      </c>
      <c r="D485" s="2">
        <f t="shared" si="7"/>
        <v>109.68153166865314</v>
      </c>
    </row>
    <row r="486" spans="1:4" x14ac:dyDescent="0.25">
      <c r="A486" s="12">
        <v>44215</v>
      </c>
      <c r="B486" s="4" t="s">
        <v>421</v>
      </c>
      <c r="C486" s="7">
        <v>2.1363636363636376</v>
      </c>
      <c r="D486" s="2">
        <f t="shared" si="7"/>
        <v>111.81789530501678</v>
      </c>
    </row>
    <row r="487" spans="1:4" x14ac:dyDescent="0.25">
      <c r="A487" s="12">
        <v>44216</v>
      </c>
      <c r="B487" s="4" t="s">
        <v>46</v>
      </c>
      <c r="C487" s="7">
        <v>-0.40386384544618176</v>
      </c>
      <c r="D487" s="2">
        <f t="shared" si="7"/>
        <v>111.41403145957059</v>
      </c>
    </row>
    <row r="488" spans="1:4" x14ac:dyDescent="0.25">
      <c r="A488" s="12">
        <v>44218</v>
      </c>
      <c r="B488" s="4" t="s">
        <v>171</v>
      </c>
      <c r="C488" s="7">
        <v>2.8037383177571186E-2</v>
      </c>
      <c r="D488" s="2">
        <f t="shared" si="7"/>
        <v>111.44206884274817</v>
      </c>
    </row>
    <row r="489" spans="1:4" x14ac:dyDescent="0.25">
      <c r="A489" s="12">
        <v>44218</v>
      </c>
      <c r="B489" s="4" t="s">
        <v>422</v>
      </c>
      <c r="C489" s="7">
        <v>-0.43478260869565205</v>
      </c>
      <c r="D489" s="2">
        <f t="shared" si="7"/>
        <v>111.00728623405251</v>
      </c>
    </row>
    <row r="490" spans="1:4" x14ac:dyDescent="0.25">
      <c r="A490" s="12">
        <v>44218</v>
      </c>
      <c r="B490" s="4" t="s">
        <v>423</v>
      </c>
      <c r="C490" s="7">
        <v>-0.5294117647058828</v>
      </c>
      <c r="D490" s="2">
        <f t="shared" si="7"/>
        <v>110.47787446934663</v>
      </c>
    </row>
    <row r="491" spans="1:4" x14ac:dyDescent="0.25">
      <c r="A491" s="12">
        <v>44218</v>
      </c>
      <c r="B491" s="4" t="s">
        <v>424</v>
      </c>
      <c r="C491" s="7">
        <v>0.26707964601769968</v>
      </c>
      <c r="D491" s="2">
        <f t="shared" si="7"/>
        <v>110.74495411536434</v>
      </c>
    </row>
    <row r="492" spans="1:4" x14ac:dyDescent="0.25">
      <c r="A492" s="12">
        <v>44221</v>
      </c>
      <c r="B492" s="4" t="s">
        <v>371</v>
      </c>
      <c r="C492" s="7">
        <v>-0.7258064516129038</v>
      </c>
      <c r="D492" s="2">
        <f t="shared" si="7"/>
        <v>110.01914766375144</v>
      </c>
    </row>
    <row r="493" spans="1:4" x14ac:dyDescent="0.25">
      <c r="A493" s="12">
        <v>44221</v>
      </c>
      <c r="B493" s="4" t="s">
        <v>397</v>
      </c>
      <c r="C493" s="7">
        <v>1.5536723163841812</v>
      </c>
      <c r="D493" s="2">
        <f t="shared" si="7"/>
        <v>111.57281998013562</v>
      </c>
    </row>
    <row r="494" spans="1:4" x14ac:dyDescent="0.25">
      <c r="A494" s="12">
        <v>44221</v>
      </c>
      <c r="B494" s="4" t="s">
        <v>425</v>
      </c>
      <c r="C494" s="7">
        <v>0.9285714285714286</v>
      </c>
      <c r="D494" s="2">
        <f t="shared" si="7"/>
        <v>112.50139140870705</v>
      </c>
    </row>
    <row r="495" spans="1:4" x14ac:dyDescent="0.25">
      <c r="A495" s="12">
        <v>44221</v>
      </c>
      <c r="B495" s="4" t="s">
        <v>382</v>
      </c>
      <c r="C495" s="7">
        <v>1.5526315789473697</v>
      </c>
      <c r="D495" s="2">
        <f t="shared" si="7"/>
        <v>114.05402298765442</v>
      </c>
    </row>
    <row r="496" spans="1:4" x14ac:dyDescent="0.25">
      <c r="A496" s="12">
        <v>44221</v>
      </c>
      <c r="B496" s="4" t="s">
        <v>426</v>
      </c>
      <c r="C496" s="7">
        <v>-0.47126436781609649</v>
      </c>
      <c r="D496" s="2">
        <f t="shared" si="7"/>
        <v>113.58275861983833</v>
      </c>
    </row>
    <row r="497" spans="1:4" x14ac:dyDescent="0.25">
      <c r="A497" s="12">
        <v>44221</v>
      </c>
      <c r="B497" s="4" t="s">
        <v>427</v>
      </c>
      <c r="C497" s="7">
        <v>-0.67052023121387483</v>
      </c>
      <c r="D497" s="2">
        <f t="shared" si="7"/>
        <v>112.91223838862446</v>
      </c>
    </row>
    <row r="498" spans="1:4" x14ac:dyDescent="0.25">
      <c r="A498" s="12">
        <v>44221</v>
      </c>
      <c r="B498" s="4" t="s">
        <v>428</v>
      </c>
      <c r="C498" s="7">
        <v>0</v>
      </c>
      <c r="D498" s="2">
        <f t="shared" si="7"/>
        <v>112.91223838862446</v>
      </c>
    </row>
    <row r="499" spans="1:4" x14ac:dyDescent="0.25">
      <c r="A499" s="12">
        <v>44221</v>
      </c>
      <c r="B499" s="4" t="s">
        <v>66</v>
      </c>
      <c r="C499" s="7">
        <v>-0.26890756302521002</v>
      </c>
      <c r="D499" s="2">
        <f t="shared" si="7"/>
        <v>112.64333082559925</v>
      </c>
    </row>
    <row r="500" spans="1:4" x14ac:dyDescent="0.25">
      <c r="A500" s="12">
        <v>44221</v>
      </c>
      <c r="B500" s="4" t="s">
        <v>429</v>
      </c>
      <c r="C500" s="7">
        <v>-7.5067024128686557E-2</v>
      </c>
      <c r="D500" s="2">
        <f t="shared" si="7"/>
        <v>112.56826380147056</v>
      </c>
    </row>
    <row r="501" spans="1:4" x14ac:dyDescent="0.25">
      <c r="A501" s="12">
        <v>44221</v>
      </c>
      <c r="B501" s="4" t="s">
        <v>430</v>
      </c>
      <c r="C501" s="7">
        <v>0.8300970873786403</v>
      </c>
      <c r="D501" s="2">
        <f t="shared" si="7"/>
        <v>113.39836088884921</v>
      </c>
    </row>
    <row r="502" spans="1:4" x14ac:dyDescent="0.25">
      <c r="A502" s="12">
        <v>44221</v>
      </c>
      <c r="B502" s="4" t="s">
        <v>431</v>
      </c>
      <c r="C502" s="7">
        <v>-1.0143939393939392</v>
      </c>
      <c r="D502" s="2">
        <f t="shared" si="7"/>
        <v>112.38396694945527</v>
      </c>
    </row>
    <row r="503" spans="1:4" x14ac:dyDescent="0.25">
      <c r="A503" s="12">
        <v>44222</v>
      </c>
      <c r="B503" s="4" t="s">
        <v>432</v>
      </c>
      <c r="C503" s="7">
        <v>-0.40000000000000047</v>
      </c>
      <c r="D503" s="2">
        <f t="shared" si="7"/>
        <v>111.98396694945527</v>
      </c>
    </row>
    <row r="504" spans="1:4" x14ac:dyDescent="0.25">
      <c r="A504" s="12">
        <v>44222</v>
      </c>
      <c r="B504" s="4" t="s">
        <v>433</v>
      </c>
      <c r="C504" s="7">
        <v>-0.6041666666666663</v>
      </c>
      <c r="D504" s="2">
        <f t="shared" si="7"/>
        <v>111.37980028278859</v>
      </c>
    </row>
    <row r="505" spans="1:4" x14ac:dyDescent="0.25">
      <c r="A505" s="12">
        <v>44222</v>
      </c>
      <c r="B505" s="4" t="s">
        <v>434</v>
      </c>
      <c r="C505" s="7">
        <v>-0.58620689655172387</v>
      </c>
      <c r="D505" s="2">
        <f t="shared" si="7"/>
        <v>110.79359338623686</v>
      </c>
    </row>
    <row r="506" spans="1:4" x14ac:dyDescent="0.25">
      <c r="A506" s="12">
        <v>44222</v>
      </c>
      <c r="B506" s="4" t="s">
        <v>435</v>
      </c>
      <c r="C506" s="7">
        <v>2.3529411764705843</v>
      </c>
      <c r="D506" s="2">
        <f t="shared" si="7"/>
        <v>113.14653456270744</v>
      </c>
    </row>
    <row r="507" spans="1:4" x14ac:dyDescent="0.25">
      <c r="A507" s="12">
        <v>44222</v>
      </c>
      <c r="B507" s="4" t="s">
        <v>266</v>
      </c>
      <c r="C507" s="7">
        <v>0.11363636363636466</v>
      </c>
      <c r="D507" s="2">
        <f t="shared" si="7"/>
        <v>113.2601709263438</v>
      </c>
    </row>
    <row r="508" spans="1:4" x14ac:dyDescent="0.25">
      <c r="A508" s="12">
        <v>44222</v>
      </c>
      <c r="B508" s="4" t="s">
        <v>89</v>
      </c>
      <c r="C508" s="7">
        <v>0.1620926243567738</v>
      </c>
      <c r="D508" s="2">
        <f t="shared" si="7"/>
        <v>113.42226355070058</v>
      </c>
    </row>
    <row r="509" spans="1:4" x14ac:dyDescent="0.25">
      <c r="A509" s="12">
        <v>44222</v>
      </c>
      <c r="B509" s="4" t="s">
        <v>45</v>
      </c>
      <c r="C509" s="7">
        <v>-0.77251732101616633</v>
      </c>
      <c r="D509" s="2">
        <f t="shared" si="7"/>
        <v>112.64974622968441</v>
      </c>
    </row>
    <row r="510" spans="1:4" x14ac:dyDescent="0.25">
      <c r="A510" s="12">
        <v>44223</v>
      </c>
      <c r="B510" s="4" t="s">
        <v>436</v>
      </c>
      <c r="C510" s="7">
        <v>0.42235664867605971</v>
      </c>
      <c r="D510" s="2">
        <f t="shared" si="7"/>
        <v>113.07210287836047</v>
      </c>
    </row>
    <row r="511" spans="1:4" x14ac:dyDescent="0.25">
      <c r="A511" s="12">
        <v>44223</v>
      </c>
      <c r="B511" s="4" t="s">
        <v>437</v>
      </c>
      <c r="C511" s="7">
        <v>-0.48392112956397526</v>
      </c>
      <c r="D511" s="2">
        <f t="shared" si="7"/>
        <v>112.58818174879649</v>
      </c>
    </row>
    <row r="512" spans="1:4" x14ac:dyDescent="0.25">
      <c r="A512" s="12">
        <v>44223</v>
      </c>
      <c r="B512" s="4" t="s">
        <v>88</v>
      </c>
      <c r="C512" s="7">
        <v>-0.5725567620927946</v>
      </c>
      <c r="D512" s="2">
        <f t="shared" si="7"/>
        <v>112.0156249867037</v>
      </c>
    </row>
    <row r="513" spans="1:4" x14ac:dyDescent="0.25">
      <c r="A513" s="12">
        <v>44223</v>
      </c>
      <c r="B513" s="4" t="s">
        <v>438</v>
      </c>
      <c r="C513" s="7">
        <v>0.68759906408030347</v>
      </c>
      <c r="D513" s="2">
        <f t="shared" si="7"/>
        <v>112.703224050784</v>
      </c>
    </row>
    <row r="514" spans="1:4" x14ac:dyDescent="0.25">
      <c r="A514" s="12">
        <v>44223</v>
      </c>
      <c r="B514" s="4" t="s">
        <v>439</v>
      </c>
      <c r="C514" s="7">
        <v>1.188589540412089E-2</v>
      </c>
      <c r="D514" s="2">
        <f t="shared" si="7"/>
        <v>112.71510994618812</v>
      </c>
    </row>
    <row r="515" spans="1:4" x14ac:dyDescent="0.25">
      <c r="A515" s="12">
        <v>44223</v>
      </c>
      <c r="B515" s="4" t="s">
        <v>76</v>
      </c>
      <c r="C515" s="7">
        <v>0.87448883296634472</v>
      </c>
      <c r="D515" s="2">
        <f t="shared" si="7"/>
        <v>113.58959877915447</v>
      </c>
    </row>
    <row r="516" spans="1:4" x14ac:dyDescent="0.25">
      <c r="A516" s="12">
        <v>44224</v>
      </c>
      <c r="B516" s="4" t="s">
        <v>440</v>
      </c>
      <c r="C516" s="7">
        <v>-0.29332087809434759</v>
      </c>
      <c r="D516" s="2">
        <f t="shared" ref="D516:D579" si="8">+D515+C516</f>
        <v>113.29627790106012</v>
      </c>
    </row>
    <row r="517" spans="1:4" x14ac:dyDescent="0.25">
      <c r="A517" s="12">
        <v>44224</v>
      </c>
      <c r="B517" s="4" t="s">
        <v>441</v>
      </c>
      <c r="C517" s="7">
        <v>3.2101359703337438</v>
      </c>
      <c r="D517" s="2">
        <f t="shared" si="8"/>
        <v>116.50641387139386</v>
      </c>
    </row>
    <row r="518" spans="1:4" x14ac:dyDescent="0.25">
      <c r="A518" s="12">
        <v>44225</v>
      </c>
      <c r="B518" s="4" t="s">
        <v>442</v>
      </c>
      <c r="C518" s="7">
        <v>0.43749999999999933</v>
      </c>
      <c r="D518" s="2">
        <f t="shared" si="8"/>
        <v>116.94391387139386</v>
      </c>
    </row>
    <row r="519" spans="1:4" x14ac:dyDescent="0.25">
      <c r="A519" s="12">
        <v>44229</v>
      </c>
      <c r="B519" s="4" t="s">
        <v>251</v>
      </c>
      <c r="C519" s="7">
        <v>0.32352941176470573</v>
      </c>
      <c r="D519" s="2">
        <f t="shared" si="8"/>
        <v>117.26744328315857</v>
      </c>
    </row>
    <row r="520" spans="1:4" x14ac:dyDescent="0.25">
      <c r="A520" s="12">
        <v>44229</v>
      </c>
      <c r="B520" s="4" t="s">
        <v>290</v>
      </c>
      <c r="C520" s="7">
        <v>1.0666666666666675</v>
      </c>
      <c r="D520" s="2">
        <f t="shared" si="8"/>
        <v>118.33410994982523</v>
      </c>
    </row>
    <row r="521" spans="1:4" x14ac:dyDescent="0.25">
      <c r="A521" s="12">
        <v>44229</v>
      </c>
      <c r="B521" s="4" t="s">
        <v>443</v>
      </c>
      <c r="C521" s="7">
        <v>0.56250000000000033</v>
      </c>
      <c r="D521" s="2">
        <f t="shared" si="8"/>
        <v>118.89660994982523</v>
      </c>
    </row>
    <row r="522" spans="1:4" x14ac:dyDescent="0.25">
      <c r="A522" s="12">
        <v>44229</v>
      </c>
      <c r="B522" s="4" t="s">
        <v>424</v>
      </c>
      <c r="C522" s="7">
        <v>-0.31034482758620691</v>
      </c>
      <c r="D522" s="2">
        <f t="shared" si="8"/>
        <v>118.58626512223903</v>
      </c>
    </row>
    <row r="523" spans="1:4" x14ac:dyDescent="0.25">
      <c r="A523" s="12">
        <v>44229</v>
      </c>
      <c r="B523" s="4" t="s">
        <v>274</v>
      </c>
      <c r="C523" s="7">
        <v>-3.0303030303030696E-2</v>
      </c>
      <c r="D523" s="2">
        <f t="shared" si="8"/>
        <v>118.555962091936</v>
      </c>
    </row>
    <row r="524" spans="1:4" x14ac:dyDescent="0.25">
      <c r="A524" s="12">
        <v>44229</v>
      </c>
      <c r="B524" s="4" t="s">
        <v>444</v>
      </c>
      <c r="C524" s="7">
        <v>1.7166666666666668</v>
      </c>
      <c r="D524" s="2">
        <f t="shared" si="8"/>
        <v>120.27262875860266</v>
      </c>
    </row>
    <row r="525" spans="1:4" x14ac:dyDescent="0.25">
      <c r="A525" s="12">
        <v>44229</v>
      </c>
      <c r="B525" s="4" t="s">
        <v>445</v>
      </c>
      <c r="C525" s="7">
        <v>0.18058690744920902</v>
      </c>
      <c r="D525" s="2">
        <f t="shared" si="8"/>
        <v>120.45321566605188</v>
      </c>
    </row>
    <row r="526" spans="1:4" x14ac:dyDescent="0.25">
      <c r="A526" s="12">
        <v>44229</v>
      </c>
      <c r="B526" s="4" t="s">
        <v>344</v>
      </c>
      <c r="C526" s="7">
        <v>-0.18978102189780943</v>
      </c>
      <c r="D526" s="2">
        <f t="shared" si="8"/>
        <v>120.26343464415406</v>
      </c>
    </row>
    <row r="527" spans="1:4" x14ac:dyDescent="0.25">
      <c r="A527" s="12">
        <v>44229</v>
      </c>
      <c r="B527" s="4" t="s">
        <v>446</v>
      </c>
      <c r="C527" s="7">
        <v>-1.9954128440366981</v>
      </c>
      <c r="D527" s="2">
        <f t="shared" si="8"/>
        <v>118.26802180011737</v>
      </c>
    </row>
    <row r="528" spans="1:4" x14ac:dyDescent="0.25">
      <c r="A528" s="12">
        <v>44230</v>
      </c>
      <c r="B528" s="4" t="s">
        <v>447</v>
      </c>
      <c r="C528" s="7">
        <v>2.1904761904761907</v>
      </c>
      <c r="D528" s="2">
        <f t="shared" si="8"/>
        <v>120.45849799059356</v>
      </c>
    </row>
    <row r="529" spans="1:4" x14ac:dyDescent="0.25">
      <c r="A529" s="12">
        <v>44230</v>
      </c>
      <c r="B529" s="4" t="s">
        <v>448</v>
      </c>
      <c r="C529" s="7">
        <v>1.3538461538461479</v>
      </c>
      <c r="D529" s="2">
        <f t="shared" si="8"/>
        <v>121.81234414443971</v>
      </c>
    </row>
    <row r="530" spans="1:4" x14ac:dyDescent="0.25">
      <c r="A530" s="12">
        <v>44230</v>
      </c>
      <c r="B530" s="4" t="s">
        <v>449</v>
      </c>
      <c r="C530" s="7">
        <v>3.4013605442176874E-2</v>
      </c>
      <c r="D530" s="2">
        <f t="shared" si="8"/>
        <v>121.84635774988189</v>
      </c>
    </row>
    <row r="531" spans="1:4" x14ac:dyDescent="0.25">
      <c r="A531" s="12">
        <v>44230</v>
      </c>
      <c r="B531" s="4" t="s">
        <v>450</v>
      </c>
      <c r="C531" s="7">
        <v>-0.55813953488372003</v>
      </c>
      <c r="D531" s="2">
        <f t="shared" si="8"/>
        <v>121.28821821499817</v>
      </c>
    </row>
    <row r="532" spans="1:4" x14ac:dyDescent="0.25">
      <c r="A532" s="12">
        <v>44232</v>
      </c>
      <c r="B532" s="4" t="s">
        <v>119</v>
      </c>
      <c r="C532" s="7">
        <v>-8.0000000000000071E-2</v>
      </c>
      <c r="D532" s="2">
        <f t="shared" si="8"/>
        <v>121.20821821499817</v>
      </c>
    </row>
    <row r="533" spans="1:4" x14ac:dyDescent="0.25">
      <c r="A533" s="12">
        <v>44232</v>
      </c>
      <c r="B533" s="4" t="s">
        <v>451</v>
      </c>
      <c r="C533" s="7">
        <v>-1</v>
      </c>
      <c r="D533" s="2">
        <f t="shared" si="8"/>
        <v>120.20821821499817</v>
      </c>
    </row>
    <row r="534" spans="1:4" x14ac:dyDescent="0.25">
      <c r="A534" s="12">
        <v>44233</v>
      </c>
      <c r="B534" s="4" t="s">
        <v>48</v>
      </c>
      <c r="C534" s="7">
        <v>-0.69505494505494492</v>
      </c>
      <c r="D534" s="2">
        <f t="shared" si="8"/>
        <v>119.51316326994322</v>
      </c>
    </row>
    <row r="535" spans="1:4" x14ac:dyDescent="0.25">
      <c r="A535" s="12">
        <v>44235</v>
      </c>
      <c r="B535" s="4" t="s">
        <v>118</v>
      </c>
      <c r="C535" s="7">
        <v>0.74725274725274682</v>
      </c>
      <c r="D535" s="2">
        <f t="shared" si="8"/>
        <v>120.26041601719596</v>
      </c>
    </row>
    <row r="536" spans="1:4" x14ac:dyDescent="0.25">
      <c r="A536" s="12">
        <v>44235</v>
      </c>
      <c r="B536" s="4" t="s">
        <v>452</v>
      </c>
      <c r="C536" s="7">
        <v>0.16972477064220232</v>
      </c>
      <c r="D536" s="2">
        <f t="shared" si="8"/>
        <v>120.43014078783817</v>
      </c>
    </row>
    <row r="537" spans="1:4" x14ac:dyDescent="0.25">
      <c r="A537" s="12">
        <v>44235</v>
      </c>
      <c r="B537" s="4" t="s">
        <v>453</v>
      </c>
      <c r="C537" s="7">
        <v>0.31818181818181718</v>
      </c>
      <c r="D537" s="2">
        <f t="shared" si="8"/>
        <v>120.74832260601998</v>
      </c>
    </row>
    <row r="538" spans="1:4" x14ac:dyDescent="0.25">
      <c r="A538" s="12">
        <v>44235</v>
      </c>
      <c r="B538" s="4" t="s">
        <v>454</v>
      </c>
      <c r="C538" s="7">
        <v>2.1375464684014887</v>
      </c>
      <c r="D538" s="2">
        <f t="shared" si="8"/>
        <v>122.88586907442146</v>
      </c>
    </row>
    <row r="539" spans="1:4" x14ac:dyDescent="0.25">
      <c r="A539" s="12">
        <v>44235</v>
      </c>
      <c r="B539" s="4" t="s">
        <v>455</v>
      </c>
      <c r="C539" s="7">
        <v>1.0836501901140683</v>
      </c>
      <c r="D539" s="2">
        <f t="shared" si="8"/>
        <v>123.96951926453553</v>
      </c>
    </row>
    <row r="540" spans="1:4" x14ac:dyDescent="0.25">
      <c r="A540" s="12">
        <v>44235</v>
      </c>
      <c r="B540" s="4" t="s">
        <v>456</v>
      </c>
      <c r="C540" s="7">
        <v>-0.52797558494404939</v>
      </c>
      <c r="D540" s="2">
        <f t="shared" si="8"/>
        <v>123.44154367959149</v>
      </c>
    </row>
    <row r="541" spans="1:4" x14ac:dyDescent="0.25">
      <c r="A541" s="12">
        <v>44235</v>
      </c>
      <c r="B541" s="4" t="s">
        <v>457</v>
      </c>
      <c r="C541" s="7">
        <v>-0.43749999999999961</v>
      </c>
      <c r="D541" s="2">
        <f t="shared" si="8"/>
        <v>123.00404367959149</v>
      </c>
    </row>
    <row r="542" spans="1:4" x14ac:dyDescent="0.25">
      <c r="A542" s="12">
        <v>44235</v>
      </c>
      <c r="B542" s="4" t="s">
        <v>458</v>
      </c>
      <c r="C542" s="7">
        <v>-0.78723404255319251</v>
      </c>
      <c r="D542" s="2">
        <f t="shared" si="8"/>
        <v>122.2168096370383</v>
      </c>
    </row>
    <row r="543" spans="1:4" x14ac:dyDescent="0.25">
      <c r="A543" s="12">
        <v>44235</v>
      </c>
      <c r="B543" s="4" t="s">
        <v>459</v>
      </c>
      <c r="C543" s="7">
        <v>1.2777777777777768</v>
      </c>
      <c r="D543" s="2">
        <f t="shared" si="8"/>
        <v>123.49458741481607</v>
      </c>
    </row>
    <row r="544" spans="1:4" x14ac:dyDescent="0.25">
      <c r="A544" s="12">
        <v>44235</v>
      </c>
      <c r="B544" s="4" t="s">
        <v>460</v>
      </c>
      <c r="C544" s="7">
        <v>-0.14942528735632152</v>
      </c>
      <c r="D544" s="2">
        <f t="shared" si="8"/>
        <v>123.34516212745974</v>
      </c>
    </row>
    <row r="545" spans="1:4" x14ac:dyDescent="0.25">
      <c r="A545" s="12">
        <v>44235</v>
      </c>
      <c r="B545" s="4" t="s">
        <v>461</v>
      </c>
      <c r="C545" s="7">
        <v>1.1929824561403506</v>
      </c>
      <c r="D545" s="2">
        <f t="shared" si="8"/>
        <v>124.5381445836001</v>
      </c>
    </row>
    <row r="546" spans="1:4" x14ac:dyDescent="0.25">
      <c r="A546" s="12">
        <v>44235</v>
      </c>
      <c r="B546" s="4" t="s">
        <v>25</v>
      </c>
      <c r="C546" s="7">
        <v>0.85999999999999988</v>
      </c>
      <c r="D546" s="2">
        <f t="shared" si="8"/>
        <v>125.3981445836001</v>
      </c>
    </row>
    <row r="547" spans="1:4" x14ac:dyDescent="0.25">
      <c r="A547" s="12">
        <v>44235</v>
      </c>
      <c r="B547" s="3" t="s">
        <v>462</v>
      </c>
      <c r="C547" s="7">
        <v>-5.2023121387285091E-2</v>
      </c>
      <c r="D547" s="2">
        <f t="shared" si="8"/>
        <v>125.34612146221282</v>
      </c>
    </row>
    <row r="548" spans="1:4" x14ac:dyDescent="0.25">
      <c r="A548" s="12">
        <v>44235</v>
      </c>
      <c r="B548" s="3" t="s">
        <v>463</v>
      </c>
      <c r="C548" s="7">
        <v>5.4197662061635607E-2</v>
      </c>
      <c r="D548" s="2">
        <f t="shared" si="8"/>
        <v>125.40031912427446</v>
      </c>
    </row>
    <row r="549" spans="1:4" x14ac:dyDescent="0.25">
      <c r="A549" s="12">
        <v>44235</v>
      </c>
      <c r="B549" s="3" t="s">
        <v>464</v>
      </c>
      <c r="C549" s="7">
        <v>1.5559796437658993</v>
      </c>
      <c r="D549" s="2">
        <f t="shared" si="8"/>
        <v>126.95629876804036</v>
      </c>
    </row>
    <row r="550" spans="1:4" x14ac:dyDescent="0.25">
      <c r="A550" s="12">
        <v>44236</v>
      </c>
      <c r="B550" s="4" t="s">
        <v>371</v>
      </c>
      <c r="C550" s="7">
        <v>0.81818181818181879</v>
      </c>
      <c r="D550" s="2">
        <f t="shared" si="8"/>
        <v>127.77448058622217</v>
      </c>
    </row>
    <row r="551" spans="1:4" x14ac:dyDescent="0.25">
      <c r="A551" s="12">
        <v>44236</v>
      </c>
      <c r="B551" s="4" t="s">
        <v>465</v>
      </c>
      <c r="C551" s="7">
        <v>8.0000000000000071E-2</v>
      </c>
      <c r="D551" s="2">
        <f t="shared" si="8"/>
        <v>127.85448058622217</v>
      </c>
    </row>
    <row r="552" spans="1:4" x14ac:dyDescent="0.25">
      <c r="A552" s="12">
        <v>44236</v>
      </c>
      <c r="B552" s="4" t="s">
        <v>393</v>
      </c>
      <c r="C552" s="7">
        <v>-0.52631578947368129</v>
      </c>
      <c r="D552" s="2">
        <f t="shared" si="8"/>
        <v>127.32816479674848</v>
      </c>
    </row>
    <row r="553" spans="1:4" x14ac:dyDescent="0.25">
      <c r="A553" s="12">
        <v>44237</v>
      </c>
      <c r="B553" s="4" t="s">
        <v>466</v>
      </c>
      <c r="C553" s="7">
        <v>1.4705882352940316E-2</v>
      </c>
      <c r="D553" s="2">
        <f t="shared" si="8"/>
        <v>127.34287067910142</v>
      </c>
    </row>
    <row r="554" spans="1:4" x14ac:dyDescent="0.25">
      <c r="A554" s="12">
        <v>44237</v>
      </c>
      <c r="B554" s="4" t="s">
        <v>467</v>
      </c>
      <c r="C554" s="7">
        <v>-0.62878787878787801</v>
      </c>
      <c r="D554" s="2">
        <f t="shared" si="8"/>
        <v>126.71408280031355</v>
      </c>
    </row>
    <row r="555" spans="1:4" x14ac:dyDescent="0.25">
      <c r="A555" s="12">
        <v>44237</v>
      </c>
      <c r="B555" s="4" t="s">
        <v>468</v>
      </c>
      <c r="C555" s="7">
        <v>1.4084507042256734E-2</v>
      </c>
      <c r="D555" s="2">
        <f t="shared" si="8"/>
        <v>126.7281673073558</v>
      </c>
    </row>
    <row r="556" spans="1:4" x14ac:dyDescent="0.25">
      <c r="A556" s="12">
        <v>44237</v>
      </c>
      <c r="B556" s="4" t="s">
        <v>469</v>
      </c>
      <c r="C556" s="7">
        <v>-0.82999999999999829</v>
      </c>
      <c r="D556" s="2">
        <f t="shared" si="8"/>
        <v>125.89816730735581</v>
      </c>
    </row>
    <row r="557" spans="1:4" x14ac:dyDescent="0.25">
      <c r="A557" s="12">
        <v>44237</v>
      </c>
      <c r="B557" s="4" t="s">
        <v>470</v>
      </c>
      <c r="C557" s="7">
        <v>2.5641025641027885E-2</v>
      </c>
      <c r="D557" s="2">
        <f t="shared" si="8"/>
        <v>125.92380833299683</v>
      </c>
    </row>
    <row r="558" spans="1:4" x14ac:dyDescent="0.25">
      <c r="A558" s="12">
        <v>44237</v>
      </c>
      <c r="B558" s="4" t="s">
        <v>471</v>
      </c>
      <c r="C558" s="7">
        <v>0</v>
      </c>
      <c r="D558" s="2">
        <f t="shared" si="8"/>
        <v>125.92380833299683</v>
      </c>
    </row>
    <row r="559" spans="1:4" x14ac:dyDescent="0.25">
      <c r="A559" s="12">
        <v>44238</v>
      </c>
      <c r="B559" s="4" t="s">
        <v>354</v>
      </c>
      <c r="C559" s="7">
        <v>-1</v>
      </c>
      <c r="D559" s="2">
        <f t="shared" si="8"/>
        <v>124.92380833299683</v>
      </c>
    </row>
    <row r="560" spans="1:4" x14ac:dyDescent="0.25">
      <c r="A560" s="12">
        <v>44243</v>
      </c>
      <c r="B560" s="4" t="s">
        <v>472</v>
      </c>
      <c r="C560" s="7">
        <v>-0.12499999999999958</v>
      </c>
      <c r="D560" s="2">
        <f t="shared" si="8"/>
        <v>124.79880833299683</v>
      </c>
    </row>
    <row r="561" spans="1:4" x14ac:dyDescent="0.25">
      <c r="A561" s="12">
        <v>44243</v>
      </c>
      <c r="B561" s="4" t="s">
        <v>473</v>
      </c>
      <c r="C561" s="7">
        <v>0.7307692307692305</v>
      </c>
      <c r="D561" s="2">
        <f t="shared" si="8"/>
        <v>125.52957756376605</v>
      </c>
    </row>
    <row r="562" spans="1:4" x14ac:dyDescent="0.25">
      <c r="A562" s="12">
        <v>44243</v>
      </c>
      <c r="B562" s="4" t="s">
        <v>474</v>
      </c>
      <c r="C562" s="7">
        <v>-9.4117647058823459E-2</v>
      </c>
      <c r="D562" s="2">
        <f t="shared" si="8"/>
        <v>125.43545991670723</v>
      </c>
    </row>
    <row r="563" spans="1:4" x14ac:dyDescent="0.25">
      <c r="A563" s="12">
        <v>44243</v>
      </c>
      <c r="B563" s="4" t="s">
        <v>250</v>
      </c>
      <c r="C563" s="7">
        <v>-0.33707865168539319</v>
      </c>
      <c r="D563" s="2">
        <f t="shared" si="8"/>
        <v>125.09838126502184</v>
      </c>
    </row>
    <row r="564" spans="1:4" x14ac:dyDescent="0.25">
      <c r="A564" s="12">
        <v>44243</v>
      </c>
      <c r="B564" s="4" t="s">
        <v>421</v>
      </c>
      <c r="C564" s="7">
        <v>-0.59748427672955939</v>
      </c>
      <c r="D564" s="2">
        <f t="shared" si="8"/>
        <v>124.50089698829228</v>
      </c>
    </row>
    <row r="565" spans="1:4" x14ac:dyDescent="0.25">
      <c r="A565" s="12">
        <v>44243</v>
      </c>
      <c r="B565" s="4" t="s">
        <v>475</v>
      </c>
      <c r="C565" s="7">
        <v>-0.37313432835820898</v>
      </c>
      <c r="D565" s="2">
        <f t="shared" si="8"/>
        <v>124.12776265993408</v>
      </c>
    </row>
    <row r="566" spans="1:4" x14ac:dyDescent="0.25">
      <c r="A566" s="12">
        <v>44243</v>
      </c>
      <c r="B566" s="4" t="s">
        <v>476</v>
      </c>
      <c r="C566" s="7">
        <v>-0.52173913043478293</v>
      </c>
      <c r="D566" s="2">
        <f t="shared" si="8"/>
        <v>123.6060235294993</v>
      </c>
    </row>
    <row r="567" spans="1:4" x14ac:dyDescent="0.25">
      <c r="A567" s="12">
        <v>44244</v>
      </c>
      <c r="B567" s="4" t="s">
        <v>477</v>
      </c>
      <c r="C567" s="7">
        <v>0.71428571428571408</v>
      </c>
      <c r="D567" s="2">
        <f t="shared" si="8"/>
        <v>124.320309243785</v>
      </c>
    </row>
    <row r="568" spans="1:4" x14ac:dyDescent="0.25">
      <c r="A568" s="12">
        <v>44244</v>
      </c>
      <c r="B568" s="4" t="s">
        <v>478</v>
      </c>
      <c r="C568" s="7">
        <v>0</v>
      </c>
      <c r="D568" s="2">
        <f t="shared" si="8"/>
        <v>124.320309243785</v>
      </c>
    </row>
    <row r="569" spans="1:4" x14ac:dyDescent="0.25">
      <c r="A569" s="12">
        <v>44245</v>
      </c>
      <c r="B569" s="4" t="s">
        <v>479</v>
      </c>
      <c r="C569" s="7">
        <v>0.13043478260869548</v>
      </c>
      <c r="D569" s="2">
        <f t="shared" si="8"/>
        <v>124.45074402639371</v>
      </c>
    </row>
    <row r="570" spans="1:4" x14ac:dyDescent="0.25">
      <c r="A570" s="12">
        <v>44245</v>
      </c>
      <c r="B570" s="4" t="s">
        <v>480</v>
      </c>
      <c r="C570" s="7">
        <v>-0.38888888888888834</v>
      </c>
      <c r="D570" s="2">
        <f t="shared" si="8"/>
        <v>124.06185513750482</v>
      </c>
    </row>
    <row r="571" spans="1:4" x14ac:dyDescent="0.25">
      <c r="A571" s="12">
        <v>44245</v>
      </c>
      <c r="B571" s="3" t="s">
        <v>481</v>
      </c>
      <c r="C571" s="7">
        <v>2.4567188788128562</v>
      </c>
      <c r="D571" s="2">
        <f t="shared" si="8"/>
        <v>126.51857401631767</v>
      </c>
    </row>
    <row r="572" spans="1:4" x14ac:dyDescent="0.25">
      <c r="A572" s="12">
        <v>44245</v>
      </c>
      <c r="B572" s="3" t="s">
        <v>482</v>
      </c>
      <c r="C572" s="7">
        <v>1.8118213920332695</v>
      </c>
      <c r="D572" s="2">
        <f t="shared" si="8"/>
        <v>128.33039540835094</v>
      </c>
    </row>
    <row r="573" spans="1:4" x14ac:dyDescent="0.25">
      <c r="A573" s="12">
        <v>44245</v>
      </c>
      <c r="B573" s="3" t="s">
        <v>94</v>
      </c>
      <c r="C573" s="7">
        <v>-9.9335525874220967E-2</v>
      </c>
      <c r="D573" s="2">
        <f t="shared" si="8"/>
        <v>128.23105988247673</v>
      </c>
    </row>
    <row r="574" spans="1:4" x14ac:dyDescent="0.25">
      <c r="A574" s="12">
        <v>44245</v>
      </c>
      <c r="B574" s="3" t="s">
        <v>483</v>
      </c>
      <c r="C574" s="7">
        <v>-0.53952791307605918</v>
      </c>
      <c r="D574" s="2">
        <f t="shared" si="8"/>
        <v>127.69153196940067</v>
      </c>
    </row>
    <row r="575" spans="1:4" x14ac:dyDescent="0.25">
      <c r="A575" s="12">
        <v>44245</v>
      </c>
      <c r="B575" s="3" t="s">
        <v>484</v>
      </c>
      <c r="C575" s="7">
        <v>-0.33806784833900616</v>
      </c>
      <c r="D575" s="2">
        <f t="shared" si="8"/>
        <v>127.35346412106166</v>
      </c>
    </row>
    <row r="576" spans="1:4" x14ac:dyDescent="0.25">
      <c r="A576" s="12">
        <v>44245</v>
      </c>
      <c r="B576" s="3" t="s">
        <v>485</v>
      </c>
      <c r="C576" s="7">
        <v>0.23945477988579789</v>
      </c>
      <c r="D576" s="2">
        <f t="shared" si="8"/>
        <v>127.59291890094747</v>
      </c>
    </row>
    <row r="577" spans="1:4" x14ac:dyDescent="0.25">
      <c r="A577" s="12">
        <v>44249</v>
      </c>
      <c r="B577" s="4" t="s">
        <v>486</v>
      </c>
      <c r="C577" s="7">
        <v>1.4106463878327025</v>
      </c>
      <c r="D577" s="2">
        <f t="shared" si="8"/>
        <v>129.00356528878018</v>
      </c>
    </row>
    <row r="578" spans="1:4" x14ac:dyDescent="0.25">
      <c r="A578" s="12">
        <v>44249</v>
      </c>
      <c r="B578" s="4" t="s">
        <v>487</v>
      </c>
      <c r="C578" s="7">
        <v>-0.55496453900709275</v>
      </c>
      <c r="D578" s="2">
        <f t="shared" si="8"/>
        <v>128.44860074977308</v>
      </c>
    </row>
    <row r="579" spans="1:4" x14ac:dyDescent="0.25">
      <c r="A579" s="12">
        <v>44249</v>
      </c>
      <c r="B579" s="3" t="s">
        <v>488</v>
      </c>
      <c r="C579" s="7">
        <v>0</v>
      </c>
      <c r="D579" s="2">
        <f t="shared" si="8"/>
        <v>128.44860074977308</v>
      </c>
    </row>
    <row r="580" spans="1:4" x14ac:dyDescent="0.25">
      <c r="A580" s="12">
        <v>44249</v>
      </c>
      <c r="B580" s="3" t="s">
        <v>489</v>
      </c>
      <c r="C580" s="7">
        <v>0.31249999999999972</v>
      </c>
      <c r="D580" s="2">
        <f t="shared" ref="D580:D643" si="9">+D579+C580</f>
        <v>128.76110074977308</v>
      </c>
    </row>
    <row r="581" spans="1:4" x14ac:dyDescent="0.25">
      <c r="A581" s="12">
        <v>44249</v>
      </c>
      <c r="B581" s="3" t="s">
        <v>490</v>
      </c>
      <c r="C581" s="7">
        <v>-1</v>
      </c>
      <c r="D581" s="2">
        <f t="shared" si="9"/>
        <v>127.76110074977308</v>
      </c>
    </row>
    <row r="582" spans="1:4" x14ac:dyDescent="0.25">
      <c r="A582" s="12">
        <v>44249</v>
      </c>
      <c r="B582" s="3" t="s">
        <v>491</v>
      </c>
      <c r="C582" s="7">
        <v>0</v>
      </c>
      <c r="D582" s="2">
        <f t="shared" si="9"/>
        <v>127.76110074977308</v>
      </c>
    </row>
    <row r="583" spans="1:4" x14ac:dyDescent="0.25">
      <c r="A583" s="12">
        <v>44249</v>
      </c>
      <c r="B583" s="3" t="s">
        <v>382</v>
      </c>
      <c r="C583" s="7">
        <v>-0.7999999999999996</v>
      </c>
      <c r="D583" s="2">
        <f t="shared" si="9"/>
        <v>126.96110074977308</v>
      </c>
    </row>
    <row r="584" spans="1:4" x14ac:dyDescent="0.25">
      <c r="A584" s="12">
        <v>44250</v>
      </c>
      <c r="B584" s="4" t="s">
        <v>492</v>
      </c>
      <c r="C584" s="7">
        <v>0</v>
      </c>
      <c r="D584" s="2">
        <f t="shared" si="9"/>
        <v>126.96110074977308</v>
      </c>
    </row>
    <row r="585" spans="1:4" x14ac:dyDescent="0.25">
      <c r="A585" s="12">
        <v>44250</v>
      </c>
      <c r="B585" s="4" t="s">
        <v>119</v>
      </c>
      <c r="C585" s="7">
        <v>2.0444444444444474</v>
      </c>
      <c r="D585" s="2">
        <f t="shared" si="9"/>
        <v>129.00554519421752</v>
      </c>
    </row>
    <row r="586" spans="1:4" x14ac:dyDescent="0.25">
      <c r="A586" s="12">
        <v>44250</v>
      </c>
      <c r="B586" s="3" t="s">
        <v>493</v>
      </c>
      <c r="C586" s="7">
        <v>0.46153846153846345</v>
      </c>
      <c r="D586" s="2">
        <f t="shared" si="9"/>
        <v>129.46708365575597</v>
      </c>
    </row>
    <row r="587" spans="1:4" x14ac:dyDescent="0.25">
      <c r="A587" s="12">
        <v>44250</v>
      </c>
      <c r="B587" s="3" t="s">
        <v>494</v>
      </c>
      <c r="C587" s="7">
        <v>-0.11036036036035926</v>
      </c>
      <c r="D587" s="2">
        <f t="shared" si="9"/>
        <v>129.35672329539562</v>
      </c>
    </row>
    <row r="588" spans="1:4" x14ac:dyDescent="0.25">
      <c r="A588" s="12">
        <v>44250</v>
      </c>
      <c r="B588" s="3" t="s">
        <v>495</v>
      </c>
      <c r="C588" s="7">
        <v>-0.93518518518518501</v>
      </c>
      <c r="D588" s="2">
        <f t="shared" si="9"/>
        <v>128.42153811021043</v>
      </c>
    </row>
    <row r="589" spans="1:4" x14ac:dyDescent="0.25">
      <c r="A589" s="12">
        <v>44250</v>
      </c>
      <c r="B589" s="3" t="s">
        <v>496</v>
      </c>
      <c r="C589" s="7">
        <v>-0.22792022792023084</v>
      </c>
      <c r="D589" s="2">
        <f t="shared" si="9"/>
        <v>128.1936178822902</v>
      </c>
    </row>
    <row r="590" spans="1:4" x14ac:dyDescent="0.25">
      <c r="A590" s="12">
        <v>44251</v>
      </c>
      <c r="B590" s="4" t="s">
        <v>497</v>
      </c>
      <c r="C590" s="7">
        <v>-0.47058823529411775</v>
      </c>
      <c r="D590" s="2">
        <f t="shared" si="9"/>
        <v>127.72302964699608</v>
      </c>
    </row>
    <row r="591" spans="1:4" x14ac:dyDescent="0.25">
      <c r="A591" s="12">
        <v>44251</v>
      </c>
      <c r="B591" s="4" t="s">
        <v>498</v>
      </c>
      <c r="C591" s="7">
        <v>-1</v>
      </c>
      <c r="D591" s="2">
        <f t="shared" si="9"/>
        <v>126.72302964699608</v>
      </c>
    </row>
    <row r="592" spans="1:4" x14ac:dyDescent="0.25">
      <c r="A592" s="12">
        <v>44251</v>
      </c>
      <c r="B592" s="3" t="s">
        <v>499</v>
      </c>
      <c r="C592" s="7">
        <v>8.116883116883121E-2</v>
      </c>
      <c r="D592" s="2">
        <f t="shared" si="9"/>
        <v>126.80419847816491</v>
      </c>
    </row>
    <row r="593" spans="1:4" x14ac:dyDescent="0.25">
      <c r="A593" s="12">
        <v>44251</v>
      </c>
      <c r="B593" s="3" t="s">
        <v>500</v>
      </c>
      <c r="C593" s="7">
        <v>-1.9469696969696986</v>
      </c>
      <c r="D593" s="2">
        <f t="shared" si="9"/>
        <v>124.8572287811952</v>
      </c>
    </row>
    <row r="594" spans="1:4" x14ac:dyDescent="0.25">
      <c r="A594" s="12">
        <v>44251</v>
      </c>
      <c r="B594" s="3" t="s">
        <v>501</v>
      </c>
      <c r="C594" s="7">
        <v>1.1386138613861354</v>
      </c>
      <c r="D594" s="2">
        <f t="shared" si="9"/>
        <v>125.99584264258134</v>
      </c>
    </row>
    <row r="595" spans="1:4" x14ac:dyDescent="0.25">
      <c r="A595" s="12">
        <v>44252</v>
      </c>
      <c r="B595" s="4" t="s">
        <v>502</v>
      </c>
      <c r="C595" s="7">
        <v>-0.48437500000000033</v>
      </c>
      <c r="D595" s="2">
        <f t="shared" si="9"/>
        <v>125.51146764258134</v>
      </c>
    </row>
    <row r="596" spans="1:4" x14ac:dyDescent="0.25">
      <c r="A596" s="12">
        <v>44252</v>
      </c>
      <c r="B596" s="4" t="s">
        <v>503</v>
      </c>
      <c r="C596" s="7">
        <v>-0.46956521739130502</v>
      </c>
      <c r="D596" s="2">
        <f t="shared" si="9"/>
        <v>125.04190242519003</v>
      </c>
    </row>
    <row r="597" spans="1:4" x14ac:dyDescent="0.25">
      <c r="A597" s="12">
        <v>44252</v>
      </c>
      <c r="B597" s="4" t="s">
        <v>176</v>
      </c>
      <c r="C597" s="7">
        <v>-0.3409090909090905</v>
      </c>
      <c r="D597" s="2">
        <f t="shared" si="9"/>
        <v>124.70099333428094</v>
      </c>
    </row>
    <row r="598" spans="1:4" x14ac:dyDescent="0.25">
      <c r="A598" s="12">
        <v>44252</v>
      </c>
      <c r="B598" s="4" t="s">
        <v>504</v>
      </c>
      <c r="C598" s="7">
        <v>-1</v>
      </c>
      <c r="D598" s="2">
        <f t="shared" si="9"/>
        <v>123.70099333428094</v>
      </c>
    </row>
    <row r="599" spans="1:4" x14ac:dyDescent="0.25">
      <c r="A599" s="12">
        <v>44252</v>
      </c>
      <c r="B599" s="3" t="s">
        <v>505</v>
      </c>
      <c r="C599" s="7">
        <v>-0.10691823899370954</v>
      </c>
      <c r="D599" s="2">
        <f t="shared" si="9"/>
        <v>123.59407509528722</v>
      </c>
    </row>
    <row r="600" spans="1:4" x14ac:dyDescent="0.25">
      <c r="A600" s="12">
        <v>44252</v>
      </c>
      <c r="B600" s="3" t="s">
        <v>304</v>
      </c>
      <c r="C600" s="7">
        <v>0.28500000000000014</v>
      </c>
      <c r="D600" s="2">
        <f t="shared" si="9"/>
        <v>123.87907509528722</v>
      </c>
    </row>
    <row r="601" spans="1:4" x14ac:dyDescent="0.25">
      <c r="A601" s="12">
        <v>44257</v>
      </c>
      <c r="B601" s="4" t="s">
        <v>506</v>
      </c>
      <c r="C601" s="7">
        <v>-1</v>
      </c>
      <c r="D601" s="2">
        <f t="shared" si="9"/>
        <v>122.87907509528722</v>
      </c>
    </row>
    <row r="602" spans="1:4" x14ac:dyDescent="0.25">
      <c r="A602" s="12">
        <v>44257</v>
      </c>
      <c r="B602" s="4" t="s">
        <v>507</v>
      </c>
      <c r="C602" s="7">
        <v>-1</v>
      </c>
      <c r="D602" s="2">
        <f t="shared" si="9"/>
        <v>121.87907509528722</v>
      </c>
    </row>
    <row r="603" spans="1:4" x14ac:dyDescent="0.25">
      <c r="A603" s="12">
        <v>44257</v>
      </c>
      <c r="B603" s="4" t="s">
        <v>14</v>
      </c>
      <c r="C603" s="7">
        <v>1.3335968379446639</v>
      </c>
      <c r="D603" s="2">
        <f t="shared" si="9"/>
        <v>123.21267193323189</v>
      </c>
    </row>
    <row r="604" spans="1:4" x14ac:dyDescent="0.25">
      <c r="A604" s="12">
        <v>44257</v>
      </c>
      <c r="B604" s="4" t="s">
        <v>59</v>
      </c>
      <c r="C604" s="7">
        <v>4.1450777202074164E-2</v>
      </c>
      <c r="D604" s="2">
        <f t="shared" si="9"/>
        <v>123.25412271043396</v>
      </c>
    </row>
    <row r="605" spans="1:4" x14ac:dyDescent="0.25">
      <c r="A605" s="12">
        <v>44258</v>
      </c>
      <c r="B605" s="4" t="s">
        <v>338</v>
      </c>
      <c r="C605" s="7">
        <v>-0.17142857142857185</v>
      </c>
      <c r="D605" s="2">
        <f t="shared" si="9"/>
        <v>123.08269413900538</v>
      </c>
    </row>
    <row r="606" spans="1:4" x14ac:dyDescent="0.25">
      <c r="A606" s="12">
        <v>44258</v>
      </c>
      <c r="B606" s="4" t="s">
        <v>99</v>
      </c>
      <c r="C606" s="7">
        <v>1.5371549893842973</v>
      </c>
      <c r="D606" s="2">
        <f t="shared" si="9"/>
        <v>124.61984912838967</v>
      </c>
    </row>
    <row r="607" spans="1:4" x14ac:dyDescent="0.25">
      <c r="A607" s="12">
        <v>44258</v>
      </c>
      <c r="B607" s="4" t="s">
        <v>508</v>
      </c>
      <c r="C607" s="7">
        <v>1.461538461538461</v>
      </c>
      <c r="D607" s="2">
        <f t="shared" si="9"/>
        <v>126.08138758992814</v>
      </c>
    </row>
    <row r="608" spans="1:4" x14ac:dyDescent="0.25">
      <c r="A608" s="12">
        <v>44258</v>
      </c>
      <c r="B608" s="4" t="s">
        <v>449</v>
      </c>
      <c r="C608" s="7">
        <v>0.95192307692307698</v>
      </c>
      <c r="D608" s="2">
        <f t="shared" si="9"/>
        <v>127.03331066685122</v>
      </c>
    </row>
    <row r="609" spans="1:4" x14ac:dyDescent="0.25">
      <c r="A609" s="12">
        <v>44260</v>
      </c>
      <c r="B609" s="4" t="s">
        <v>509</v>
      </c>
      <c r="C609" s="7">
        <v>0</v>
      </c>
      <c r="D609" s="2">
        <f t="shared" si="9"/>
        <v>127.03331066685122</v>
      </c>
    </row>
    <row r="610" spans="1:4" x14ac:dyDescent="0.25">
      <c r="A610" s="12">
        <v>44260</v>
      </c>
      <c r="B610" s="4" t="s">
        <v>510</v>
      </c>
      <c r="C610" s="7">
        <v>-0.64285714285714224</v>
      </c>
      <c r="D610" s="2">
        <f t="shared" si="9"/>
        <v>126.39045352399408</v>
      </c>
    </row>
    <row r="611" spans="1:4" x14ac:dyDescent="0.25">
      <c r="A611" s="12">
        <v>44263</v>
      </c>
      <c r="B611" s="4" t="s">
        <v>264</v>
      </c>
      <c r="C611" s="7">
        <v>1.0357142857142836</v>
      </c>
      <c r="D611" s="2">
        <f t="shared" si="9"/>
        <v>127.42616780970836</v>
      </c>
    </row>
    <row r="612" spans="1:4" x14ac:dyDescent="0.25">
      <c r="A612" s="12">
        <v>44263</v>
      </c>
      <c r="B612" s="4" t="s">
        <v>511</v>
      </c>
      <c r="C612" s="7">
        <v>0.49327354260089817</v>
      </c>
      <c r="D612" s="2">
        <f t="shared" si="9"/>
        <v>127.91944135230926</v>
      </c>
    </row>
    <row r="613" spans="1:4" x14ac:dyDescent="0.25">
      <c r="A613" s="12">
        <v>44266</v>
      </c>
      <c r="B613" s="4" t="s">
        <v>512</v>
      </c>
      <c r="C613" s="7">
        <v>-0.87328767123287521</v>
      </c>
      <c r="D613" s="2">
        <f t="shared" si="9"/>
        <v>127.04615368107639</v>
      </c>
    </row>
    <row r="614" spans="1:4" x14ac:dyDescent="0.25">
      <c r="A614" s="12">
        <v>44266</v>
      </c>
      <c r="B614" s="4" t="s">
        <v>497</v>
      </c>
      <c r="C614" s="7">
        <v>-0.59999999999999964</v>
      </c>
      <c r="D614" s="2">
        <f t="shared" si="9"/>
        <v>126.4461536810764</v>
      </c>
    </row>
    <row r="615" spans="1:4" x14ac:dyDescent="0.25">
      <c r="A615" s="12">
        <v>44266</v>
      </c>
      <c r="B615" s="4" t="s">
        <v>513</v>
      </c>
      <c r="C615" s="7">
        <v>-0.75</v>
      </c>
      <c r="D615" s="2">
        <f t="shared" si="9"/>
        <v>125.6961536810764</v>
      </c>
    </row>
    <row r="616" spans="1:4" x14ac:dyDescent="0.25">
      <c r="A616" s="12">
        <v>44266</v>
      </c>
      <c r="B616" s="4" t="s">
        <v>514</v>
      </c>
      <c r="C616" s="7">
        <v>-1</v>
      </c>
      <c r="D616" s="2">
        <f t="shared" si="9"/>
        <v>124.6961536810764</v>
      </c>
    </row>
    <row r="617" spans="1:4" x14ac:dyDescent="0.25">
      <c r="A617" s="12">
        <v>44270</v>
      </c>
      <c r="B617" s="4" t="s">
        <v>13</v>
      </c>
      <c r="C617" s="7">
        <v>6.1135371179040852E-2</v>
      </c>
      <c r="D617" s="2">
        <f t="shared" si="9"/>
        <v>124.75728905225543</v>
      </c>
    </row>
    <row r="618" spans="1:4" x14ac:dyDescent="0.25">
      <c r="A618" s="12">
        <v>44270</v>
      </c>
      <c r="B618" s="4" t="s">
        <v>515</v>
      </c>
      <c r="C618" s="7">
        <v>-0.36363636363636292</v>
      </c>
      <c r="D618" s="2">
        <f t="shared" si="9"/>
        <v>124.39365268861907</v>
      </c>
    </row>
    <row r="619" spans="1:4" x14ac:dyDescent="0.25">
      <c r="A619" s="12">
        <v>44270</v>
      </c>
      <c r="B619" s="4" t="s">
        <v>516</v>
      </c>
      <c r="C619" s="7">
        <v>-0.5</v>
      </c>
      <c r="D619" s="2">
        <f t="shared" si="9"/>
        <v>123.89365268861907</v>
      </c>
    </row>
    <row r="620" spans="1:4" x14ac:dyDescent="0.25">
      <c r="A620" s="12">
        <v>44270</v>
      </c>
      <c r="B620" s="4" t="s">
        <v>447</v>
      </c>
      <c r="C620" s="7">
        <v>-0.68085106382978722</v>
      </c>
      <c r="D620" s="2">
        <f t="shared" si="9"/>
        <v>123.21280162478928</v>
      </c>
    </row>
    <row r="621" spans="1:4" x14ac:dyDescent="0.25">
      <c r="A621" s="12">
        <v>44270</v>
      </c>
      <c r="B621" s="4" t="s">
        <v>517</v>
      </c>
      <c r="C621" s="7">
        <v>-0.32450331125827825</v>
      </c>
      <c r="D621" s="2">
        <f t="shared" si="9"/>
        <v>122.888298313531</v>
      </c>
    </row>
    <row r="622" spans="1:4" x14ac:dyDescent="0.25">
      <c r="A622" s="12">
        <v>44270</v>
      </c>
      <c r="B622" s="4" t="s">
        <v>518</v>
      </c>
      <c r="C622" s="7">
        <v>0.5803571428571529</v>
      </c>
      <c r="D622" s="2">
        <f t="shared" si="9"/>
        <v>123.46865545638815</v>
      </c>
    </row>
    <row r="623" spans="1:4" x14ac:dyDescent="0.25">
      <c r="A623" s="12">
        <v>44270</v>
      </c>
      <c r="B623" s="4" t="s">
        <v>130</v>
      </c>
      <c r="C623" s="7">
        <v>0.65624999999999933</v>
      </c>
      <c r="D623" s="2">
        <f t="shared" si="9"/>
        <v>124.12490545638815</v>
      </c>
    </row>
    <row r="624" spans="1:4" x14ac:dyDescent="0.25">
      <c r="A624" s="12">
        <v>44270</v>
      </c>
      <c r="B624" s="4" t="s">
        <v>519</v>
      </c>
      <c r="C624" s="7">
        <v>0</v>
      </c>
      <c r="D624" s="2">
        <f t="shared" si="9"/>
        <v>124.12490545638815</v>
      </c>
    </row>
    <row r="625" spans="1:4" x14ac:dyDescent="0.25">
      <c r="A625" s="12">
        <v>44270</v>
      </c>
      <c r="B625" s="4" t="s">
        <v>405</v>
      </c>
      <c r="C625" s="7">
        <v>-0.76608187134502914</v>
      </c>
      <c r="D625" s="2">
        <f t="shared" si="9"/>
        <v>123.35882358504313</v>
      </c>
    </row>
    <row r="626" spans="1:4" x14ac:dyDescent="0.25">
      <c r="A626" s="12">
        <v>44270</v>
      </c>
      <c r="B626" s="3" t="s">
        <v>520</v>
      </c>
      <c r="C626" s="7">
        <v>0.68724279835391022</v>
      </c>
      <c r="D626" s="2">
        <f t="shared" si="9"/>
        <v>124.04606638339703</v>
      </c>
    </row>
    <row r="627" spans="1:4" x14ac:dyDescent="0.25">
      <c r="A627" s="12">
        <v>44271</v>
      </c>
      <c r="B627" s="4" t="s">
        <v>521</v>
      </c>
      <c r="C627" s="7">
        <v>-1</v>
      </c>
      <c r="D627" s="2">
        <f t="shared" si="9"/>
        <v>123.04606638339703</v>
      </c>
    </row>
    <row r="628" spans="1:4" x14ac:dyDescent="0.25">
      <c r="A628" s="12">
        <v>44271</v>
      </c>
      <c r="B628" s="3" t="s">
        <v>522</v>
      </c>
      <c r="C628" s="7">
        <v>0.131975867269985</v>
      </c>
      <c r="D628" s="2">
        <f t="shared" si="9"/>
        <v>123.17804225066702</v>
      </c>
    </row>
    <row r="629" spans="1:4" x14ac:dyDescent="0.25">
      <c r="A629" s="12">
        <v>44272</v>
      </c>
      <c r="B629" s="3" t="s">
        <v>331</v>
      </c>
      <c r="C629" s="7">
        <v>-0.6987447698744742</v>
      </c>
      <c r="D629" s="2">
        <f t="shared" si="9"/>
        <v>122.47929748079254</v>
      </c>
    </row>
    <row r="630" spans="1:4" x14ac:dyDescent="0.25">
      <c r="A630" s="12">
        <v>44279</v>
      </c>
      <c r="B630" s="3" t="s">
        <v>523</v>
      </c>
      <c r="C630" s="7">
        <v>0.55851851851852008</v>
      </c>
      <c r="D630" s="2">
        <f t="shared" si="9"/>
        <v>123.03781599931106</v>
      </c>
    </row>
    <row r="631" spans="1:4" x14ac:dyDescent="0.25">
      <c r="A631" s="12">
        <v>44279</v>
      </c>
      <c r="B631" s="3" t="s">
        <v>524</v>
      </c>
      <c r="C631" s="7">
        <v>1.0169491525421695E-2</v>
      </c>
      <c r="D631" s="2">
        <f t="shared" si="9"/>
        <v>123.04798549083648</v>
      </c>
    </row>
    <row r="632" spans="1:4" x14ac:dyDescent="0.25">
      <c r="A632" s="12">
        <v>44288</v>
      </c>
      <c r="B632" s="4" t="s">
        <v>525</v>
      </c>
      <c r="C632" s="7">
        <v>-1.4447268106734432</v>
      </c>
      <c r="D632" s="2">
        <f t="shared" si="9"/>
        <v>121.60325868016304</v>
      </c>
    </row>
    <row r="633" spans="1:4" x14ac:dyDescent="0.25">
      <c r="A633" s="12">
        <v>44288</v>
      </c>
      <c r="B633" s="4" t="s">
        <v>526</v>
      </c>
      <c r="C633" s="7">
        <v>1.9255455712452612E-2</v>
      </c>
      <c r="D633" s="2">
        <f t="shared" si="9"/>
        <v>121.62251413587549</v>
      </c>
    </row>
    <row r="634" spans="1:4" x14ac:dyDescent="0.25">
      <c r="A634" s="12">
        <v>44289</v>
      </c>
      <c r="B634" s="4" t="s">
        <v>527</v>
      </c>
      <c r="C634" s="7">
        <v>-0.61890243902439035</v>
      </c>
      <c r="D634" s="2">
        <f t="shared" si="9"/>
        <v>121.0036116968511</v>
      </c>
    </row>
    <row r="635" spans="1:4" x14ac:dyDescent="0.25">
      <c r="A635" s="12">
        <v>44291</v>
      </c>
      <c r="B635" s="4" t="s">
        <v>528</v>
      </c>
      <c r="C635" s="7">
        <v>-0.11403508771929906</v>
      </c>
      <c r="D635" s="2">
        <f t="shared" si="9"/>
        <v>120.88957660913179</v>
      </c>
    </row>
    <row r="636" spans="1:4" x14ac:dyDescent="0.25">
      <c r="A636" s="12">
        <v>44291</v>
      </c>
      <c r="B636" s="4" t="s">
        <v>14</v>
      </c>
      <c r="C636" s="7">
        <v>0.89552238805970175</v>
      </c>
      <c r="D636" s="2">
        <f t="shared" si="9"/>
        <v>121.7850989971915</v>
      </c>
    </row>
    <row r="637" spans="1:4" x14ac:dyDescent="0.25">
      <c r="A637" s="12">
        <v>44291</v>
      </c>
      <c r="B637" s="4" t="s">
        <v>407</v>
      </c>
      <c r="C637" s="7">
        <v>-0.43276836158192122</v>
      </c>
      <c r="D637" s="2">
        <f t="shared" si="9"/>
        <v>121.35233063560958</v>
      </c>
    </row>
    <row r="638" spans="1:4" x14ac:dyDescent="0.25">
      <c r="A638" s="12">
        <v>44291</v>
      </c>
      <c r="B638" s="3" t="s">
        <v>529</v>
      </c>
      <c r="C638" s="7">
        <v>-0.66602316602316569</v>
      </c>
      <c r="D638" s="2">
        <f t="shared" si="9"/>
        <v>120.68630746958641</v>
      </c>
    </row>
    <row r="639" spans="1:4" x14ac:dyDescent="0.25">
      <c r="A639" s="12">
        <v>44292</v>
      </c>
      <c r="B639" s="4" t="s">
        <v>530</v>
      </c>
      <c r="C639" s="7">
        <v>-1</v>
      </c>
      <c r="D639" s="2">
        <f t="shared" si="9"/>
        <v>119.68630746958641</v>
      </c>
    </row>
    <row r="640" spans="1:4" x14ac:dyDescent="0.25">
      <c r="A640" s="12">
        <v>44294</v>
      </c>
      <c r="B640" s="3" t="s">
        <v>213</v>
      </c>
      <c r="C640" s="7">
        <v>-0.45916795069337318</v>
      </c>
      <c r="D640" s="2">
        <f t="shared" si="9"/>
        <v>119.22713951889304</v>
      </c>
    </row>
    <row r="641" spans="1:4" x14ac:dyDescent="0.25">
      <c r="A641" s="12">
        <v>44294</v>
      </c>
      <c r="B641" s="3" t="s">
        <v>531</v>
      </c>
      <c r="C641" s="7">
        <v>0.29317269076305441</v>
      </c>
      <c r="D641" s="2">
        <f t="shared" si="9"/>
        <v>119.5203122096561</v>
      </c>
    </row>
    <row r="642" spans="1:4" x14ac:dyDescent="0.25">
      <c r="A642" s="12">
        <v>44294</v>
      </c>
      <c r="B642" s="3" t="s">
        <v>532</v>
      </c>
      <c r="C642" s="7">
        <v>-0.13238289205702483</v>
      </c>
      <c r="D642" s="2">
        <f t="shared" si="9"/>
        <v>119.38792931759907</v>
      </c>
    </row>
    <row r="643" spans="1:4" x14ac:dyDescent="0.25">
      <c r="A643" s="12">
        <v>44294</v>
      </c>
      <c r="B643" s="3" t="s">
        <v>533</v>
      </c>
      <c r="C643" s="7">
        <v>-1.8466666666666665</v>
      </c>
      <c r="D643" s="2">
        <f t="shared" si="9"/>
        <v>117.54126265093241</v>
      </c>
    </row>
    <row r="644" spans="1:4" x14ac:dyDescent="0.25">
      <c r="A644" s="12">
        <v>44294</v>
      </c>
      <c r="B644" s="3" t="s">
        <v>534</v>
      </c>
      <c r="C644" s="7">
        <v>0.21538461538461615</v>
      </c>
      <c r="D644" s="2">
        <f t="shared" ref="D644:D707" si="10">+D643+C644</f>
        <v>117.75664726631703</v>
      </c>
    </row>
    <row r="645" spans="1:4" x14ac:dyDescent="0.25">
      <c r="A645" s="12">
        <v>44294</v>
      </c>
      <c r="B645" s="3" t="s">
        <v>535</v>
      </c>
      <c r="C645" s="7">
        <v>0.6352201257861646</v>
      </c>
      <c r="D645" s="2">
        <f t="shared" si="10"/>
        <v>118.39186739210319</v>
      </c>
    </row>
    <row r="646" spans="1:4" x14ac:dyDescent="0.25">
      <c r="A646" s="12">
        <v>44294</v>
      </c>
      <c r="B646" s="3" t="s">
        <v>536</v>
      </c>
      <c r="C646" s="7">
        <v>0.20163766632548644</v>
      </c>
      <c r="D646" s="2">
        <f t="shared" si="10"/>
        <v>118.59350505842868</v>
      </c>
    </row>
    <row r="647" spans="1:4" x14ac:dyDescent="0.25">
      <c r="A647" s="12">
        <v>44294</v>
      </c>
      <c r="B647" s="3" t="s">
        <v>537</v>
      </c>
      <c r="C647" s="7">
        <v>-0.6132231404958679</v>
      </c>
      <c r="D647" s="2">
        <f t="shared" si="10"/>
        <v>117.98028191793281</v>
      </c>
    </row>
    <row r="648" spans="1:4" x14ac:dyDescent="0.25">
      <c r="A648" s="12">
        <v>44296</v>
      </c>
      <c r="B648" s="4" t="s">
        <v>538</v>
      </c>
      <c r="C648" s="7">
        <v>-0.75862068965517149</v>
      </c>
      <c r="D648" s="2">
        <f t="shared" si="10"/>
        <v>117.22166122827764</v>
      </c>
    </row>
    <row r="649" spans="1:4" x14ac:dyDescent="0.25">
      <c r="A649" s="12">
        <v>44296</v>
      </c>
      <c r="B649" s="4" t="s">
        <v>539</v>
      </c>
      <c r="C649" s="7">
        <v>0.15384615384615005</v>
      </c>
      <c r="D649" s="2">
        <f t="shared" si="10"/>
        <v>117.37550738212379</v>
      </c>
    </row>
    <row r="650" spans="1:4" x14ac:dyDescent="0.25">
      <c r="A650" s="12">
        <v>44298</v>
      </c>
      <c r="B650" s="4" t="s">
        <v>540</v>
      </c>
      <c r="C650" s="7">
        <v>-0.42857142857142821</v>
      </c>
      <c r="D650" s="2">
        <f t="shared" si="10"/>
        <v>116.94693595355236</v>
      </c>
    </row>
    <row r="651" spans="1:4" x14ac:dyDescent="0.25">
      <c r="A651" s="12">
        <v>44299</v>
      </c>
      <c r="B651" s="4" t="s">
        <v>541</v>
      </c>
      <c r="C651" s="7">
        <v>0</v>
      </c>
      <c r="D651" s="2">
        <f t="shared" si="10"/>
        <v>116.94693595355236</v>
      </c>
    </row>
    <row r="652" spans="1:4" x14ac:dyDescent="0.25">
      <c r="A652" s="12">
        <v>44299</v>
      </c>
      <c r="B652" s="4" t="s">
        <v>542</v>
      </c>
      <c r="C652" s="7">
        <v>-5.7142857142855927E-2</v>
      </c>
      <c r="D652" s="2">
        <f t="shared" si="10"/>
        <v>116.88979309640951</v>
      </c>
    </row>
    <row r="653" spans="1:4" x14ac:dyDescent="0.25">
      <c r="A653" s="12">
        <v>44299</v>
      </c>
      <c r="B653" s="4" t="s">
        <v>543</v>
      </c>
      <c r="C653" s="7">
        <v>-0.59722222222222132</v>
      </c>
      <c r="D653" s="2">
        <f t="shared" si="10"/>
        <v>116.29257087418729</v>
      </c>
    </row>
    <row r="654" spans="1:4" x14ac:dyDescent="0.25">
      <c r="A654" s="12">
        <v>44299</v>
      </c>
      <c r="B654" s="4" t="s">
        <v>544</v>
      </c>
      <c r="C654" s="7">
        <v>-1</v>
      </c>
      <c r="D654" s="2">
        <f t="shared" si="10"/>
        <v>115.29257087418729</v>
      </c>
    </row>
    <row r="655" spans="1:4" x14ac:dyDescent="0.25">
      <c r="A655" s="12">
        <v>44299</v>
      </c>
      <c r="B655" s="4" t="s">
        <v>188</v>
      </c>
      <c r="C655" s="7">
        <v>-0.78306878306878491</v>
      </c>
      <c r="D655" s="2">
        <f t="shared" si="10"/>
        <v>114.50950209111851</v>
      </c>
    </row>
    <row r="656" spans="1:4" x14ac:dyDescent="0.25">
      <c r="A656" s="12">
        <v>44299</v>
      </c>
      <c r="B656" s="3" t="s">
        <v>442</v>
      </c>
      <c r="C656" s="7">
        <v>0.13364595545134655</v>
      </c>
      <c r="D656" s="2">
        <f t="shared" si="10"/>
        <v>114.64314804656985</v>
      </c>
    </row>
    <row r="657" spans="1:4" x14ac:dyDescent="0.25">
      <c r="A657" s="12">
        <v>44299</v>
      </c>
      <c r="B657" s="3" t="s">
        <v>545</v>
      </c>
      <c r="C657" s="7">
        <v>-0.26649417852522705</v>
      </c>
      <c r="D657" s="2">
        <f t="shared" si="10"/>
        <v>114.37665386804463</v>
      </c>
    </row>
    <row r="658" spans="1:4" x14ac:dyDescent="0.25">
      <c r="A658" s="12">
        <v>44300</v>
      </c>
      <c r="B658" s="3" t="s">
        <v>358</v>
      </c>
      <c r="C658" s="7">
        <v>1.0047923322683723</v>
      </c>
      <c r="D658" s="2">
        <f t="shared" si="10"/>
        <v>115.38144620031299</v>
      </c>
    </row>
    <row r="659" spans="1:4" x14ac:dyDescent="0.25">
      <c r="A659" s="12">
        <v>44300</v>
      </c>
      <c r="B659" s="3" t="s">
        <v>546</v>
      </c>
      <c r="C659" s="7">
        <v>-0.60402684563758358</v>
      </c>
      <c r="D659" s="2">
        <f t="shared" si="10"/>
        <v>114.77741935467542</v>
      </c>
    </row>
    <row r="660" spans="1:4" x14ac:dyDescent="0.25">
      <c r="A660" s="12">
        <v>44300</v>
      </c>
      <c r="B660" s="3" t="s">
        <v>547</v>
      </c>
      <c r="C660" s="7">
        <v>-0.11111111111111137</v>
      </c>
      <c r="D660" s="2">
        <f t="shared" si="10"/>
        <v>114.6663082435643</v>
      </c>
    </row>
    <row r="661" spans="1:4" x14ac:dyDescent="0.25">
      <c r="A661" s="12">
        <v>44301</v>
      </c>
      <c r="B661" s="4" t="s">
        <v>548</v>
      </c>
      <c r="C661" s="7">
        <v>1</v>
      </c>
      <c r="D661" s="2">
        <f t="shared" si="10"/>
        <v>115.6663082435643</v>
      </c>
    </row>
    <row r="662" spans="1:4" x14ac:dyDescent="0.25">
      <c r="A662" s="12">
        <v>44305</v>
      </c>
      <c r="B662" s="4" t="s">
        <v>301</v>
      </c>
      <c r="C662" s="7">
        <v>-0.5</v>
      </c>
      <c r="D662" s="2">
        <f t="shared" si="10"/>
        <v>115.1663082435643</v>
      </c>
    </row>
    <row r="663" spans="1:4" x14ac:dyDescent="0.25">
      <c r="A663" s="12">
        <v>44305</v>
      </c>
      <c r="B663" s="4" t="s">
        <v>117</v>
      </c>
      <c r="C663" s="7">
        <v>-1</v>
      </c>
      <c r="D663" s="2">
        <f t="shared" si="10"/>
        <v>114.1663082435643</v>
      </c>
    </row>
    <row r="664" spans="1:4" x14ac:dyDescent="0.25">
      <c r="A664" s="12">
        <v>44305</v>
      </c>
      <c r="B664" s="4" t="s">
        <v>549</v>
      </c>
      <c r="C664" s="7">
        <v>0.92857142857142272</v>
      </c>
      <c r="D664" s="2">
        <f t="shared" si="10"/>
        <v>115.09487967213572</v>
      </c>
    </row>
    <row r="665" spans="1:4" x14ac:dyDescent="0.25">
      <c r="A665" s="12">
        <v>44305</v>
      </c>
      <c r="B665" s="4" t="s">
        <v>550</v>
      </c>
      <c r="C665" s="7">
        <v>-8.7866108786608235E-2</v>
      </c>
      <c r="D665" s="2">
        <f t="shared" si="10"/>
        <v>115.0070135633491</v>
      </c>
    </row>
    <row r="666" spans="1:4" x14ac:dyDescent="0.25">
      <c r="A666" s="12">
        <v>44305</v>
      </c>
      <c r="B666" s="3" t="s">
        <v>266</v>
      </c>
      <c r="C666" s="7">
        <v>-0.8656000000000017</v>
      </c>
      <c r="D666" s="2">
        <f t="shared" si="10"/>
        <v>114.1414135633491</v>
      </c>
    </row>
    <row r="667" spans="1:4" x14ac:dyDescent="0.25">
      <c r="A667" s="12">
        <v>44305</v>
      </c>
      <c r="B667" s="3" t="s">
        <v>430</v>
      </c>
      <c r="C667" s="7">
        <v>-5.3206388206388295</v>
      </c>
      <c r="D667" s="2">
        <f t="shared" si="10"/>
        <v>108.82077474271027</v>
      </c>
    </row>
    <row r="668" spans="1:4" x14ac:dyDescent="0.25">
      <c r="A668" s="12">
        <v>44305</v>
      </c>
      <c r="B668" s="3" t="s">
        <v>551</v>
      </c>
      <c r="C668" s="7">
        <v>0.87891737891737587</v>
      </c>
      <c r="D668" s="2">
        <f t="shared" si="10"/>
        <v>109.69969212162765</v>
      </c>
    </row>
    <row r="669" spans="1:4" x14ac:dyDescent="0.25">
      <c r="A669" s="12">
        <v>44306</v>
      </c>
      <c r="B669" s="4" t="s">
        <v>552</v>
      </c>
      <c r="C669" s="7">
        <v>-0.52000000000000024</v>
      </c>
      <c r="D669" s="2">
        <f t="shared" si="10"/>
        <v>109.17969212162765</v>
      </c>
    </row>
    <row r="670" spans="1:4" x14ac:dyDescent="0.25">
      <c r="A670" s="12">
        <v>44306</v>
      </c>
      <c r="B670" s="3" t="s">
        <v>81</v>
      </c>
      <c r="C670" s="7">
        <v>7.4812967581050121E-3</v>
      </c>
      <c r="D670" s="2">
        <f t="shared" si="10"/>
        <v>109.18717341838575</v>
      </c>
    </row>
    <row r="671" spans="1:4" x14ac:dyDescent="0.25">
      <c r="A671" s="12">
        <v>44307</v>
      </c>
      <c r="B671" s="4" t="s">
        <v>336</v>
      </c>
      <c r="C671" s="7">
        <v>-1</v>
      </c>
      <c r="D671" s="2">
        <f t="shared" si="10"/>
        <v>108.18717341838575</v>
      </c>
    </row>
    <row r="672" spans="1:4" x14ac:dyDescent="0.25">
      <c r="A672" s="12">
        <v>44307</v>
      </c>
      <c r="B672" s="3" t="s">
        <v>553</v>
      </c>
      <c r="C672" s="7">
        <v>0</v>
      </c>
      <c r="D672" s="2">
        <f t="shared" si="10"/>
        <v>108.18717341838575</v>
      </c>
    </row>
    <row r="673" spans="1:4" x14ac:dyDescent="0.25">
      <c r="A673" s="12">
        <v>44307</v>
      </c>
      <c r="B673" s="3" t="s">
        <v>46</v>
      </c>
      <c r="C673" s="7">
        <v>-0.66304541406945727</v>
      </c>
      <c r="D673" s="2">
        <f t="shared" si="10"/>
        <v>107.5241280043163</v>
      </c>
    </row>
    <row r="674" spans="1:4" x14ac:dyDescent="0.25">
      <c r="A674" s="12">
        <v>44308</v>
      </c>
      <c r="B674" s="4" t="s">
        <v>119</v>
      </c>
      <c r="C674" s="7">
        <v>-0.25</v>
      </c>
      <c r="D674" s="2">
        <f t="shared" si="10"/>
        <v>107.2741280043163</v>
      </c>
    </row>
    <row r="675" spans="1:4" x14ac:dyDescent="0.25">
      <c r="A675" s="12">
        <v>44312</v>
      </c>
      <c r="B675" s="4" t="s">
        <v>381</v>
      </c>
      <c r="C675" s="7">
        <v>0.73947895791583196</v>
      </c>
      <c r="D675" s="2">
        <f t="shared" si="10"/>
        <v>108.01360696223213</v>
      </c>
    </row>
    <row r="676" spans="1:4" x14ac:dyDescent="0.25">
      <c r="A676" s="12">
        <v>44312</v>
      </c>
      <c r="B676" s="4" t="s">
        <v>554</v>
      </c>
      <c r="C676" s="7">
        <v>1.0194805194805197</v>
      </c>
      <c r="D676" s="2">
        <f t="shared" si="10"/>
        <v>109.03308748171266</v>
      </c>
    </row>
    <row r="677" spans="1:4" x14ac:dyDescent="0.25">
      <c r="A677" s="12">
        <v>44312</v>
      </c>
      <c r="B677" s="4" t="s">
        <v>555</v>
      </c>
      <c r="C677" s="7">
        <v>-0.27881040892193315</v>
      </c>
      <c r="D677" s="2">
        <f t="shared" si="10"/>
        <v>108.75427707279073</v>
      </c>
    </row>
    <row r="678" spans="1:4" x14ac:dyDescent="0.25">
      <c r="A678" s="12">
        <v>44312</v>
      </c>
      <c r="B678" s="4" t="s">
        <v>72</v>
      </c>
      <c r="C678" s="7">
        <v>0.82539682539682258</v>
      </c>
      <c r="D678" s="2">
        <f t="shared" si="10"/>
        <v>109.57967389818755</v>
      </c>
    </row>
    <row r="679" spans="1:4" x14ac:dyDescent="0.25">
      <c r="A679" s="12">
        <v>44312</v>
      </c>
      <c r="B679" s="3" t="s">
        <v>428</v>
      </c>
      <c r="C679" s="7">
        <v>1.9767441860465116</v>
      </c>
      <c r="D679" s="2">
        <f t="shared" si="10"/>
        <v>111.55641808423407</v>
      </c>
    </row>
    <row r="680" spans="1:4" x14ac:dyDescent="0.25">
      <c r="A680" s="12">
        <v>44312</v>
      </c>
      <c r="B680" s="3" t="s">
        <v>556</v>
      </c>
      <c r="C680" s="7">
        <v>0.85220125786163559</v>
      </c>
      <c r="D680" s="2">
        <f t="shared" si="10"/>
        <v>112.4086193420957</v>
      </c>
    </row>
    <row r="681" spans="1:4" x14ac:dyDescent="0.25">
      <c r="A681" s="12">
        <v>44312</v>
      </c>
      <c r="B681" s="3" t="s">
        <v>557</v>
      </c>
      <c r="C681" s="7">
        <v>2.9296875000001084E-3</v>
      </c>
      <c r="D681" s="2">
        <f t="shared" si="10"/>
        <v>112.4115490295957</v>
      </c>
    </row>
    <row r="682" spans="1:4" x14ac:dyDescent="0.25">
      <c r="A682" s="12">
        <v>44313</v>
      </c>
      <c r="B682" s="4" t="s">
        <v>558</v>
      </c>
      <c r="C682" s="7">
        <v>-0.44324324324324499</v>
      </c>
      <c r="D682" s="2">
        <f t="shared" si="10"/>
        <v>111.96830578635246</v>
      </c>
    </row>
    <row r="683" spans="1:4" x14ac:dyDescent="0.25">
      <c r="A683" s="12">
        <v>44313</v>
      </c>
      <c r="B683" s="3" t="s">
        <v>37</v>
      </c>
      <c r="C683" s="7">
        <v>-0.30994152046783391</v>
      </c>
      <c r="D683" s="2">
        <f t="shared" si="10"/>
        <v>111.65836426588463</v>
      </c>
    </row>
    <row r="684" spans="1:4" x14ac:dyDescent="0.25">
      <c r="A684" s="12">
        <v>44313</v>
      </c>
      <c r="B684" s="3" t="s">
        <v>89</v>
      </c>
      <c r="C684" s="7">
        <v>-0.4843391902215422</v>
      </c>
      <c r="D684" s="2">
        <f t="shared" si="10"/>
        <v>111.17402507566308</v>
      </c>
    </row>
    <row r="685" spans="1:4" x14ac:dyDescent="0.25">
      <c r="A685" s="12">
        <v>44313</v>
      </c>
      <c r="B685" s="3" t="s">
        <v>559</v>
      </c>
      <c r="C685" s="7">
        <v>-0.35596707818930129</v>
      </c>
      <c r="D685" s="2">
        <f t="shared" si="10"/>
        <v>110.81805799747379</v>
      </c>
    </row>
    <row r="686" spans="1:4" x14ac:dyDescent="0.25">
      <c r="A686" s="12">
        <v>44313</v>
      </c>
      <c r="B686" s="3" t="s">
        <v>560</v>
      </c>
      <c r="C686" s="7">
        <v>-0.55421686746987908</v>
      </c>
      <c r="D686" s="2">
        <f t="shared" si="10"/>
        <v>110.26384113000391</v>
      </c>
    </row>
    <row r="687" spans="1:4" x14ac:dyDescent="0.25">
      <c r="A687" s="12">
        <v>44313</v>
      </c>
      <c r="B687" s="3" t="s">
        <v>468</v>
      </c>
      <c r="C687" s="7">
        <v>0.33855526544821768</v>
      </c>
      <c r="D687" s="2">
        <f t="shared" si="10"/>
        <v>110.60239639545213</v>
      </c>
    </row>
    <row r="688" spans="1:4" x14ac:dyDescent="0.25">
      <c r="A688" s="12">
        <v>44314</v>
      </c>
      <c r="B688" s="3" t="s">
        <v>78</v>
      </c>
      <c r="C688" s="7">
        <v>0.10581222056632021</v>
      </c>
      <c r="D688" s="2">
        <f t="shared" si="10"/>
        <v>110.70820861601845</v>
      </c>
    </row>
    <row r="689" spans="1:4" x14ac:dyDescent="0.25">
      <c r="A689" s="12">
        <v>44314</v>
      </c>
      <c r="B689" s="3" t="s">
        <v>561</v>
      </c>
      <c r="C689" s="7">
        <v>-9.2526690391458527E-2</v>
      </c>
      <c r="D689" s="2">
        <f t="shared" si="10"/>
        <v>110.615681925627</v>
      </c>
    </row>
    <row r="690" spans="1:4" x14ac:dyDescent="0.25">
      <c r="A690" s="12">
        <v>44314</v>
      </c>
      <c r="B690" s="3" t="s">
        <v>562</v>
      </c>
      <c r="C690" s="7">
        <v>0.49394673123486887</v>
      </c>
      <c r="D690" s="2">
        <f t="shared" si="10"/>
        <v>111.10962865686187</v>
      </c>
    </row>
    <row r="691" spans="1:4" x14ac:dyDescent="0.25">
      <c r="A691" s="12">
        <v>44314</v>
      </c>
      <c r="B691" s="3" t="s">
        <v>467</v>
      </c>
      <c r="C691" s="7">
        <v>7.3883161512026133E-2</v>
      </c>
      <c r="D691" s="2">
        <f t="shared" si="10"/>
        <v>111.1835118183739</v>
      </c>
    </row>
    <row r="692" spans="1:4" x14ac:dyDescent="0.25">
      <c r="A692" s="12">
        <v>44315</v>
      </c>
      <c r="B692" s="3" t="s">
        <v>98</v>
      </c>
      <c r="C692" s="7">
        <v>1.3316666666666659</v>
      </c>
      <c r="D692" s="2">
        <f t="shared" si="10"/>
        <v>112.51517848504056</v>
      </c>
    </row>
    <row r="693" spans="1:4" x14ac:dyDescent="0.25">
      <c r="A693" s="12">
        <v>44315</v>
      </c>
      <c r="B693" s="3" t="s">
        <v>563</v>
      </c>
      <c r="C693" s="7">
        <v>0.12908777969018928</v>
      </c>
      <c r="D693" s="2">
        <f t="shared" si="10"/>
        <v>112.64426626473076</v>
      </c>
    </row>
    <row r="694" spans="1:4" x14ac:dyDescent="0.25">
      <c r="A694" s="12">
        <v>44317</v>
      </c>
      <c r="B694" s="4" t="s">
        <v>564</v>
      </c>
      <c r="C694" s="7">
        <v>0.63636363636363491</v>
      </c>
      <c r="D694" s="2">
        <f t="shared" si="10"/>
        <v>113.2806299010944</v>
      </c>
    </row>
    <row r="695" spans="1:4" x14ac:dyDescent="0.25">
      <c r="A695" s="12">
        <v>44317</v>
      </c>
      <c r="B695" s="4" t="s">
        <v>276</v>
      </c>
      <c r="C695" s="7">
        <v>0.44444444444444464</v>
      </c>
      <c r="D695" s="2">
        <f t="shared" si="10"/>
        <v>113.72507434553884</v>
      </c>
    </row>
    <row r="696" spans="1:4" x14ac:dyDescent="0.25">
      <c r="A696" s="12">
        <v>44317</v>
      </c>
      <c r="B696" s="4" t="s">
        <v>565</v>
      </c>
      <c r="C696" s="7">
        <v>-0.52173913043477826</v>
      </c>
      <c r="D696" s="2">
        <f t="shared" si="10"/>
        <v>113.20333521510406</v>
      </c>
    </row>
    <row r="697" spans="1:4" x14ac:dyDescent="0.25">
      <c r="A697" s="12">
        <v>44317</v>
      </c>
      <c r="B697" s="4" t="s">
        <v>562</v>
      </c>
      <c r="C697" s="7">
        <v>-1</v>
      </c>
      <c r="D697" s="2">
        <f t="shared" si="10"/>
        <v>112.20333521510406</v>
      </c>
    </row>
    <row r="698" spans="1:4" x14ac:dyDescent="0.25">
      <c r="A698" s="12">
        <v>44319</v>
      </c>
      <c r="B698" s="4" t="s">
        <v>566</v>
      </c>
      <c r="C698" s="7">
        <v>-0.68</v>
      </c>
      <c r="D698" s="2">
        <f t="shared" si="10"/>
        <v>111.52333521510405</v>
      </c>
    </row>
    <row r="699" spans="1:4" x14ac:dyDescent="0.25">
      <c r="A699" s="12">
        <v>44320</v>
      </c>
      <c r="B699" s="3" t="s">
        <v>567</v>
      </c>
      <c r="C699" s="7">
        <v>-1.2669322709163355</v>
      </c>
      <c r="D699" s="2">
        <f t="shared" si="10"/>
        <v>110.25640294418771</v>
      </c>
    </row>
    <row r="700" spans="1:4" x14ac:dyDescent="0.25">
      <c r="A700" s="12">
        <v>44324</v>
      </c>
      <c r="B700" s="3" t="s">
        <v>241</v>
      </c>
      <c r="C700" s="7">
        <v>9.6385542168675689E-2</v>
      </c>
      <c r="D700" s="2">
        <f t="shared" si="10"/>
        <v>110.35278848635639</v>
      </c>
    </row>
    <row r="701" spans="1:4" x14ac:dyDescent="0.25">
      <c r="A701" s="12">
        <v>44324</v>
      </c>
      <c r="B701" s="3" t="s">
        <v>568</v>
      </c>
      <c r="C701" s="7">
        <v>4.0899795501043532E-3</v>
      </c>
      <c r="D701" s="2">
        <f t="shared" si="10"/>
        <v>110.35687846590649</v>
      </c>
    </row>
    <row r="702" spans="1:4" x14ac:dyDescent="0.25">
      <c r="A702" s="12">
        <v>44324</v>
      </c>
      <c r="B702" s="3" t="s">
        <v>569</v>
      </c>
      <c r="C702" s="7">
        <v>1.9157088122607E-2</v>
      </c>
      <c r="D702" s="2">
        <f t="shared" si="10"/>
        <v>110.3760355540291</v>
      </c>
    </row>
    <row r="703" spans="1:4" x14ac:dyDescent="0.25">
      <c r="A703" s="12">
        <v>44326</v>
      </c>
      <c r="B703" s="4" t="s">
        <v>61</v>
      </c>
      <c r="C703" s="7">
        <v>-2.4390243902438637E-2</v>
      </c>
      <c r="D703" s="2">
        <f t="shared" si="10"/>
        <v>110.35164531012666</v>
      </c>
    </row>
    <row r="704" spans="1:4" x14ac:dyDescent="0.25">
      <c r="A704" s="12">
        <v>44329</v>
      </c>
      <c r="B704" s="4" t="s">
        <v>253</v>
      </c>
      <c r="C704" s="7">
        <v>-0.20168067226890662</v>
      </c>
      <c r="D704" s="2">
        <f t="shared" si="10"/>
        <v>110.14996463785775</v>
      </c>
    </row>
    <row r="705" spans="1:4" x14ac:dyDescent="0.25">
      <c r="A705" s="12">
        <v>44333</v>
      </c>
      <c r="B705" s="4" t="s">
        <v>570</v>
      </c>
      <c r="C705" s="7">
        <v>0.17322834645669488</v>
      </c>
      <c r="D705" s="2">
        <f t="shared" si="10"/>
        <v>110.32319298431445</v>
      </c>
    </row>
    <row r="706" spans="1:4" x14ac:dyDescent="0.25">
      <c r="A706" s="12">
        <v>44333</v>
      </c>
      <c r="B706" s="4" t="s">
        <v>571</v>
      </c>
      <c r="C706" s="7">
        <v>-0.48275862068965403</v>
      </c>
      <c r="D706" s="2">
        <f t="shared" si="10"/>
        <v>109.84043436362479</v>
      </c>
    </row>
    <row r="707" spans="1:4" x14ac:dyDescent="0.25">
      <c r="A707" s="12">
        <v>44334</v>
      </c>
      <c r="B707" s="4" t="s">
        <v>572</v>
      </c>
      <c r="C707" s="7">
        <v>0.98344370860927244</v>
      </c>
      <c r="D707" s="2">
        <f t="shared" si="10"/>
        <v>110.82387807223407</v>
      </c>
    </row>
    <row r="708" spans="1:4" x14ac:dyDescent="0.25">
      <c r="A708" s="12">
        <v>44336</v>
      </c>
      <c r="B708" s="4" t="s">
        <v>573</v>
      </c>
      <c r="C708" s="7">
        <v>-1</v>
      </c>
      <c r="D708" s="2">
        <f t="shared" ref="D708:D771" si="11">+D707+C708</f>
        <v>109.82387807223407</v>
      </c>
    </row>
    <row r="709" spans="1:4" x14ac:dyDescent="0.25">
      <c r="A709" s="12">
        <v>44340</v>
      </c>
      <c r="B709" s="4" t="s">
        <v>208</v>
      </c>
      <c r="C709" s="7">
        <v>0.52300242130750596</v>
      </c>
      <c r="D709" s="2">
        <f t="shared" si="11"/>
        <v>110.34688049354158</v>
      </c>
    </row>
    <row r="710" spans="1:4" x14ac:dyDescent="0.25">
      <c r="A710" s="12">
        <v>44340</v>
      </c>
      <c r="B710" s="4" t="s">
        <v>327</v>
      </c>
      <c r="C710" s="7">
        <v>0.7190142898804317</v>
      </c>
      <c r="D710" s="2">
        <f t="shared" si="11"/>
        <v>111.06589478342201</v>
      </c>
    </row>
    <row r="711" spans="1:4" x14ac:dyDescent="0.25">
      <c r="A711" s="12">
        <v>44340</v>
      </c>
      <c r="B711" s="4" t="s">
        <v>413</v>
      </c>
      <c r="C711" s="7">
        <v>-0.42361111111111088</v>
      </c>
      <c r="D711" s="2">
        <f t="shared" si="11"/>
        <v>110.6422836723109</v>
      </c>
    </row>
    <row r="712" spans="1:4" x14ac:dyDescent="0.25">
      <c r="A712" s="12">
        <v>44341</v>
      </c>
      <c r="B712" s="3" t="s">
        <v>295</v>
      </c>
      <c r="C712" s="7">
        <v>0.22005988023952103</v>
      </c>
      <c r="D712" s="2">
        <f t="shared" si="11"/>
        <v>110.86234355255041</v>
      </c>
    </row>
    <row r="713" spans="1:4" x14ac:dyDescent="0.25">
      <c r="A713" s="12">
        <v>44342</v>
      </c>
      <c r="B713" s="4" t="s">
        <v>574</v>
      </c>
      <c r="C713" s="7">
        <v>0</v>
      </c>
      <c r="D713" s="2">
        <f t="shared" si="11"/>
        <v>110.86234355255041</v>
      </c>
    </row>
    <row r="714" spans="1:4" x14ac:dyDescent="0.25">
      <c r="A714" s="12">
        <v>44342</v>
      </c>
      <c r="B714" s="4" t="s">
        <v>575</v>
      </c>
      <c r="C714" s="7">
        <v>1.6666666666666667</v>
      </c>
      <c r="D714" s="2">
        <f t="shared" si="11"/>
        <v>112.52901021921708</v>
      </c>
    </row>
    <row r="715" spans="1:4" x14ac:dyDescent="0.25">
      <c r="A715" s="12">
        <v>44343</v>
      </c>
      <c r="B715" s="4" t="s">
        <v>576</v>
      </c>
      <c r="C715" s="7">
        <v>0.90000000000000036</v>
      </c>
      <c r="D715" s="2">
        <f t="shared" si="11"/>
        <v>113.42901021921709</v>
      </c>
    </row>
    <row r="716" spans="1:4" x14ac:dyDescent="0.25">
      <c r="A716" s="12">
        <v>44343</v>
      </c>
      <c r="B716" s="4" t="s">
        <v>539</v>
      </c>
      <c r="C716" s="7">
        <v>1.1111111111111107</v>
      </c>
      <c r="D716" s="2">
        <f t="shared" si="11"/>
        <v>114.5401213303282</v>
      </c>
    </row>
    <row r="717" spans="1:4" x14ac:dyDescent="0.25">
      <c r="A717" s="12">
        <v>44348</v>
      </c>
      <c r="B717" s="4" t="s">
        <v>13</v>
      </c>
      <c r="C717" s="7">
        <v>7.1428571428587672E-3</v>
      </c>
      <c r="D717" s="2">
        <f t="shared" si="11"/>
        <v>114.54726418747106</v>
      </c>
    </row>
    <row r="718" spans="1:4" x14ac:dyDescent="0.25">
      <c r="A718" s="12">
        <v>44348</v>
      </c>
      <c r="B718" s="4" t="s">
        <v>258</v>
      </c>
      <c r="C718" s="7">
        <v>-0.59938366718027725</v>
      </c>
      <c r="D718" s="2">
        <f t="shared" si="11"/>
        <v>113.94788052029078</v>
      </c>
    </row>
    <row r="719" spans="1:4" x14ac:dyDescent="0.25">
      <c r="A719" s="12">
        <v>44349</v>
      </c>
      <c r="B719" s="4" t="s">
        <v>266</v>
      </c>
      <c r="C719" s="7">
        <v>-1</v>
      </c>
      <c r="D719" s="2">
        <f t="shared" si="11"/>
        <v>112.94788052029078</v>
      </c>
    </row>
    <row r="720" spans="1:4" x14ac:dyDescent="0.25">
      <c r="A720" s="12">
        <v>44351</v>
      </c>
      <c r="B720" s="4" t="s">
        <v>577</v>
      </c>
      <c r="C720" s="7">
        <v>-0.64251207729468784</v>
      </c>
      <c r="D720" s="2">
        <f t="shared" si="11"/>
        <v>112.3053684429961</v>
      </c>
    </row>
    <row r="721" spans="1:4" x14ac:dyDescent="0.25">
      <c r="A721" s="12">
        <v>44351</v>
      </c>
      <c r="B721" s="4" t="s">
        <v>578</v>
      </c>
      <c r="C721" s="7">
        <v>1.1981132075471741</v>
      </c>
      <c r="D721" s="2">
        <f t="shared" si="11"/>
        <v>113.50348165054328</v>
      </c>
    </row>
    <row r="722" spans="1:4" x14ac:dyDescent="0.25">
      <c r="A722" s="12">
        <v>44351</v>
      </c>
      <c r="B722" s="4" t="s">
        <v>579</v>
      </c>
      <c r="C722" s="7">
        <v>2.7666666666666657</v>
      </c>
      <c r="D722" s="2">
        <f t="shared" si="11"/>
        <v>116.27014831720994</v>
      </c>
    </row>
    <row r="723" spans="1:4" x14ac:dyDescent="0.25">
      <c r="A723" s="12">
        <v>44352</v>
      </c>
      <c r="B723" s="4" t="s">
        <v>185</v>
      </c>
      <c r="C723" s="7">
        <v>-0.30219780219780257</v>
      </c>
      <c r="D723" s="2">
        <f t="shared" si="11"/>
        <v>115.96795051501215</v>
      </c>
    </row>
    <row r="724" spans="1:4" x14ac:dyDescent="0.25">
      <c r="A724" s="12">
        <v>44354</v>
      </c>
      <c r="B724" s="4" t="s">
        <v>571</v>
      </c>
      <c r="C724" s="7">
        <v>-0.2575757575757574</v>
      </c>
      <c r="D724" s="2">
        <f t="shared" si="11"/>
        <v>115.7103747574364</v>
      </c>
    </row>
    <row r="725" spans="1:4" x14ac:dyDescent="0.25">
      <c r="A725" s="12">
        <v>44354</v>
      </c>
      <c r="B725" s="4" t="s">
        <v>580</v>
      </c>
      <c r="C725" s="7">
        <v>0.73846153846153595</v>
      </c>
      <c r="D725" s="2">
        <f t="shared" si="11"/>
        <v>116.44883629589793</v>
      </c>
    </row>
    <row r="726" spans="1:4" x14ac:dyDescent="0.25">
      <c r="A726" s="12">
        <v>44354</v>
      </c>
      <c r="B726" s="4" t="s">
        <v>581</v>
      </c>
      <c r="C726" s="7">
        <v>-0.21739130434782533</v>
      </c>
      <c r="D726" s="2">
        <f t="shared" si="11"/>
        <v>116.23144499155011</v>
      </c>
    </row>
    <row r="727" spans="1:4" x14ac:dyDescent="0.25">
      <c r="A727" s="12">
        <v>44354</v>
      </c>
      <c r="B727" s="4" t="s">
        <v>582</v>
      </c>
      <c r="C727" s="7">
        <v>-4.8780487804878439E-2</v>
      </c>
      <c r="D727" s="2">
        <f t="shared" si="11"/>
        <v>116.18266450374523</v>
      </c>
    </row>
    <row r="728" spans="1:4" x14ac:dyDescent="0.25">
      <c r="A728" s="12">
        <v>44354</v>
      </c>
      <c r="B728" s="4" t="s">
        <v>583</v>
      </c>
      <c r="C728" s="7">
        <v>-0.83904109589041143</v>
      </c>
      <c r="D728" s="2">
        <f t="shared" si="11"/>
        <v>115.34362340785482</v>
      </c>
    </row>
    <row r="729" spans="1:4" x14ac:dyDescent="0.25">
      <c r="A729" s="12">
        <v>44355</v>
      </c>
      <c r="B729" s="4" t="s">
        <v>573</v>
      </c>
      <c r="C729" s="7">
        <v>-0.37826086956521687</v>
      </c>
      <c r="D729" s="2">
        <f t="shared" si="11"/>
        <v>114.96536253828961</v>
      </c>
    </row>
    <row r="730" spans="1:4" x14ac:dyDescent="0.25">
      <c r="A730" s="12">
        <v>44356</v>
      </c>
      <c r="B730" s="4" t="s">
        <v>584</v>
      </c>
      <c r="C730" s="7">
        <v>-0.15999999999999942</v>
      </c>
      <c r="D730" s="2">
        <f t="shared" si="11"/>
        <v>114.80536253828961</v>
      </c>
    </row>
    <row r="731" spans="1:4" x14ac:dyDescent="0.25">
      <c r="A731" s="12">
        <v>44357</v>
      </c>
      <c r="B731" s="4" t="s">
        <v>585</v>
      </c>
      <c r="C731" s="7">
        <v>0.11833333333333347</v>
      </c>
      <c r="D731" s="2">
        <f t="shared" si="11"/>
        <v>114.92369587162295</v>
      </c>
    </row>
    <row r="732" spans="1:4" x14ac:dyDescent="0.25">
      <c r="A732" s="12">
        <v>44361</v>
      </c>
      <c r="B732" s="4" t="s">
        <v>586</v>
      </c>
      <c r="C732" s="7">
        <v>-0.11904761904761864</v>
      </c>
      <c r="D732" s="2">
        <f t="shared" si="11"/>
        <v>114.80464825257533</v>
      </c>
    </row>
    <row r="733" spans="1:4" x14ac:dyDescent="0.25">
      <c r="A733" s="12">
        <v>44361</v>
      </c>
      <c r="B733" s="4" t="s">
        <v>213</v>
      </c>
      <c r="C733" s="7">
        <v>-0.2048192771084362</v>
      </c>
      <c r="D733" s="2">
        <f t="shared" si="11"/>
        <v>114.59982897546689</v>
      </c>
    </row>
    <row r="734" spans="1:4" x14ac:dyDescent="0.25">
      <c r="A734" s="12">
        <v>44361</v>
      </c>
      <c r="B734" s="4" t="s">
        <v>587</v>
      </c>
      <c r="C734" s="7">
        <v>-0.73134328358209</v>
      </c>
      <c r="D734" s="2">
        <f t="shared" si="11"/>
        <v>113.8684856918848</v>
      </c>
    </row>
    <row r="735" spans="1:4" x14ac:dyDescent="0.25">
      <c r="A735" s="12">
        <v>44361</v>
      </c>
      <c r="B735" s="4" t="s">
        <v>354</v>
      </c>
      <c r="C735" s="7">
        <v>1.4334975369458174</v>
      </c>
      <c r="D735" s="2">
        <f t="shared" si="11"/>
        <v>115.30198322883062</v>
      </c>
    </row>
    <row r="736" spans="1:4" x14ac:dyDescent="0.25">
      <c r="A736" s="12">
        <v>44362</v>
      </c>
      <c r="B736" s="4" t="s">
        <v>588</v>
      </c>
      <c r="C736" s="7">
        <v>-0.16919739696312339</v>
      </c>
      <c r="D736" s="2">
        <f t="shared" si="11"/>
        <v>115.13278583186749</v>
      </c>
    </row>
    <row r="737" spans="1:4" x14ac:dyDescent="0.25">
      <c r="A737" s="12">
        <v>44362</v>
      </c>
      <c r="B737" s="4" t="s">
        <v>589</v>
      </c>
      <c r="C737" s="7">
        <v>1.5200000000000031</v>
      </c>
      <c r="D737" s="2">
        <f t="shared" si="11"/>
        <v>116.6527858318675</v>
      </c>
    </row>
    <row r="738" spans="1:4" x14ac:dyDescent="0.25">
      <c r="A738" s="12">
        <v>44363</v>
      </c>
      <c r="B738" s="4" t="s">
        <v>590</v>
      </c>
      <c r="C738" s="7">
        <v>0.58823529411764608</v>
      </c>
      <c r="D738" s="2">
        <f t="shared" si="11"/>
        <v>117.24102112598516</v>
      </c>
    </row>
    <row r="739" spans="1:4" x14ac:dyDescent="0.25">
      <c r="A739" s="12">
        <v>44363</v>
      </c>
      <c r="B739" s="4" t="s">
        <v>552</v>
      </c>
      <c r="C739" s="7">
        <v>-1</v>
      </c>
      <c r="D739" s="2">
        <f t="shared" si="11"/>
        <v>116.24102112598516</v>
      </c>
    </row>
    <row r="740" spans="1:4" x14ac:dyDescent="0.25">
      <c r="A740" s="12">
        <v>44364</v>
      </c>
      <c r="B740" s="4" t="s">
        <v>591</v>
      </c>
      <c r="C740" s="7">
        <v>-0.27272727272727304</v>
      </c>
      <c r="D740" s="2">
        <f t="shared" si="11"/>
        <v>115.96829385325789</v>
      </c>
    </row>
    <row r="741" spans="1:4" x14ac:dyDescent="0.25">
      <c r="A741" s="12">
        <v>44365</v>
      </c>
      <c r="B741" s="4" t="s">
        <v>592</v>
      </c>
      <c r="C741" s="7">
        <v>-1</v>
      </c>
      <c r="D741" s="2">
        <f t="shared" si="11"/>
        <v>114.96829385325789</v>
      </c>
    </row>
    <row r="742" spans="1:4" x14ac:dyDescent="0.25">
      <c r="A742" s="12">
        <v>44365</v>
      </c>
      <c r="B742" s="4" t="s">
        <v>593</v>
      </c>
      <c r="C742" s="7">
        <v>-0.61904761904761729</v>
      </c>
      <c r="D742" s="2">
        <f t="shared" si="11"/>
        <v>114.34924623421027</v>
      </c>
    </row>
    <row r="743" spans="1:4" x14ac:dyDescent="0.25">
      <c r="A743" s="12">
        <v>44368</v>
      </c>
      <c r="B743" s="4" t="s">
        <v>594</v>
      </c>
      <c r="C743" s="7">
        <v>-0.43216080402009976</v>
      </c>
      <c r="D743" s="2">
        <f t="shared" si="11"/>
        <v>113.91708543019017</v>
      </c>
    </row>
    <row r="744" spans="1:4" x14ac:dyDescent="0.25">
      <c r="A744" s="12">
        <v>44368</v>
      </c>
      <c r="B744" s="4" t="s">
        <v>413</v>
      </c>
      <c r="C744" s="7">
        <v>-0.27777777777777718</v>
      </c>
      <c r="D744" s="2">
        <f t="shared" si="11"/>
        <v>113.6393076524124</v>
      </c>
    </row>
    <row r="745" spans="1:4" x14ac:dyDescent="0.25">
      <c r="A745" s="12">
        <v>44368</v>
      </c>
      <c r="B745" s="4" t="s">
        <v>595</v>
      </c>
      <c r="C745" s="7">
        <v>-0.71304347826086845</v>
      </c>
      <c r="D745" s="2">
        <f t="shared" si="11"/>
        <v>112.92626417415153</v>
      </c>
    </row>
    <row r="746" spans="1:4" x14ac:dyDescent="0.25">
      <c r="A746" s="12">
        <v>44368</v>
      </c>
      <c r="B746" s="4" t="s">
        <v>596</v>
      </c>
      <c r="C746" s="7">
        <v>-1</v>
      </c>
      <c r="D746" s="2">
        <f t="shared" si="11"/>
        <v>111.92626417415153</v>
      </c>
    </row>
    <row r="747" spans="1:4" x14ac:dyDescent="0.25">
      <c r="A747" s="12">
        <v>44369</v>
      </c>
      <c r="B747" s="4" t="s">
        <v>597</v>
      </c>
      <c r="C747" s="7">
        <v>0.98165137614678999</v>
      </c>
      <c r="D747" s="2">
        <f t="shared" si="11"/>
        <v>112.90791555029831</v>
      </c>
    </row>
    <row r="748" spans="1:4" x14ac:dyDescent="0.25">
      <c r="A748" s="12">
        <v>44371</v>
      </c>
      <c r="B748" s="3" t="s">
        <v>567</v>
      </c>
      <c r="C748" s="7">
        <v>-1.9305019305020925E-2</v>
      </c>
      <c r="D748" s="2">
        <f t="shared" si="11"/>
        <v>112.88861053099329</v>
      </c>
    </row>
    <row r="749" spans="1:4" x14ac:dyDescent="0.25">
      <c r="A749" s="12">
        <v>44371</v>
      </c>
      <c r="B749" s="3" t="s">
        <v>598</v>
      </c>
      <c r="C749" s="7">
        <v>-0.93003300330033001</v>
      </c>
      <c r="D749" s="2">
        <f t="shared" si="11"/>
        <v>111.95857752769297</v>
      </c>
    </row>
    <row r="750" spans="1:4" x14ac:dyDescent="0.25">
      <c r="A750" s="12">
        <v>44376</v>
      </c>
      <c r="B750" s="4" t="s">
        <v>599</v>
      </c>
      <c r="C750" s="7">
        <v>1.6875000000000009</v>
      </c>
      <c r="D750" s="2">
        <f t="shared" si="11"/>
        <v>113.64607752769297</v>
      </c>
    </row>
    <row r="751" spans="1:4" x14ac:dyDescent="0.25">
      <c r="A751" s="12">
        <v>44376</v>
      </c>
      <c r="B751" s="4" t="s">
        <v>600</v>
      </c>
      <c r="C751" s="7">
        <v>-0.11397058823529427</v>
      </c>
      <c r="D751" s="2">
        <f t="shared" si="11"/>
        <v>113.53210693945768</v>
      </c>
    </row>
    <row r="752" spans="1:4" x14ac:dyDescent="0.25">
      <c r="A752" s="12">
        <v>44377</v>
      </c>
      <c r="B752" s="4" t="s">
        <v>601</v>
      </c>
      <c r="C752" s="7">
        <v>-0.37499999999999978</v>
      </c>
      <c r="D752" s="2">
        <f t="shared" si="11"/>
        <v>113.15710693945768</v>
      </c>
    </row>
    <row r="753" spans="1:4" x14ac:dyDescent="0.25">
      <c r="A753" s="12">
        <v>44378</v>
      </c>
      <c r="B753" s="4" t="s">
        <v>602</v>
      </c>
      <c r="C753" s="7">
        <v>-0.47058823529411825</v>
      </c>
      <c r="D753" s="2">
        <f t="shared" si="11"/>
        <v>112.68651870416356</v>
      </c>
    </row>
    <row r="754" spans="1:4" x14ac:dyDescent="0.25">
      <c r="A754" s="12">
        <v>44378</v>
      </c>
      <c r="B754" s="4" t="s">
        <v>603</v>
      </c>
      <c r="C754" s="7">
        <v>-4.000000000000057E-2</v>
      </c>
      <c r="D754" s="2">
        <f t="shared" si="11"/>
        <v>112.64651870416355</v>
      </c>
    </row>
    <row r="755" spans="1:4" x14ac:dyDescent="0.25">
      <c r="A755" s="12">
        <v>44381</v>
      </c>
      <c r="B755" s="3" t="s">
        <v>604</v>
      </c>
      <c r="C755" s="7">
        <v>-1.1332767402376904</v>
      </c>
      <c r="D755" s="2">
        <f t="shared" si="11"/>
        <v>111.51324196392586</v>
      </c>
    </row>
    <row r="756" spans="1:4" x14ac:dyDescent="0.25">
      <c r="A756" s="12">
        <v>44383</v>
      </c>
      <c r="B756" s="4" t="s">
        <v>605</v>
      </c>
      <c r="C756" s="7">
        <v>-0.25409836065573815</v>
      </c>
      <c r="D756" s="2">
        <f t="shared" si="11"/>
        <v>111.25914360327013</v>
      </c>
    </row>
    <row r="757" spans="1:4" x14ac:dyDescent="0.25">
      <c r="A757" s="12">
        <v>44383</v>
      </c>
      <c r="B757" s="4" t="s">
        <v>447</v>
      </c>
      <c r="C757" s="7">
        <v>-0.5869565217391296</v>
      </c>
      <c r="D757" s="2">
        <f t="shared" si="11"/>
        <v>110.67218708153101</v>
      </c>
    </row>
    <row r="758" spans="1:4" x14ac:dyDescent="0.25">
      <c r="A758" s="12">
        <v>44383</v>
      </c>
      <c r="B758" s="4" t="s">
        <v>606</v>
      </c>
      <c r="C758" s="7">
        <v>-0.65857184157270965</v>
      </c>
      <c r="D758" s="2">
        <f t="shared" si="11"/>
        <v>110.0136152399583</v>
      </c>
    </row>
    <row r="759" spans="1:4" x14ac:dyDescent="0.25">
      <c r="A759" s="12">
        <v>44384</v>
      </c>
      <c r="B759" s="4" t="s">
        <v>607</v>
      </c>
      <c r="C759" s="7">
        <v>0.26923076923076955</v>
      </c>
      <c r="D759" s="2">
        <f t="shared" si="11"/>
        <v>110.28284600918907</v>
      </c>
    </row>
    <row r="760" spans="1:4" x14ac:dyDescent="0.25">
      <c r="A760" s="12">
        <v>44390</v>
      </c>
      <c r="B760" s="4" t="s">
        <v>608</v>
      </c>
      <c r="C760" s="7">
        <v>1.1739130434782568</v>
      </c>
      <c r="D760" s="2">
        <f t="shared" si="11"/>
        <v>111.45675905266732</v>
      </c>
    </row>
    <row r="761" spans="1:4" x14ac:dyDescent="0.25">
      <c r="A761" s="12">
        <v>44390</v>
      </c>
      <c r="B761" s="4" t="s">
        <v>581</v>
      </c>
      <c r="C761" s="7">
        <v>0.62499999999999911</v>
      </c>
      <c r="D761" s="2">
        <f t="shared" si="11"/>
        <v>112.08175905266732</v>
      </c>
    </row>
    <row r="762" spans="1:4" x14ac:dyDescent="0.25">
      <c r="A762" s="12">
        <v>44390</v>
      </c>
      <c r="B762" s="4" t="s">
        <v>582</v>
      </c>
      <c r="C762" s="7">
        <v>-0.18749999999999953</v>
      </c>
      <c r="D762" s="2">
        <f t="shared" si="11"/>
        <v>111.89425905266732</v>
      </c>
    </row>
    <row r="763" spans="1:4" x14ac:dyDescent="0.25">
      <c r="A763" s="12">
        <v>44391</v>
      </c>
      <c r="B763" s="4" t="s">
        <v>609</v>
      </c>
      <c r="C763" s="7">
        <v>0.93965517241379282</v>
      </c>
      <c r="D763" s="2">
        <f t="shared" si="11"/>
        <v>112.83391422508112</v>
      </c>
    </row>
    <row r="764" spans="1:4" x14ac:dyDescent="0.25">
      <c r="A764" s="12">
        <v>44396</v>
      </c>
      <c r="B764" s="4" t="s">
        <v>366</v>
      </c>
      <c r="C764" s="7">
        <v>-0.34999999999999964</v>
      </c>
      <c r="D764" s="2">
        <f t="shared" si="11"/>
        <v>112.48391422508112</v>
      </c>
    </row>
    <row r="765" spans="1:4" x14ac:dyDescent="0.25">
      <c r="A765" s="12">
        <v>44396</v>
      </c>
      <c r="B765" s="4" t="s">
        <v>610</v>
      </c>
      <c r="C765" s="7">
        <v>-1</v>
      </c>
      <c r="D765" s="2">
        <f t="shared" si="11"/>
        <v>111.48391422508112</v>
      </c>
    </row>
    <row r="766" spans="1:4" x14ac:dyDescent="0.25">
      <c r="A766" s="12">
        <v>44397</v>
      </c>
      <c r="B766" s="4" t="s">
        <v>611</v>
      </c>
      <c r="C766" s="7">
        <v>1.7833333333333314</v>
      </c>
      <c r="D766" s="2">
        <f t="shared" si="11"/>
        <v>113.26724755841445</v>
      </c>
    </row>
    <row r="767" spans="1:4" x14ac:dyDescent="0.25">
      <c r="A767" s="12">
        <v>44397</v>
      </c>
      <c r="B767" s="4" t="s">
        <v>612</v>
      </c>
      <c r="C767" s="7">
        <v>-0.39843750000000366</v>
      </c>
      <c r="D767" s="2">
        <f t="shared" si="11"/>
        <v>112.86881005841445</v>
      </c>
    </row>
    <row r="768" spans="1:4" x14ac:dyDescent="0.25">
      <c r="A768" s="12">
        <v>44397</v>
      </c>
      <c r="B768" s="3" t="s">
        <v>613</v>
      </c>
      <c r="C768" s="7">
        <v>9.7485890200101413E-3</v>
      </c>
      <c r="D768" s="2">
        <f t="shared" si="11"/>
        <v>112.87855864743446</v>
      </c>
    </row>
    <row r="769" spans="1:4" x14ac:dyDescent="0.25">
      <c r="A769" s="12">
        <v>44398</v>
      </c>
      <c r="B769" s="4" t="s">
        <v>614</v>
      </c>
      <c r="C769" s="7">
        <v>-0.4545454545454547</v>
      </c>
      <c r="D769" s="2">
        <f t="shared" si="11"/>
        <v>112.42401319288901</v>
      </c>
    </row>
    <row r="770" spans="1:4" x14ac:dyDescent="0.25">
      <c r="A770" s="12">
        <v>44398</v>
      </c>
      <c r="B770" s="4" t="s">
        <v>615</v>
      </c>
      <c r="C770" s="7">
        <v>-1</v>
      </c>
      <c r="D770" s="2">
        <f t="shared" si="11"/>
        <v>111.42401319288901</v>
      </c>
    </row>
    <row r="771" spans="1:4" x14ac:dyDescent="0.25">
      <c r="A771" s="12">
        <v>44398</v>
      </c>
      <c r="B771" s="4" t="s">
        <v>131</v>
      </c>
      <c r="C771" s="7">
        <v>-0.50000000000000133</v>
      </c>
      <c r="D771" s="2">
        <f t="shared" si="11"/>
        <v>110.92401319288901</v>
      </c>
    </row>
    <row r="772" spans="1:4" x14ac:dyDescent="0.25">
      <c r="A772" s="12">
        <v>44398</v>
      </c>
      <c r="B772" s="3" t="s">
        <v>426</v>
      </c>
      <c r="C772" s="7">
        <v>-0.30722891566265237</v>
      </c>
      <c r="D772" s="2">
        <f t="shared" ref="D772:D835" si="12">+D771+C772</f>
        <v>110.61678427722636</v>
      </c>
    </row>
    <row r="773" spans="1:4" x14ac:dyDescent="0.25">
      <c r="A773" s="12">
        <v>44398</v>
      </c>
      <c r="B773" s="3" t="s">
        <v>616</v>
      </c>
      <c r="C773" s="7">
        <v>-0.86672398968185871</v>
      </c>
      <c r="D773" s="2">
        <f t="shared" si="12"/>
        <v>109.7500602875445</v>
      </c>
    </row>
    <row r="774" spans="1:4" x14ac:dyDescent="0.25">
      <c r="A774" s="12">
        <v>44398</v>
      </c>
      <c r="B774" s="3" t="s">
        <v>556</v>
      </c>
      <c r="C774" s="7">
        <v>0.39440559440559314</v>
      </c>
      <c r="D774" s="2">
        <f t="shared" si="12"/>
        <v>110.1444658819501</v>
      </c>
    </row>
    <row r="775" spans="1:4" x14ac:dyDescent="0.25">
      <c r="A775" s="12">
        <v>44398</v>
      </c>
      <c r="B775" s="3" t="s">
        <v>437</v>
      </c>
      <c r="C775" s="7">
        <v>-1.1441263573543938</v>
      </c>
      <c r="D775" s="2">
        <f t="shared" si="12"/>
        <v>109.0003395245957</v>
      </c>
    </row>
    <row r="776" spans="1:4" x14ac:dyDescent="0.25">
      <c r="A776" s="12">
        <v>44398</v>
      </c>
      <c r="B776" s="3" t="s">
        <v>617</v>
      </c>
      <c r="C776" s="7">
        <v>0.3129935391241932</v>
      </c>
      <c r="D776" s="2">
        <f t="shared" si="12"/>
        <v>109.3133330637199</v>
      </c>
    </row>
    <row r="777" spans="1:4" x14ac:dyDescent="0.25">
      <c r="A777" s="12">
        <v>44403</v>
      </c>
      <c r="B777" s="4" t="s">
        <v>618</v>
      </c>
      <c r="C777" s="7">
        <v>0.10937500000000065</v>
      </c>
      <c r="D777" s="2">
        <f t="shared" si="12"/>
        <v>109.4227080637199</v>
      </c>
    </row>
    <row r="778" spans="1:4" x14ac:dyDescent="0.25">
      <c r="A778" s="12">
        <v>44403</v>
      </c>
      <c r="B778" s="4" t="s">
        <v>619</v>
      </c>
      <c r="C778" s="7">
        <v>-0.56993006993006967</v>
      </c>
      <c r="D778" s="2">
        <f t="shared" si="12"/>
        <v>108.85277799378983</v>
      </c>
    </row>
    <row r="779" spans="1:4" x14ac:dyDescent="0.25">
      <c r="A779" s="12">
        <v>44403</v>
      </c>
      <c r="B779" s="4" t="s">
        <v>178</v>
      </c>
      <c r="C779" s="7">
        <v>-0.12398921832884117</v>
      </c>
      <c r="D779" s="2">
        <f t="shared" si="12"/>
        <v>108.72878877546098</v>
      </c>
    </row>
    <row r="780" spans="1:4" x14ac:dyDescent="0.25">
      <c r="A780" s="12">
        <v>44403</v>
      </c>
      <c r="B780" s="4" t="s">
        <v>620</v>
      </c>
      <c r="C780" s="7">
        <v>-0.2331838565022421</v>
      </c>
      <c r="D780" s="2">
        <f t="shared" si="12"/>
        <v>108.49560491895875</v>
      </c>
    </row>
    <row r="781" spans="1:4" x14ac:dyDescent="0.25">
      <c r="A781" s="12">
        <v>44403</v>
      </c>
      <c r="B781" s="4" t="s">
        <v>441</v>
      </c>
      <c r="C781" s="7">
        <v>-0.68793103448275805</v>
      </c>
      <c r="D781" s="2">
        <f t="shared" si="12"/>
        <v>107.80767388447599</v>
      </c>
    </row>
    <row r="782" spans="1:4" x14ac:dyDescent="0.25">
      <c r="A782" s="12">
        <v>44403</v>
      </c>
      <c r="B782" s="3" t="s">
        <v>66</v>
      </c>
      <c r="C782" s="7">
        <v>0</v>
      </c>
      <c r="D782" s="2">
        <f t="shared" si="12"/>
        <v>107.80767388447599</v>
      </c>
    </row>
    <row r="783" spans="1:4" x14ac:dyDescent="0.25">
      <c r="A783" s="12">
        <v>44403</v>
      </c>
      <c r="B783" s="3" t="s">
        <v>431</v>
      </c>
      <c r="C783" s="7">
        <v>-0.80349932705248905</v>
      </c>
      <c r="D783" s="2">
        <f t="shared" si="12"/>
        <v>107.0041745574235</v>
      </c>
    </row>
    <row r="784" spans="1:4" x14ac:dyDescent="0.25">
      <c r="A784" s="12">
        <v>44403</v>
      </c>
      <c r="B784" s="3" t="s">
        <v>621</v>
      </c>
      <c r="C784" s="7">
        <v>-0.30307941653160358</v>
      </c>
      <c r="D784" s="2">
        <f t="shared" si="12"/>
        <v>106.70109514089189</v>
      </c>
    </row>
    <row r="785" spans="1:4" x14ac:dyDescent="0.25">
      <c r="A785" s="12">
        <v>44403</v>
      </c>
      <c r="B785" s="3" t="s">
        <v>622</v>
      </c>
      <c r="C785" s="7">
        <v>2.4285714285716558E-2</v>
      </c>
      <c r="D785" s="2">
        <f t="shared" si="12"/>
        <v>106.7253808551776</v>
      </c>
    </row>
    <row r="786" spans="1:4" x14ac:dyDescent="0.25">
      <c r="A786" s="12">
        <v>44404</v>
      </c>
      <c r="B786" s="3" t="s">
        <v>37</v>
      </c>
      <c r="C786" s="7">
        <v>0.25925925925925791</v>
      </c>
      <c r="D786" s="2">
        <f t="shared" si="12"/>
        <v>106.98464011443686</v>
      </c>
    </row>
    <row r="787" spans="1:4" x14ac:dyDescent="0.25">
      <c r="A787" s="12">
        <v>44404</v>
      </c>
      <c r="B787" s="3" t="s">
        <v>623</v>
      </c>
      <c r="C787" s="7">
        <v>1.7114624505928822</v>
      </c>
      <c r="D787" s="2">
        <f t="shared" si="12"/>
        <v>108.69610256502973</v>
      </c>
    </row>
    <row r="788" spans="1:4" x14ac:dyDescent="0.25">
      <c r="A788" s="12">
        <v>44404</v>
      </c>
      <c r="B788" s="3" t="s">
        <v>89</v>
      </c>
      <c r="C788" s="7">
        <v>7.2829131652662638E-2</v>
      </c>
      <c r="D788" s="2">
        <f t="shared" si="12"/>
        <v>108.7689316966824</v>
      </c>
    </row>
    <row r="789" spans="1:4" x14ac:dyDescent="0.25">
      <c r="A789" s="12">
        <v>44404</v>
      </c>
      <c r="B789" s="3" t="s">
        <v>467</v>
      </c>
      <c r="C789" s="7">
        <v>-0.24390243902439002</v>
      </c>
      <c r="D789" s="2">
        <f t="shared" si="12"/>
        <v>108.52502925765801</v>
      </c>
    </row>
    <row r="790" spans="1:4" x14ac:dyDescent="0.25">
      <c r="A790" s="12">
        <v>44405</v>
      </c>
      <c r="B790" s="4" t="s">
        <v>624</v>
      </c>
      <c r="C790" s="7">
        <v>-0.21739130434782603</v>
      </c>
      <c r="D790" s="2">
        <f t="shared" si="12"/>
        <v>108.30763795331018</v>
      </c>
    </row>
    <row r="791" spans="1:4" x14ac:dyDescent="0.25">
      <c r="A791" s="12">
        <v>44405</v>
      </c>
      <c r="B791" s="4" t="s">
        <v>625</v>
      </c>
      <c r="C791" s="7">
        <v>2.2678571428571455</v>
      </c>
      <c r="D791" s="2">
        <f t="shared" si="12"/>
        <v>110.57549509616732</v>
      </c>
    </row>
    <row r="792" spans="1:4" x14ac:dyDescent="0.25">
      <c r="A792" s="12">
        <v>44405</v>
      </c>
      <c r="B792" s="4" t="s">
        <v>626</v>
      </c>
      <c r="C792" s="7">
        <v>-1</v>
      </c>
      <c r="D792" s="2">
        <f t="shared" si="12"/>
        <v>109.57549509616732</v>
      </c>
    </row>
    <row r="793" spans="1:4" x14ac:dyDescent="0.25">
      <c r="A793" s="12">
        <v>44405</v>
      </c>
      <c r="B793" s="3" t="s">
        <v>59</v>
      </c>
      <c r="C793" s="7">
        <v>-0.20394736842105185</v>
      </c>
      <c r="D793" s="2">
        <f t="shared" si="12"/>
        <v>109.37154772774626</v>
      </c>
    </row>
    <row r="794" spans="1:4" x14ac:dyDescent="0.25">
      <c r="A794" s="12">
        <v>44405</v>
      </c>
      <c r="B794" s="3" t="s">
        <v>206</v>
      </c>
      <c r="C794" s="7">
        <v>0.52961165048543901</v>
      </c>
      <c r="D794" s="2">
        <f t="shared" si="12"/>
        <v>109.9011593782317</v>
      </c>
    </row>
    <row r="795" spans="1:4" x14ac:dyDescent="0.25">
      <c r="A795" s="12">
        <v>44405</v>
      </c>
      <c r="B795" s="3" t="s">
        <v>14</v>
      </c>
      <c r="C795" s="7">
        <v>-1.0702917771883291</v>
      </c>
      <c r="D795" s="2">
        <f t="shared" si="12"/>
        <v>108.83086760104337</v>
      </c>
    </row>
    <row r="796" spans="1:4" x14ac:dyDescent="0.25">
      <c r="A796" s="12">
        <v>44406</v>
      </c>
      <c r="B796" s="3" t="s">
        <v>381</v>
      </c>
      <c r="C796" s="7">
        <v>-0.16835016835016842</v>
      </c>
      <c r="D796" s="2">
        <f t="shared" si="12"/>
        <v>108.66251743269319</v>
      </c>
    </row>
    <row r="797" spans="1:4" x14ac:dyDescent="0.25">
      <c r="A797" s="12">
        <v>44406</v>
      </c>
      <c r="B797" s="3" t="s">
        <v>493</v>
      </c>
      <c r="C797" s="7">
        <v>1.1494252873565002E-2</v>
      </c>
      <c r="D797" s="2">
        <f t="shared" si="12"/>
        <v>108.67401168556675</v>
      </c>
    </row>
    <row r="798" spans="1:4" x14ac:dyDescent="0.25">
      <c r="A798" s="12">
        <v>44406</v>
      </c>
      <c r="B798" s="3" t="s">
        <v>113</v>
      </c>
      <c r="C798" s="7">
        <v>0.3506044905008634</v>
      </c>
      <c r="D798" s="2">
        <f t="shared" si="12"/>
        <v>109.02461617606761</v>
      </c>
    </row>
    <row r="799" spans="1:4" x14ac:dyDescent="0.25">
      <c r="A799" s="12">
        <v>44409</v>
      </c>
      <c r="B799" s="4" t="s">
        <v>627</v>
      </c>
      <c r="C799" s="7">
        <v>-0.36842105263157904</v>
      </c>
      <c r="D799" s="2">
        <f t="shared" si="12"/>
        <v>108.65619512343604</v>
      </c>
    </row>
    <row r="800" spans="1:4" x14ac:dyDescent="0.25">
      <c r="A800" s="12">
        <v>44409</v>
      </c>
      <c r="B800" s="4" t="s">
        <v>628</v>
      </c>
      <c r="C800" s="7">
        <v>-0.15384615384615322</v>
      </c>
      <c r="D800" s="2">
        <f t="shared" si="12"/>
        <v>108.50234896958989</v>
      </c>
    </row>
    <row r="801" spans="1:4" x14ac:dyDescent="0.25">
      <c r="A801" s="12">
        <v>44410</v>
      </c>
      <c r="B801" s="4" t="s">
        <v>104</v>
      </c>
      <c r="C801" s="7">
        <v>0.79591836734693611</v>
      </c>
      <c r="D801" s="2">
        <f t="shared" si="12"/>
        <v>109.29826733693683</v>
      </c>
    </row>
    <row r="802" spans="1:4" x14ac:dyDescent="0.25">
      <c r="A802" s="12">
        <v>44410</v>
      </c>
      <c r="B802" s="4" t="s">
        <v>629</v>
      </c>
      <c r="C802" s="7">
        <v>0.51219512195122086</v>
      </c>
      <c r="D802" s="2">
        <f t="shared" si="12"/>
        <v>109.81046245888805</v>
      </c>
    </row>
    <row r="803" spans="1:4" x14ac:dyDescent="0.25">
      <c r="A803" s="12">
        <v>44410</v>
      </c>
      <c r="B803" s="4" t="s">
        <v>630</v>
      </c>
      <c r="C803" s="7">
        <v>-0.47083333333333321</v>
      </c>
      <c r="D803" s="2">
        <f t="shared" si="12"/>
        <v>109.33962912555472</v>
      </c>
    </row>
    <row r="804" spans="1:4" x14ac:dyDescent="0.25">
      <c r="A804" s="12">
        <v>44410</v>
      </c>
      <c r="B804" s="4" t="s">
        <v>631</v>
      </c>
      <c r="C804" s="7">
        <v>-0.28307692307692139</v>
      </c>
      <c r="D804" s="2">
        <f t="shared" si="12"/>
        <v>109.0565522024778</v>
      </c>
    </row>
    <row r="805" spans="1:4" x14ac:dyDescent="0.25">
      <c r="A805" s="12">
        <v>44410</v>
      </c>
      <c r="B805" s="4" t="s">
        <v>632</v>
      </c>
      <c r="C805" s="7">
        <v>0</v>
      </c>
      <c r="D805" s="2">
        <f t="shared" si="12"/>
        <v>109.0565522024778</v>
      </c>
    </row>
    <row r="806" spans="1:4" x14ac:dyDescent="0.25">
      <c r="A806" s="12">
        <v>44410</v>
      </c>
      <c r="B806" s="4" t="s">
        <v>340</v>
      </c>
      <c r="C806" s="7">
        <v>-0.98967136150234614</v>
      </c>
      <c r="D806" s="2">
        <f t="shared" si="12"/>
        <v>108.06688084097546</v>
      </c>
    </row>
    <row r="807" spans="1:4" x14ac:dyDescent="0.25">
      <c r="A807" s="12">
        <v>44411</v>
      </c>
      <c r="B807" s="4" t="s">
        <v>589</v>
      </c>
      <c r="C807" s="7">
        <v>0</v>
      </c>
      <c r="D807" s="2">
        <f t="shared" si="12"/>
        <v>108.06688084097546</v>
      </c>
    </row>
    <row r="808" spans="1:4" x14ac:dyDescent="0.25">
      <c r="A808" s="12">
        <v>44411</v>
      </c>
      <c r="B808" s="4" t="s">
        <v>633</v>
      </c>
      <c r="C808" s="7">
        <v>2.1607142857142874</v>
      </c>
      <c r="D808" s="2">
        <f t="shared" si="12"/>
        <v>110.22759512668975</v>
      </c>
    </row>
    <row r="809" spans="1:4" x14ac:dyDescent="0.25">
      <c r="A809" s="12">
        <v>44411</v>
      </c>
      <c r="B809" s="4" t="s">
        <v>541</v>
      </c>
      <c r="C809" s="7">
        <v>-1</v>
      </c>
      <c r="D809" s="2">
        <f t="shared" si="12"/>
        <v>109.22759512668975</v>
      </c>
    </row>
    <row r="810" spans="1:4" x14ac:dyDescent="0.25">
      <c r="A810" s="12">
        <v>44414</v>
      </c>
      <c r="B810" s="4" t="s">
        <v>634</v>
      </c>
      <c r="C810" s="7">
        <v>-0.45614035087719274</v>
      </c>
      <c r="D810" s="2">
        <f t="shared" si="12"/>
        <v>108.77145477581256</v>
      </c>
    </row>
    <row r="811" spans="1:4" x14ac:dyDescent="0.25">
      <c r="A811" s="12">
        <v>44414</v>
      </c>
      <c r="B811" s="4" t="s">
        <v>482</v>
      </c>
      <c r="C811" s="7">
        <v>1.1316098707403024</v>
      </c>
      <c r="D811" s="2">
        <f t="shared" si="12"/>
        <v>109.90306464655286</v>
      </c>
    </row>
    <row r="812" spans="1:4" x14ac:dyDescent="0.25">
      <c r="A812" s="12">
        <v>44414</v>
      </c>
      <c r="B812" s="4" t="s">
        <v>635</v>
      </c>
      <c r="C812" s="7">
        <v>-1</v>
      </c>
      <c r="D812" s="2">
        <f t="shared" si="12"/>
        <v>108.90306464655286</v>
      </c>
    </row>
    <row r="813" spans="1:4" x14ac:dyDescent="0.25">
      <c r="A813" s="12">
        <v>44418</v>
      </c>
      <c r="B813" s="4" t="s">
        <v>636</v>
      </c>
      <c r="C813" s="7">
        <v>2.1999999999999993</v>
      </c>
      <c r="D813" s="2">
        <f t="shared" si="12"/>
        <v>111.10306464655287</v>
      </c>
    </row>
    <row r="814" spans="1:4" x14ac:dyDescent="0.25">
      <c r="A814" s="12">
        <v>44418</v>
      </c>
      <c r="B814" s="4" t="s">
        <v>637</v>
      </c>
      <c r="C814" s="7">
        <v>2.1818181818181981</v>
      </c>
      <c r="D814" s="2">
        <f t="shared" si="12"/>
        <v>113.28488282837107</v>
      </c>
    </row>
    <row r="815" spans="1:4" x14ac:dyDescent="0.25">
      <c r="A815" s="12">
        <v>44419</v>
      </c>
      <c r="B815" s="4" t="s">
        <v>638</v>
      </c>
      <c r="C815" s="7">
        <v>-0.28260869565217372</v>
      </c>
      <c r="D815" s="2">
        <f t="shared" si="12"/>
        <v>113.0022741327189</v>
      </c>
    </row>
    <row r="816" spans="1:4" x14ac:dyDescent="0.25">
      <c r="A816" s="12">
        <v>44419</v>
      </c>
      <c r="B816" s="4" t="s">
        <v>355</v>
      </c>
      <c r="C816" s="7">
        <v>-0.32835820895522355</v>
      </c>
      <c r="D816" s="2">
        <f t="shared" si="12"/>
        <v>112.67391592376367</v>
      </c>
    </row>
    <row r="817" spans="1:4" x14ac:dyDescent="0.25">
      <c r="A817" s="12">
        <v>44419</v>
      </c>
      <c r="B817" s="4" t="s">
        <v>639</v>
      </c>
      <c r="C817" s="7">
        <v>1.6820083682008362</v>
      </c>
      <c r="D817" s="2">
        <f t="shared" si="12"/>
        <v>114.35592429196451</v>
      </c>
    </row>
    <row r="818" spans="1:4" x14ac:dyDescent="0.25">
      <c r="A818" s="12">
        <v>44419</v>
      </c>
      <c r="B818" s="4" t="s">
        <v>640</v>
      </c>
      <c r="C818" s="7">
        <v>-0.61224489795918391</v>
      </c>
      <c r="D818" s="2">
        <f t="shared" si="12"/>
        <v>113.74367939400533</v>
      </c>
    </row>
    <row r="819" spans="1:4" x14ac:dyDescent="0.25">
      <c r="A819" s="12">
        <v>44419</v>
      </c>
      <c r="B819" s="4" t="s">
        <v>641</v>
      </c>
      <c r="C819" s="7">
        <v>1.0000000000000022</v>
      </c>
      <c r="D819" s="2">
        <f t="shared" si="12"/>
        <v>114.74367939400533</v>
      </c>
    </row>
    <row r="820" spans="1:4" x14ac:dyDescent="0.25">
      <c r="A820" s="12">
        <v>44419</v>
      </c>
      <c r="B820" s="4" t="s">
        <v>193</v>
      </c>
      <c r="C820" s="7">
        <v>0</v>
      </c>
      <c r="D820" s="2">
        <f t="shared" si="12"/>
        <v>114.74367939400533</v>
      </c>
    </row>
    <row r="821" spans="1:4" x14ac:dyDescent="0.25">
      <c r="A821" s="12">
        <v>44419</v>
      </c>
      <c r="B821" s="4" t="s">
        <v>614</v>
      </c>
      <c r="C821" s="7">
        <v>-0.55000000000000016</v>
      </c>
      <c r="D821" s="2">
        <f t="shared" si="12"/>
        <v>114.19367939400533</v>
      </c>
    </row>
    <row r="822" spans="1:4" x14ac:dyDescent="0.25">
      <c r="A822" s="12">
        <v>44424</v>
      </c>
      <c r="B822" s="4" t="s">
        <v>620</v>
      </c>
      <c r="C822" s="7">
        <v>-0.19343065693430697</v>
      </c>
      <c r="D822" s="2">
        <f t="shared" si="12"/>
        <v>114.00024873707102</v>
      </c>
    </row>
    <row r="823" spans="1:4" x14ac:dyDescent="0.25">
      <c r="A823" s="12">
        <v>44424</v>
      </c>
      <c r="B823" s="4" t="s">
        <v>78</v>
      </c>
      <c r="C823" s="7">
        <v>-0.32124999999999915</v>
      </c>
      <c r="D823" s="2">
        <f t="shared" si="12"/>
        <v>113.67899873707103</v>
      </c>
    </row>
    <row r="824" spans="1:4" x14ac:dyDescent="0.25">
      <c r="A824" s="12">
        <v>44424</v>
      </c>
      <c r="B824" s="4" t="s">
        <v>402</v>
      </c>
      <c r="C824" s="7">
        <v>-0.19243986254295548</v>
      </c>
      <c r="D824" s="2">
        <f t="shared" si="12"/>
        <v>113.48655887452807</v>
      </c>
    </row>
    <row r="825" spans="1:4" x14ac:dyDescent="0.25">
      <c r="A825" s="12">
        <v>44424</v>
      </c>
      <c r="B825" s="4" t="s">
        <v>642</v>
      </c>
      <c r="C825" s="7">
        <v>0.81807511737089222</v>
      </c>
      <c r="D825" s="2">
        <f t="shared" si="12"/>
        <v>114.30463399189897</v>
      </c>
    </row>
    <row r="826" spans="1:4" x14ac:dyDescent="0.25">
      <c r="A826" s="12">
        <v>44424</v>
      </c>
      <c r="B826" s="3" t="s">
        <v>233</v>
      </c>
      <c r="C826" s="7">
        <v>-0.73649459783913684</v>
      </c>
      <c r="D826" s="2">
        <f t="shared" si="12"/>
        <v>113.56813939405983</v>
      </c>
    </row>
    <row r="827" spans="1:4" x14ac:dyDescent="0.25">
      <c r="A827" s="12">
        <v>44426</v>
      </c>
      <c r="B827" s="4" t="s">
        <v>643</v>
      </c>
      <c r="C827" s="7">
        <v>-0.5</v>
      </c>
      <c r="D827" s="2">
        <f t="shared" si="12"/>
        <v>113.06813939405983</v>
      </c>
    </row>
    <row r="828" spans="1:4" x14ac:dyDescent="0.25">
      <c r="A828" s="12">
        <v>44426</v>
      </c>
      <c r="B828" s="4" t="s">
        <v>511</v>
      </c>
      <c r="C828" s="7">
        <v>1.1481481481481448</v>
      </c>
      <c r="D828" s="2">
        <f t="shared" si="12"/>
        <v>114.21628754220797</v>
      </c>
    </row>
    <row r="829" spans="1:4" x14ac:dyDescent="0.25">
      <c r="A829" s="12">
        <v>44427</v>
      </c>
      <c r="B829" s="4" t="s">
        <v>644</v>
      </c>
      <c r="C829" s="7">
        <v>-0.56470588235294128</v>
      </c>
      <c r="D829" s="2">
        <f t="shared" si="12"/>
        <v>113.65158165985503</v>
      </c>
    </row>
    <row r="830" spans="1:4" x14ac:dyDescent="0.25">
      <c r="A830" s="12">
        <v>44428</v>
      </c>
      <c r="B830" s="4" t="s">
        <v>645</v>
      </c>
      <c r="C830" s="7">
        <v>-0.66666666666666663</v>
      </c>
      <c r="D830" s="2">
        <f t="shared" si="12"/>
        <v>112.98491499318835</v>
      </c>
    </row>
    <row r="831" spans="1:4" x14ac:dyDescent="0.25">
      <c r="A831" s="14">
        <v>44428</v>
      </c>
      <c r="B831" s="5" t="s">
        <v>573</v>
      </c>
      <c r="C831" s="7">
        <v>0.66834170854271779</v>
      </c>
      <c r="D831" s="2">
        <f t="shared" si="12"/>
        <v>113.65325670173107</v>
      </c>
    </row>
    <row r="832" spans="1:4" x14ac:dyDescent="0.25">
      <c r="A832" s="14">
        <v>44428</v>
      </c>
      <c r="B832" s="5" t="s">
        <v>646</v>
      </c>
      <c r="C832" s="7">
        <v>-0.44705882352941162</v>
      </c>
      <c r="D832" s="2">
        <f t="shared" si="12"/>
        <v>113.20619787820165</v>
      </c>
    </row>
    <row r="833" spans="1:4" x14ac:dyDescent="0.25">
      <c r="A833" s="14">
        <v>44428</v>
      </c>
      <c r="B833" s="5" t="s">
        <v>446</v>
      </c>
      <c r="C833" s="7">
        <v>2.9764532744665178</v>
      </c>
      <c r="D833" s="2">
        <f t="shared" si="12"/>
        <v>116.18265115266817</v>
      </c>
    </row>
    <row r="834" spans="1:4" x14ac:dyDescent="0.25">
      <c r="A834" s="14">
        <v>44428</v>
      </c>
      <c r="B834" s="5" t="s">
        <v>512</v>
      </c>
      <c r="C834" s="7">
        <v>0.86842105263157587</v>
      </c>
      <c r="D834" s="2">
        <f t="shared" si="12"/>
        <v>117.05107220529975</v>
      </c>
    </row>
    <row r="835" spans="1:4" x14ac:dyDescent="0.25">
      <c r="A835" s="14">
        <v>44428</v>
      </c>
      <c r="B835" s="5" t="s">
        <v>647</v>
      </c>
      <c r="C835" s="7">
        <v>-0.17391304347826103</v>
      </c>
      <c r="D835" s="2">
        <f t="shared" si="12"/>
        <v>116.87715916182148</v>
      </c>
    </row>
    <row r="836" spans="1:4" x14ac:dyDescent="0.25">
      <c r="A836" s="14">
        <v>44428</v>
      </c>
      <c r="B836" s="5" t="s">
        <v>648</v>
      </c>
      <c r="C836" s="7">
        <v>0.38709677419354793</v>
      </c>
      <c r="D836" s="2">
        <f t="shared" ref="D836:D899" si="13">+D835+C836</f>
        <v>117.26425593601503</v>
      </c>
    </row>
    <row r="837" spans="1:4" x14ac:dyDescent="0.25">
      <c r="A837" s="14">
        <v>44428</v>
      </c>
      <c r="B837" s="5" t="s">
        <v>649</v>
      </c>
      <c r="C837" s="7">
        <v>0.51181102362204767</v>
      </c>
      <c r="D837" s="2">
        <f t="shared" si="13"/>
        <v>117.77606695963708</v>
      </c>
    </row>
    <row r="838" spans="1:4" x14ac:dyDescent="0.25">
      <c r="A838" s="14">
        <v>44428</v>
      </c>
      <c r="B838" s="5" t="s">
        <v>650</v>
      </c>
      <c r="C838" s="7">
        <v>0.66070398153490939</v>
      </c>
      <c r="D838" s="2">
        <f t="shared" si="13"/>
        <v>118.43677094117199</v>
      </c>
    </row>
    <row r="839" spans="1:4" x14ac:dyDescent="0.25">
      <c r="A839" s="14">
        <v>44428</v>
      </c>
      <c r="B839" s="5" t="s">
        <v>651</v>
      </c>
      <c r="C839" s="7">
        <v>-0.16666666666666649</v>
      </c>
      <c r="D839" s="2">
        <f t="shared" si="13"/>
        <v>118.27010427450531</v>
      </c>
    </row>
    <row r="840" spans="1:4" x14ac:dyDescent="0.25">
      <c r="A840" s="12">
        <v>44431</v>
      </c>
      <c r="B840" s="4" t="s">
        <v>652</v>
      </c>
      <c r="C840" s="7">
        <v>0.13515565679574784</v>
      </c>
      <c r="D840" s="2">
        <f t="shared" si="13"/>
        <v>118.40525993130106</v>
      </c>
    </row>
    <row r="841" spans="1:4" x14ac:dyDescent="0.25">
      <c r="A841" s="12">
        <v>44431</v>
      </c>
      <c r="B841" s="4" t="s">
        <v>653</v>
      </c>
      <c r="C841" s="7">
        <v>1.7640449438202275</v>
      </c>
      <c r="D841" s="2">
        <f t="shared" si="13"/>
        <v>120.16930487512128</v>
      </c>
    </row>
    <row r="842" spans="1:4" x14ac:dyDescent="0.25">
      <c r="A842" s="12">
        <v>44432</v>
      </c>
      <c r="B842" s="4" t="s">
        <v>654</v>
      </c>
      <c r="C842" s="7">
        <v>1.0454545454545427</v>
      </c>
      <c r="D842" s="2">
        <f t="shared" si="13"/>
        <v>121.21475942057583</v>
      </c>
    </row>
    <row r="843" spans="1:4" x14ac:dyDescent="0.25">
      <c r="A843" s="14">
        <v>44432</v>
      </c>
      <c r="B843" s="5" t="s">
        <v>655</v>
      </c>
      <c r="C843" s="7">
        <v>-1.0050000000000008</v>
      </c>
      <c r="D843" s="2">
        <f t="shared" si="13"/>
        <v>120.20975942057584</v>
      </c>
    </row>
    <row r="844" spans="1:4" x14ac:dyDescent="0.25">
      <c r="A844" s="14">
        <v>44432</v>
      </c>
      <c r="B844" s="5" t="s">
        <v>656</v>
      </c>
      <c r="C844" s="7">
        <v>0.22532027128862195</v>
      </c>
      <c r="D844" s="2">
        <f t="shared" si="13"/>
        <v>120.43507969186446</v>
      </c>
    </row>
    <row r="845" spans="1:4" x14ac:dyDescent="0.25">
      <c r="A845" s="12">
        <v>44433</v>
      </c>
      <c r="B845" s="4" t="s">
        <v>657</v>
      </c>
      <c r="C845" s="7">
        <v>-0.45569620253164533</v>
      </c>
      <c r="D845" s="2">
        <f t="shared" si="13"/>
        <v>119.97938348933282</v>
      </c>
    </row>
    <row r="846" spans="1:4" x14ac:dyDescent="0.25">
      <c r="A846" s="12">
        <v>44433</v>
      </c>
      <c r="B846" s="3" t="s">
        <v>658</v>
      </c>
      <c r="C846" s="7">
        <v>-1.5858294930875581</v>
      </c>
      <c r="D846" s="2">
        <f t="shared" si="13"/>
        <v>118.39355399624526</v>
      </c>
    </row>
    <row r="847" spans="1:4" x14ac:dyDescent="0.25">
      <c r="A847" s="12">
        <v>44433</v>
      </c>
      <c r="B847" s="3" t="s">
        <v>659</v>
      </c>
      <c r="C847" s="7">
        <v>0.89692307692308082</v>
      </c>
      <c r="D847" s="2">
        <f t="shared" si="13"/>
        <v>119.29047707316835</v>
      </c>
    </row>
    <row r="848" spans="1:4" x14ac:dyDescent="0.25">
      <c r="A848" s="12">
        <v>44433</v>
      </c>
      <c r="B848" s="3" t="s">
        <v>660</v>
      </c>
      <c r="C848" s="7">
        <v>0.83652822151225026</v>
      </c>
      <c r="D848" s="2">
        <f t="shared" si="13"/>
        <v>120.1270052946806</v>
      </c>
    </row>
    <row r="849" spans="1:4" x14ac:dyDescent="0.25">
      <c r="A849" s="12">
        <v>44433</v>
      </c>
      <c r="B849" s="3" t="s">
        <v>661</v>
      </c>
      <c r="C849" s="7">
        <v>-0.47826086956521691</v>
      </c>
      <c r="D849" s="2">
        <f t="shared" si="13"/>
        <v>119.64874442511538</v>
      </c>
    </row>
    <row r="850" spans="1:4" x14ac:dyDescent="0.25">
      <c r="A850" s="14">
        <v>44433</v>
      </c>
      <c r="B850" s="5" t="s">
        <v>415</v>
      </c>
      <c r="C850" s="7">
        <v>-0.94219653179190777</v>
      </c>
      <c r="D850" s="2">
        <f t="shared" si="13"/>
        <v>118.70654789332347</v>
      </c>
    </row>
    <row r="851" spans="1:4" x14ac:dyDescent="0.25">
      <c r="A851" s="14">
        <v>44433</v>
      </c>
      <c r="B851" s="5" t="s">
        <v>662</v>
      </c>
      <c r="C851" s="7">
        <v>-1.0243902439024408</v>
      </c>
      <c r="D851" s="2">
        <f t="shared" si="13"/>
        <v>117.68215764942103</v>
      </c>
    </row>
    <row r="852" spans="1:4" x14ac:dyDescent="0.25">
      <c r="A852" s="12">
        <v>44434</v>
      </c>
      <c r="B852" s="4" t="s">
        <v>662</v>
      </c>
      <c r="C852" s="7">
        <v>1</v>
      </c>
      <c r="D852" s="2">
        <f t="shared" si="13"/>
        <v>118.68215764942103</v>
      </c>
    </row>
    <row r="853" spans="1:4" x14ac:dyDescent="0.25">
      <c r="A853" s="12">
        <v>44434</v>
      </c>
      <c r="B853" s="4" t="s">
        <v>663</v>
      </c>
      <c r="C853" s="7">
        <v>-0.5</v>
      </c>
      <c r="D853" s="2">
        <f t="shared" si="13"/>
        <v>118.18215764942103</v>
      </c>
    </row>
    <row r="854" spans="1:4" x14ac:dyDescent="0.25">
      <c r="A854" s="14">
        <v>44434</v>
      </c>
      <c r="B854" s="5" t="s">
        <v>662</v>
      </c>
      <c r="C854" s="7">
        <v>1.2127659574468097</v>
      </c>
      <c r="D854" s="2">
        <f t="shared" si="13"/>
        <v>119.39492360686783</v>
      </c>
    </row>
    <row r="855" spans="1:4" x14ac:dyDescent="0.25">
      <c r="A855" s="12">
        <v>44438</v>
      </c>
      <c r="B855" s="4" t="s">
        <v>664</v>
      </c>
      <c r="C855" s="7">
        <v>-0.48076923076923067</v>
      </c>
      <c r="D855" s="2">
        <f t="shared" si="13"/>
        <v>118.91415437609861</v>
      </c>
    </row>
    <row r="856" spans="1:4" x14ac:dyDescent="0.25">
      <c r="A856" s="12">
        <v>44438</v>
      </c>
      <c r="B856" s="4" t="s">
        <v>455</v>
      </c>
      <c r="C856" s="7">
        <v>-0.17647058823529305</v>
      </c>
      <c r="D856" s="2">
        <f t="shared" si="13"/>
        <v>118.73768378786332</v>
      </c>
    </row>
    <row r="857" spans="1:4" x14ac:dyDescent="0.25">
      <c r="A857" s="12">
        <v>44438</v>
      </c>
      <c r="B857" s="4" t="s">
        <v>405</v>
      </c>
      <c r="C857" s="7">
        <v>-0.73076923076923284</v>
      </c>
      <c r="D857" s="2">
        <f t="shared" si="13"/>
        <v>118.00691455709409</v>
      </c>
    </row>
    <row r="858" spans="1:4" x14ac:dyDescent="0.25">
      <c r="A858" s="12">
        <v>44438</v>
      </c>
      <c r="B858" s="4" t="s">
        <v>591</v>
      </c>
      <c r="C858" s="7">
        <v>0.35772357723577036</v>
      </c>
      <c r="D858" s="2">
        <f t="shared" si="13"/>
        <v>118.36463813432987</v>
      </c>
    </row>
    <row r="859" spans="1:4" x14ac:dyDescent="0.25">
      <c r="A859" s="12">
        <v>44438</v>
      </c>
      <c r="B859" s="4" t="s">
        <v>665</v>
      </c>
      <c r="C859" s="7">
        <v>-0.53000000000000114</v>
      </c>
      <c r="D859" s="2">
        <f t="shared" si="13"/>
        <v>117.83463813432986</v>
      </c>
    </row>
    <row r="860" spans="1:4" x14ac:dyDescent="0.25">
      <c r="A860" s="12">
        <v>44438</v>
      </c>
      <c r="B860" s="4" t="s">
        <v>666</v>
      </c>
      <c r="C860" s="7">
        <v>-0.69077757685352603</v>
      </c>
      <c r="D860" s="2">
        <f t="shared" si="13"/>
        <v>117.14386055747634</v>
      </c>
    </row>
    <row r="861" spans="1:4" x14ac:dyDescent="0.25">
      <c r="A861" s="14">
        <v>44438</v>
      </c>
      <c r="B861" s="5" t="s">
        <v>620</v>
      </c>
      <c r="C861" s="7">
        <v>-0.33499999999999996</v>
      </c>
      <c r="D861" s="2">
        <f t="shared" si="13"/>
        <v>116.80886055747635</v>
      </c>
    </row>
    <row r="862" spans="1:4" x14ac:dyDescent="0.25">
      <c r="A862" s="14">
        <v>44438</v>
      </c>
      <c r="B862" s="5" t="s">
        <v>665</v>
      </c>
      <c r="C862" s="7">
        <v>-0.67487684729064046</v>
      </c>
      <c r="D862" s="2">
        <f t="shared" si="13"/>
        <v>116.13398371018572</v>
      </c>
    </row>
    <row r="863" spans="1:4" x14ac:dyDescent="0.25">
      <c r="A863" s="12">
        <v>44439</v>
      </c>
      <c r="B863" s="4" t="s">
        <v>667</v>
      </c>
      <c r="C863" s="7">
        <v>-0.15624999999999947</v>
      </c>
      <c r="D863" s="2">
        <f t="shared" si="13"/>
        <v>115.97773371018572</v>
      </c>
    </row>
    <row r="864" spans="1:4" x14ac:dyDescent="0.25">
      <c r="A864" s="14">
        <v>44439</v>
      </c>
      <c r="B864" s="5" t="s">
        <v>668</v>
      </c>
      <c r="C864" s="7">
        <v>-0.19354838709677419</v>
      </c>
      <c r="D864" s="2">
        <f t="shared" si="13"/>
        <v>115.78418532308895</v>
      </c>
    </row>
    <row r="865" spans="1:4" x14ac:dyDescent="0.25">
      <c r="A865" s="14">
        <v>44439</v>
      </c>
      <c r="B865" s="5" t="s">
        <v>664</v>
      </c>
      <c r="C865" s="7">
        <v>-0.28571428571428614</v>
      </c>
      <c r="D865" s="2">
        <f t="shared" si="13"/>
        <v>115.49847103737466</v>
      </c>
    </row>
    <row r="866" spans="1:4" x14ac:dyDescent="0.25">
      <c r="A866" s="12">
        <v>44440</v>
      </c>
      <c r="B866" s="4" t="s">
        <v>14</v>
      </c>
      <c r="C866" s="7">
        <v>-0.52290076335877844</v>
      </c>
      <c r="D866" s="2">
        <f t="shared" si="13"/>
        <v>114.97557027401588</v>
      </c>
    </row>
    <row r="867" spans="1:4" x14ac:dyDescent="0.25">
      <c r="A867" s="12">
        <v>44440</v>
      </c>
      <c r="B867" s="4" t="s">
        <v>669</v>
      </c>
      <c r="C867" s="7">
        <v>0.74999999999999922</v>
      </c>
      <c r="D867" s="2">
        <f t="shared" si="13"/>
        <v>115.72557027401588</v>
      </c>
    </row>
    <row r="868" spans="1:4" x14ac:dyDescent="0.25">
      <c r="A868" s="12">
        <v>44440</v>
      </c>
      <c r="B868" s="4" t="s">
        <v>331</v>
      </c>
      <c r="C868" s="7">
        <v>-0.21969696969696817</v>
      </c>
      <c r="D868" s="2">
        <f t="shared" si="13"/>
        <v>115.50587330431891</v>
      </c>
    </row>
    <row r="869" spans="1:4" x14ac:dyDescent="0.25">
      <c r="A869" s="12">
        <v>44440</v>
      </c>
      <c r="B869" s="4" t="s">
        <v>670</v>
      </c>
      <c r="C869" s="7">
        <v>-0.42105263157894746</v>
      </c>
      <c r="D869" s="2">
        <f t="shared" si="13"/>
        <v>115.08482067273997</v>
      </c>
    </row>
    <row r="870" spans="1:4" x14ac:dyDescent="0.25">
      <c r="A870" s="12">
        <v>44440</v>
      </c>
      <c r="B870" s="4" t="s">
        <v>542</v>
      </c>
      <c r="C870" s="7">
        <v>1.5925925925925932</v>
      </c>
      <c r="D870" s="2">
        <f t="shared" si="13"/>
        <v>116.67741326533256</v>
      </c>
    </row>
    <row r="871" spans="1:4" x14ac:dyDescent="0.25">
      <c r="A871" s="12">
        <v>44440</v>
      </c>
      <c r="B871" s="4" t="s">
        <v>654</v>
      </c>
      <c r="C871" s="7">
        <v>0.83333333333333381</v>
      </c>
      <c r="D871" s="2">
        <f t="shared" si="13"/>
        <v>117.51074659866589</v>
      </c>
    </row>
    <row r="872" spans="1:4" x14ac:dyDescent="0.25">
      <c r="A872" s="12">
        <v>44441</v>
      </c>
      <c r="B872" s="4" t="s">
        <v>621</v>
      </c>
      <c r="C872" s="7">
        <v>1.1046931407942244</v>
      </c>
      <c r="D872" s="2">
        <f t="shared" si="13"/>
        <v>118.61543973946011</v>
      </c>
    </row>
    <row r="873" spans="1:4" x14ac:dyDescent="0.25">
      <c r="A873" s="14">
        <v>44441</v>
      </c>
      <c r="B873" s="5" t="s">
        <v>651</v>
      </c>
      <c r="C873" s="7">
        <v>-0.5</v>
      </c>
      <c r="D873" s="2">
        <f t="shared" si="13"/>
        <v>118.11543973946011</v>
      </c>
    </row>
    <row r="874" spans="1:4" x14ac:dyDescent="0.25">
      <c r="A874" s="14">
        <v>44441</v>
      </c>
      <c r="B874" s="5" t="s">
        <v>664</v>
      </c>
      <c r="C874" s="7">
        <v>-1</v>
      </c>
      <c r="D874" s="2">
        <f t="shared" si="13"/>
        <v>117.11543973946011</v>
      </c>
    </row>
    <row r="875" spans="1:4" x14ac:dyDescent="0.25">
      <c r="A875" s="12">
        <v>44447</v>
      </c>
      <c r="B875" s="4" t="s">
        <v>643</v>
      </c>
      <c r="C875" s="7">
        <v>-0.4909090909090908</v>
      </c>
      <c r="D875" s="2">
        <f t="shared" si="13"/>
        <v>116.62453064855103</v>
      </c>
    </row>
    <row r="876" spans="1:4" x14ac:dyDescent="0.25">
      <c r="A876" s="12">
        <v>44447</v>
      </c>
      <c r="B876" s="4" t="s">
        <v>671</v>
      </c>
      <c r="C876" s="7">
        <v>0.22222222222222179</v>
      </c>
      <c r="D876" s="2">
        <f t="shared" si="13"/>
        <v>116.84675287077326</v>
      </c>
    </row>
    <row r="877" spans="1:4" x14ac:dyDescent="0.25">
      <c r="A877" s="12">
        <v>44447</v>
      </c>
      <c r="B877" s="4" t="s">
        <v>672</v>
      </c>
      <c r="C877" s="7">
        <v>5.4347826086953415E-3</v>
      </c>
      <c r="D877" s="2">
        <f t="shared" si="13"/>
        <v>116.85218765338195</v>
      </c>
    </row>
    <row r="878" spans="1:4" x14ac:dyDescent="0.25">
      <c r="A878" s="12">
        <v>44447</v>
      </c>
      <c r="B878" s="4" t="s">
        <v>673</v>
      </c>
      <c r="C878" s="7">
        <v>-1.018181818181821</v>
      </c>
      <c r="D878" s="2">
        <f t="shared" si="13"/>
        <v>115.83400583520013</v>
      </c>
    </row>
    <row r="879" spans="1:4" x14ac:dyDescent="0.25">
      <c r="A879" s="12">
        <v>44447</v>
      </c>
      <c r="B879" s="4" t="s">
        <v>674</v>
      </c>
      <c r="C879" s="7">
        <v>0.24633821571238493</v>
      </c>
      <c r="D879" s="2">
        <f t="shared" si="13"/>
        <v>116.08034405091252</v>
      </c>
    </row>
    <row r="880" spans="1:4" x14ac:dyDescent="0.25">
      <c r="A880" s="12">
        <v>44447</v>
      </c>
      <c r="B880" s="4" t="s">
        <v>583</v>
      </c>
      <c r="C880" s="7">
        <v>-0.38636363636363624</v>
      </c>
      <c r="D880" s="2">
        <f t="shared" si="13"/>
        <v>115.69398041454888</v>
      </c>
    </row>
    <row r="881" spans="1:4" x14ac:dyDescent="0.25">
      <c r="A881" s="12">
        <v>44447</v>
      </c>
      <c r="B881" s="4" t="s">
        <v>21</v>
      </c>
      <c r="C881" s="7">
        <v>-0.23809523809523728</v>
      </c>
      <c r="D881" s="2">
        <f t="shared" si="13"/>
        <v>115.45588517645363</v>
      </c>
    </row>
    <row r="882" spans="1:4" x14ac:dyDescent="0.25">
      <c r="A882" s="12">
        <v>44447</v>
      </c>
      <c r="B882" s="4" t="s">
        <v>675</v>
      </c>
      <c r="C882" s="7">
        <v>0.9506172839506154</v>
      </c>
      <c r="D882" s="2">
        <f t="shared" si="13"/>
        <v>116.40650246040425</v>
      </c>
    </row>
    <row r="883" spans="1:4" x14ac:dyDescent="0.25">
      <c r="A883" s="12">
        <v>44447</v>
      </c>
      <c r="B883" s="4" t="s">
        <v>676</v>
      </c>
      <c r="C883" s="7">
        <v>-0.52336448598130791</v>
      </c>
      <c r="D883" s="2">
        <f t="shared" si="13"/>
        <v>115.88313797442295</v>
      </c>
    </row>
    <row r="884" spans="1:4" x14ac:dyDescent="0.25">
      <c r="A884" s="12">
        <v>44447</v>
      </c>
      <c r="B884" s="4" t="s">
        <v>677</v>
      </c>
      <c r="C884" s="7">
        <v>-0.55279503105590055</v>
      </c>
      <c r="D884" s="2">
        <f t="shared" si="13"/>
        <v>115.33034294336706</v>
      </c>
    </row>
    <row r="885" spans="1:4" x14ac:dyDescent="0.25">
      <c r="A885" s="12">
        <v>44447</v>
      </c>
      <c r="B885" s="3" t="s">
        <v>678</v>
      </c>
      <c r="C885" s="7">
        <v>-1.2678571428571419</v>
      </c>
      <c r="D885" s="2">
        <f t="shared" si="13"/>
        <v>114.06248580050992</v>
      </c>
    </row>
    <row r="886" spans="1:4" x14ac:dyDescent="0.25">
      <c r="A886" s="12">
        <v>44447</v>
      </c>
      <c r="B886" s="3" t="s">
        <v>344</v>
      </c>
      <c r="C886" s="7">
        <v>0.2215013901760905</v>
      </c>
      <c r="D886" s="2">
        <f t="shared" si="13"/>
        <v>114.28398719068601</v>
      </c>
    </row>
    <row r="887" spans="1:4" x14ac:dyDescent="0.25">
      <c r="A887" s="12">
        <v>44453</v>
      </c>
      <c r="B887" s="4" t="s">
        <v>679</v>
      </c>
      <c r="C887" s="7">
        <v>-0.26315789473684131</v>
      </c>
      <c r="D887" s="2">
        <f t="shared" si="13"/>
        <v>114.02082929594917</v>
      </c>
    </row>
    <row r="888" spans="1:4" x14ac:dyDescent="0.25">
      <c r="A888" s="12">
        <v>44453</v>
      </c>
      <c r="B888" s="4" t="s">
        <v>564</v>
      </c>
      <c r="C888" s="7">
        <v>1.0000000000000027</v>
      </c>
      <c r="D888" s="2">
        <f t="shared" si="13"/>
        <v>115.02082929594917</v>
      </c>
    </row>
    <row r="889" spans="1:4" x14ac:dyDescent="0.25">
      <c r="A889" s="12">
        <v>44453</v>
      </c>
      <c r="B889" s="4" t="s">
        <v>680</v>
      </c>
      <c r="C889" s="7">
        <v>-0.68421052631578683</v>
      </c>
      <c r="D889" s="2">
        <f t="shared" si="13"/>
        <v>114.33661876963339</v>
      </c>
    </row>
    <row r="890" spans="1:4" x14ac:dyDescent="0.25">
      <c r="A890" s="12">
        <v>44454</v>
      </c>
      <c r="B890" s="4" t="s">
        <v>681</v>
      </c>
      <c r="C890" s="7">
        <v>1.1600000000000001</v>
      </c>
      <c r="D890" s="2">
        <f t="shared" si="13"/>
        <v>115.49661876963339</v>
      </c>
    </row>
    <row r="891" spans="1:4" x14ac:dyDescent="0.25">
      <c r="A891" s="12">
        <v>44454</v>
      </c>
      <c r="B891" s="4" t="s">
        <v>682</v>
      </c>
      <c r="C891" s="7">
        <v>-6.4171122994651122E-2</v>
      </c>
      <c r="D891" s="2">
        <f t="shared" si="13"/>
        <v>115.43244764663874</v>
      </c>
    </row>
    <row r="892" spans="1:4" x14ac:dyDescent="0.25">
      <c r="A892" s="12">
        <v>44454</v>
      </c>
      <c r="B892" s="4" t="s">
        <v>683</v>
      </c>
      <c r="C892" s="7">
        <v>1.8181818181818594E-2</v>
      </c>
      <c r="D892" s="2">
        <f t="shared" si="13"/>
        <v>115.45062946482055</v>
      </c>
    </row>
    <row r="893" spans="1:4" x14ac:dyDescent="0.25">
      <c r="A893" s="12">
        <v>44454</v>
      </c>
      <c r="B893" s="4" t="s">
        <v>563</v>
      </c>
      <c r="C893" s="7">
        <v>-1</v>
      </c>
      <c r="D893" s="2">
        <f t="shared" si="13"/>
        <v>114.45062946482055</v>
      </c>
    </row>
    <row r="894" spans="1:4" x14ac:dyDescent="0.25">
      <c r="A894" s="12">
        <v>44454</v>
      </c>
      <c r="B894" s="4" t="s">
        <v>684</v>
      </c>
      <c r="C894" s="7">
        <v>-0.63636363636363491</v>
      </c>
      <c r="D894" s="2">
        <f t="shared" si="13"/>
        <v>113.81426582845691</v>
      </c>
    </row>
    <row r="895" spans="1:4" x14ac:dyDescent="0.25">
      <c r="A895" s="12">
        <v>44454</v>
      </c>
      <c r="B895" s="4" t="s">
        <v>685</v>
      </c>
      <c r="C895" s="7">
        <v>-0.40425531914893714</v>
      </c>
      <c r="D895" s="2">
        <f t="shared" si="13"/>
        <v>113.41001050930798</v>
      </c>
    </row>
    <row r="896" spans="1:4" x14ac:dyDescent="0.25">
      <c r="A896" s="12">
        <v>44455</v>
      </c>
      <c r="B896" s="4" t="s">
        <v>686</v>
      </c>
      <c r="C896" s="7">
        <v>-0.45679012345678999</v>
      </c>
      <c r="D896" s="2">
        <f t="shared" si="13"/>
        <v>112.9532203858512</v>
      </c>
    </row>
    <row r="897" spans="1:4" x14ac:dyDescent="0.25">
      <c r="A897" s="12">
        <v>44455</v>
      </c>
      <c r="B897" s="4" t="s">
        <v>687</v>
      </c>
      <c r="C897" s="7">
        <v>-0.75</v>
      </c>
      <c r="D897" s="2">
        <f t="shared" si="13"/>
        <v>112.2032203858512</v>
      </c>
    </row>
    <row r="898" spans="1:4" x14ac:dyDescent="0.25">
      <c r="A898" s="12">
        <v>44455</v>
      </c>
      <c r="B898" s="4" t="s">
        <v>687</v>
      </c>
      <c r="C898" s="7">
        <v>-2.25</v>
      </c>
      <c r="D898" s="2">
        <f t="shared" si="13"/>
        <v>109.9532203858512</v>
      </c>
    </row>
    <row r="899" spans="1:4" x14ac:dyDescent="0.25">
      <c r="A899" s="12">
        <v>44455</v>
      </c>
      <c r="B899" s="4" t="s">
        <v>688</v>
      </c>
      <c r="C899" s="7">
        <v>-1</v>
      </c>
      <c r="D899" s="2">
        <f t="shared" si="13"/>
        <v>108.9532203858512</v>
      </c>
    </row>
    <row r="900" spans="1:4" x14ac:dyDescent="0.25">
      <c r="A900" s="12">
        <v>44459</v>
      </c>
      <c r="B900" s="4" t="s">
        <v>462</v>
      </c>
      <c r="C900" s="7">
        <v>0.47499999999999132</v>
      </c>
      <c r="D900" s="2">
        <f t="shared" ref="D900:D963" si="14">+D899+C900</f>
        <v>109.42822038585119</v>
      </c>
    </row>
    <row r="901" spans="1:4" x14ac:dyDescent="0.25">
      <c r="A901" s="12">
        <v>44462</v>
      </c>
      <c r="B901" s="4" t="s">
        <v>689</v>
      </c>
      <c r="C901" s="7">
        <v>-1.2500000000000178E-2</v>
      </c>
      <c r="D901" s="2">
        <f t="shared" si="14"/>
        <v>109.41572038585119</v>
      </c>
    </row>
    <row r="902" spans="1:4" x14ac:dyDescent="0.25">
      <c r="A902" s="12">
        <v>44462</v>
      </c>
      <c r="B902" s="4" t="s">
        <v>690</v>
      </c>
      <c r="C902" s="7">
        <v>1.7471590909090835</v>
      </c>
      <c r="D902" s="2">
        <f t="shared" si="14"/>
        <v>111.16287947676027</v>
      </c>
    </row>
    <row r="903" spans="1:4" x14ac:dyDescent="0.25">
      <c r="A903" s="12">
        <v>44466</v>
      </c>
      <c r="B903" s="4" t="s">
        <v>691</v>
      </c>
      <c r="C903" s="7">
        <v>0.51612903225806483</v>
      </c>
      <c r="D903" s="2">
        <f t="shared" si="14"/>
        <v>111.67900850901833</v>
      </c>
    </row>
    <row r="904" spans="1:4" x14ac:dyDescent="0.25">
      <c r="A904" s="12">
        <v>44466</v>
      </c>
      <c r="B904" s="4" t="s">
        <v>692</v>
      </c>
      <c r="C904" s="7">
        <v>1.6052631578947396</v>
      </c>
      <c r="D904" s="2">
        <f t="shared" si="14"/>
        <v>113.28427166691307</v>
      </c>
    </row>
    <row r="905" spans="1:4" x14ac:dyDescent="0.25">
      <c r="A905" s="12">
        <v>44466</v>
      </c>
      <c r="B905" s="4" t="s">
        <v>693</v>
      </c>
      <c r="C905" s="7">
        <v>0.80555555555555491</v>
      </c>
      <c r="D905" s="2">
        <f t="shared" si="14"/>
        <v>114.08982722246863</v>
      </c>
    </row>
    <row r="906" spans="1:4" x14ac:dyDescent="0.25">
      <c r="A906" s="14">
        <v>44466</v>
      </c>
      <c r="B906" s="5" t="s">
        <v>627</v>
      </c>
      <c r="C906" s="7">
        <v>0.61052631578947369</v>
      </c>
      <c r="D906" s="2">
        <f t="shared" si="14"/>
        <v>114.7003535382581</v>
      </c>
    </row>
    <row r="907" spans="1:4" x14ac:dyDescent="0.25">
      <c r="A907" s="12">
        <v>44468</v>
      </c>
      <c r="B907" s="4" t="s">
        <v>627</v>
      </c>
      <c r="C907" s="7">
        <v>0.66666666666666596</v>
      </c>
      <c r="D907" s="2">
        <f t="shared" si="14"/>
        <v>115.36702020492477</v>
      </c>
    </row>
    <row r="908" spans="1:4" x14ac:dyDescent="0.25">
      <c r="A908" s="12">
        <v>44468</v>
      </c>
      <c r="B908" s="4" t="s">
        <v>13</v>
      </c>
      <c r="C908" s="7">
        <v>0</v>
      </c>
      <c r="D908" s="2">
        <f t="shared" si="14"/>
        <v>115.36702020492477</v>
      </c>
    </row>
    <row r="909" spans="1:4" x14ac:dyDescent="0.25">
      <c r="A909" s="12">
        <v>44468</v>
      </c>
      <c r="B909" s="4" t="s">
        <v>694</v>
      </c>
      <c r="C909" s="7">
        <v>-2.9411764705897349E-3</v>
      </c>
      <c r="D909" s="2">
        <f t="shared" si="14"/>
        <v>115.36407902845419</v>
      </c>
    </row>
    <row r="910" spans="1:4" x14ac:dyDescent="0.25">
      <c r="A910" s="12">
        <v>44468</v>
      </c>
      <c r="B910" s="4" t="s">
        <v>362</v>
      </c>
      <c r="C910" s="7">
        <v>1.116279069767449</v>
      </c>
      <c r="D910" s="2">
        <f t="shared" si="14"/>
        <v>116.48035809822163</v>
      </c>
    </row>
    <row r="911" spans="1:4" x14ac:dyDescent="0.25">
      <c r="A911" s="14">
        <v>44473</v>
      </c>
      <c r="B911" s="5" t="s">
        <v>13</v>
      </c>
      <c r="C911" s="7">
        <v>0.66666666666666496</v>
      </c>
      <c r="D911" s="2">
        <f t="shared" si="14"/>
        <v>117.1470247648883</v>
      </c>
    </row>
    <row r="912" spans="1:4" x14ac:dyDescent="0.25">
      <c r="A912" s="14">
        <v>44473</v>
      </c>
      <c r="B912" s="5" t="s">
        <v>695</v>
      </c>
      <c r="C912" s="7">
        <v>0.14285714285714285</v>
      </c>
      <c r="D912" s="2">
        <f t="shared" si="14"/>
        <v>117.28988190774544</v>
      </c>
    </row>
    <row r="913" spans="1:4" x14ac:dyDescent="0.25">
      <c r="A913" s="12">
        <v>44474</v>
      </c>
      <c r="B913" s="4" t="s">
        <v>282</v>
      </c>
      <c r="C913" s="7">
        <v>-0.43636363636363645</v>
      </c>
      <c r="D913" s="2">
        <f t="shared" si="14"/>
        <v>116.8535182713818</v>
      </c>
    </row>
    <row r="914" spans="1:4" x14ac:dyDescent="0.25">
      <c r="A914" s="12">
        <v>44474</v>
      </c>
      <c r="B914" s="4" t="s">
        <v>696</v>
      </c>
      <c r="C914" s="7">
        <v>1.2499999999999989</v>
      </c>
      <c r="D914" s="2">
        <f t="shared" si="14"/>
        <v>118.1035182713818</v>
      </c>
    </row>
    <row r="915" spans="1:4" x14ac:dyDescent="0.25">
      <c r="A915" s="12">
        <v>44474</v>
      </c>
      <c r="B915" s="4" t="s">
        <v>574</v>
      </c>
      <c r="C915" s="7">
        <v>-0.48888888888888915</v>
      </c>
      <c r="D915" s="2">
        <f t="shared" si="14"/>
        <v>117.61462938249291</v>
      </c>
    </row>
    <row r="916" spans="1:4" x14ac:dyDescent="0.25">
      <c r="A916" s="12">
        <v>44474</v>
      </c>
      <c r="B916" s="4" t="s">
        <v>697</v>
      </c>
      <c r="C916" s="7">
        <v>-0.70000000000000029</v>
      </c>
      <c r="D916" s="2">
        <f t="shared" si="14"/>
        <v>116.9146293824929</v>
      </c>
    </row>
    <row r="917" spans="1:4" x14ac:dyDescent="0.25">
      <c r="A917" s="12">
        <v>44474</v>
      </c>
      <c r="B917" s="4" t="s">
        <v>698</v>
      </c>
      <c r="C917" s="7">
        <v>-1</v>
      </c>
      <c r="D917" s="2">
        <f t="shared" si="14"/>
        <v>115.9146293824929</v>
      </c>
    </row>
    <row r="918" spans="1:4" x14ac:dyDescent="0.25">
      <c r="A918" s="12">
        <v>44474</v>
      </c>
      <c r="B918" s="4" t="s">
        <v>699</v>
      </c>
      <c r="C918" s="7">
        <v>-1</v>
      </c>
      <c r="D918" s="2">
        <f t="shared" si="14"/>
        <v>114.9146293824929</v>
      </c>
    </row>
    <row r="919" spans="1:4" x14ac:dyDescent="0.25">
      <c r="A919" s="12">
        <v>44474</v>
      </c>
      <c r="B919" s="4" t="s">
        <v>572</v>
      </c>
      <c r="C919" s="7">
        <v>-0.37387387387387327</v>
      </c>
      <c r="D919" s="2">
        <f t="shared" si="14"/>
        <v>114.54075550861903</v>
      </c>
    </row>
    <row r="920" spans="1:4" x14ac:dyDescent="0.25">
      <c r="A920" s="12">
        <v>44474</v>
      </c>
      <c r="B920" s="4" t="s">
        <v>395</v>
      </c>
      <c r="C920" s="7">
        <v>-0.83132530120481962</v>
      </c>
      <c r="D920" s="2">
        <f t="shared" si="14"/>
        <v>113.70943020741421</v>
      </c>
    </row>
    <row r="921" spans="1:4" x14ac:dyDescent="0.25">
      <c r="A921" s="12">
        <v>44474</v>
      </c>
      <c r="B921" s="4" t="s">
        <v>700</v>
      </c>
      <c r="C921" s="7">
        <v>-0.68923076923076876</v>
      </c>
      <c r="D921" s="2">
        <f t="shared" si="14"/>
        <v>113.02019943818344</v>
      </c>
    </row>
    <row r="922" spans="1:4" x14ac:dyDescent="0.25">
      <c r="A922" s="12">
        <v>44474</v>
      </c>
      <c r="B922" s="4" t="s">
        <v>701</v>
      </c>
      <c r="C922" s="7">
        <v>1.488888888888888</v>
      </c>
      <c r="D922" s="2">
        <f t="shared" si="14"/>
        <v>114.50908832707233</v>
      </c>
    </row>
    <row r="923" spans="1:4" x14ac:dyDescent="0.25">
      <c r="A923" s="12">
        <v>44474</v>
      </c>
      <c r="B923" s="4" t="s">
        <v>702</v>
      </c>
      <c r="C923" s="7">
        <v>-0.42857142857142855</v>
      </c>
      <c r="D923" s="2">
        <f t="shared" si="14"/>
        <v>114.0805168985009</v>
      </c>
    </row>
    <row r="924" spans="1:4" x14ac:dyDescent="0.25">
      <c r="A924" s="12">
        <v>44474</v>
      </c>
      <c r="B924" s="4" t="s">
        <v>703</v>
      </c>
      <c r="C924" s="7">
        <v>0.78571428571428414</v>
      </c>
      <c r="D924" s="2">
        <f t="shared" si="14"/>
        <v>114.86623118421518</v>
      </c>
    </row>
    <row r="925" spans="1:4" x14ac:dyDescent="0.25">
      <c r="A925" s="12">
        <v>44474</v>
      </c>
      <c r="B925" s="4" t="s">
        <v>191</v>
      </c>
      <c r="C925" s="7">
        <v>-0.70000000000000151</v>
      </c>
      <c r="D925" s="2">
        <f t="shared" si="14"/>
        <v>114.16623118421518</v>
      </c>
    </row>
    <row r="926" spans="1:4" x14ac:dyDescent="0.25">
      <c r="A926" s="14">
        <v>44474</v>
      </c>
      <c r="B926" s="5" t="s">
        <v>698</v>
      </c>
      <c r="C926" s="7">
        <v>-0.25925925925925863</v>
      </c>
      <c r="D926" s="2">
        <f t="shared" si="14"/>
        <v>113.90697192495593</v>
      </c>
    </row>
    <row r="927" spans="1:4" x14ac:dyDescent="0.25">
      <c r="A927" s="14">
        <v>44474</v>
      </c>
      <c r="B927" s="5" t="s">
        <v>574</v>
      </c>
      <c r="C927" s="7">
        <v>-0.6938775510204076</v>
      </c>
      <c r="D927" s="2">
        <f t="shared" si="14"/>
        <v>113.21309437393552</v>
      </c>
    </row>
    <row r="928" spans="1:4" x14ac:dyDescent="0.25">
      <c r="A928" s="14">
        <v>44474</v>
      </c>
      <c r="B928" s="5" t="s">
        <v>697</v>
      </c>
      <c r="C928" s="7">
        <v>-0.70769230769230784</v>
      </c>
      <c r="D928" s="2">
        <f t="shared" si="14"/>
        <v>112.50540206624321</v>
      </c>
    </row>
    <row r="929" spans="1:4" x14ac:dyDescent="0.25">
      <c r="A929" s="14">
        <v>44474</v>
      </c>
      <c r="B929" s="5" t="s">
        <v>698</v>
      </c>
      <c r="C929" s="7">
        <v>-0.29629629629629656</v>
      </c>
      <c r="D929" s="2">
        <f t="shared" si="14"/>
        <v>112.20910576994692</v>
      </c>
    </row>
    <row r="930" spans="1:4" x14ac:dyDescent="0.25">
      <c r="A930" s="14">
        <v>44475</v>
      </c>
      <c r="B930" s="5" t="s">
        <v>234</v>
      </c>
      <c r="C930" s="7">
        <v>0.4966666666666697</v>
      </c>
      <c r="D930" s="2">
        <f t="shared" si="14"/>
        <v>112.70577243661359</v>
      </c>
    </row>
    <row r="931" spans="1:4" x14ac:dyDescent="0.25">
      <c r="A931" s="12">
        <v>44477</v>
      </c>
      <c r="B931" s="4" t="s">
        <v>694</v>
      </c>
      <c r="C931" s="7">
        <v>-0.26338028169014133</v>
      </c>
      <c r="D931" s="2">
        <f t="shared" si="14"/>
        <v>112.44239215492344</v>
      </c>
    </row>
    <row r="932" spans="1:4" x14ac:dyDescent="0.25">
      <c r="A932" s="14">
        <v>44477</v>
      </c>
      <c r="B932" s="5" t="s">
        <v>704</v>
      </c>
      <c r="C932" s="7">
        <v>1.2166666666666661</v>
      </c>
      <c r="D932" s="2">
        <f t="shared" si="14"/>
        <v>113.65905882159011</v>
      </c>
    </row>
    <row r="933" spans="1:4" x14ac:dyDescent="0.25">
      <c r="A933" s="14">
        <v>44477</v>
      </c>
      <c r="B933" s="5" t="s">
        <v>705</v>
      </c>
      <c r="C933" s="7">
        <v>0.1621621621621688</v>
      </c>
      <c r="D933" s="2">
        <f t="shared" si="14"/>
        <v>113.82122098375228</v>
      </c>
    </row>
    <row r="934" spans="1:4" x14ac:dyDescent="0.25">
      <c r="A934" s="14">
        <v>44479</v>
      </c>
      <c r="B934" s="5" t="s">
        <v>706</v>
      </c>
      <c r="C934" s="7">
        <v>-1</v>
      </c>
      <c r="D934" s="2">
        <f t="shared" si="14"/>
        <v>112.82122098375228</v>
      </c>
    </row>
    <row r="935" spans="1:4" x14ac:dyDescent="0.25">
      <c r="A935" s="12">
        <v>44480</v>
      </c>
      <c r="B935" s="4" t="s">
        <v>613</v>
      </c>
      <c r="C935" s="7">
        <v>-0.17283072546230488</v>
      </c>
      <c r="D935" s="2">
        <f t="shared" si="14"/>
        <v>112.64839025828998</v>
      </c>
    </row>
    <row r="936" spans="1:4" x14ac:dyDescent="0.25">
      <c r="A936" s="12">
        <v>44480</v>
      </c>
      <c r="B936" s="4" t="s">
        <v>454</v>
      </c>
      <c r="C936" s="7">
        <v>1.4081632653061209</v>
      </c>
      <c r="D936" s="2">
        <f t="shared" si="14"/>
        <v>114.05655352359609</v>
      </c>
    </row>
    <row r="937" spans="1:4" x14ac:dyDescent="0.25">
      <c r="A937" s="12">
        <v>44480</v>
      </c>
      <c r="B937" s="4" t="s">
        <v>707</v>
      </c>
      <c r="C937" s="7">
        <v>-0.63345864661653772</v>
      </c>
      <c r="D937" s="2">
        <f t="shared" si="14"/>
        <v>113.42309487697956</v>
      </c>
    </row>
    <row r="938" spans="1:4" x14ac:dyDescent="0.25">
      <c r="A938" s="14">
        <v>44480</v>
      </c>
      <c r="B938" s="5" t="s">
        <v>708</v>
      </c>
      <c r="C938" s="7">
        <v>1.6262975778546707</v>
      </c>
      <c r="D938" s="2">
        <f t="shared" si="14"/>
        <v>115.04939245483423</v>
      </c>
    </row>
    <row r="939" spans="1:4" x14ac:dyDescent="0.25">
      <c r="A939" s="14">
        <v>44480</v>
      </c>
      <c r="B939" s="5" t="s">
        <v>709</v>
      </c>
      <c r="C939" s="7">
        <v>-0.60344827586206828</v>
      </c>
      <c r="D939" s="2">
        <f t="shared" si="14"/>
        <v>114.44594417897217</v>
      </c>
    </row>
    <row r="940" spans="1:4" x14ac:dyDescent="0.25">
      <c r="A940" s="14">
        <v>44480</v>
      </c>
      <c r="B940" s="5" t="s">
        <v>710</v>
      </c>
      <c r="C940" s="7">
        <v>0.34999999999999665</v>
      </c>
      <c r="D940" s="2">
        <f t="shared" si="14"/>
        <v>114.79594417897216</v>
      </c>
    </row>
    <row r="941" spans="1:4" x14ac:dyDescent="0.25">
      <c r="A941" s="12">
        <v>44481</v>
      </c>
      <c r="B941" s="4" t="s">
        <v>584</v>
      </c>
      <c r="C941" s="7">
        <v>1.4444444444444444</v>
      </c>
      <c r="D941" s="2">
        <f t="shared" si="14"/>
        <v>116.24038862341661</v>
      </c>
    </row>
    <row r="942" spans="1:4" x14ac:dyDescent="0.25">
      <c r="A942" s="12">
        <v>44481</v>
      </c>
      <c r="B942" s="4" t="s">
        <v>711</v>
      </c>
      <c r="C942" s="7">
        <v>-0.67857142857142849</v>
      </c>
      <c r="D942" s="2">
        <f t="shared" si="14"/>
        <v>115.56181719484518</v>
      </c>
    </row>
    <row r="943" spans="1:4" x14ac:dyDescent="0.25">
      <c r="A943" s="12">
        <v>44481</v>
      </c>
      <c r="B943" s="4" t="s">
        <v>712</v>
      </c>
      <c r="C943" s="7">
        <v>2.7333333333333343</v>
      </c>
      <c r="D943" s="2">
        <f t="shared" si="14"/>
        <v>118.29515052817851</v>
      </c>
    </row>
    <row r="944" spans="1:4" x14ac:dyDescent="0.25">
      <c r="A944" s="12">
        <v>44481</v>
      </c>
      <c r="B944" s="4" t="s">
        <v>713</v>
      </c>
      <c r="C944" s="7">
        <v>-0.75</v>
      </c>
      <c r="D944" s="2">
        <f t="shared" si="14"/>
        <v>117.54515052817851</v>
      </c>
    </row>
    <row r="945" spans="1:4" x14ac:dyDescent="0.25">
      <c r="A945" s="12">
        <v>44481</v>
      </c>
      <c r="B945" s="4" t="s">
        <v>714</v>
      </c>
      <c r="C945" s="7">
        <v>-0.54999999999999716</v>
      </c>
      <c r="D945" s="2">
        <f t="shared" si="14"/>
        <v>116.99515052817851</v>
      </c>
    </row>
    <row r="946" spans="1:4" x14ac:dyDescent="0.25">
      <c r="A946" s="14">
        <v>44481</v>
      </c>
      <c r="B946" s="5" t="s">
        <v>708</v>
      </c>
      <c r="C946" s="7">
        <v>2.1449999999999996</v>
      </c>
      <c r="D946" s="2">
        <f t="shared" si="14"/>
        <v>119.14015052817851</v>
      </c>
    </row>
    <row r="947" spans="1:4" x14ac:dyDescent="0.25">
      <c r="A947" s="14">
        <v>44481</v>
      </c>
      <c r="B947" s="5" t="s">
        <v>712</v>
      </c>
      <c r="C947" s="7">
        <v>4.2857142857144523E-2</v>
      </c>
      <c r="D947" s="2">
        <f t="shared" si="14"/>
        <v>119.18300767103565</v>
      </c>
    </row>
    <row r="948" spans="1:4" x14ac:dyDescent="0.25">
      <c r="A948" s="14">
        <v>44481</v>
      </c>
      <c r="B948" s="5" t="s">
        <v>715</v>
      </c>
      <c r="C948" s="7">
        <v>1.9242424242424232</v>
      </c>
      <c r="D948" s="2">
        <f t="shared" si="14"/>
        <v>121.10725009527808</v>
      </c>
    </row>
    <row r="949" spans="1:4" x14ac:dyDescent="0.25">
      <c r="A949" s="14">
        <v>44481</v>
      </c>
      <c r="B949" s="5" t="s">
        <v>704</v>
      </c>
      <c r="C949" s="7">
        <v>11.499999999999989</v>
      </c>
      <c r="D949" s="2">
        <f t="shared" si="14"/>
        <v>132.60725009527806</v>
      </c>
    </row>
    <row r="950" spans="1:4" x14ac:dyDescent="0.25">
      <c r="A950" s="12">
        <v>44482</v>
      </c>
      <c r="B950" s="4" t="s">
        <v>716</v>
      </c>
      <c r="C950" s="7">
        <v>-0.57943925233644933</v>
      </c>
      <c r="D950" s="2">
        <f t="shared" si="14"/>
        <v>132.02781084294162</v>
      </c>
    </row>
    <row r="951" spans="1:4" x14ac:dyDescent="0.25">
      <c r="A951" s="12">
        <v>44483</v>
      </c>
      <c r="B951" s="4" t="s">
        <v>717</v>
      </c>
      <c r="C951" s="7">
        <v>-1</v>
      </c>
      <c r="D951" s="2">
        <f t="shared" si="14"/>
        <v>131.02781084294162</v>
      </c>
    </row>
    <row r="952" spans="1:4" x14ac:dyDescent="0.25">
      <c r="A952" s="14">
        <v>44483</v>
      </c>
      <c r="B952" s="5" t="s">
        <v>718</v>
      </c>
      <c r="C952" s="7">
        <v>-0.38461538461538497</v>
      </c>
      <c r="D952" s="2">
        <f t="shared" si="14"/>
        <v>130.64319545832623</v>
      </c>
    </row>
    <row r="953" spans="1:4" x14ac:dyDescent="0.25">
      <c r="A953" s="14">
        <v>44483</v>
      </c>
      <c r="B953" s="5" t="s">
        <v>361</v>
      </c>
      <c r="C953" s="7">
        <v>-1</v>
      </c>
      <c r="D953" s="2">
        <f t="shared" si="14"/>
        <v>129.64319545832623</v>
      </c>
    </row>
    <row r="954" spans="1:4" x14ac:dyDescent="0.25">
      <c r="A954" s="14">
        <v>44483</v>
      </c>
      <c r="B954" s="5" t="s">
        <v>361</v>
      </c>
      <c r="C954" s="7">
        <v>1.480000000000004</v>
      </c>
      <c r="D954" s="2">
        <f t="shared" si="14"/>
        <v>131.12319545832622</v>
      </c>
    </row>
    <row r="955" spans="1:4" x14ac:dyDescent="0.25">
      <c r="A955" s="14">
        <v>44484</v>
      </c>
      <c r="B955" s="5" t="s">
        <v>719</v>
      </c>
      <c r="C955" s="7">
        <v>-0.35483870967741493</v>
      </c>
      <c r="D955" s="2">
        <f t="shared" si="14"/>
        <v>130.76835674864881</v>
      </c>
    </row>
    <row r="956" spans="1:4" x14ac:dyDescent="0.25">
      <c r="A956" s="12">
        <v>44488</v>
      </c>
      <c r="B956" s="4" t="s">
        <v>720</v>
      </c>
      <c r="C956" s="7">
        <v>-0.60339632977266444</v>
      </c>
      <c r="D956" s="2">
        <f t="shared" si="14"/>
        <v>130.16496041887615</v>
      </c>
    </row>
    <row r="957" spans="1:4" x14ac:dyDescent="0.25">
      <c r="A957" s="12">
        <v>44489</v>
      </c>
      <c r="B957" s="4" t="s">
        <v>721</v>
      </c>
      <c r="C957" s="7">
        <v>-0.14102564102564036</v>
      </c>
      <c r="D957" s="2">
        <f t="shared" si="14"/>
        <v>130.02393477785051</v>
      </c>
    </row>
    <row r="958" spans="1:4" x14ac:dyDescent="0.25">
      <c r="A958" s="12">
        <v>44489</v>
      </c>
      <c r="B958" s="3" t="s">
        <v>722</v>
      </c>
      <c r="C958" s="7">
        <v>-8.2733812949639343E-2</v>
      </c>
      <c r="D958" s="2">
        <f t="shared" si="14"/>
        <v>129.94120096490087</v>
      </c>
    </row>
    <row r="959" spans="1:4" x14ac:dyDescent="0.25">
      <c r="A959" s="12">
        <v>44489</v>
      </c>
      <c r="B959" s="3" t="s">
        <v>553</v>
      </c>
      <c r="C959" s="7">
        <v>-0.13253012048192703</v>
      </c>
      <c r="D959" s="2">
        <f t="shared" si="14"/>
        <v>129.80867084441894</v>
      </c>
    </row>
    <row r="960" spans="1:4" x14ac:dyDescent="0.25">
      <c r="A960" s="12">
        <v>44489</v>
      </c>
      <c r="B960" s="3" t="s">
        <v>389</v>
      </c>
      <c r="C960" s="7">
        <v>0.10996563573883157</v>
      </c>
      <c r="D960" s="2">
        <f t="shared" si="14"/>
        <v>129.91863648015777</v>
      </c>
    </row>
    <row r="961" spans="1:4" x14ac:dyDescent="0.25">
      <c r="A961" s="12">
        <v>44491</v>
      </c>
      <c r="B961" s="4" t="s">
        <v>427</v>
      </c>
      <c r="C961" s="7">
        <v>0.87551867219917701</v>
      </c>
      <c r="D961" s="2">
        <f t="shared" si="14"/>
        <v>130.79415515235695</v>
      </c>
    </row>
    <row r="962" spans="1:4" x14ac:dyDescent="0.25">
      <c r="A962" s="12">
        <v>44491</v>
      </c>
      <c r="B962" s="4" t="s">
        <v>723</v>
      </c>
      <c r="C962" s="7">
        <v>-0.63855421686746827</v>
      </c>
      <c r="D962" s="2">
        <f t="shared" si="14"/>
        <v>130.15560093548947</v>
      </c>
    </row>
    <row r="963" spans="1:4" x14ac:dyDescent="0.25">
      <c r="A963" s="12">
        <v>44494</v>
      </c>
      <c r="B963" s="3" t="s">
        <v>724</v>
      </c>
      <c r="C963" s="7">
        <v>0.50387596899224596</v>
      </c>
      <c r="D963" s="2">
        <f t="shared" si="14"/>
        <v>130.65947690448172</v>
      </c>
    </row>
    <row r="964" spans="1:4" x14ac:dyDescent="0.25">
      <c r="A964" s="12">
        <v>44494</v>
      </c>
      <c r="B964" s="3" t="s">
        <v>725</v>
      </c>
      <c r="C964" s="7">
        <v>2.8301886792450489E-2</v>
      </c>
      <c r="D964" s="2">
        <f t="shared" ref="D964:D1027" si="15">+D963+C964</f>
        <v>130.68777879127418</v>
      </c>
    </row>
    <row r="965" spans="1:4" x14ac:dyDescent="0.25">
      <c r="A965" s="12">
        <v>44494</v>
      </c>
      <c r="B965" s="3" t="s">
        <v>206</v>
      </c>
      <c r="C965" s="7">
        <v>0.90531487271102917</v>
      </c>
      <c r="D965" s="2">
        <f t="shared" si="15"/>
        <v>131.5930936639852</v>
      </c>
    </row>
    <row r="966" spans="1:4" x14ac:dyDescent="0.25">
      <c r="A966" s="12">
        <v>44494</v>
      </c>
      <c r="B966" s="3" t="s">
        <v>622</v>
      </c>
      <c r="C966" s="7">
        <v>-0.17928802588996659</v>
      </c>
      <c r="D966" s="2">
        <f t="shared" si="15"/>
        <v>131.41380563809523</v>
      </c>
    </row>
    <row r="967" spans="1:4" x14ac:dyDescent="0.25">
      <c r="A967" s="12">
        <v>44495</v>
      </c>
      <c r="B967" s="4" t="s">
        <v>726</v>
      </c>
      <c r="C967" s="7">
        <v>-0.72222222222222188</v>
      </c>
      <c r="D967" s="2">
        <f t="shared" si="15"/>
        <v>130.691583415873</v>
      </c>
    </row>
    <row r="968" spans="1:4" x14ac:dyDescent="0.25">
      <c r="A968" s="12">
        <v>44495</v>
      </c>
      <c r="B968" s="3" t="s">
        <v>80</v>
      </c>
      <c r="C968" s="7">
        <v>0.30601092896175014</v>
      </c>
      <c r="D968" s="2">
        <f t="shared" si="15"/>
        <v>130.99759434483474</v>
      </c>
    </row>
    <row r="969" spans="1:4" x14ac:dyDescent="0.25">
      <c r="A969" s="12">
        <v>44495</v>
      </c>
      <c r="B969" s="3" t="s">
        <v>37</v>
      </c>
      <c r="C969" s="7">
        <v>-0.53417721518987293</v>
      </c>
      <c r="D969" s="2">
        <f t="shared" si="15"/>
        <v>130.46341712964485</v>
      </c>
    </row>
    <row r="970" spans="1:4" x14ac:dyDescent="0.25">
      <c r="A970" s="12">
        <v>44495</v>
      </c>
      <c r="B970" s="3" t="s">
        <v>89</v>
      </c>
      <c r="C970" s="7">
        <v>1.2500000000000047</v>
      </c>
      <c r="D970" s="2">
        <f t="shared" si="15"/>
        <v>131.71341712964485</v>
      </c>
    </row>
    <row r="971" spans="1:4" x14ac:dyDescent="0.25">
      <c r="A971" s="12">
        <v>44496</v>
      </c>
      <c r="B971" s="4" t="s">
        <v>727</v>
      </c>
      <c r="C971" s="7">
        <v>-0.25396825396825373</v>
      </c>
      <c r="D971" s="2">
        <f t="shared" si="15"/>
        <v>131.4594488756766</v>
      </c>
    </row>
    <row r="972" spans="1:4" x14ac:dyDescent="0.25">
      <c r="A972" s="12">
        <v>44496</v>
      </c>
      <c r="B972" s="4" t="s">
        <v>728</v>
      </c>
      <c r="C972" s="7">
        <v>1.5882352941176479</v>
      </c>
      <c r="D972" s="2">
        <f t="shared" si="15"/>
        <v>133.04768416979425</v>
      </c>
    </row>
    <row r="973" spans="1:4" x14ac:dyDescent="0.25">
      <c r="A973" s="12">
        <v>44496</v>
      </c>
      <c r="B973" s="4" t="s">
        <v>729</v>
      </c>
      <c r="C973" s="7">
        <v>-1.0057142857142847</v>
      </c>
      <c r="D973" s="2">
        <f t="shared" si="15"/>
        <v>132.04196988407998</v>
      </c>
    </row>
    <row r="974" spans="1:4" x14ac:dyDescent="0.25">
      <c r="A974" s="12">
        <v>44496</v>
      </c>
      <c r="B974" s="3" t="s">
        <v>730</v>
      </c>
      <c r="C974" s="7">
        <v>5.6165540540539863E-3</v>
      </c>
      <c r="D974" s="2">
        <f t="shared" si="15"/>
        <v>132.04758643813403</v>
      </c>
    </row>
    <row r="975" spans="1:4" x14ac:dyDescent="0.25">
      <c r="A975" s="12">
        <v>44496</v>
      </c>
      <c r="B975" s="3" t="s">
        <v>731</v>
      </c>
      <c r="C975" s="7">
        <v>4.6064882877584912E-3</v>
      </c>
      <c r="D975" s="2">
        <f t="shared" si="15"/>
        <v>132.05219292642178</v>
      </c>
    </row>
    <row r="976" spans="1:4" x14ac:dyDescent="0.25">
      <c r="A976" s="12">
        <v>44497</v>
      </c>
      <c r="B976" s="3" t="s">
        <v>78</v>
      </c>
      <c r="C976" s="7">
        <v>-0.71522309711286269</v>
      </c>
      <c r="D976" s="2">
        <f t="shared" si="15"/>
        <v>131.33696982930891</v>
      </c>
    </row>
    <row r="977" spans="1:4" x14ac:dyDescent="0.25">
      <c r="A977" s="12">
        <v>44497</v>
      </c>
      <c r="B977" s="3" t="s">
        <v>732</v>
      </c>
      <c r="C977" s="7">
        <v>0.16580310880829033</v>
      </c>
      <c r="D977" s="2">
        <f t="shared" si="15"/>
        <v>131.5027729381172</v>
      </c>
    </row>
    <row r="978" spans="1:4" x14ac:dyDescent="0.25">
      <c r="A978" s="12">
        <v>44501</v>
      </c>
      <c r="B978" s="4" t="s">
        <v>733</v>
      </c>
      <c r="C978" s="7">
        <v>6.2893081761002693E-3</v>
      </c>
      <c r="D978" s="2">
        <f t="shared" si="15"/>
        <v>131.5090622462933</v>
      </c>
    </row>
    <row r="979" spans="1:4" x14ac:dyDescent="0.25">
      <c r="A979" s="12">
        <v>44501</v>
      </c>
      <c r="B979" s="4" t="s">
        <v>405</v>
      </c>
      <c r="C979" s="7">
        <v>-0.33333333333333331</v>
      </c>
      <c r="D979" s="2">
        <f t="shared" si="15"/>
        <v>131.17572891295995</v>
      </c>
    </row>
    <row r="980" spans="1:4" x14ac:dyDescent="0.25">
      <c r="A980" s="12">
        <v>44501</v>
      </c>
      <c r="B980" s="4" t="s">
        <v>629</v>
      </c>
      <c r="C980" s="7">
        <v>-0.55555555555555669</v>
      </c>
      <c r="D980" s="2">
        <f t="shared" si="15"/>
        <v>130.62017335740441</v>
      </c>
    </row>
    <row r="981" spans="1:4" x14ac:dyDescent="0.25">
      <c r="A981" s="14">
        <v>44501</v>
      </c>
      <c r="B981" s="5" t="s">
        <v>384</v>
      </c>
      <c r="C981" s="7">
        <v>0.74736842105263301</v>
      </c>
      <c r="D981" s="2">
        <f t="shared" si="15"/>
        <v>131.36754177845705</v>
      </c>
    </row>
    <row r="982" spans="1:4" x14ac:dyDescent="0.25">
      <c r="A982" s="14">
        <v>44501</v>
      </c>
      <c r="B982" s="5" t="s">
        <v>734</v>
      </c>
      <c r="C982" s="7">
        <v>-0.62244897959183676</v>
      </c>
      <c r="D982" s="2">
        <f t="shared" si="15"/>
        <v>130.74509279886522</v>
      </c>
    </row>
    <row r="983" spans="1:4" x14ac:dyDescent="0.25">
      <c r="A983" s="14">
        <v>44501</v>
      </c>
      <c r="B983" s="5" t="s">
        <v>735</v>
      </c>
      <c r="C983" s="7">
        <v>-0.54248366013071925</v>
      </c>
      <c r="D983" s="2">
        <f t="shared" si="15"/>
        <v>130.20260913873449</v>
      </c>
    </row>
    <row r="984" spans="1:4" x14ac:dyDescent="0.25">
      <c r="A984" s="14">
        <v>44501</v>
      </c>
      <c r="B984" s="5" t="s">
        <v>736</v>
      </c>
      <c r="C984" s="7">
        <v>-1.0163934426229504</v>
      </c>
      <c r="D984" s="2">
        <f t="shared" si="15"/>
        <v>129.18621569611153</v>
      </c>
    </row>
    <row r="985" spans="1:4" x14ac:dyDescent="0.25">
      <c r="A985" s="14">
        <v>44501</v>
      </c>
      <c r="B985" s="5" t="s">
        <v>737</v>
      </c>
      <c r="C985" s="7">
        <v>-0.59558823529411831</v>
      </c>
      <c r="D985" s="2">
        <f t="shared" si="15"/>
        <v>128.59062746081742</v>
      </c>
    </row>
    <row r="986" spans="1:4" x14ac:dyDescent="0.25">
      <c r="A986" s="14">
        <v>44501</v>
      </c>
      <c r="B986" s="5" t="s">
        <v>738</v>
      </c>
      <c r="C986" s="7">
        <v>-1</v>
      </c>
      <c r="D986" s="2">
        <f t="shared" si="15"/>
        <v>127.59062746081742</v>
      </c>
    </row>
    <row r="987" spans="1:4" x14ac:dyDescent="0.25">
      <c r="A987" s="14">
        <v>44501</v>
      </c>
      <c r="B987" s="5" t="s">
        <v>739</v>
      </c>
      <c r="C987" s="7">
        <v>-1.0107382550335569</v>
      </c>
      <c r="D987" s="2">
        <f t="shared" si="15"/>
        <v>126.57988920578386</v>
      </c>
    </row>
    <row r="988" spans="1:4" x14ac:dyDescent="0.25">
      <c r="A988" s="12">
        <v>44502</v>
      </c>
      <c r="B988" s="4" t="s">
        <v>424</v>
      </c>
      <c r="C988" s="7">
        <v>-0.56074766355139971</v>
      </c>
      <c r="D988" s="2">
        <f t="shared" si="15"/>
        <v>126.01914154223246</v>
      </c>
    </row>
    <row r="989" spans="1:4" x14ac:dyDescent="0.25">
      <c r="A989" s="12">
        <v>44502</v>
      </c>
      <c r="B989" s="4" t="s">
        <v>740</v>
      </c>
      <c r="C989" s="7">
        <v>7.8431372549019579E-2</v>
      </c>
      <c r="D989" s="2">
        <f t="shared" si="15"/>
        <v>126.09757291478148</v>
      </c>
    </row>
    <row r="990" spans="1:4" x14ac:dyDescent="0.25">
      <c r="A990" s="14">
        <v>44502</v>
      </c>
      <c r="B990" s="5" t="s">
        <v>736</v>
      </c>
      <c r="C990" s="7">
        <v>2.935483870967746</v>
      </c>
      <c r="D990" s="2">
        <f t="shared" si="15"/>
        <v>129.03305678574924</v>
      </c>
    </row>
    <row r="991" spans="1:4" x14ac:dyDescent="0.25">
      <c r="A991" s="14">
        <v>44502</v>
      </c>
      <c r="B991" s="5" t="s">
        <v>246</v>
      </c>
      <c r="C991" s="7">
        <v>-1</v>
      </c>
      <c r="D991" s="2">
        <f t="shared" si="15"/>
        <v>128.03305678574924</v>
      </c>
    </row>
    <row r="992" spans="1:4" x14ac:dyDescent="0.25">
      <c r="A992" s="14">
        <v>44502</v>
      </c>
      <c r="B992" s="5" t="s">
        <v>741</v>
      </c>
      <c r="C992" s="7">
        <v>3.8599999999999959</v>
      </c>
      <c r="D992" s="2">
        <f t="shared" si="15"/>
        <v>131.89305678574922</v>
      </c>
    </row>
    <row r="993" spans="1:4" x14ac:dyDescent="0.25">
      <c r="A993" s="12">
        <v>44508</v>
      </c>
      <c r="B993" s="4" t="s">
        <v>742</v>
      </c>
      <c r="C993" s="7">
        <v>1.0175438596491224</v>
      </c>
      <c r="D993" s="2">
        <f t="shared" si="15"/>
        <v>132.91060064539835</v>
      </c>
    </row>
    <row r="994" spans="1:4" x14ac:dyDescent="0.25">
      <c r="A994" s="12">
        <v>44508</v>
      </c>
      <c r="B994" s="4" t="s">
        <v>743</v>
      </c>
      <c r="C994" s="7">
        <v>-0.18750000000000139</v>
      </c>
      <c r="D994" s="2">
        <f t="shared" si="15"/>
        <v>132.72310064539835</v>
      </c>
    </row>
    <row r="995" spans="1:4" x14ac:dyDescent="0.25">
      <c r="A995" s="12">
        <v>44508</v>
      </c>
      <c r="B995" s="3" t="s">
        <v>744</v>
      </c>
      <c r="C995" s="7">
        <v>-5.2083333333332101E-2</v>
      </c>
      <c r="D995" s="2">
        <f t="shared" si="15"/>
        <v>132.671017312065</v>
      </c>
    </row>
    <row r="996" spans="1:4" x14ac:dyDescent="0.25">
      <c r="A996" s="12">
        <v>44508</v>
      </c>
      <c r="B996" s="3" t="s">
        <v>745</v>
      </c>
      <c r="C996" s="7">
        <v>-0.64839710444674437</v>
      </c>
      <c r="D996" s="2">
        <f t="shared" si="15"/>
        <v>132.02262020761825</v>
      </c>
    </row>
    <row r="997" spans="1:4" x14ac:dyDescent="0.25">
      <c r="A997" s="14">
        <v>44508</v>
      </c>
      <c r="B997" s="5" t="s">
        <v>14</v>
      </c>
      <c r="C997" s="7">
        <v>-2.0912698412698401</v>
      </c>
      <c r="D997" s="2">
        <f t="shared" si="15"/>
        <v>129.9313503663484</v>
      </c>
    </row>
    <row r="998" spans="1:4" x14ac:dyDescent="0.25">
      <c r="A998" s="12">
        <v>44510</v>
      </c>
      <c r="B998" s="4" t="s">
        <v>653</v>
      </c>
      <c r="C998" s="7">
        <v>0.41044776119403042</v>
      </c>
      <c r="D998" s="2">
        <f t="shared" si="15"/>
        <v>130.34179812754243</v>
      </c>
    </row>
    <row r="999" spans="1:4" x14ac:dyDescent="0.25">
      <c r="A999" s="12">
        <v>44510</v>
      </c>
      <c r="B999" s="4" t="s">
        <v>746</v>
      </c>
      <c r="C999" s="7">
        <v>-0.27272727272727326</v>
      </c>
      <c r="D999" s="2">
        <f t="shared" si="15"/>
        <v>130.06907085481515</v>
      </c>
    </row>
    <row r="1000" spans="1:4" x14ac:dyDescent="0.25">
      <c r="A1000" s="12">
        <v>44510</v>
      </c>
      <c r="B1000" s="4" t="s">
        <v>709</v>
      </c>
      <c r="C1000" s="7">
        <v>-0.72115384615384548</v>
      </c>
      <c r="D1000" s="2">
        <f t="shared" si="15"/>
        <v>129.34791700866131</v>
      </c>
    </row>
    <row r="1001" spans="1:4" x14ac:dyDescent="0.25">
      <c r="A1001" s="12">
        <v>44515</v>
      </c>
      <c r="B1001" s="3" t="s">
        <v>747</v>
      </c>
      <c r="C1001" s="7">
        <v>0.11370262390670464</v>
      </c>
      <c r="D1001" s="2">
        <f t="shared" si="15"/>
        <v>129.46161963256802</v>
      </c>
    </row>
    <row r="1002" spans="1:4" x14ac:dyDescent="0.25">
      <c r="A1002" s="12">
        <v>44515</v>
      </c>
      <c r="B1002" s="3" t="s">
        <v>233</v>
      </c>
      <c r="C1002" s="7">
        <v>1.4401732539252878</v>
      </c>
      <c r="D1002" s="2">
        <f t="shared" si="15"/>
        <v>130.9017928864933</v>
      </c>
    </row>
    <row r="1003" spans="1:4" x14ac:dyDescent="0.25">
      <c r="A1003" s="12">
        <v>44516</v>
      </c>
      <c r="B1003" s="4" t="s">
        <v>653</v>
      </c>
      <c r="C1003" s="7">
        <v>0.55702917771883309</v>
      </c>
      <c r="D1003" s="2">
        <f t="shared" si="15"/>
        <v>131.45882206421214</v>
      </c>
    </row>
    <row r="1004" spans="1:4" x14ac:dyDescent="0.25">
      <c r="A1004" s="12">
        <v>44516</v>
      </c>
      <c r="B1004" s="4" t="s">
        <v>738</v>
      </c>
      <c r="C1004" s="7">
        <v>1.5025295109612167</v>
      </c>
      <c r="D1004" s="2">
        <f t="shared" si="15"/>
        <v>132.96135157517335</v>
      </c>
    </row>
    <row r="1005" spans="1:4" x14ac:dyDescent="0.25">
      <c r="A1005" s="12">
        <v>44516</v>
      </c>
      <c r="B1005" s="3" t="s">
        <v>52</v>
      </c>
      <c r="C1005" s="7">
        <v>-0.90566037735849059</v>
      </c>
      <c r="D1005" s="2">
        <f t="shared" si="15"/>
        <v>132.05569119781487</v>
      </c>
    </row>
    <row r="1006" spans="1:4" x14ac:dyDescent="0.25">
      <c r="A1006" s="12">
        <v>44522</v>
      </c>
      <c r="B1006" s="4" t="s">
        <v>748</v>
      </c>
      <c r="C1006" s="7">
        <v>3.2608695652173911</v>
      </c>
      <c r="D1006" s="2">
        <f t="shared" si="15"/>
        <v>135.31656076303227</v>
      </c>
    </row>
    <row r="1007" spans="1:4" x14ac:dyDescent="0.25">
      <c r="A1007" s="12">
        <v>44522</v>
      </c>
      <c r="B1007" s="4" t="s">
        <v>749</v>
      </c>
      <c r="C1007" s="7">
        <v>0.48437500000000167</v>
      </c>
      <c r="D1007" s="2">
        <f t="shared" si="15"/>
        <v>135.80093576303227</v>
      </c>
    </row>
    <row r="1008" spans="1:4" x14ac:dyDescent="0.25">
      <c r="A1008" s="12">
        <v>44522</v>
      </c>
      <c r="B1008" s="4" t="s">
        <v>512</v>
      </c>
      <c r="C1008" s="7">
        <v>1.6331236897274659</v>
      </c>
      <c r="D1008" s="2">
        <f t="shared" si="15"/>
        <v>137.43405945275973</v>
      </c>
    </row>
    <row r="1009" spans="1:4" x14ac:dyDescent="0.25">
      <c r="A1009" s="12">
        <v>44522</v>
      </c>
      <c r="B1009" s="4" t="s">
        <v>750</v>
      </c>
      <c r="C1009" s="7">
        <v>-0.20952380952381017</v>
      </c>
      <c r="D1009" s="2">
        <f t="shared" si="15"/>
        <v>137.22453564323592</v>
      </c>
    </row>
    <row r="1010" spans="1:4" x14ac:dyDescent="0.25">
      <c r="A1010" s="12">
        <v>44522</v>
      </c>
      <c r="B1010" s="4" t="s">
        <v>530</v>
      </c>
      <c r="C1010" s="7">
        <v>1.2790697674418583</v>
      </c>
      <c r="D1010" s="2">
        <f t="shared" si="15"/>
        <v>138.50360541067778</v>
      </c>
    </row>
    <row r="1011" spans="1:4" x14ac:dyDescent="0.25">
      <c r="A1011" s="12">
        <v>44522</v>
      </c>
      <c r="B1011" s="4" t="s">
        <v>751</v>
      </c>
      <c r="C1011" s="7">
        <v>-1</v>
      </c>
      <c r="D1011" s="2">
        <f t="shared" si="15"/>
        <v>137.50360541067778</v>
      </c>
    </row>
    <row r="1012" spans="1:4" x14ac:dyDescent="0.25">
      <c r="A1012" s="12">
        <v>44531</v>
      </c>
      <c r="B1012" s="4" t="s">
        <v>194</v>
      </c>
      <c r="C1012" s="7">
        <v>-0.10344827586206981</v>
      </c>
      <c r="D1012" s="2">
        <f t="shared" si="15"/>
        <v>137.40015713481571</v>
      </c>
    </row>
    <row r="1013" spans="1:4" x14ac:dyDescent="0.25">
      <c r="A1013" s="12">
        <v>44531</v>
      </c>
      <c r="B1013" s="4" t="s">
        <v>752</v>
      </c>
      <c r="C1013" s="7">
        <v>-0.20454545454545428</v>
      </c>
      <c r="D1013" s="2">
        <f t="shared" si="15"/>
        <v>137.19561168027025</v>
      </c>
    </row>
    <row r="1014" spans="1:4" x14ac:dyDescent="0.25">
      <c r="A1014" s="12">
        <v>44531</v>
      </c>
      <c r="B1014" s="4" t="s">
        <v>252</v>
      </c>
      <c r="C1014" s="7">
        <v>3.4482758620690161E-2</v>
      </c>
      <c r="D1014" s="2">
        <f t="shared" si="15"/>
        <v>137.23009443889094</v>
      </c>
    </row>
    <row r="1015" spans="1:4" x14ac:dyDescent="0.25">
      <c r="A1015" s="12">
        <v>44531</v>
      </c>
      <c r="B1015" s="4" t="s">
        <v>706</v>
      </c>
      <c r="C1015" s="7">
        <v>-1.0099999999999998</v>
      </c>
      <c r="D1015" s="2">
        <f t="shared" si="15"/>
        <v>136.22009443889095</v>
      </c>
    </row>
    <row r="1016" spans="1:4" x14ac:dyDescent="0.25">
      <c r="A1016" s="12">
        <v>44531</v>
      </c>
      <c r="B1016" s="4" t="s">
        <v>753</v>
      </c>
      <c r="C1016" s="7">
        <v>-0.51428571428571368</v>
      </c>
      <c r="D1016" s="2">
        <f t="shared" si="15"/>
        <v>135.70580872460525</v>
      </c>
    </row>
    <row r="1017" spans="1:4" x14ac:dyDescent="0.25">
      <c r="A1017" s="12">
        <v>44531</v>
      </c>
      <c r="B1017" s="4" t="s">
        <v>754</v>
      </c>
      <c r="C1017" s="7">
        <v>8.8495575221233819E-3</v>
      </c>
      <c r="D1017" s="2">
        <f t="shared" si="15"/>
        <v>135.71465828212737</v>
      </c>
    </row>
    <row r="1018" spans="1:4" x14ac:dyDescent="0.25">
      <c r="A1018" s="12">
        <v>44534</v>
      </c>
      <c r="B1018" s="4" t="s">
        <v>755</v>
      </c>
      <c r="C1018" s="7">
        <v>-8.333333333333369E-2</v>
      </c>
      <c r="D1018" s="2">
        <f t="shared" si="15"/>
        <v>135.63132494879403</v>
      </c>
    </row>
    <row r="1019" spans="1:4" x14ac:dyDescent="0.25">
      <c r="A1019" s="12">
        <v>44535</v>
      </c>
      <c r="B1019" s="4" t="s">
        <v>756</v>
      </c>
      <c r="C1019" s="7">
        <v>-0.57142857142857184</v>
      </c>
      <c r="D1019" s="2">
        <f t="shared" si="15"/>
        <v>135.05989637736545</v>
      </c>
    </row>
    <row r="1020" spans="1:4" x14ac:dyDescent="0.25">
      <c r="A1020" s="12">
        <v>44537</v>
      </c>
      <c r="B1020" s="3" t="s">
        <v>442</v>
      </c>
      <c r="C1020" s="7">
        <v>-0.12955465587044551</v>
      </c>
      <c r="D1020" s="2">
        <f t="shared" si="15"/>
        <v>134.93034172149501</v>
      </c>
    </row>
    <row r="1021" spans="1:4" x14ac:dyDescent="0.25">
      <c r="A1021" s="12">
        <v>44537</v>
      </c>
      <c r="B1021" s="3" t="s">
        <v>316</v>
      </c>
      <c r="C1021" s="7">
        <v>0.51876675603217159</v>
      </c>
      <c r="D1021" s="2">
        <f t="shared" si="15"/>
        <v>135.44910847752718</v>
      </c>
    </row>
    <row r="1022" spans="1:4" x14ac:dyDescent="0.25">
      <c r="A1022" s="12">
        <v>44543</v>
      </c>
      <c r="B1022" s="4" t="s">
        <v>757</v>
      </c>
      <c r="C1022" s="7">
        <v>-0.31250000000000044</v>
      </c>
      <c r="D1022" s="2">
        <f t="shared" si="15"/>
        <v>135.13660847752718</v>
      </c>
    </row>
    <row r="1023" spans="1:4" x14ac:dyDescent="0.25">
      <c r="A1023" s="12">
        <v>44543</v>
      </c>
      <c r="B1023" s="4" t="s">
        <v>758</v>
      </c>
      <c r="C1023" s="7">
        <v>-0.72115384615384615</v>
      </c>
      <c r="D1023" s="2">
        <f t="shared" si="15"/>
        <v>134.41545463137334</v>
      </c>
    </row>
    <row r="1024" spans="1:4" x14ac:dyDescent="0.25">
      <c r="A1024" s="12">
        <v>44543</v>
      </c>
      <c r="B1024" s="4" t="s">
        <v>379</v>
      </c>
      <c r="C1024" s="7">
        <v>-0.56397515527950404</v>
      </c>
      <c r="D1024" s="2">
        <f t="shared" si="15"/>
        <v>133.85147947609383</v>
      </c>
    </row>
    <row r="1025" spans="1:4" x14ac:dyDescent="0.25">
      <c r="A1025" s="12">
        <v>44543</v>
      </c>
      <c r="B1025" s="4" t="s">
        <v>759</v>
      </c>
      <c r="C1025" s="7">
        <v>-0.75510204081632637</v>
      </c>
      <c r="D1025" s="2">
        <f t="shared" si="15"/>
        <v>133.0963774352775</v>
      </c>
    </row>
    <row r="1026" spans="1:4" x14ac:dyDescent="0.25">
      <c r="A1026" s="12">
        <v>44550</v>
      </c>
      <c r="B1026" s="4" t="s">
        <v>151</v>
      </c>
      <c r="C1026" s="7">
        <v>-0.70370370370370505</v>
      </c>
      <c r="D1026" s="2">
        <f t="shared" si="15"/>
        <v>132.39267373157381</v>
      </c>
    </row>
    <row r="1027" spans="1:4" x14ac:dyDescent="0.25">
      <c r="A1027" s="12">
        <v>44550</v>
      </c>
      <c r="B1027" s="4" t="s">
        <v>707</v>
      </c>
      <c r="C1027" s="7">
        <v>0.89887640449438433</v>
      </c>
      <c r="D1027" s="2">
        <f t="shared" si="15"/>
        <v>133.2915501360682</v>
      </c>
    </row>
    <row r="1028" spans="1:4" x14ac:dyDescent="0.25">
      <c r="A1028" s="12">
        <v>44557</v>
      </c>
      <c r="B1028" s="4" t="s">
        <v>760</v>
      </c>
      <c r="C1028" s="7">
        <v>-0.54838709677419317</v>
      </c>
      <c r="D1028" s="2">
        <f t="shared" ref="D1028:D1091" si="16">+D1027+C1028</f>
        <v>132.74316303929399</v>
      </c>
    </row>
    <row r="1029" spans="1:4" x14ac:dyDescent="0.25">
      <c r="A1029" s="12">
        <v>44563</v>
      </c>
      <c r="B1029" s="3" t="s">
        <v>761</v>
      </c>
      <c r="C1029" s="7">
        <v>0.49749247743229774</v>
      </c>
      <c r="D1029" s="2">
        <f t="shared" si="16"/>
        <v>133.24065551672629</v>
      </c>
    </row>
    <row r="1030" spans="1:4" x14ac:dyDescent="0.25">
      <c r="A1030" s="12">
        <v>44563</v>
      </c>
      <c r="B1030" s="3" t="s">
        <v>762</v>
      </c>
      <c r="C1030" s="7">
        <v>-2.4817518248177423E-2</v>
      </c>
      <c r="D1030" s="2">
        <f t="shared" si="16"/>
        <v>133.21583799847812</v>
      </c>
    </row>
    <row r="1031" spans="1:4" x14ac:dyDescent="0.25">
      <c r="A1031" s="12">
        <v>44568</v>
      </c>
      <c r="B1031" s="4" t="s">
        <v>733</v>
      </c>
      <c r="C1031" s="7">
        <v>1.4434782608695655</v>
      </c>
      <c r="D1031" s="2">
        <f t="shared" si="16"/>
        <v>134.65931625934769</v>
      </c>
    </row>
    <row r="1032" spans="1:4" x14ac:dyDescent="0.25">
      <c r="A1032" s="12">
        <v>44569</v>
      </c>
      <c r="B1032" s="4" t="s">
        <v>763</v>
      </c>
      <c r="C1032" s="7">
        <v>1.8219178082191771</v>
      </c>
      <c r="D1032" s="2">
        <f t="shared" si="16"/>
        <v>136.48123406756687</v>
      </c>
    </row>
    <row r="1033" spans="1:4" x14ac:dyDescent="0.25">
      <c r="A1033" s="12">
        <v>44569</v>
      </c>
      <c r="B1033" s="4" t="s">
        <v>764</v>
      </c>
      <c r="C1033" s="7">
        <v>-0.3979591836734695</v>
      </c>
      <c r="D1033" s="2">
        <f t="shared" si="16"/>
        <v>136.08327488389341</v>
      </c>
    </row>
    <row r="1034" spans="1:4" x14ac:dyDescent="0.25">
      <c r="A1034" s="12">
        <v>44569</v>
      </c>
      <c r="B1034" s="4" t="s">
        <v>765</v>
      </c>
      <c r="C1034" s="7">
        <v>1.1821862348178132</v>
      </c>
      <c r="D1034" s="2">
        <f t="shared" si="16"/>
        <v>137.26546111871122</v>
      </c>
    </row>
    <row r="1035" spans="1:4" x14ac:dyDescent="0.25">
      <c r="A1035" s="12">
        <v>44569</v>
      </c>
      <c r="B1035" s="4" t="s">
        <v>51</v>
      </c>
      <c r="C1035" s="7">
        <v>6.5573770491813592E-3</v>
      </c>
      <c r="D1035" s="2">
        <f t="shared" si="16"/>
        <v>137.27201849576039</v>
      </c>
    </row>
    <row r="1036" spans="1:4" x14ac:dyDescent="0.25">
      <c r="A1036" s="12">
        <v>44569</v>
      </c>
      <c r="B1036" s="4" t="s">
        <v>687</v>
      </c>
      <c r="C1036" s="7">
        <v>-0.49134948096885739</v>
      </c>
      <c r="D1036" s="2">
        <f t="shared" si="16"/>
        <v>136.78066901479153</v>
      </c>
    </row>
    <row r="1037" spans="1:4" x14ac:dyDescent="0.25">
      <c r="A1037" s="12">
        <v>44571</v>
      </c>
      <c r="B1037" s="4" t="s">
        <v>766</v>
      </c>
      <c r="C1037" s="7">
        <v>-0.63636363636363669</v>
      </c>
      <c r="D1037" s="2">
        <f t="shared" si="16"/>
        <v>136.1443053784279</v>
      </c>
    </row>
    <row r="1038" spans="1:4" x14ac:dyDescent="0.25">
      <c r="A1038" s="12">
        <v>44572</v>
      </c>
      <c r="B1038" s="4" t="s">
        <v>767</v>
      </c>
      <c r="C1038" s="7">
        <v>-0.30569948186528534</v>
      </c>
      <c r="D1038" s="2">
        <f t="shared" si="16"/>
        <v>135.83860589656263</v>
      </c>
    </row>
    <row r="1039" spans="1:4" x14ac:dyDescent="0.25">
      <c r="A1039" s="12">
        <v>44572</v>
      </c>
      <c r="B1039" s="4" t="s">
        <v>292</v>
      </c>
      <c r="C1039" s="7">
        <v>0.24999999999999969</v>
      </c>
      <c r="D1039" s="2">
        <f t="shared" si="16"/>
        <v>136.08860589656263</v>
      </c>
    </row>
    <row r="1040" spans="1:4" x14ac:dyDescent="0.25">
      <c r="A1040" s="12">
        <v>44572</v>
      </c>
      <c r="B1040" s="4" t="s">
        <v>188</v>
      </c>
      <c r="C1040" s="7">
        <v>-0.28571428571428781</v>
      </c>
      <c r="D1040" s="2">
        <f t="shared" si="16"/>
        <v>135.80289161084835</v>
      </c>
    </row>
    <row r="1041" spans="1:4" x14ac:dyDescent="0.25">
      <c r="A1041" s="12">
        <v>44572</v>
      </c>
      <c r="B1041" s="4" t="s">
        <v>768</v>
      </c>
      <c r="C1041" s="7">
        <v>-0.65000000000000213</v>
      </c>
      <c r="D1041" s="2">
        <f t="shared" si="16"/>
        <v>135.15289161084834</v>
      </c>
    </row>
    <row r="1042" spans="1:4" x14ac:dyDescent="0.25">
      <c r="A1042" s="12">
        <v>44572</v>
      </c>
      <c r="B1042" s="4" t="s">
        <v>354</v>
      </c>
      <c r="C1042" s="7">
        <v>0.32718894009216631</v>
      </c>
      <c r="D1042" s="2">
        <f t="shared" si="16"/>
        <v>135.4800805509405</v>
      </c>
    </row>
    <row r="1043" spans="1:4" x14ac:dyDescent="0.25">
      <c r="A1043" s="12">
        <v>44572</v>
      </c>
      <c r="B1043" s="3" t="s">
        <v>584</v>
      </c>
      <c r="C1043" s="7">
        <v>0.39344262295082005</v>
      </c>
      <c r="D1043" s="2">
        <f t="shared" si="16"/>
        <v>135.87352317389133</v>
      </c>
    </row>
    <row r="1044" spans="1:4" x14ac:dyDescent="0.25">
      <c r="A1044" s="12">
        <v>44572</v>
      </c>
      <c r="B1044" s="3" t="s">
        <v>769</v>
      </c>
      <c r="C1044" s="7">
        <v>-0.18151815181518208</v>
      </c>
      <c r="D1044" s="2">
        <f t="shared" si="16"/>
        <v>135.69200502207616</v>
      </c>
    </row>
    <row r="1045" spans="1:4" x14ac:dyDescent="0.25">
      <c r="A1045" s="12">
        <v>44572</v>
      </c>
      <c r="B1045" s="3" t="s">
        <v>588</v>
      </c>
      <c r="C1045" s="7">
        <v>-0.31292517006802645</v>
      </c>
      <c r="D1045" s="2">
        <f t="shared" si="16"/>
        <v>135.37907985200815</v>
      </c>
    </row>
    <row r="1046" spans="1:4" x14ac:dyDescent="0.25">
      <c r="A1046" s="12">
        <v>44572</v>
      </c>
      <c r="B1046" s="4" t="s">
        <v>770</v>
      </c>
      <c r="C1046" s="7">
        <v>-0.29583333333333345</v>
      </c>
      <c r="D1046" s="2">
        <f t="shared" si="16"/>
        <v>135.08324651867483</v>
      </c>
    </row>
    <row r="1047" spans="1:4" x14ac:dyDescent="0.25">
      <c r="A1047" s="12">
        <v>44572</v>
      </c>
      <c r="B1047" s="4" t="s">
        <v>771</v>
      </c>
      <c r="C1047" s="7">
        <v>7.385914006858374E-2</v>
      </c>
      <c r="D1047" s="2">
        <f t="shared" si="16"/>
        <v>135.1571056587434</v>
      </c>
    </row>
    <row r="1048" spans="1:4" x14ac:dyDescent="0.25">
      <c r="A1048" s="12">
        <v>44572</v>
      </c>
      <c r="B1048" s="4" t="s">
        <v>173</v>
      </c>
      <c r="C1048" s="7">
        <v>-1</v>
      </c>
      <c r="D1048" s="2">
        <f t="shared" si="16"/>
        <v>134.1571056587434</v>
      </c>
    </row>
    <row r="1049" spans="1:4" x14ac:dyDescent="0.25">
      <c r="A1049" s="12">
        <v>44573</v>
      </c>
      <c r="B1049" s="4" t="s">
        <v>772</v>
      </c>
      <c r="C1049" s="7">
        <v>0.45804988662131485</v>
      </c>
      <c r="D1049" s="2">
        <f t="shared" si="16"/>
        <v>134.61515554536473</v>
      </c>
    </row>
    <row r="1050" spans="1:4" x14ac:dyDescent="0.25">
      <c r="A1050" s="12">
        <v>44573</v>
      </c>
      <c r="B1050" s="4" t="s">
        <v>773</v>
      </c>
      <c r="C1050" s="7">
        <v>-0.54545454545454541</v>
      </c>
      <c r="D1050" s="2">
        <f t="shared" si="16"/>
        <v>134.0697009999102</v>
      </c>
    </row>
    <row r="1051" spans="1:4" x14ac:dyDescent="0.25">
      <c r="A1051" s="12">
        <v>44573</v>
      </c>
      <c r="B1051" s="4" t="s">
        <v>774</v>
      </c>
      <c r="C1051" s="7">
        <v>-0.44196428571428614</v>
      </c>
      <c r="D1051" s="2">
        <f t="shared" si="16"/>
        <v>133.62773671419592</v>
      </c>
    </row>
    <row r="1052" spans="1:4" x14ac:dyDescent="0.25">
      <c r="A1052" s="12">
        <v>44574</v>
      </c>
      <c r="B1052" s="4" t="s">
        <v>775</v>
      </c>
      <c r="C1052" s="7">
        <v>-0.21428571428571375</v>
      </c>
      <c r="D1052" s="2">
        <f t="shared" si="16"/>
        <v>133.4134509999102</v>
      </c>
    </row>
    <row r="1053" spans="1:4" x14ac:dyDescent="0.25">
      <c r="A1053" s="12">
        <v>44574</v>
      </c>
      <c r="B1053" s="4" t="s">
        <v>776</v>
      </c>
      <c r="C1053" s="7">
        <v>0.94999999999999929</v>
      </c>
      <c r="D1053" s="2">
        <f t="shared" si="16"/>
        <v>134.36345099991019</v>
      </c>
    </row>
    <row r="1054" spans="1:4" x14ac:dyDescent="0.25">
      <c r="A1054" s="12">
        <v>44579</v>
      </c>
      <c r="B1054" s="4" t="s">
        <v>777</v>
      </c>
      <c r="C1054" s="7">
        <v>-1.1325301204819278</v>
      </c>
      <c r="D1054" s="2">
        <f t="shared" si="16"/>
        <v>133.23092087942825</v>
      </c>
    </row>
    <row r="1055" spans="1:4" x14ac:dyDescent="0.25">
      <c r="A1055" s="12">
        <v>44580</v>
      </c>
      <c r="B1055" s="4" t="s">
        <v>778</v>
      </c>
      <c r="C1055" s="7">
        <v>-0.15789473684210523</v>
      </c>
      <c r="D1055" s="2">
        <f t="shared" si="16"/>
        <v>133.07302614258614</v>
      </c>
    </row>
    <row r="1056" spans="1:4" x14ac:dyDescent="0.25">
      <c r="A1056" s="12">
        <v>44580</v>
      </c>
      <c r="B1056" s="4" t="s">
        <v>779</v>
      </c>
      <c r="C1056" s="7">
        <v>1.1621621621621632</v>
      </c>
      <c r="D1056" s="2">
        <f t="shared" si="16"/>
        <v>134.23518830474831</v>
      </c>
    </row>
    <row r="1057" spans="1:4" x14ac:dyDescent="0.25">
      <c r="A1057" s="12">
        <v>44580</v>
      </c>
      <c r="B1057" s="4" t="s">
        <v>780</v>
      </c>
      <c r="C1057" s="7">
        <v>0.35714285714285704</v>
      </c>
      <c r="D1057" s="2">
        <f t="shared" si="16"/>
        <v>134.59233116189117</v>
      </c>
    </row>
    <row r="1058" spans="1:4" x14ac:dyDescent="0.25">
      <c r="A1058" s="12">
        <v>44580</v>
      </c>
      <c r="B1058" s="4" t="s">
        <v>781</v>
      </c>
      <c r="C1058" s="7">
        <v>-0.28571428571428559</v>
      </c>
      <c r="D1058" s="2">
        <f t="shared" si="16"/>
        <v>134.30661687617689</v>
      </c>
    </row>
    <row r="1059" spans="1:4" x14ac:dyDescent="0.25">
      <c r="A1059" s="14">
        <v>44581</v>
      </c>
      <c r="B1059" s="5" t="s">
        <v>381</v>
      </c>
      <c r="C1059" s="7">
        <v>1.2248995983935629</v>
      </c>
      <c r="D1059" s="2">
        <f t="shared" si="16"/>
        <v>135.53151647457045</v>
      </c>
    </row>
    <row r="1060" spans="1:4" x14ac:dyDescent="0.25">
      <c r="A1060" s="12">
        <v>44581</v>
      </c>
      <c r="B1060" s="5" t="s">
        <v>778</v>
      </c>
      <c r="C1060" s="7">
        <v>-0.15789473684210523</v>
      </c>
      <c r="D1060" s="2">
        <f t="shared" si="16"/>
        <v>135.37362173772834</v>
      </c>
    </row>
    <row r="1061" spans="1:4" x14ac:dyDescent="0.25">
      <c r="A1061" s="12">
        <v>44582</v>
      </c>
      <c r="B1061" s="4" t="s">
        <v>781</v>
      </c>
      <c r="C1061" s="7">
        <v>-0.57894736842105265</v>
      </c>
      <c r="D1061" s="2">
        <f t="shared" si="16"/>
        <v>134.7946743693073</v>
      </c>
    </row>
    <row r="1062" spans="1:4" x14ac:dyDescent="0.25">
      <c r="A1062" s="14">
        <v>44585</v>
      </c>
      <c r="B1062" s="5" t="s">
        <v>13</v>
      </c>
      <c r="C1062" s="7">
        <v>2.0999999999997954E-2</v>
      </c>
      <c r="D1062" s="2">
        <f t="shared" si="16"/>
        <v>134.81567436930729</v>
      </c>
    </row>
    <row r="1063" spans="1:4" x14ac:dyDescent="0.25">
      <c r="A1063" s="14">
        <v>44585</v>
      </c>
      <c r="B1063" s="5" t="s">
        <v>695</v>
      </c>
      <c r="C1063" s="7">
        <v>0.33799999999999952</v>
      </c>
      <c r="D1063" s="2">
        <f t="shared" si="16"/>
        <v>135.15367436930728</v>
      </c>
    </row>
    <row r="1064" spans="1:4" x14ac:dyDescent="0.25">
      <c r="A1064" s="14">
        <v>44585</v>
      </c>
      <c r="B1064" s="5" t="s">
        <v>782</v>
      </c>
      <c r="C1064" s="7">
        <v>4.3000000000000684E-2</v>
      </c>
      <c r="D1064" s="2">
        <f t="shared" si="16"/>
        <v>135.19667436930729</v>
      </c>
    </row>
    <row r="1065" spans="1:4" x14ac:dyDescent="0.25">
      <c r="A1065" s="14">
        <v>44586</v>
      </c>
      <c r="B1065" s="5" t="s">
        <v>525</v>
      </c>
      <c r="C1065" s="7">
        <v>-0.50786838340486407</v>
      </c>
      <c r="D1065" s="2">
        <f t="shared" si="16"/>
        <v>134.68880598590243</v>
      </c>
    </row>
    <row r="1066" spans="1:4" x14ac:dyDescent="0.25">
      <c r="A1066" s="12">
        <v>44587</v>
      </c>
      <c r="B1066" s="4" t="s">
        <v>783</v>
      </c>
      <c r="C1066" s="7">
        <v>-1</v>
      </c>
      <c r="D1066" s="2">
        <f t="shared" si="16"/>
        <v>133.68880598590243</v>
      </c>
    </row>
    <row r="1067" spans="1:4" x14ac:dyDescent="0.25">
      <c r="A1067" s="12">
        <v>44587</v>
      </c>
      <c r="B1067" s="4" t="s">
        <v>436</v>
      </c>
      <c r="C1067" s="7">
        <v>-3.8454106280193163</v>
      </c>
      <c r="D1067" s="2">
        <f t="shared" si="16"/>
        <v>129.84339535788311</v>
      </c>
    </row>
    <row r="1068" spans="1:4" x14ac:dyDescent="0.25">
      <c r="A1068" s="12">
        <v>44587</v>
      </c>
      <c r="B1068" s="4" t="s">
        <v>112</v>
      </c>
      <c r="C1068" s="7">
        <v>-0.55686274509803879</v>
      </c>
      <c r="D1068" s="2">
        <f t="shared" si="16"/>
        <v>129.28653261278507</v>
      </c>
    </row>
    <row r="1069" spans="1:4" x14ac:dyDescent="0.25">
      <c r="A1069" s="14">
        <v>44587</v>
      </c>
      <c r="B1069" s="5" t="s">
        <v>525</v>
      </c>
      <c r="C1069" s="7">
        <v>-1</v>
      </c>
      <c r="D1069" s="2">
        <f t="shared" si="16"/>
        <v>128.28653261278507</v>
      </c>
    </row>
    <row r="1070" spans="1:4" x14ac:dyDescent="0.25">
      <c r="A1070" s="14">
        <v>44587</v>
      </c>
      <c r="B1070" s="5" t="s">
        <v>112</v>
      </c>
      <c r="C1070" s="7">
        <v>-1.0139999999999987</v>
      </c>
      <c r="D1070" s="2">
        <f t="shared" si="16"/>
        <v>127.27253261278507</v>
      </c>
    </row>
    <row r="1071" spans="1:4" x14ac:dyDescent="0.25">
      <c r="A1071" s="12">
        <v>44588</v>
      </c>
      <c r="B1071" s="4" t="s">
        <v>784</v>
      </c>
      <c r="C1071" s="7">
        <v>-0.31249999999999972</v>
      </c>
      <c r="D1071" s="2">
        <f t="shared" si="16"/>
        <v>126.96003261278507</v>
      </c>
    </row>
    <row r="1072" spans="1:4" x14ac:dyDescent="0.25">
      <c r="A1072" s="14">
        <v>44592</v>
      </c>
      <c r="B1072" s="5" t="s">
        <v>36</v>
      </c>
      <c r="C1072" s="7">
        <v>6.2500000000000083E-2</v>
      </c>
      <c r="D1072" s="2">
        <f t="shared" si="16"/>
        <v>127.02253261278507</v>
      </c>
    </row>
    <row r="1073" spans="1:4" x14ac:dyDescent="0.25">
      <c r="A1073" s="12">
        <v>44592</v>
      </c>
      <c r="B1073" s="5" t="s">
        <v>785</v>
      </c>
      <c r="C1073" s="7">
        <v>1.3333333333333306</v>
      </c>
      <c r="D1073" s="2">
        <f t="shared" si="16"/>
        <v>128.3558659461184</v>
      </c>
    </row>
    <row r="1074" spans="1:4" x14ac:dyDescent="0.25">
      <c r="A1074" s="12">
        <v>44592</v>
      </c>
      <c r="B1074" s="5" t="s">
        <v>786</v>
      </c>
      <c r="C1074" s="7">
        <v>-0.52</v>
      </c>
      <c r="D1074" s="2">
        <f t="shared" si="16"/>
        <v>127.8358659461184</v>
      </c>
    </row>
    <row r="1075" spans="1:4" x14ac:dyDescent="0.25">
      <c r="A1075" s="12">
        <v>44592</v>
      </c>
      <c r="B1075" s="5" t="s">
        <v>112</v>
      </c>
      <c r="C1075" s="7">
        <v>0.11099999999999995</v>
      </c>
      <c r="D1075" s="2">
        <f t="shared" si="16"/>
        <v>127.94686594611841</v>
      </c>
    </row>
    <row r="1076" spans="1:4" x14ac:dyDescent="0.25">
      <c r="A1076" s="12">
        <v>44592</v>
      </c>
      <c r="B1076" s="5" t="s">
        <v>525</v>
      </c>
      <c r="C1076" s="7">
        <v>-0.50000000000000022</v>
      </c>
      <c r="D1076" s="2">
        <f t="shared" si="16"/>
        <v>127.44686594611841</v>
      </c>
    </row>
    <row r="1077" spans="1:4" x14ac:dyDescent="0.25">
      <c r="A1077" s="12">
        <v>44592</v>
      </c>
      <c r="B1077" s="5" t="s">
        <v>787</v>
      </c>
      <c r="C1077" s="7">
        <v>-0.33471933471933502</v>
      </c>
      <c r="D1077" s="2">
        <f t="shared" si="16"/>
        <v>127.11214661139907</v>
      </c>
    </row>
    <row r="1078" spans="1:4" x14ac:dyDescent="0.25">
      <c r="A1078" s="12">
        <v>44593</v>
      </c>
      <c r="B1078" s="5" t="s">
        <v>788</v>
      </c>
      <c r="C1078" s="7">
        <v>0.93548387096774255</v>
      </c>
      <c r="D1078" s="2">
        <f t="shared" si="16"/>
        <v>128.0476304823668</v>
      </c>
    </row>
    <row r="1079" spans="1:4" x14ac:dyDescent="0.25">
      <c r="A1079" s="12">
        <v>44594</v>
      </c>
      <c r="B1079" s="3" t="s">
        <v>531</v>
      </c>
      <c r="C1079" s="7">
        <v>0.12878787878787737</v>
      </c>
      <c r="D1079" s="2">
        <f t="shared" si="16"/>
        <v>128.17641836115467</v>
      </c>
    </row>
    <row r="1080" spans="1:4" x14ac:dyDescent="0.25">
      <c r="A1080" s="12">
        <v>44594</v>
      </c>
      <c r="B1080" s="3" t="s">
        <v>789</v>
      </c>
      <c r="C1080" s="7">
        <v>7.5581395348838745E-2</v>
      </c>
      <c r="D1080" s="2">
        <f t="shared" si="16"/>
        <v>128.25199975650352</v>
      </c>
    </row>
    <row r="1081" spans="1:4" x14ac:dyDescent="0.25">
      <c r="A1081" s="12">
        <v>44594</v>
      </c>
      <c r="B1081" s="3" t="s">
        <v>771</v>
      </c>
      <c r="C1081" s="7">
        <v>0.29550511793502349</v>
      </c>
      <c r="D1081" s="2">
        <f t="shared" si="16"/>
        <v>128.54750487443854</v>
      </c>
    </row>
    <row r="1082" spans="1:4" x14ac:dyDescent="0.25">
      <c r="A1082" s="14">
        <v>44596</v>
      </c>
      <c r="B1082" s="5" t="s">
        <v>790</v>
      </c>
      <c r="C1082" s="7">
        <v>-0.24200000000000016</v>
      </c>
      <c r="D1082" s="2">
        <f t="shared" si="16"/>
        <v>128.30550487443855</v>
      </c>
    </row>
    <row r="1083" spans="1:4" x14ac:dyDescent="0.25">
      <c r="A1083" s="12">
        <v>44597</v>
      </c>
      <c r="B1083" s="4" t="s">
        <v>770</v>
      </c>
      <c r="C1083" s="7">
        <v>-0.50592885375494023</v>
      </c>
      <c r="D1083" s="2">
        <f t="shared" si="16"/>
        <v>127.79957602068362</v>
      </c>
    </row>
    <row r="1084" spans="1:4" x14ac:dyDescent="0.25">
      <c r="A1084" s="12">
        <v>44597</v>
      </c>
      <c r="B1084" s="4" t="s">
        <v>791</v>
      </c>
      <c r="C1084" s="7">
        <v>1.4060150375939857</v>
      </c>
      <c r="D1084" s="2">
        <f t="shared" si="16"/>
        <v>129.20559105827761</v>
      </c>
    </row>
    <row r="1085" spans="1:4" x14ac:dyDescent="0.25">
      <c r="A1085" s="12">
        <v>44597</v>
      </c>
      <c r="B1085" s="4" t="s">
        <v>792</v>
      </c>
      <c r="C1085" s="7">
        <v>-0.87267080745341608</v>
      </c>
      <c r="D1085" s="2">
        <f t="shared" si="16"/>
        <v>128.3329202508242</v>
      </c>
    </row>
    <row r="1086" spans="1:4" x14ac:dyDescent="0.25">
      <c r="A1086" s="12">
        <v>44597</v>
      </c>
      <c r="B1086" s="3" t="s">
        <v>687</v>
      </c>
      <c r="C1086" s="7">
        <v>0.98809523809524047</v>
      </c>
      <c r="D1086" s="2">
        <f t="shared" si="16"/>
        <v>129.32101548891944</v>
      </c>
    </row>
    <row r="1087" spans="1:4" x14ac:dyDescent="0.25">
      <c r="A1087" s="12">
        <v>44597</v>
      </c>
      <c r="B1087" s="3" t="s">
        <v>363</v>
      </c>
      <c r="C1087" s="7">
        <v>0.11302549965540958</v>
      </c>
      <c r="D1087" s="2">
        <f t="shared" si="16"/>
        <v>129.43404098857485</v>
      </c>
    </row>
    <row r="1088" spans="1:4" x14ac:dyDescent="0.25">
      <c r="A1088" s="12">
        <v>44597</v>
      </c>
      <c r="B1088" s="3" t="s">
        <v>557</v>
      </c>
      <c r="C1088" s="7">
        <v>-4.6127803639441543E-2</v>
      </c>
      <c r="D1088" s="2">
        <f t="shared" si="16"/>
        <v>129.3879131849354</v>
      </c>
    </row>
    <row r="1089" spans="1:4" x14ac:dyDescent="0.25">
      <c r="A1089" s="12">
        <v>44597</v>
      </c>
      <c r="B1089" s="3" t="s">
        <v>793</v>
      </c>
      <c r="C1089" s="7">
        <v>0.57012195121950782</v>
      </c>
      <c r="D1089" s="2">
        <f t="shared" si="16"/>
        <v>129.9580351361549</v>
      </c>
    </row>
    <row r="1090" spans="1:4" x14ac:dyDescent="0.25">
      <c r="A1090" s="12">
        <v>44597</v>
      </c>
      <c r="B1090" s="3" t="s">
        <v>786</v>
      </c>
      <c r="C1090" s="7">
        <v>4.8543689320388175E-2</v>
      </c>
      <c r="D1090" s="2">
        <f t="shared" si="16"/>
        <v>130.00657882547529</v>
      </c>
    </row>
    <row r="1091" spans="1:4" x14ac:dyDescent="0.25">
      <c r="A1091" s="12">
        <v>44597</v>
      </c>
      <c r="B1091" s="3" t="s">
        <v>794</v>
      </c>
      <c r="C1091" s="7">
        <v>0.26330532212885288</v>
      </c>
      <c r="D1091" s="2">
        <f t="shared" si="16"/>
        <v>130.26988414760413</v>
      </c>
    </row>
    <row r="1092" spans="1:4" x14ac:dyDescent="0.25">
      <c r="A1092" s="14">
        <v>44599</v>
      </c>
      <c r="B1092" s="5" t="s">
        <v>788</v>
      </c>
      <c r="C1092" s="7">
        <v>2.9090909090909109</v>
      </c>
      <c r="D1092" s="2">
        <f t="shared" ref="D1092:D1155" si="17">+D1091+C1092</f>
        <v>133.17897505669504</v>
      </c>
    </row>
    <row r="1093" spans="1:4" x14ac:dyDescent="0.25">
      <c r="A1093" s="12">
        <v>44600</v>
      </c>
      <c r="B1093" s="4" t="s">
        <v>795</v>
      </c>
      <c r="C1093" s="7">
        <v>0.74545454545454592</v>
      </c>
      <c r="D1093" s="2">
        <f t="shared" si="17"/>
        <v>133.92442960214959</v>
      </c>
    </row>
    <row r="1094" spans="1:4" x14ac:dyDescent="0.25">
      <c r="A1094" s="12">
        <v>44600</v>
      </c>
      <c r="B1094" s="4" t="s">
        <v>796</v>
      </c>
      <c r="C1094" s="7">
        <v>7.8787878787878171E-2</v>
      </c>
      <c r="D1094" s="2">
        <f t="shared" si="17"/>
        <v>134.00321748093745</v>
      </c>
    </row>
    <row r="1095" spans="1:4" x14ac:dyDescent="0.25">
      <c r="A1095" s="14">
        <v>44600</v>
      </c>
      <c r="B1095" s="5" t="s">
        <v>654</v>
      </c>
      <c r="C1095" s="7">
        <v>2.7070938215102944</v>
      </c>
      <c r="D1095" s="2">
        <f t="shared" si="17"/>
        <v>136.71031130244774</v>
      </c>
    </row>
    <row r="1096" spans="1:4" x14ac:dyDescent="0.25">
      <c r="A1096" s="14">
        <v>44602</v>
      </c>
      <c r="B1096" s="5" t="s">
        <v>790</v>
      </c>
      <c r="C1096" s="7">
        <v>-1</v>
      </c>
      <c r="D1096" s="2">
        <f t="shared" si="17"/>
        <v>135.71031130244774</v>
      </c>
    </row>
    <row r="1097" spans="1:4" x14ac:dyDescent="0.25">
      <c r="A1097" s="12">
        <v>44603</v>
      </c>
      <c r="B1097" s="4" t="s">
        <v>797</v>
      </c>
      <c r="C1097" s="7">
        <v>0.4690157958687729</v>
      </c>
      <c r="D1097" s="2">
        <f t="shared" si="17"/>
        <v>136.17932709831652</v>
      </c>
    </row>
    <row r="1098" spans="1:4" x14ac:dyDescent="0.25">
      <c r="A1098" s="12">
        <v>44603</v>
      </c>
      <c r="B1098" s="4" t="s">
        <v>798</v>
      </c>
      <c r="C1098" s="7">
        <v>0.79999999999999971</v>
      </c>
      <c r="D1098" s="2">
        <f t="shared" si="17"/>
        <v>136.97932709831653</v>
      </c>
    </row>
    <row r="1099" spans="1:4" x14ac:dyDescent="0.25">
      <c r="A1099" s="12">
        <v>44603</v>
      </c>
      <c r="B1099" s="4" t="s">
        <v>762</v>
      </c>
      <c r="C1099" s="7">
        <v>8.0818414322251356E-2</v>
      </c>
      <c r="D1099" s="2">
        <f t="shared" si="17"/>
        <v>137.06014551263877</v>
      </c>
    </row>
    <row r="1100" spans="1:4" x14ac:dyDescent="0.25">
      <c r="A1100" s="12">
        <v>44606</v>
      </c>
      <c r="B1100" s="4" t="s">
        <v>799</v>
      </c>
      <c r="C1100" s="7">
        <v>-1</v>
      </c>
      <c r="D1100" s="2">
        <f t="shared" si="17"/>
        <v>136.06014551263877</v>
      </c>
    </row>
    <row r="1101" spans="1:4" x14ac:dyDescent="0.25">
      <c r="A1101" s="12">
        <v>44606</v>
      </c>
      <c r="B1101" s="4" t="s">
        <v>800</v>
      </c>
      <c r="C1101" s="7">
        <v>-1</v>
      </c>
      <c r="D1101" s="2">
        <f t="shared" si="17"/>
        <v>135.06014551263877</v>
      </c>
    </row>
    <row r="1102" spans="1:4" x14ac:dyDescent="0.25">
      <c r="A1102" s="12">
        <v>44606</v>
      </c>
      <c r="B1102" s="4" t="s">
        <v>801</v>
      </c>
      <c r="C1102" s="7">
        <v>1.0625000000000004</v>
      </c>
      <c r="D1102" s="2">
        <f t="shared" si="17"/>
        <v>136.12264551263877</v>
      </c>
    </row>
    <row r="1103" spans="1:4" x14ac:dyDescent="0.25">
      <c r="A1103" s="12">
        <v>44608</v>
      </c>
      <c r="B1103" s="3" t="s">
        <v>802</v>
      </c>
      <c r="C1103" s="7">
        <v>-0.25000000000000072</v>
      </c>
      <c r="D1103" s="2">
        <f t="shared" si="17"/>
        <v>135.87264551263877</v>
      </c>
    </row>
    <row r="1104" spans="1:4" x14ac:dyDescent="0.25">
      <c r="A1104" s="12">
        <v>44608</v>
      </c>
      <c r="B1104" s="3" t="s">
        <v>803</v>
      </c>
      <c r="C1104" s="7">
        <v>0.44946808510638175</v>
      </c>
      <c r="D1104" s="2">
        <f t="shared" si="17"/>
        <v>136.32211359774516</v>
      </c>
    </row>
    <row r="1105" spans="1:4" x14ac:dyDescent="0.25">
      <c r="A1105" s="14">
        <v>44608</v>
      </c>
      <c r="B1105" s="5" t="s">
        <v>804</v>
      </c>
      <c r="C1105" s="7">
        <v>2</v>
      </c>
      <c r="D1105" s="2">
        <f t="shared" si="17"/>
        <v>138.32211359774516</v>
      </c>
    </row>
    <row r="1106" spans="1:4" x14ac:dyDescent="0.25">
      <c r="A1106" s="12">
        <v>44614</v>
      </c>
      <c r="B1106" s="3" t="s">
        <v>493</v>
      </c>
      <c r="C1106" s="7">
        <v>-0.18681318681318476</v>
      </c>
      <c r="D1106" s="2">
        <f t="shared" si="17"/>
        <v>138.13530041093196</v>
      </c>
    </row>
    <row r="1107" spans="1:4" x14ac:dyDescent="0.25">
      <c r="A1107" s="14">
        <v>44614</v>
      </c>
      <c r="B1107" s="5" t="s">
        <v>805</v>
      </c>
      <c r="C1107" s="7">
        <v>-0.36619718309859173</v>
      </c>
      <c r="D1107" s="2">
        <f t="shared" si="17"/>
        <v>137.76910322783337</v>
      </c>
    </row>
    <row r="1108" spans="1:4" x14ac:dyDescent="0.25">
      <c r="A1108" s="14">
        <v>44615</v>
      </c>
      <c r="B1108" s="5" t="s">
        <v>805</v>
      </c>
      <c r="C1108" s="7">
        <v>-0.882352941176473</v>
      </c>
      <c r="D1108" s="2">
        <f t="shared" si="17"/>
        <v>136.88675028665691</v>
      </c>
    </row>
    <row r="1109" spans="1:4" x14ac:dyDescent="0.25">
      <c r="A1109" s="12">
        <v>44620</v>
      </c>
      <c r="B1109" s="4" t="s">
        <v>805</v>
      </c>
      <c r="C1109" s="7">
        <v>0.15714285714285608</v>
      </c>
      <c r="D1109" s="2">
        <f t="shared" si="17"/>
        <v>137.04389314379975</v>
      </c>
    </row>
    <row r="1110" spans="1:4" x14ac:dyDescent="0.25">
      <c r="A1110" s="12">
        <v>44621</v>
      </c>
      <c r="B1110" s="4" t="s">
        <v>806</v>
      </c>
      <c r="C1110" s="7">
        <v>0.38251366120218588</v>
      </c>
      <c r="D1110" s="2">
        <f t="shared" si="17"/>
        <v>137.42640680500193</v>
      </c>
    </row>
    <row r="1111" spans="1:4" x14ac:dyDescent="0.25">
      <c r="A1111" s="12">
        <v>44621</v>
      </c>
      <c r="B1111" s="4" t="s">
        <v>355</v>
      </c>
      <c r="C1111" s="7">
        <v>1.4705882352941182</v>
      </c>
      <c r="D1111" s="2">
        <f t="shared" si="17"/>
        <v>138.89699504029605</v>
      </c>
    </row>
    <row r="1112" spans="1:4" x14ac:dyDescent="0.25">
      <c r="A1112" s="12">
        <v>44621</v>
      </c>
      <c r="B1112" s="4" t="s">
        <v>807</v>
      </c>
      <c r="C1112" s="7">
        <v>0.48076923076923445</v>
      </c>
      <c r="D1112" s="2">
        <f t="shared" si="17"/>
        <v>139.37776427106527</v>
      </c>
    </row>
    <row r="1113" spans="1:4" x14ac:dyDescent="0.25">
      <c r="A1113" s="12">
        <v>44621</v>
      </c>
      <c r="B1113" s="4" t="s">
        <v>808</v>
      </c>
      <c r="C1113" s="7">
        <v>-0.63392857142857162</v>
      </c>
      <c r="D1113" s="2">
        <f t="shared" si="17"/>
        <v>138.74383569963669</v>
      </c>
    </row>
    <row r="1114" spans="1:4" x14ac:dyDescent="0.25">
      <c r="A1114" s="12">
        <v>44623</v>
      </c>
      <c r="B1114" s="3" t="s">
        <v>333</v>
      </c>
      <c r="C1114" s="7">
        <v>-0.75466766243465488</v>
      </c>
      <c r="D1114" s="2">
        <f t="shared" si="17"/>
        <v>137.98916803720203</v>
      </c>
    </row>
    <row r="1115" spans="1:4" x14ac:dyDescent="0.25">
      <c r="A1115" s="12">
        <v>44625</v>
      </c>
      <c r="B1115" s="3" t="s">
        <v>456</v>
      </c>
      <c r="C1115" s="7">
        <v>-1.4415781487101504E-2</v>
      </c>
      <c r="D1115" s="2">
        <f t="shared" si="17"/>
        <v>137.97475225571495</v>
      </c>
    </row>
    <row r="1116" spans="1:4" x14ac:dyDescent="0.25">
      <c r="A1116" s="12">
        <v>44625</v>
      </c>
      <c r="B1116" s="3" t="s">
        <v>809</v>
      </c>
      <c r="C1116" s="7">
        <v>-0.59171249018067529</v>
      </c>
      <c r="D1116" s="2">
        <f t="shared" si="17"/>
        <v>137.38303976553428</v>
      </c>
    </row>
    <row r="1117" spans="1:4" x14ac:dyDescent="0.25">
      <c r="A1117" s="12">
        <v>44625</v>
      </c>
      <c r="B1117" s="3" t="s">
        <v>810</v>
      </c>
      <c r="C1117" s="7">
        <v>1.2175925925925921</v>
      </c>
      <c r="D1117" s="2">
        <f t="shared" si="17"/>
        <v>138.60063235812686</v>
      </c>
    </row>
    <row r="1118" spans="1:4" x14ac:dyDescent="0.25">
      <c r="A1118" s="12">
        <v>44625</v>
      </c>
      <c r="B1118" s="3" t="s">
        <v>811</v>
      </c>
      <c r="C1118" s="7">
        <v>0.65745856353591114</v>
      </c>
      <c r="D1118" s="2">
        <f t="shared" si="17"/>
        <v>139.25809092166276</v>
      </c>
    </row>
    <row r="1119" spans="1:4" x14ac:dyDescent="0.25">
      <c r="A1119" s="12">
        <v>44625</v>
      </c>
      <c r="B1119" s="3" t="s">
        <v>812</v>
      </c>
      <c r="C1119" s="7">
        <v>0.50244698205546579</v>
      </c>
      <c r="D1119" s="2">
        <f t="shared" si="17"/>
        <v>139.76053790371822</v>
      </c>
    </row>
    <row r="1120" spans="1:4" x14ac:dyDescent="0.25">
      <c r="A1120" s="12">
        <v>44625</v>
      </c>
      <c r="B1120" s="3" t="s">
        <v>813</v>
      </c>
      <c r="C1120" s="7">
        <v>-6.9153069153070276E-2</v>
      </c>
      <c r="D1120" s="2">
        <f t="shared" si="17"/>
        <v>139.69138483456516</v>
      </c>
    </row>
    <row r="1121" spans="1:4" x14ac:dyDescent="0.25">
      <c r="A1121" s="12">
        <v>44625</v>
      </c>
      <c r="B1121" s="3" t="s">
        <v>814</v>
      </c>
      <c r="C1121" s="7">
        <v>-0.63844393592677318</v>
      </c>
      <c r="D1121" s="2">
        <f t="shared" si="17"/>
        <v>139.05294089863838</v>
      </c>
    </row>
    <row r="1122" spans="1:4" x14ac:dyDescent="0.25">
      <c r="A1122" s="12">
        <v>44625</v>
      </c>
      <c r="B1122" s="3" t="s">
        <v>802</v>
      </c>
      <c r="C1122" s="7">
        <v>-0.20261437908496632</v>
      </c>
      <c r="D1122" s="2">
        <f t="shared" si="17"/>
        <v>138.85032651955342</v>
      </c>
    </row>
    <row r="1123" spans="1:4" x14ac:dyDescent="0.25">
      <c r="A1123" s="12">
        <v>44625</v>
      </c>
      <c r="B1123" s="3" t="s">
        <v>815</v>
      </c>
      <c r="C1123" s="7">
        <v>-0.29081632653061251</v>
      </c>
      <c r="D1123" s="2">
        <f t="shared" si="17"/>
        <v>138.55951019302282</v>
      </c>
    </row>
    <row r="1124" spans="1:4" x14ac:dyDescent="0.25">
      <c r="A1124" s="12">
        <v>44625</v>
      </c>
      <c r="B1124" s="3" t="s">
        <v>174</v>
      </c>
      <c r="C1124" s="7">
        <v>-0.2849983294353487</v>
      </c>
      <c r="D1124" s="2">
        <f t="shared" si="17"/>
        <v>138.27451186358746</v>
      </c>
    </row>
    <row r="1125" spans="1:4" x14ac:dyDescent="0.25">
      <c r="A1125" s="12">
        <v>44625</v>
      </c>
      <c r="B1125" s="3" t="s">
        <v>762</v>
      </c>
      <c r="C1125" s="7">
        <v>0.20168067226890682</v>
      </c>
      <c r="D1125" s="2">
        <f t="shared" si="17"/>
        <v>138.47619253585637</v>
      </c>
    </row>
    <row r="1126" spans="1:4" x14ac:dyDescent="0.25">
      <c r="A1126" s="12">
        <v>44625</v>
      </c>
      <c r="B1126" s="3" t="s">
        <v>816</v>
      </c>
      <c r="C1126" s="7">
        <v>0.29524485450674204</v>
      </c>
      <c r="D1126" s="2">
        <f t="shared" si="17"/>
        <v>138.7714373903631</v>
      </c>
    </row>
    <row r="1127" spans="1:4" x14ac:dyDescent="0.25">
      <c r="A1127" s="12">
        <v>44625</v>
      </c>
      <c r="B1127" s="3" t="s">
        <v>817</v>
      </c>
      <c r="C1127" s="7">
        <v>0.12698412698412739</v>
      </c>
      <c r="D1127" s="2">
        <f t="shared" si="17"/>
        <v>138.89842151734723</v>
      </c>
    </row>
    <row r="1128" spans="1:4" x14ac:dyDescent="0.25">
      <c r="A1128" s="12">
        <v>44628</v>
      </c>
      <c r="B1128" s="4" t="s">
        <v>818</v>
      </c>
      <c r="C1128" s="7">
        <v>6.3665158371040667</v>
      </c>
      <c r="D1128" s="2">
        <f t="shared" si="17"/>
        <v>145.26493735445129</v>
      </c>
    </row>
    <row r="1129" spans="1:4" x14ac:dyDescent="0.25">
      <c r="A1129" s="12">
        <v>44628</v>
      </c>
      <c r="B1129" s="4" t="s">
        <v>819</v>
      </c>
      <c r="C1129" s="7">
        <v>-1</v>
      </c>
      <c r="D1129" s="2">
        <f t="shared" si="17"/>
        <v>144.26493735445129</v>
      </c>
    </row>
    <row r="1130" spans="1:4" x14ac:dyDescent="0.25">
      <c r="A1130" s="12">
        <v>44628</v>
      </c>
      <c r="B1130" s="4" t="s">
        <v>820</v>
      </c>
      <c r="C1130" s="7">
        <v>-4.3290043290003877E-3</v>
      </c>
      <c r="D1130" s="2">
        <f t="shared" si="17"/>
        <v>144.26060835012228</v>
      </c>
    </row>
    <row r="1131" spans="1:4" x14ac:dyDescent="0.25">
      <c r="A1131" s="12">
        <v>44628</v>
      </c>
      <c r="B1131" s="4" t="s">
        <v>816</v>
      </c>
      <c r="C1131" s="7">
        <v>0.17431192660550579</v>
      </c>
      <c r="D1131" s="2">
        <f t="shared" si="17"/>
        <v>144.43492027672778</v>
      </c>
    </row>
    <row r="1132" spans="1:4" x14ac:dyDescent="0.25">
      <c r="A1132" s="12">
        <v>44628</v>
      </c>
      <c r="B1132" s="4" t="s">
        <v>821</v>
      </c>
      <c r="C1132" s="7">
        <v>-1</v>
      </c>
      <c r="D1132" s="2">
        <f t="shared" si="17"/>
        <v>143.43492027672778</v>
      </c>
    </row>
    <row r="1133" spans="1:4" x14ac:dyDescent="0.25">
      <c r="A1133" s="12">
        <v>44628</v>
      </c>
      <c r="B1133" s="4" t="s">
        <v>822</v>
      </c>
      <c r="C1133" s="7">
        <v>-1</v>
      </c>
      <c r="D1133" s="2">
        <f t="shared" si="17"/>
        <v>142.43492027672778</v>
      </c>
    </row>
    <row r="1134" spans="1:4" x14ac:dyDescent="0.25">
      <c r="A1134" s="12">
        <v>44628</v>
      </c>
      <c r="B1134" s="4" t="s">
        <v>73</v>
      </c>
      <c r="C1134" s="7">
        <v>-1</v>
      </c>
      <c r="D1134" s="2">
        <f t="shared" si="17"/>
        <v>141.43492027672778</v>
      </c>
    </row>
    <row r="1135" spans="1:4" x14ac:dyDescent="0.25">
      <c r="A1135" s="14">
        <v>44629</v>
      </c>
      <c r="B1135" s="5" t="s">
        <v>14</v>
      </c>
      <c r="C1135" s="7">
        <v>-0.44556451612903236</v>
      </c>
      <c r="D1135" s="2">
        <f t="shared" si="17"/>
        <v>140.98935576059876</v>
      </c>
    </row>
    <row r="1136" spans="1:4" x14ac:dyDescent="0.25">
      <c r="A1136" s="12">
        <v>44629</v>
      </c>
      <c r="B1136" s="5" t="s">
        <v>436</v>
      </c>
      <c r="C1136" s="7">
        <v>-0.91394148020654054</v>
      </c>
      <c r="D1136" s="2">
        <f t="shared" si="17"/>
        <v>140.07541428039221</v>
      </c>
    </row>
    <row r="1137" spans="1:4" x14ac:dyDescent="0.25">
      <c r="A1137" s="12">
        <v>44630</v>
      </c>
      <c r="B1137" s="4" t="s">
        <v>823</v>
      </c>
      <c r="C1137" s="7">
        <v>-0.22262773722627746</v>
      </c>
      <c r="D1137" s="2">
        <f t="shared" si="17"/>
        <v>139.85278654316593</v>
      </c>
    </row>
    <row r="1138" spans="1:4" x14ac:dyDescent="0.25">
      <c r="A1138" s="12">
        <v>44630</v>
      </c>
      <c r="B1138" s="4" t="s">
        <v>824</v>
      </c>
      <c r="C1138" s="7">
        <v>-0.29074889867841341</v>
      </c>
      <c r="D1138" s="2">
        <f t="shared" si="17"/>
        <v>139.56203764448753</v>
      </c>
    </row>
    <row r="1139" spans="1:4" x14ac:dyDescent="0.25">
      <c r="A1139" s="12">
        <v>44630</v>
      </c>
      <c r="B1139" s="4" t="s">
        <v>825</v>
      </c>
      <c r="C1139" s="7">
        <v>-0.18840579710144972</v>
      </c>
      <c r="D1139" s="2">
        <f t="shared" si="17"/>
        <v>139.37363184738609</v>
      </c>
    </row>
    <row r="1140" spans="1:4" x14ac:dyDescent="0.25">
      <c r="A1140" s="12">
        <v>44630</v>
      </c>
      <c r="B1140" s="4" t="s">
        <v>826</v>
      </c>
      <c r="C1140" s="7">
        <v>1.8279569892473115</v>
      </c>
      <c r="D1140" s="2">
        <f t="shared" si="17"/>
        <v>141.20158883663339</v>
      </c>
    </row>
    <row r="1141" spans="1:4" x14ac:dyDescent="0.25">
      <c r="A1141" s="14">
        <v>44630</v>
      </c>
      <c r="B1141" s="5" t="s">
        <v>14</v>
      </c>
      <c r="C1141" s="7">
        <v>-0.73262032085561457</v>
      </c>
      <c r="D1141" s="2">
        <f t="shared" si="17"/>
        <v>140.46896851577779</v>
      </c>
    </row>
    <row r="1142" spans="1:4" x14ac:dyDescent="0.25">
      <c r="A1142" s="14">
        <v>44630</v>
      </c>
      <c r="B1142" s="5" t="s">
        <v>436</v>
      </c>
      <c r="C1142" s="7">
        <v>-1</v>
      </c>
      <c r="D1142" s="2">
        <f t="shared" si="17"/>
        <v>139.46896851577779</v>
      </c>
    </row>
    <row r="1143" spans="1:4" x14ac:dyDescent="0.25">
      <c r="A1143" s="12">
        <v>44631</v>
      </c>
      <c r="B1143" s="4" t="s">
        <v>14</v>
      </c>
      <c r="C1143" s="7">
        <v>-0.32131868131868141</v>
      </c>
      <c r="D1143" s="2">
        <f t="shared" si="17"/>
        <v>139.14764983445912</v>
      </c>
    </row>
    <row r="1144" spans="1:4" x14ac:dyDescent="0.25">
      <c r="A1144" s="14">
        <v>44631</v>
      </c>
      <c r="B1144" s="5" t="s">
        <v>14</v>
      </c>
      <c r="C1144" s="7">
        <v>-0.42622950819672134</v>
      </c>
      <c r="D1144" s="2">
        <f t="shared" si="17"/>
        <v>138.7214203262624</v>
      </c>
    </row>
    <row r="1145" spans="1:4" x14ac:dyDescent="0.25">
      <c r="A1145" s="14">
        <v>44635</v>
      </c>
      <c r="B1145" s="5" t="s">
        <v>797</v>
      </c>
      <c r="C1145" s="7">
        <v>-0.69491525423728251</v>
      </c>
      <c r="D1145" s="2">
        <f t="shared" si="17"/>
        <v>138.02650507202512</v>
      </c>
    </row>
    <row r="1146" spans="1:4" x14ac:dyDescent="0.25">
      <c r="A1146" s="14">
        <v>44636</v>
      </c>
      <c r="B1146" s="5" t="s">
        <v>14</v>
      </c>
      <c r="C1146" s="7">
        <v>0.64365548980933662</v>
      </c>
      <c r="D1146" s="2">
        <f t="shared" si="17"/>
        <v>138.67016056183445</v>
      </c>
    </row>
    <row r="1147" spans="1:4" x14ac:dyDescent="0.25">
      <c r="A1147" s="14">
        <v>44636</v>
      </c>
      <c r="B1147" s="5" t="s">
        <v>436</v>
      </c>
      <c r="C1147" s="7">
        <v>2.5211267605633809</v>
      </c>
      <c r="D1147" s="2">
        <f t="shared" si="17"/>
        <v>141.19128732239784</v>
      </c>
    </row>
    <row r="1148" spans="1:4" x14ac:dyDescent="0.25">
      <c r="A1148" s="12">
        <v>44642</v>
      </c>
      <c r="B1148" s="4" t="s">
        <v>827</v>
      </c>
      <c r="C1148" s="7">
        <v>-1</v>
      </c>
      <c r="D1148" s="2">
        <f t="shared" si="17"/>
        <v>140.19128732239784</v>
      </c>
    </row>
    <row r="1149" spans="1:4" x14ac:dyDescent="0.25">
      <c r="A1149" s="12">
        <v>44643</v>
      </c>
      <c r="B1149" s="4" t="s">
        <v>828</v>
      </c>
      <c r="C1149" s="7">
        <v>-0.75000000000000033</v>
      </c>
      <c r="D1149" s="2">
        <f t="shared" si="17"/>
        <v>139.44128732239784</v>
      </c>
    </row>
    <row r="1150" spans="1:4" x14ac:dyDescent="0.25">
      <c r="A1150" s="12">
        <v>44648</v>
      </c>
      <c r="B1150" s="4" t="s">
        <v>829</v>
      </c>
      <c r="C1150" s="7">
        <v>-0.13888888888888959</v>
      </c>
      <c r="D1150" s="2">
        <f t="shared" si="17"/>
        <v>139.30239843350896</v>
      </c>
    </row>
    <row r="1151" spans="1:4" x14ac:dyDescent="0.25">
      <c r="A1151" s="12">
        <v>44648</v>
      </c>
      <c r="B1151" s="4" t="s">
        <v>830</v>
      </c>
      <c r="C1151" s="7">
        <v>-6.7567567567567474E-2</v>
      </c>
      <c r="D1151" s="2">
        <f t="shared" si="17"/>
        <v>139.23483086594138</v>
      </c>
    </row>
    <row r="1152" spans="1:4" x14ac:dyDescent="0.25">
      <c r="A1152" s="12">
        <v>44649</v>
      </c>
      <c r="B1152" s="4" t="s">
        <v>14</v>
      </c>
      <c r="C1152" s="7">
        <v>-0.3018867924528299</v>
      </c>
      <c r="D1152" s="2">
        <f t="shared" si="17"/>
        <v>138.93294407348856</v>
      </c>
    </row>
    <row r="1153" spans="1:4" x14ac:dyDescent="0.25">
      <c r="A1153" s="12">
        <v>44649</v>
      </c>
      <c r="B1153" s="4" t="s">
        <v>831</v>
      </c>
      <c r="C1153" s="7">
        <v>1.0277777777777783</v>
      </c>
      <c r="D1153" s="2">
        <f t="shared" si="17"/>
        <v>139.96072185126633</v>
      </c>
    </row>
    <row r="1154" spans="1:4" x14ac:dyDescent="0.25">
      <c r="A1154" s="14">
        <v>44649</v>
      </c>
      <c r="B1154" s="5" t="s">
        <v>14</v>
      </c>
      <c r="C1154" s="7">
        <v>-0.58734525447042618</v>
      </c>
      <c r="D1154" s="2">
        <f t="shared" si="17"/>
        <v>139.37337659679591</v>
      </c>
    </row>
    <row r="1155" spans="1:4" x14ac:dyDescent="0.25">
      <c r="A1155" s="14">
        <v>44649</v>
      </c>
      <c r="B1155" s="5" t="s">
        <v>643</v>
      </c>
      <c r="C1155" s="7">
        <v>-0.49999999999999944</v>
      </c>
      <c r="D1155" s="2">
        <f t="shared" si="17"/>
        <v>138.87337659679591</v>
      </c>
    </row>
    <row r="1156" spans="1:4" x14ac:dyDescent="0.25">
      <c r="A1156" s="14">
        <v>44650</v>
      </c>
      <c r="B1156" s="5" t="s">
        <v>828</v>
      </c>
      <c r="C1156" s="7">
        <v>0.64000000000000057</v>
      </c>
      <c r="D1156" s="2">
        <f t="shared" ref="D1156:D1219" si="18">+D1155+C1156</f>
        <v>139.51337659679592</v>
      </c>
    </row>
    <row r="1157" spans="1:4" x14ac:dyDescent="0.25">
      <c r="A1157" s="12">
        <v>44652</v>
      </c>
      <c r="B1157" s="4" t="s">
        <v>832</v>
      </c>
      <c r="C1157" s="7">
        <v>-0.7625482625482618</v>
      </c>
      <c r="D1157" s="2">
        <f t="shared" si="18"/>
        <v>138.75082833424767</v>
      </c>
    </row>
    <row r="1158" spans="1:4" x14ac:dyDescent="0.25">
      <c r="A1158" s="12">
        <v>44655</v>
      </c>
      <c r="B1158" s="4" t="s">
        <v>833</v>
      </c>
      <c r="C1158" s="7">
        <v>-0.14689265536723056</v>
      </c>
      <c r="D1158" s="2">
        <f t="shared" si="18"/>
        <v>138.60393567888045</v>
      </c>
    </row>
    <row r="1159" spans="1:4" x14ac:dyDescent="0.25">
      <c r="A1159" s="12">
        <v>44655</v>
      </c>
      <c r="B1159" s="4" t="s">
        <v>834</v>
      </c>
      <c r="C1159" s="7">
        <v>0.95597484276729572</v>
      </c>
      <c r="D1159" s="2">
        <f t="shared" si="18"/>
        <v>139.55991052164774</v>
      </c>
    </row>
    <row r="1160" spans="1:4" x14ac:dyDescent="0.25">
      <c r="A1160" s="12">
        <v>44655</v>
      </c>
      <c r="B1160" s="4" t="s">
        <v>835</v>
      </c>
      <c r="C1160" s="7">
        <v>0.9238095238095253</v>
      </c>
      <c r="D1160" s="2">
        <f t="shared" si="18"/>
        <v>140.48372004545726</v>
      </c>
    </row>
    <row r="1161" spans="1:4" x14ac:dyDescent="0.25">
      <c r="A1161" s="12">
        <v>44655</v>
      </c>
      <c r="B1161" s="4" t="s">
        <v>836</v>
      </c>
      <c r="C1161" s="7">
        <v>-0.88524590163934447</v>
      </c>
      <c r="D1161" s="2">
        <f t="shared" si="18"/>
        <v>139.59847414381792</v>
      </c>
    </row>
    <row r="1162" spans="1:4" x14ac:dyDescent="0.25">
      <c r="A1162" s="12">
        <v>44655</v>
      </c>
      <c r="B1162" s="4" t="s">
        <v>828</v>
      </c>
      <c r="C1162" s="7">
        <v>-0.35606060606060647</v>
      </c>
      <c r="D1162" s="2">
        <f t="shared" si="18"/>
        <v>139.24241353775733</v>
      </c>
    </row>
    <row r="1163" spans="1:4" x14ac:dyDescent="0.25">
      <c r="A1163" s="12">
        <v>44656</v>
      </c>
      <c r="B1163" s="3" t="s">
        <v>837</v>
      </c>
      <c r="C1163" s="7">
        <v>0.7906371911573481</v>
      </c>
      <c r="D1163" s="2">
        <f t="shared" si="18"/>
        <v>140.03305072891467</v>
      </c>
    </row>
    <row r="1164" spans="1:4" x14ac:dyDescent="0.25">
      <c r="A1164" s="12">
        <v>44656</v>
      </c>
      <c r="B1164" s="3" t="s">
        <v>838</v>
      </c>
      <c r="C1164" s="7">
        <v>0.77417127071823311</v>
      </c>
      <c r="D1164" s="2">
        <f t="shared" si="18"/>
        <v>140.8072219996329</v>
      </c>
    </row>
    <row r="1165" spans="1:4" x14ac:dyDescent="0.25">
      <c r="A1165" s="12">
        <v>44656</v>
      </c>
      <c r="B1165" s="3" t="s">
        <v>765</v>
      </c>
      <c r="C1165" s="7">
        <v>0.28813559322034049</v>
      </c>
      <c r="D1165" s="2">
        <f t="shared" si="18"/>
        <v>141.09535759285325</v>
      </c>
    </row>
    <row r="1166" spans="1:4" x14ac:dyDescent="0.25">
      <c r="A1166" s="12">
        <v>44656</v>
      </c>
      <c r="B1166" s="3" t="s">
        <v>769</v>
      </c>
      <c r="C1166" s="7">
        <v>0.31536388140161764</v>
      </c>
      <c r="D1166" s="2">
        <f t="shared" si="18"/>
        <v>141.41072147425487</v>
      </c>
    </row>
    <row r="1167" spans="1:4" x14ac:dyDescent="0.25">
      <c r="A1167" s="12">
        <v>44656</v>
      </c>
      <c r="B1167" s="3" t="s">
        <v>839</v>
      </c>
      <c r="C1167" s="7">
        <v>0.41530054644808867</v>
      </c>
      <c r="D1167" s="2">
        <f t="shared" si="18"/>
        <v>141.82602202070296</v>
      </c>
    </row>
    <row r="1168" spans="1:4" x14ac:dyDescent="0.25">
      <c r="A1168" s="12">
        <v>44656</v>
      </c>
      <c r="B1168" s="3" t="s">
        <v>840</v>
      </c>
      <c r="C1168" s="7">
        <v>0.46913580246913533</v>
      </c>
      <c r="D1168" s="2">
        <f t="shared" si="18"/>
        <v>142.2951578231721</v>
      </c>
    </row>
    <row r="1169" spans="1:4" x14ac:dyDescent="0.25">
      <c r="A1169" s="12">
        <v>44656</v>
      </c>
      <c r="B1169" s="3" t="s">
        <v>841</v>
      </c>
      <c r="C1169" s="7">
        <v>8.4999999999999076E-2</v>
      </c>
      <c r="D1169" s="2">
        <f t="shared" si="18"/>
        <v>142.38015782317211</v>
      </c>
    </row>
    <row r="1170" spans="1:4" x14ac:dyDescent="0.25">
      <c r="A1170" s="12">
        <v>44662</v>
      </c>
      <c r="B1170" s="4" t="s">
        <v>835</v>
      </c>
      <c r="C1170" s="7">
        <v>-0.3466666666666664</v>
      </c>
      <c r="D1170" s="2">
        <f t="shared" si="18"/>
        <v>142.03349115650545</v>
      </c>
    </row>
    <row r="1171" spans="1:4" x14ac:dyDescent="0.25">
      <c r="A1171" s="12">
        <v>44664</v>
      </c>
      <c r="B1171" s="3" t="s">
        <v>358</v>
      </c>
      <c r="C1171" s="7">
        <v>0.19148936170212774</v>
      </c>
      <c r="D1171" s="2">
        <f t="shared" si="18"/>
        <v>142.22498051820759</v>
      </c>
    </row>
    <row r="1172" spans="1:4" x14ac:dyDescent="0.25">
      <c r="A1172" s="12">
        <v>44669</v>
      </c>
      <c r="B1172" s="4" t="s">
        <v>842</v>
      </c>
      <c r="C1172" s="7">
        <v>0.42187500000000022</v>
      </c>
      <c r="D1172" s="2">
        <f t="shared" si="18"/>
        <v>142.64685551820759</v>
      </c>
    </row>
    <row r="1173" spans="1:4" x14ac:dyDescent="0.25">
      <c r="A1173" s="12">
        <v>44669</v>
      </c>
      <c r="B1173" s="4" t="s">
        <v>160</v>
      </c>
      <c r="C1173" s="7">
        <v>-0.39484978540772575</v>
      </c>
      <c r="D1173" s="2">
        <f t="shared" si="18"/>
        <v>142.25200573279986</v>
      </c>
    </row>
    <row r="1174" spans="1:4" x14ac:dyDescent="0.25">
      <c r="A1174" s="12">
        <v>44669</v>
      </c>
      <c r="B1174" s="4" t="s">
        <v>304</v>
      </c>
      <c r="C1174" s="7">
        <v>-0.69230769230769151</v>
      </c>
      <c r="D1174" s="2">
        <f t="shared" si="18"/>
        <v>141.55969804049218</v>
      </c>
    </row>
    <row r="1175" spans="1:4" x14ac:dyDescent="0.25">
      <c r="A1175" s="12">
        <v>44670</v>
      </c>
      <c r="B1175" s="4" t="s">
        <v>843</v>
      </c>
      <c r="C1175" s="7">
        <v>-0.6016260162601611</v>
      </c>
      <c r="D1175" s="2">
        <f t="shared" si="18"/>
        <v>140.95807202423202</v>
      </c>
    </row>
    <row r="1176" spans="1:4" x14ac:dyDescent="0.25">
      <c r="A1176" s="14">
        <v>44670</v>
      </c>
      <c r="B1176" s="5" t="s">
        <v>844</v>
      </c>
      <c r="C1176" s="7">
        <v>-0.43076923076923052</v>
      </c>
      <c r="D1176" s="2">
        <f t="shared" si="18"/>
        <v>140.52730279346278</v>
      </c>
    </row>
    <row r="1177" spans="1:4" x14ac:dyDescent="0.25">
      <c r="A1177" s="14">
        <v>44670</v>
      </c>
      <c r="B1177" s="5" t="s">
        <v>845</v>
      </c>
      <c r="C1177" s="7">
        <v>5</v>
      </c>
      <c r="D1177" s="2">
        <f t="shared" si="18"/>
        <v>145.52730279346278</v>
      </c>
    </row>
    <row r="1178" spans="1:4" x14ac:dyDescent="0.25">
      <c r="A1178" s="14">
        <v>44670</v>
      </c>
      <c r="B1178" s="5" t="s">
        <v>742</v>
      </c>
      <c r="C1178" s="7">
        <v>-0.51388888888888917</v>
      </c>
      <c r="D1178" s="2">
        <f t="shared" si="18"/>
        <v>145.01341390457389</v>
      </c>
    </row>
    <row r="1179" spans="1:4" x14ac:dyDescent="0.25">
      <c r="A1179" s="12">
        <v>44676</v>
      </c>
      <c r="B1179" s="4" t="s">
        <v>846</v>
      </c>
      <c r="C1179" s="7">
        <v>-0.5573122529644271</v>
      </c>
      <c r="D1179" s="2">
        <f t="shared" si="18"/>
        <v>144.45610165160946</v>
      </c>
    </row>
    <row r="1180" spans="1:4" x14ac:dyDescent="0.25">
      <c r="A1180" s="12">
        <v>44678</v>
      </c>
      <c r="B1180" s="4" t="s">
        <v>114</v>
      </c>
      <c r="C1180" s="7">
        <v>1.1060606060606053</v>
      </c>
      <c r="D1180" s="2">
        <f t="shared" si="18"/>
        <v>145.56216225767005</v>
      </c>
    </row>
    <row r="1181" spans="1:4" x14ac:dyDescent="0.25">
      <c r="A1181" s="12">
        <v>44678</v>
      </c>
      <c r="B1181" s="4" t="s">
        <v>847</v>
      </c>
      <c r="C1181" s="7">
        <v>-0.1379310344827582</v>
      </c>
      <c r="D1181" s="2">
        <f t="shared" si="18"/>
        <v>145.42423122318729</v>
      </c>
    </row>
    <row r="1182" spans="1:4" x14ac:dyDescent="0.25">
      <c r="A1182" s="14">
        <v>44684</v>
      </c>
      <c r="B1182" s="5" t="s">
        <v>848</v>
      </c>
      <c r="C1182" s="7">
        <v>0.83838383838383823</v>
      </c>
      <c r="D1182" s="2">
        <f t="shared" si="18"/>
        <v>146.26261506157113</v>
      </c>
    </row>
    <row r="1183" spans="1:4" x14ac:dyDescent="0.25">
      <c r="A1183" s="14">
        <v>44684</v>
      </c>
      <c r="B1183" s="5" t="s">
        <v>849</v>
      </c>
      <c r="C1183" s="7">
        <v>-0.65000000000000013</v>
      </c>
      <c r="D1183" s="2">
        <f t="shared" si="18"/>
        <v>145.61261506157112</v>
      </c>
    </row>
    <row r="1184" spans="1:4" x14ac:dyDescent="0.25">
      <c r="A1184" s="12">
        <v>44686</v>
      </c>
      <c r="B1184" s="4" t="s">
        <v>13</v>
      </c>
      <c r="C1184" s="7">
        <v>0</v>
      </c>
      <c r="D1184" s="2">
        <f t="shared" si="18"/>
        <v>145.61261506157112</v>
      </c>
    </row>
    <row r="1185" spans="1:4" x14ac:dyDescent="0.25">
      <c r="A1185" s="12">
        <v>44688</v>
      </c>
      <c r="B1185" s="4" t="s">
        <v>850</v>
      </c>
      <c r="C1185" s="7">
        <v>1.2750000000000008</v>
      </c>
      <c r="D1185" s="2">
        <f t="shared" si="18"/>
        <v>146.88761506157113</v>
      </c>
    </row>
    <row r="1186" spans="1:4" x14ac:dyDescent="0.25">
      <c r="A1186" s="12">
        <v>44688</v>
      </c>
      <c r="B1186" s="4" t="s">
        <v>851</v>
      </c>
      <c r="C1186" s="7">
        <v>-0.53237410071942437</v>
      </c>
      <c r="D1186" s="2">
        <f t="shared" si="18"/>
        <v>146.35524096085169</v>
      </c>
    </row>
    <row r="1187" spans="1:4" x14ac:dyDescent="0.25">
      <c r="A1187" s="12">
        <v>44691</v>
      </c>
      <c r="B1187" s="4" t="s">
        <v>852</v>
      </c>
      <c r="C1187" s="7">
        <v>2.8571428571431006E-2</v>
      </c>
      <c r="D1187" s="2">
        <f t="shared" si="18"/>
        <v>146.38381238942313</v>
      </c>
    </row>
    <row r="1188" spans="1:4" x14ac:dyDescent="0.25">
      <c r="A1188" s="12">
        <v>44691</v>
      </c>
      <c r="B1188" s="4" t="s">
        <v>560</v>
      </c>
      <c r="C1188" s="7">
        <v>-0.28125000000000006</v>
      </c>
      <c r="D1188" s="2">
        <f t="shared" si="18"/>
        <v>146.10256238942313</v>
      </c>
    </row>
    <row r="1189" spans="1:4" x14ac:dyDescent="0.25">
      <c r="A1189" s="12">
        <v>44691</v>
      </c>
      <c r="B1189" s="4" t="s">
        <v>853</v>
      </c>
      <c r="C1189" s="7">
        <v>1.5094339622641502</v>
      </c>
      <c r="D1189" s="2">
        <f t="shared" si="18"/>
        <v>147.61199635168728</v>
      </c>
    </row>
    <row r="1190" spans="1:4" x14ac:dyDescent="0.25">
      <c r="A1190" s="12">
        <v>44693</v>
      </c>
      <c r="B1190" s="4" t="s">
        <v>541</v>
      </c>
      <c r="C1190" s="7">
        <v>-0.38333333333333325</v>
      </c>
      <c r="D1190" s="2">
        <f t="shared" si="18"/>
        <v>147.22866301835396</v>
      </c>
    </row>
    <row r="1191" spans="1:4" x14ac:dyDescent="0.25">
      <c r="A1191" s="12">
        <v>44693</v>
      </c>
      <c r="B1191" s="4" t="s">
        <v>854</v>
      </c>
      <c r="C1191" s="7">
        <v>-1</v>
      </c>
      <c r="D1191" s="2">
        <f t="shared" si="18"/>
        <v>146.22866301835396</v>
      </c>
    </row>
    <row r="1192" spans="1:4" x14ac:dyDescent="0.25">
      <c r="A1192" s="12">
        <v>44693</v>
      </c>
      <c r="B1192" s="6" t="s">
        <v>855</v>
      </c>
      <c r="C1192" s="7">
        <v>-0.38318584070796452</v>
      </c>
      <c r="D1192" s="2">
        <f t="shared" si="18"/>
        <v>145.84547717764599</v>
      </c>
    </row>
    <row r="1193" spans="1:4" x14ac:dyDescent="0.25">
      <c r="A1193" s="12">
        <v>44694</v>
      </c>
      <c r="B1193" s="4" t="s">
        <v>856</v>
      </c>
      <c r="C1193" s="7">
        <v>-0.46551724137931033</v>
      </c>
      <c r="D1193" s="2">
        <f t="shared" si="18"/>
        <v>145.37995993626669</v>
      </c>
    </row>
    <row r="1194" spans="1:4" x14ac:dyDescent="0.25">
      <c r="A1194" s="12">
        <v>44697</v>
      </c>
      <c r="B1194" s="4" t="s">
        <v>857</v>
      </c>
      <c r="C1194" s="7">
        <v>0.32407407407407413</v>
      </c>
      <c r="D1194" s="2">
        <f t="shared" si="18"/>
        <v>145.70403401034076</v>
      </c>
    </row>
    <row r="1195" spans="1:4" x14ac:dyDescent="0.25">
      <c r="A1195" s="12">
        <v>44697</v>
      </c>
      <c r="B1195" s="4" t="s">
        <v>858</v>
      </c>
      <c r="C1195" s="7">
        <v>2.6656626506024099</v>
      </c>
      <c r="D1195" s="2">
        <f t="shared" si="18"/>
        <v>148.36969666094316</v>
      </c>
    </row>
    <row r="1196" spans="1:4" x14ac:dyDescent="0.25">
      <c r="A1196" s="12">
        <v>44697</v>
      </c>
      <c r="B1196" s="4" t="s">
        <v>859</v>
      </c>
      <c r="C1196" s="7">
        <v>0.38607594936708867</v>
      </c>
      <c r="D1196" s="2">
        <f t="shared" si="18"/>
        <v>148.75577261031026</v>
      </c>
    </row>
    <row r="1197" spans="1:4" x14ac:dyDescent="0.25">
      <c r="A1197" s="12">
        <v>44698</v>
      </c>
      <c r="B1197" s="4" t="s">
        <v>795</v>
      </c>
      <c r="C1197" s="7">
        <v>0</v>
      </c>
      <c r="D1197" s="2">
        <f t="shared" si="18"/>
        <v>148.75577261031026</v>
      </c>
    </row>
    <row r="1198" spans="1:4" x14ac:dyDescent="0.25">
      <c r="A1198" s="14">
        <v>44699</v>
      </c>
      <c r="B1198" s="5" t="s">
        <v>852</v>
      </c>
      <c r="C1198" s="7">
        <v>0.5</v>
      </c>
      <c r="D1198" s="2">
        <f t="shared" si="18"/>
        <v>149.25577261031026</v>
      </c>
    </row>
    <row r="1199" spans="1:4" x14ac:dyDescent="0.25">
      <c r="A1199" s="12">
        <v>44701</v>
      </c>
      <c r="B1199" s="4" t="s">
        <v>860</v>
      </c>
      <c r="C1199" s="7">
        <v>-0.55128205128205154</v>
      </c>
      <c r="D1199" s="2">
        <f t="shared" si="18"/>
        <v>148.70449055902822</v>
      </c>
    </row>
    <row r="1200" spans="1:4" x14ac:dyDescent="0.25">
      <c r="A1200" s="12">
        <v>44704</v>
      </c>
      <c r="B1200" s="4" t="s">
        <v>861</v>
      </c>
      <c r="C1200" s="7">
        <v>-6.7747398983789269E-3</v>
      </c>
      <c r="D1200" s="2">
        <f t="shared" si="18"/>
        <v>148.69771581912983</v>
      </c>
    </row>
    <row r="1201" spans="1:4" x14ac:dyDescent="0.25">
      <c r="A1201" s="12">
        <v>44712</v>
      </c>
      <c r="B1201" s="4" t="s">
        <v>862</v>
      </c>
      <c r="C1201" s="7">
        <v>-0.14156626506024275</v>
      </c>
      <c r="D1201" s="2">
        <f t="shared" si="18"/>
        <v>148.55614955406958</v>
      </c>
    </row>
    <row r="1202" spans="1:4" x14ac:dyDescent="0.25">
      <c r="A1202" s="12">
        <v>44712</v>
      </c>
      <c r="B1202" s="4" t="s">
        <v>863</v>
      </c>
      <c r="C1202" s="7">
        <v>-0.13307984790874516</v>
      </c>
      <c r="D1202" s="2">
        <f t="shared" si="18"/>
        <v>148.42306970616085</v>
      </c>
    </row>
    <row r="1203" spans="1:4" x14ac:dyDescent="0.25">
      <c r="A1203" s="12">
        <v>44717</v>
      </c>
      <c r="B1203" s="3" t="s">
        <v>864</v>
      </c>
      <c r="C1203" s="7">
        <v>0.61946902654867331</v>
      </c>
      <c r="D1203" s="2">
        <f t="shared" si="18"/>
        <v>149.04253873270952</v>
      </c>
    </row>
    <row r="1204" spans="1:4" x14ac:dyDescent="0.25">
      <c r="A1204" s="12">
        <v>44717</v>
      </c>
      <c r="B1204" s="3" t="s">
        <v>865</v>
      </c>
      <c r="C1204" s="7">
        <v>0.56774193548387097</v>
      </c>
      <c r="D1204" s="2">
        <f t="shared" si="18"/>
        <v>149.61028066819338</v>
      </c>
    </row>
    <row r="1205" spans="1:4" x14ac:dyDescent="0.25">
      <c r="A1205" s="12">
        <v>44717</v>
      </c>
      <c r="B1205" s="3" t="s">
        <v>191</v>
      </c>
      <c r="C1205" s="7">
        <v>-0.56043956043956111</v>
      </c>
      <c r="D1205" s="2">
        <f t="shared" si="18"/>
        <v>149.04984110775382</v>
      </c>
    </row>
    <row r="1206" spans="1:4" x14ac:dyDescent="0.25">
      <c r="A1206" s="12">
        <v>44717</v>
      </c>
      <c r="B1206" s="3" t="s">
        <v>820</v>
      </c>
      <c r="C1206" s="7">
        <v>-0.80321285140562415</v>
      </c>
      <c r="D1206" s="2">
        <f t="shared" si="18"/>
        <v>148.2466282563482</v>
      </c>
    </row>
    <row r="1207" spans="1:4" x14ac:dyDescent="0.25">
      <c r="A1207" s="12">
        <v>44717</v>
      </c>
      <c r="B1207" s="3" t="s">
        <v>866</v>
      </c>
      <c r="C1207" s="7">
        <v>-9.0909090909090912E-2</v>
      </c>
      <c r="D1207" s="2">
        <f t="shared" si="18"/>
        <v>148.15571916543911</v>
      </c>
    </row>
    <row r="1208" spans="1:4" x14ac:dyDescent="0.25">
      <c r="A1208" s="12">
        <v>44719</v>
      </c>
      <c r="B1208" s="4" t="s">
        <v>867</v>
      </c>
      <c r="C1208" s="7">
        <v>1.366666666666668</v>
      </c>
      <c r="D1208" s="2">
        <f t="shared" si="18"/>
        <v>149.52238583210578</v>
      </c>
    </row>
    <row r="1209" spans="1:4" x14ac:dyDescent="0.25">
      <c r="A1209" s="12">
        <v>44719</v>
      </c>
      <c r="B1209" s="4" t="s">
        <v>868</v>
      </c>
      <c r="C1209" s="7">
        <v>-0.69090909090909081</v>
      </c>
      <c r="D1209" s="2">
        <f t="shared" si="18"/>
        <v>148.8314767411967</v>
      </c>
    </row>
    <row r="1210" spans="1:4" x14ac:dyDescent="0.25">
      <c r="A1210" s="12">
        <v>44721</v>
      </c>
      <c r="B1210" s="4" t="s">
        <v>454</v>
      </c>
      <c r="C1210" s="7">
        <v>-0.32894736842105254</v>
      </c>
      <c r="D1210" s="2">
        <f t="shared" si="18"/>
        <v>148.50252937277565</v>
      </c>
    </row>
    <row r="1211" spans="1:4" x14ac:dyDescent="0.25">
      <c r="A1211" s="12">
        <v>44721</v>
      </c>
      <c r="B1211" s="4" t="s">
        <v>869</v>
      </c>
      <c r="C1211" s="7">
        <v>-0.42187500000000067</v>
      </c>
      <c r="D1211" s="2">
        <f t="shared" si="18"/>
        <v>148.08065437277565</v>
      </c>
    </row>
    <row r="1212" spans="1:4" x14ac:dyDescent="0.25">
      <c r="A1212" s="12">
        <v>44722</v>
      </c>
      <c r="B1212" s="4" t="s">
        <v>870</v>
      </c>
      <c r="C1212" s="7">
        <v>0.530612244897959</v>
      </c>
      <c r="D1212" s="2">
        <f t="shared" si="18"/>
        <v>148.61126661767361</v>
      </c>
    </row>
    <row r="1213" spans="1:4" x14ac:dyDescent="0.25">
      <c r="A1213" s="12">
        <v>44722</v>
      </c>
      <c r="B1213" s="4" t="s">
        <v>541</v>
      </c>
      <c r="C1213" s="7">
        <v>-5.1359516616314271E-2</v>
      </c>
      <c r="D1213" s="2">
        <f t="shared" si="18"/>
        <v>148.55990710105729</v>
      </c>
    </row>
    <row r="1214" spans="1:4" x14ac:dyDescent="0.25">
      <c r="A1214" s="12">
        <v>44741</v>
      </c>
      <c r="B1214" s="4" t="s">
        <v>772</v>
      </c>
      <c r="C1214" s="7">
        <v>0.16605166051660639</v>
      </c>
      <c r="D1214" s="2">
        <f t="shared" si="18"/>
        <v>148.72595876157391</v>
      </c>
    </row>
    <row r="1215" spans="1:4" x14ac:dyDescent="0.25">
      <c r="A1215" s="12">
        <v>44742</v>
      </c>
      <c r="B1215" s="4" t="s">
        <v>871</v>
      </c>
      <c r="C1215" s="7">
        <v>1.1566265060240972</v>
      </c>
      <c r="D1215" s="2">
        <f t="shared" si="18"/>
        <v>149.88258526759802</v>
      </c>
    </row>
    <row r="1216" spans="1:4" x14ac:dyDescent="0.25">
      <c r="A1216" s="12">
        <v>44744</v>
      </c>
      <c r="B1216" s="4" t="s">
        <v>872</v>
      </c>
      <c r="C1216" s="7">
        <v>0.72023809523809534</v>
      </c>
      <c r="D1216" s="2">
        <f t="shared" si="18"/>
        <v>150.60282336283612</v>
      </c>
    </row>
    <row r="1217" spans="1:4" x14ac:dyDescent="0.25">
      <c r="A1217" s="12">
        <v>44744</v>
      </c>
      <c r="B1217" s="4" t="s">
        <v>827</v>
      </c>
      <c r="C1217" s="7">
        <v>1.6228571428571419</v>
      </c>
      <c r="D1217" s="2">
        <f t="shared" si="18"/>
        <v>152.22568050569325</v>
      </c>
    </row>
    <row r="1218" spans="1:4" x14ac:dyDescent="0.25">
      <c r="A1218" s="12">
        <v>44744</v>
      </c>
      <c r="B1218" s="4" t="s">
        <v>873</v>
      </c>
      <c r="C1218" s="7">
        <v>1.0322580645161255</v>
      </c>
      <c r="D1218" s="2">
        <f t="shared" si="18"/>
        <v>153.25793857020938</v>
      </c>
    </row>
    <row r="1219" spans="1:4" x14ac:dyDescent="0.25">
      <c r="A1219" s="12">
        <v>44746</v>
      </c>
      <c r="B1219" s="4" t="s">
        <v>822</v>
      </c>
      <c r="C1219" s="7">
        <v>-0.11041405269761551</v>
      </c>
      <c r="D1219" s="2">
        <f t="shared" si="18"/>
        <v>153.14752451751175</v>
      </c>
    </row>
    <row r="1220" spans="1:4" x14ac:dyDescent="0.25">
      <c r="A1220" s="12">
        <v>44753</v>
      </c>
      <c r="B1220" s="4" t="s">
        <v>874</v>
      </c>
      <c r="C1220" s="7">
        <v>-0.33018867924528311</v>
      </c>
      <c r="D1220" s="2">
        <f t="shared" ref="D1220:D1283" si="19">+D1219+C1220</f>
        <v>152.81733583826647</v>
      </c>
    </row>
    <row r="1221" spans="1:4" x14ac:dyDescent="0.25">
      <c r="A1221" s="12">
        <v>44753</v>
      </c>
      <c r="B1221" s="6" t="s">
        <v>875</v>
      </c>
      <c r="C1221" s="7">
        <v>0.85401459854014605</v>
      </c>
      <c r="D1221" s="2">
        <f t="shared" si="19"/>
        <v>153.67135043680662</v>
      </c>
    </row>
    <row r="1222" spans="1:4" x14ac:dyDescent="0.25">
      <c r="A1222" s="12">
        <v>44753</v>
      </c>
      <c r="B1222" s="6" t="s">
        <v>876</v>
      </c>
      <c r="C1222" s="7">
        <v>-1</v>
      </c>
      <c r="D1222" s="2">
        <f t="shared" si="19"/>
        <v>152.67135043680662</v>
      </c>
    </row>
    <row r="1223" spans="1:4" x14ac:dyDescent="0.25">
      <c r="A1223" s="12">
        <v>44753</v>
      </c>
      <c r="B1223" s="6" t="s">
        <v>877</v>
      </c>
      <c r="C1223" s="7">
        <v>-0.6748251748251749</v>
      </c>
      <c r="D1223" s="2">
        <f t="shared" si="19"/>
        <v>151.99652526198145</v>
      </c>
    </row>
    <row r="1224" spans="1:4" x14ac:dyDescent="0.25">
      <c r="A1224" s="12">
        <v>44755</v>
      </c>
      <c r="B1224" s="4" t="s">
        <v>878</v>
      </c>
      <c r="C1224" s="7">
        <v>0.63999999999999968</v>
      </c>
      <c r="D1224" s="2">
        <f t="shared" si="19"/>
        <v>152.63652526198143</v>
      </c>
    </row>
    <row r="1225" spans="1:4" x14ac:dyDescent="0.25">
      <c r="A1225" s="12">
        <v>44760</v>
      </c>
      <c r="B1225" s="4" t="s">
        <v>879</v>
      </c>
      <c r="C1225" s="7">
        <v>-0.5</v>
      </c>
      <c r="D1225" s="2">
        <f t="shared" si="19"/>
        <v>152.13652526198143</v>
      </c>
    </row>
    <row r="1226" spans="1:4" x14ac:dyDescent="0.25">
      <c r="A1226" s="12">
        <v>44760</v>
      </c>
      <c r="B1226" s="3" t="s">
        <v>430</v>
      </c>
      <c r="C1226" s="7">
        <v>-8.5505735140773864E-2</v>
      </c>
      <c r="D1226" s="2">
        <f t="shared" si="19"/>
        <v>152.05101952684066</v>
      </c>
    </row>
    <row r="1227" spans="1:4" x14ac:dyDescent="0.25">
      <c r="A1227" s="12">
        <v>44760</v>
      </c>
      <c r="B1227" s="3" t="s">
        <v>880</v>
      </c>
      <c r="C1227" s="7">
        <v>7.3573573573572693E-2</v>
      </c>
      <c r="D1227" s="2">
        <f t="shared" si="19"/>
        <v>152.12459310041424</v>
      </c>
    </row>
    <row r="1228" spans="1:4" x14ac:dyDescent="0.25">
      <c r="A1228" s="12">
        <v>44761</v>
      </c>
      <c r="B1228" s="3" t="s">
        <v>61</v>
      </c>
      <c r="C1228" s="7">
        <v>0.82302989130434856</v>
      </c>
      <c r="D1228" s="2">
        <f t="shared" si="19"/>
        <v>152.94762299171859</v>
      </c>
    </row>
    <row r="1229" spans="1:4" x14ac:dyDescent="0.25">
      <c r="A1229" s="12">
        <v>44761</v>
      </c>
      <c r="B1229" s="3" t="s">
        <v>881</v>
      </c>
      <c r="C1229" s="7">
        <v>0.67914438502673735</v>
      </c>
      <c r="D1229" s="2">
        <f t="shared" si="19"/>
        <v>153.62676737674533</v>
      </c>
    </row>
    <row r="1230" spans="1:4" x14ac:dyDescent="0.25">
      <c r="A1230" s="12">
        <v>44761</v>
      </c>
      <c r="B1230" s="3" t="s">
        <v>882</v>
      </c>
      <c r="C1230" s="7">
        <v>-0.48162627052384793</v>
      </c>
      <c r="D1230" s="2">
        <f t="shared" si="19"/>
        <v>153.14514110622147</v>
      </c>
    </row>
    <row r="1231" spans="1:4" x14ac:dyDescent="0.25">
      <c r="A1231" s="12">
        <v>44767</v>
      </c>
      <c r="B1231" s="3" t="s">
        <v>883</v>
      </c>
      <c r="C1231" s="7">
        <v>-4.4642857142857012E-2</v>
      </c>
      <c r="D1231" s="2">
        <f t="shared" si="19"/>
        <v>153.10049824907861</v>
      </c>
    </row>
    <row r="1232" spans="1:4" x14ac:dyDescent="0.25">
      <c r="A1232" s="12">
        <v>44767</v>
      </c>
      <c r="B1232" s="3" t="s">
        <v>828</v>
      </c>
      <c r="C1232" s="7">
        <v>-0.41626794258373173</v>
      </c>
      <c r="D1232" s="2">
        <f t="shared" si="19"/>
        <v>152.68423030649487</v>
      </c>
    </row>
    <row r="1233" spans="1:4" x14ac:dyDescent="0.25">
      <c r="A1233" s="12">
        <v>44767</v>
      </c>
      <c r="B1233" s="4" t="s">
        <v>292</v>
      </c>
      <c r="C1233" s="7">
        <v>0.38562091503267981</v>
      </c>
      <c r="D1233" s="2">
        <f t="shared" si="19"/>
        <v>153.06985122152756</v>
      </c>
    </row>
    <row r="1234" spans="1:4" x14ac:dyDescent="0.25">
      <c r="A1234" s="12">
        <v>44767</v>
      </c>
      <c r="B1234" s="4" t="s">
        <v>66</v>
      </c>
      <c r="C1234" s="7">
        <v>0.64984227129337946</v>
      </c>
      <c r="D1234" s="2">
        <f t="shared" si="19"/>
        <v>153.71969349282094</v>
      </c>
    </row>
    <row r="1235" spans="1:4" x14ac:dyDescent="0.25">
      <c r="A1235" s="12">
        <v>44767</v>
      </c>
      <c r="B1235" s="4" t="s">
        <v>488</v>
      </c>
      <c r="C1235" s="7">
        <v>0.40101522842639575</v>
      </c>
      <c r="D1235" s="2">
        <f t="shared" si="19"/>
        <v>154.12070872124733</v>
      </c>
    </row>
    <row r="1236" spans="1:4" x14ac:dyDescent="0.25">
      <c r="A1236" s="12">
        <v>44775</v>
      </c>
      <c r="B1236" s="3" t="s">
        <v>725</v>
      </c>
      <c r="C1236" s="7">
        <v>8.8495575221252849E-3</v>
      </c>
      <c r="D1236" s="2">
        <f t="shared" si="19"/>
        <v>154.12955827876945</v>
      </c>
    </row>
    <row r="1237" spans="1:4" x14ac:dyDescent="0.25">
      <c r="A1237" s="12">
        <v>44775</v>
      </c>
      <c r="B1237" s="3" t="s">
        <v>884</v>
      </c>
      <c r="C1237" s="7">
        <v>0.10693069306930542</v>
      </c>
      <c r="D1237" s="2">
        <f t="shared" si="19"/>
        <v>154.23648897183875</v>
      </c>
    </row>
    <row r="1238" spans="1:4" x14ac:dyDescent="0.25">
      <c r="A1238" s="12">
        <v>44775</v>
      </c>
      <c r="B1238" s="3" t="s">
        <v>885</v>
      </c>
      <c r="C1238" s="7">
        <v>-0.30431893687707701</v>
      </c>
      <c r="D1238" s="2">
        <f t="shared" si="19"/>
        <v>153.93217003496167</v>
      </c>
    </row>
    <row r="1239" spans="1:4" x14ac:dyDescent="0.25">
      <c r="A1239" s="12">
        <v>44781</v>
      </c>
      <c r="B1239" s="4" t="s">
        <v>886</v>
      </c>
      <c r="C1239" s="7">
        <v>-0.38181818181818222</v>
      </c>
      <c r="D1239" s="2">
        <f t="shared" si="19"/>
        <v>153.5503518531435</v>
      </c>
    </row>
    <row r="1240" spans="1:4" x14ac:dyDescent="0.25">
      <c r="A1240" s="12">
        <v>44781</v>
      </c>
      <c r="B1240" s="4" t="s">
        <v>89</v>
      </c>
      <c r="C1240" s="7">
        <v>-0.47321428571428631</v>
      </c>
      <c r="D1240" s="2">
        <f t="shared" si="19"/>
        <v>153.07713756742922</v>
      </c>
    </row>
    <row r="1241" spans="1:4" x14ac:dyDescent="0.25">
      <c r="A1241" s="12">
        <v>44781</v>
      </c>
      <c r="B1241" s="4" t="s">
        <v>887</v>
      </c>
      <c r="C1241" s="7">
        <v>-0.64912280701754344</v>
      </c>
      <c r="D1241" s="2">
        <f t="shared" si="19"/>
        <v>152.42801476041168</v>
      </c>
    </row>
    <row r="1242" spans="1:4" x14ac:dyDescent="0.25">
      <c r="A1242" s="12">
        <v>44781</v>
      </c>
      <c r="B1242" s="4" t="s">
        <v>665</v>
      </c>
      <c r="C1242" s="7">
        <v>-1.9705882352941182</v>
      </c>
      <c r="D1242" s="2">
        <f t="shared" si="19"/>
        <v>150.45742652511757</v>
      </c>
    </row>
    <row r="1243" spans="1:4" x14ac:dyDescent="0.25">
      <c r="A1243" s="12">
        <v>44781</v>
      </c>
      <c r="B1243" s="4" t="s">
        <v>872</v>
      </c>
      <c r="C1243" s="7">
        <v>-2.1368821292775664</v>
      </c>
      <c r="D1243" s="2">
        <f t="shared" si="19"/>
        <v>148.32054439583999</v>
      </c>
    </row>
    <row r="1244" spans="1:4" x14ac:dyDescent="0.25">
      <c r="A1244" s="12">
        <v>44781</v>
      </c>
      <c r="B1244" s="4" t="s">
        <v>888</v>
      </c>
      <c r="C1244" s="7">
        <v>1.4999999999999982</v>
      </c>
      <c r="D1244" s="2">
        <f t="shared" si="19"/>
        <v>149.82054439583999</v>
      </c>
    </row>
    <row r="1245" spans="1:4" x14ac:dyDescent="0.25">
      <c r="A1245" s="12">
        <v>44782</v>
      </c>
      <c r="B1245" s="4" t="s">
        <v>889</v>
      </c>
      <c r="C1245" s="7">
        <v>-0.979797979797979</v>
      </c>
      <c r="D1245" s="2">
        <f t="shared" si="19"/>
        <v>148.84074641604201</v>
      </c>
    </row>
    <row r="1246" spans="1:4" x14ac:dyDescent="0.25">
      <c r="A1246" s="12">
        <v>44782</v>
      </c>
      <c r="B1246" s="4" t="s">
        <v>326</v>
      </c>
      <c r="C1246" s="7">
        <v>-7.3593073593072836E-2</v>
      </c>
      <c r="D1246" s="2">
        <f t="shared" si="19"/>
        <v>148.76715334244895</v>
      </c>
    </row>
    <row r="1247" spans="1:4" x14ac:dyDescent="0.25">
      <c r="A1247" s="12">
        <v>44784</v>
      </c>
      <c r="B1247" s="6" t="s">
        <v>23</v>
      </c>
      <c r="C1247" s="7">
        <v>-0.62256548018804536</v>
      </c>
      <c r="D1247" s="2">
        <f t="shared" si="19"/>
        <v>148.14458786226089</v>
      </c>
    </row>
    <row r="1248" spans="1:4" x14ac:dyDescent="0.25">
      <c r="A1248" s="12">
        <v>44784</v>
      </c>
      <c r="B1248" s="6" t="s">
        <v>890</v>
      </c>
      <c r="C1248" s="7">
        <v>-0.93684210526315748</v>
      </c>
      <c r="D1248" s="2">
        <f t="shared" si="19"/>
        <v>147.20774575699772</v>
      </c>
    </row>
    <row r="1249" spans="1:4" x14ac:dyDescent="0.25">
      <c r="A1249" s="12">
        <v>44784</v>
      </c>
      <c r="B1249" s="6" t="s">
        <v>891</v>
      </c>
      <c r="C1249" s="7">
        <v>-0.25599999999999962</v>
      </c>
      <c r="D1249" s="2">
        <f t="shared" si="19"/>
        <v>146.95174575699772</v>
      </c>
    </row>
    <row r="1250" spans="1:4" x14ac:dyDescent="0.25">
      <c r="A1250" s="12">
        <v>44795</v>
      </c>
      <c r="B1250" s="4" t="s">
        <v>892</v>
      </c>
      <c r="C1250" s="7">
        <v>-0.10732113144758779</v>
      </c>
      <c r="D1250" s="2">
        <f t="shared" si="19"/>
        <v>146.84442462555015</v>
      </c>
    </row>
    <row r="1251" spans="1:4" x14ac:dyDescent="0.25">
      <c r="A1251" s="12">
        <v>44795</v>
      </c>
      <c r="B1251" s="4" t="s">
        <v>893</v>
      </c>
      <c r="C1251" s="7">
        <v>-0.84210526315789569</v>
      </c>
      <c r="D1251" s="2">
        <f t="shared" si="19"/>
        <v>146.00231936239226</v>
      </c>
    </row>
    <row r="1252" spans="1:4" x14ac:dyDescent="0.25">
      <c r="A1252" s="12">
        <v>44795</v>
      </c>
      <c r="B1252" s="4" t="s">
        <v>564</v>
      </c>
      <c r="C1252" s="7">
        <v>0.10795454545454564</v>
      </c>
      <c r="D1252" s="2">
        <f t="shared" si="19"/>
        <v>146.11027390784679</v>
      </c>
    </row>
    <row r="1253" spans="1:4" x14ac:dyDescent="0.25">
      <c r="A1253" s="12">
        <v>44795</v>
      </c>
      <c r="B1253" s="4" t="s">
        <v>894</v>
      </c>
      <c r="C1253" s="7">
        <v>0.92111368909512681</v>
      </c>
      <c r="D1253" s="2">
        <f t="shared" si="19"/>
        <v>147.03138759694193</v>
      </c>
    </row>
    <row r="1254" spans="1:4" x14ac:dyDescent="0.25">
      <c r="A1254" s="12">
        <v>44804</v>
      </c>
      <c r="B1254" s="4" t="s">
        <v>895</v>
      </c>
      <c r="C1254" s="7">
        <v>-0.7553191489361708</v>
      </c>
      <c r="D1254" s="2">
        <f t="shared" si="19"/>
        <v>146.27606844800576</v>
      </c>
    </row>
    <row r="1255" spans="1:4" x14ac:dyDescent="0.25">
      <c r="A1255" s="12">
        <v>44806</v>
      </c>
      <c r="B1255" s="3" t="s">
        <v>896</v>
      </c>
      <c r="C1255" s="7">
        <v>-0.77663230240549908</v>
      </c>
      <c r="D1255" s="2">
        <f t="shared" si="19"/>
        <v>145.49943614560027</v>
      </c>
    </row>
    <row r="1256" spans="1:4" x14ac:dyDescent="0.25">
      <c r="A1256" s="12">
        <v>44806</v>
      </c>
      <c r="B1256" s="3" t="s">
        <v>897</v>
      </c>
      <c r="C1256" s="7">
        <v>0.33606557377049223</v>
      </c>
      <c r="D1256" s="2">
        <f t="shared" si="19"/>
        <v>145.83550171937077</v>
      </c>
    </row>
    <row r="1257" spans="1:4" x14ac:dyDescent="0.25">
      <c r="A1257" s="12">
        <v>44806</v>
      </c>
      <c r="B1257" s="3" t="s">
        <v>374</v>
      </c>
      <c r="C1257" s="7">
        <v>1.2448132780083478E-2</v>
      </c>
      <c r="D1257" s="2">
        <f t="shared" si="19"/>
        <v>145.84794985215086</v>
      </c>
    </row>
    <row r="1258" spans="1:4" x14ac:dyDescent="0.25">
      <c r="A1258" s="12">
        <v>44809</v>
      </c>
      <c r="B1258" s="4" t="s">
        <v>898</v>
      </c>
      <c r="C1258" s="7">
        <v>-0.10714285714285705</v>
      </c>
      <c r="D1258" s="2">
        <f t="shared" si="19"/>
        <v>145.740806995008</v>
      </c>
    </row>
    <row r="1259" spans="1:4" x14ac:dyDescent="0.25">
      <c r="A1259" s="12">
        <v>44809</v>
      </c>
      <c r="B1259" s="3" t="s">
        <v>899</v>
      </c>
      <c r="C1259" s="7">
        <v>0.33599999999999997</v>
      </c>
      <c r="D1259" s="2">
        <f t="shared" si="19"/>
        <v>146.07680699500801</v>
      </c>
    </row>
    <row r="1260" spans="1:4" x14ac:dyDescent="0.25">
      <c r="A1260" s="12">
        <v>44809</v>
      </c>
      <c r="B1260" s="3" t="s">
        <v>900</v>
      </c>
      <c r="C1260" s="7">
        <v>1.11464968152878E-2</v>
      </c>
      <c r="D1260" s="2">
        <f t="shared" si="19"/>
        <v>146.0879534918233</v>
      </c>
    </row>
    <row r="1261" spans="1:4" x14ac:dyDescent="0.25">
      <c r="A1261" s="12">
        <v>44809</v>
      </c>
      <c r="B1261" s="3" t="s">
        <v>901</v>
      </c>
      <c r="C1261" s="7">
        <v>0.47843137254901902</v>
      </c>
      <c r="D1261" s="2">
        <f t="shared" si="19"/>
        <v>146.56638486437231</v>
      </c>
    </row>
    <row r="1262" spans="1:4" x14ac:dyDescent="0.25">
      <c r="A1262" s="12">
        <v>44809</v>
      </c>
      <c r="B1262" s="3" t="s">
        <v>902</v>
      </c>
      <c r="C1262" s="7">
        <v>-2.370370370370372</v>
      </c>
      <c r="D1262" s="2">
        <f t="shared" si="19"/>
        <v>144.19601449400193</v>
      </c>
    </row>
    <row r="1263" spans="1:4" x14ac:dyDescent="0.25">
      <c r="A1263" s="12">
        <v>44809</v>
      </c>
      <c r="B1263" s="3" t="s">
        <v>903</v>
      </c>
      <c r="C1263" s="7">
        <v>-0.16831683168316827</v>
      </c>
      <c r="D1263" s="2">
        <f t="shared" si="19"/>
        <v>144.02769766231876</v>
      </c>
    </row>
    <row r="1264" spans="1:4" x14ac:dyDescent="0.25">
      <c r="A1264" s="12">
        <v>44815</v>
      </c>
      <c r="B1264" s="6" t="s">
        <v>205</v>
      </c>
      <c r="C1264" s="7">
        <v>-0.20420932878270767</v>
      </c>
      <c r="D1264" s="2">
        <f t="shared" si="19"/>
        <v>143.82348833353606</v>
      </c>
    </row>
    <row r="1265" spans="1:4" x14ac:dyDescent="0.25">
      <c r="A1265" s="12">
        <v>44815</v>
      </c>
      <c r="B1265" s="6" t="s">
        <v>344</v>
      </c>
      <c r="C1265" s="7">
        <v>-0.35459183673469385</v>
      </c>
      <c r="D1265" s="2">
        <f t="shared" si="19"/>
        <v>143.46889649680136</v>
      </c>
    </row>
    <row r="1266" spans="1:4" x14ac:dyDescent="0.25">
      <c r="A1266" s="12">
        <v>44818</v>
      </c>
      <c r="B1266" s="4" t="s">
        <v>904</v>
      </c>
      <c r="C1266" s="7">
        <v>0</v>
      </c>
      <c r="D1266" s="2">
        <f t="shared" si="19"/>
        <v>143.46889649680136</v>
      </c>
    </row>
    <row r="1267" spans="1:4" x14ac:dyDescent="0.25">
      <c r="A1267" s="12">
        <v>44823</v>
      </c>
      <c r="B1267" s="4" t="s">
        <v>905</v>
      </c>
      <c r="C1267" s="7">
        <v>0.98899082568807184</v>
      </c>
      <c r="D1267" s="2">
        <f t="shared" si="19"/>
        <v>144.45788732248943</v>
      </c>
    </row>
    <row r="1268" spans="1:4" x14ac:dyDescent="0.25">
      <c r="A1268" s="12">
        <v>44824</v>
      </c>
      <c r="B1268" s="4" t="s">
        <v>424</v>
      </c>
      <c r="C1268" s="7">
        <v>-0.78493894165535993</v>
      </c>
      <c r="D1268" s="2">
        <f t="shared" si="19"/>
        <v>143.67294838083407</v>
      </c>
    </row>
    <row r="1269" spans="1:4" x14ac:dyDescent="0.25">
      <c r="A1269" s="12">
        <v>44824</v>
      </c>
      <c r="B1269" s="4" t="s">
        <v>512</v>
      </c>
      <c r="C1269" s="7">
        <v>-0.80257510729613679</v>
      </c>
      <c r="D1269" s="2">
        <f t="shared" si="19"/>
        <v>142.87037327353792</v>
      </c>
    </row>
    <row r="1270" spans="1:4" x14ac:dyDescent="0.25">
      <c r="A1270" s="12">
        <v>44824</v>
      </c>
      <c r="B1270" s="4" t="s">
        <v>906</v>
      </c>
      <c r="C1270" s="7">
        <v>-1</v>
      </c>
      <c r="D1270" s="2">
        <f t="shared" si="19"/>
        <v>141.87037327353792</v>
      </c>
    </row>
    <row r="1271" spans="1:4" x14ac:dyDescent="0.25">
      <c r="A1271" s="12">
        <v>44824</v>
      </c>
      <c r="B1271" s="4" t="s">
        <v>907</v>
      </c>
      <c r="C1271" s="7">
        <v>1.1810810810810815</v>
      </c>
      <c r="D1271" s="2">
        <f t="shared" si="19"/>
        <v>143.05145435461901</v>
      </c>
    </row>
    <row r="1272" spans="1:4" x14ac:dyDescent="0.25">
      <c r="A1272" s="12">
        <v>44824</v>
      </c>
      <c r="B1272" s="4" t="s">
        <v>25</v>
      </c>
      <c r="C1272" s="7">
        <v>0.3214285714285709</v>
      </c>
      <c r="D1272" s="2">
        <f t="shared" si="19"/>
        <v>143.37288292604759</v>
      </c>
    </row>
    <row r="1273" spans="1:4" x14ac:dyDescent="0.25">
      <c r="A1273" s="12">
        <v>44824</v>
      </c>
      <c r="B1273" s="4" t="s">
        <v>53</v>
      </c>
      <c r="C1273" s="7">
        <v>3.3898305084745804E-2</v>
      </c>
      <c r="D1273" s="2">
        <f t="shared" si="19"/>
        <v>143.40678123113233</v>
      </c>
    </row>
    <row r="1274" spans="1:4" x14ac:dyDescent="0.25">
      <c r="A1274" s="12">
        <v>44825</v>
      </c>
      <c r="B1274" s="4" t="s">
        <v>523</v>
      </c>
      <c r="C1274" s="7">
        <v>-0.69037656903765765</v>
      </c>
      <c r="D1274" s="2">
        <f t="shared" si="19"/>
        <v>142.71640466209467</v>
      </c>
    </row>
    <row r="1275" spans="1:4" x14ac:dyDescent="0.25">
      <c r="A1275" s="12">
        <v>44830</v>
      </c>
      <c r="B1275" s="4" t="s">
        <v>908</v>
      </c>
      <c r="C1275" s="7">
        <v>1.2109374999999989</v>
      </c>
      <c r="D1275" s="2">
        <f t="shared" si="19"/>
        <v>143.92734216209467</v>
      </c>
    </row>
    <row r="1276" spans="1:4" x14ac:dyDescent="0.25">
      <c r="A1276" s="12">
        <v>44830</v>
      </c>
      <c r="B1276" s="4" t="s">
        <v>909</v>
      </c>
      <c r="C1276" s="7">
        <v>-0.57575757575757547</v>
      </c>
      <c r="D1276" s="2">
        <f t="shared" si="19"/>
        <v>143.35158458633711</v>
      </c>
    </row>
    <row r="1277" spans="1:4" x14ac:dyDescent="0.25">
      <c r="A1277" s="12">
        <v>44830</v>
      </c>
      <c r="B1277" s="4" t="s">
        <v>910</v>
      </c>
      <c r="C1277" s="7">
        <v>0.98461538461538489</v>
      </c>
      <c r="D1277" s="2">
        <f t="shared" si="19"/>
        <v>144.33619997095249</v>
      </c>
    </row>
    <row r="1278" spans="1:4" x14ac:dyDescent="0.25">
      <c r="A1278" s="12">
        <v>44835</v>
      </c>
      <c r="B1278" s="4" t="s">
        <v>911</v>
      </c>
      <c r="C1278" s="7">
        <v>0.21354166666666674</v>
      </c>
      <c r="D1278" s="2">
        <f t="shared" si="19"/>
        <v>144.54974163761915</v>
      </c>
    </row>
    <row r="1279" spans="1:4" x14ac:dyDescent="0.25">
      <c r="A1279" s="12">
        <v>44835</v>
      </c>
      <c r="B1279" s="4" t="s">
        <v>539</v>
      </c>
      <c r="C1279" s="7">
        <v>1.1555555555555563</v>
      </c>
      <c r="D1279" s="2">
        <f t="shared" si="19"/>
        <v>145.70529719317472</v>
      </c>
    </row>
    <row r="1280" spans="1:4" x14ac:dyDescent="0.25">
      <c r="A1280" s="12">
        <v>44835</v>
      </c>
      <c r="B1280" s="4" t="s">
        <v>912</v>
      </c>
      <c r="C1280" s="7">
        <v>0.80999999999999872</v>
      </c>
      <c r="D1280" s="2">
        <f t="shared" si="19"/>
        <v>146.51529719317472</v>
      </c>
    </row>
    <row r="1281" spans="1:4" x14ac:dyDescent="0.25">
      <c r="A1281" s="12">
        <v>44835</v>
      </c>
      <c r="B1281" s="4" t="s">
        <v>913</v>
      </c>
      <c r="C1281" s="7">
        <v>-0.50632911392405022</v>
      </c>
      <c r="D1281" s="2">
        <f t="shared" si="19"/>
        <v>146.00896807925068</v>
      </c>
    </row>
    <row r="1282" spans="1:4" x14ac:dyDescent="0.25">
      <c r="A1282" s="12">
        <v>44835</v>
      </c>
      <c r="B1282" s="4" t="s">
        <v>914</v>
      </c>
      <c r="C1282" s="7">
        <v>-0.50862068965517304</v>
      </c>
      <c r="D1282" s="2">
        <f t="shared" si="19"/>
        <v>145.5003473895955</v>
      </c>
    </row>
    <row r="1283" spans="1:4" x14ac:dyDescent="0.25">
      <c r="A1283" s="12">
        <v>44839</v>
      </c>
      <c r="B1283" s="4" t="s">
        <v>570</v>
      </c>
      <c r="C1283" s="7">
        <v>-0.28799999999999953</v>
      </c>
      <c r="D1283" s="2">
        <f t="shared" si="19"/>
        <v>145.21234738959549</v>
      </c>
    </row>
    <row r="1284" spans="1:4" x14ac:dyDescent="0.25">
      <c r="A1284" s="12">
        <v>44839</v>
      </c>
      <c r="B1284" s="3" t="s">
        <v>915</v>
      </c>
      <c r="C1284" s="7">
        <v>-0.51396648044692761</v>
      </c>
      <c r="D1284" s="2">
        <f t="shared" ref="D1284:D1337" si="20">+D1283+C1284</f>
        <v>144.69838090914857</v>
      </c>
    </row>
    <row r="1285" spans="1:4" x14ac:dyDescent="0.25">
      <c r="A1285" s="12">
        <v>44839</v>
      </c>
      <c r="B1285" s="3" t="s">
        <v>916</v>
      </c>
      <c r="C1285" s="7">
        <v>-0.18840579710145056</v>
      </c>
      <c r="D1285" s="2">
        <f t="shared" si="20"/>
        <v>144.50997511204713</v>
      </c>
    </row>
    <row r="1286" spans="1:4" x14ac:dyDescent="0.25">
      <c r="A1286" s="12">
        <v>44858</v>
      </c>
      <c r="B1286" s="4" t="s">
        <v>905</v>
      </c>
      <c r="C1286" s="7">
        <v>0.17166066365238697</v>
      </c>
      <c r="D1286" s="2">
        <f t="shared" si="20"/>
        <v>144.6816357756995</v>
      </c>
    </row>
    <row r="1287" spans="1:4" x14ac:dyDescent="0.25">
      <c r="A1287" s="12">
        <v>44858</v>
      </c>
      <c r="B1287" s="4" t="s">
        <v>917</v>
      </c>
      <c r="C1287" s="7">
        <v>0.66227347611202536</v>
      </c>
      <c r="D1287" s="2">
        <f t="shared" si="20"/>
        <v>145.34390925181154</v>
      </c>
    </row>
    <row r="1288" spans="1:4" x14ac:dyDescent="0.25">
      <c r="A1288" s="12">
        <v>44858</v>
      </c>
      <c r="B1288" s="4" t="s">
        <v>918</v>
      </c>
      <c r="C1288" s="7">
        <v>-0.32197309417040393</v>
      </c>
      <c r="D1288" s="2">
        <f t="shared" si="20"/>
        <v>145.02193615764114</v>
      </c>
    </row>
    <row r="1289" spans="1:4" x14ac:dyDescent="0.25">
      <c r="A1289" s="12">
        <v>44858</v>
      </c>
      <c r="B1289" s="4" t="s">
        <v>428</v>
      </c>
      <c r="C1289" s="7">
        <v>0.38759689922480645</v>
      </c>
      <c r="D1289" s="2">
        <f t="shared" si="20"/>
        <v>145.40953305686594</v>
      </c>
    </row>
    <row r="1290" spans="1:4" x14ac:dyDescent="0.25">
      <c r="A1290" s="12">
        <v>44858</v>
      </c>
      <c r="B1290" s="4" t="s">
        <v>919</v>
      </c>
      <c r="C1290" s="7">
        <v>0.57339224349533513</v>
      </c>
      <c r="D1290" s="2">
        <f t="shared" si="20"/>
        <v>145.98292530036127</v>
      </c>
    </row>
    <row r="1291" spans="1:4" x14ac:dyDescent="0.25">
      <c r="A1291" s="12">
        <v>44860</v>
      </c>
      <c r="B1291" s="3" t="s">
        <v>920</v>
      </c>
      <c r="C1291" s="7">
        <v>-8.544303797468443E-2</v>
      </c>
      <c r="D1291" s="2">
        <f t="shared" si="20"/>
        <v>145.8974822623866</v>
      </c>
    </row>
    <row r="1292" spans="1:4" x14ac:dyDescent="0.25">
      <c r="A1292" s="12">
        <v>44860</v>
      </c>
      <c r="B1292" s="3" t="s">
        <v>921</v>
      </c>
      <c r="C1292" s="7">
        <v>0.24128011506652311</v>
      </c>
      <c r="D1292" s="2">
        <f t="shared" si="20"/>
        <v>146.13876237745313</v>
      </c>
    </row>
    <row r="1293" spans="1:4" x14ac:dyDescent="0.25">
      <c r="A1293" s="12">
        <v>44860</v>
      </c>
      <c r="B1293" s="3" t="s">
        <v>374</v>
      </c>
      <c r="C1293" s="7">
        <v>1.7880952380952364</v>
      </c>
      <c r="D1293" s="2">
        <f t="shared" si="20"/>
        <v>147.92685761554836</v>
      </c>
    </row>
    <row r="1294" spans="1:4" x14ac:dyDescent="0.25">
      <c r="A1294" s="12">
        <v>44860</v>
      </c>
      <c r="B1294" s="3" t="s">
        <v>922</v>
      </c>
      <c r="C1294" s="7">
        <v>8.6615276804485872E-2</v>
      </c>
      <c r="D1294" s="2">
        <f t="shared" si="20"/>
        <v>148.01347289235284</v>
      </c>
    </row>
    <row r="1295" spans="1:4" x14ac:dyDescent="0.25">
      <c r="A1295" s="12">
        <v>44860</v>
      </c>
      <c r="B1295" s="4" t="s">
        <v>923</v>
      </c>
      <c r="C1295" s="7">
        <v>-0.62016574585635365</v>
      </c>
      <c r="D1295" s="2">
        <f t="shared" si="20"/>
        <v>147.39330714649648</v>
      </c>
    </row>
    <row r="1296" spans="1:4" x14ac:dyDescent="0.25">
      <c r="A1296" s="12">
        <v>44861</v>
      </c>
      <c r="B1296" s="3" t="s">
        <v>680</v>
      </c>
      <c r="C1296" s="7">
        <v>0.77920293174530553</v>
      </c>
      <c r="D1296" s="2">
        <f t="shared" si="20"/>
        <v>148.1725100782418</v>
      </c>
    </row>
    <row r="1297" spans="1:4" x14ac:dyDescent="0.25">
      <c r="A1297" s="12">
        <v>44861</v>
      </c>
      <c r="B1297" s="3" t="s">
        <v>924</v>
      </c>
      <c r="C1297" s="7">
        <v>1.1633281972265015</v>
      </c>
      <c r="D1297" s="2">
        <f t="shared" si="20"/>
        <v>149.33583827546829</v>
      </c>
    </row>
    <row r="1298" spans="1:4" x14ac:dyDescent="0.25">
      <c r="A1298" s="12">
        <v>44861</v>
      </c>
      <c r="B1298" s="3" t="s">
        <v>838</v>
      </c>
      <c r="C1298" s="7">
        <v>-0.56584428067926884</v>
      </c>
      <c r="D1298" s="2">
        <f t="shared" si="20"/>
        <v>148.76999399478902</v>
      </c>
    </row>
    <row r="1299" spans="1:4" x14ac:dyDescent="0.25">
      <c r="A1299" s="12">
        <v>44862</v>
      </c>
      <c r="B1299" s="3" t="s">
        <v>925</v>
      </c>
      <c r="C1299" s="7">
        <v>-0.30642504118616132</v>
      </c>
      <c r="D1299" s="2">
        <f t="shared" si="20"/>
        <v>148.46356895360285</v>
      </c>
    </row>
    <row r="1300" spans="1:4" x14ac:dyDescent="0.25">
      <c r="A1300" s="12">
        <v>44865</v>
      </c>
      <c r="B1300" s="4" t="s">
        <v>926</v>
      </c>
      <c r="C1300" s="7">
        <v>-0.28787878787878773</v>
      </c>
      <c r="D1300" s="2">
        <f t="shared" si="20"/>
        <v>148.17569016572406</v>
      </c>
    </row>
    <row r="1301" spans="1:4" x14ac:dyDescent="0.25">
      <c r="A1301" s="12">
        <v>44865</v>
      </c>
      <c r="B1301" s="3" t="s">
        <v>927</v>
      </c>
      <c r="C1301" s="7">
        <v>-0.46067415730336958</v>
      </c>
      <c r="D1301" s="2">
        <f t="shared" si="20"/>
        <v>147.71501600842069</v>
      </c>
    </row>
    <row r="1302" spans="1:4" x14ac:dyDescent="0.25">
      <c r="A1302" s="12">
        <v>44865</v>
      </c>
      <c r="B1302" s="3" t="s">
        <v>928</v>
      </c>
      <c r="C1302" s="7">
        <v>0.16015734756954181</v>
      </c>
      <c r="D1302" s="2">
        <f t="shared" si="20"/>
        <v>147.87517335599023</v>
      </c>
    </row>
    <row r="1303" spans="1:4" x14ac:dyDescent="0.25">
      <c r="A1303" s="12">
        <v>44865</v>
      </c>
      <c r="B1303" s="3" t="s">
        <v>247</v>
      </c>
      <c r="C1303" s="7">
        <v>-0.68181818181818177</v>
      </c>
      <c r="D1303" s="2">
        <f t="shared" si="20"/>
        <v>147.19335517417204</v>
      </c>
    </row>
    <row r="1304" spans="1:4" x14ac:dyDescent="0.25">
      <c r="A1304" s="12">
        <v>44869</v>
      </c>
      <c r="B1304" s="4" t="s">
        <v>929</v>
      </c>
      <c r="C1304" s="7">
        <v>0.62043795620437925</v>
      </c>
      <c r="D1304" s="2">
        <f t="shared" si="20"/>
        <v>147.81379313037641</v>
      </c>
    </row>
    <row r="1305" spans="1:4" x14ac:dyDescent="0.25">
      <c r="A1305" s="12">
        <v>44870</v>
      </c>
      <c r="B1305" s="3" t="s">
        <v>930</v>
      </c>
      <c r="C1305" s="7">
        <v>9.8231827111984263E-2</v>
      </c>
      <c r="D1305" s="2">
        <f t="shared" si="20"/>
        <v>147.9120249574884</v>
      </c>
    </row>
    <row r="1306" spans="1:4" x14ac:dyDescent="0.25">
      <c r="A1306" s="12">
        <v>44870</v>
      </c>
      <c r="B1306" s="3" t="s">
        <v>931</v>
      </c>
      <c r="C1306" s="7">
        <v>-0.21634615384615394</v>
      </c>
      <c r="D1306" s="2">
        <f t="shared" si="20"/>
        <v>147.69567880364224</v>
      </c>
    </row>
    <row r="1307" spans="1:4" x14ac:dyDescent="0.25">
      <c r="A1307" s="12">
        <v>44870</v>
      </c>
      <c r="B1307" s="3" t="s">
        <v>932</v>
      </c>
      <c r="C1307" s="7">
        <v>-0.22698072805139197</v>
      </c>
      <c r="D1307" s="2">
        <f t="shared" si="20"/>
        <v>147.46869807559085</v>
      </c>
    </row>
    <row r="1308" spans="1:4" x14ac:dyDescent="0.25">
      <c r="A1308" s="12">
        <v>44870</v>
      </c>
      <c r="B1308" s="3" t="s">
        <v>933</v>
      </c>
      <c r="C1308" s="7">
        <v>-0.20289855072463736</v>
      </c>
      <c r="D1308" s="2">
        <f t="shared" si="20"/>
        <v>147.26579952486622</v>
      </c>
    </row>
    <row r="1309" spans="1:4" x14ac:dyDescent="0.25">
      <c r="A1309" s="12">
        <v>44870</v>
      </c>
      <c r="B1309" s="3" t="s">
        <v>934</v>
      </c>
      <c r="C1309" s="7">
        <v>-0.54098360655737665</v>
      </c>
      <c r="D1309" s="2">
        <f t="shared" si="20"/>
        <v>146.72481591830885</v>
      </c>
    </row>
    <row r="1310" spans="1:4" x14ac:dyDescent="0.25">
      <c r="A1310" s="12">
        <v>44873</v>
      </c>
      <c r="B1310" s="4" t="s">
        <v>935</v>
      </c>
      <c r="C1310" s="7">
        <v>0.11111111111111124</v>
      </c>
      <c r="D1310" s="2">
        <f t="shared" si="20"/>
        <v>146.83592702941996</v>
      </c>
    </row>
    <row r="1311" spans="1:4" x14ac:dyDescent="0.25">
      <c r="A1311" s="12">
        <v>44873</v>
      </c>
      <c r="B1311" s="4" t="s">
        <v>936</v>
      </c>
      <c r="C1311" s="7">
        <v>1.6277372262773735</v>
      </c>
      <c r="D1311" s="2">
        <f t="shared" si="20"/>
        <v>148.46366425569732</v>
      </c>
    </row>
    <row r="1312" spans="1:4" x14ac:dyDescent="0.25">
      <c r="A1312" s="12">
        <v>44881</v>
      </c>
      <c r="B1312" s="6" t="s">
        <v>937</v>
      </c>
      <c r="C1312" s="7">
        <v>0.39385847797062684</v>
      </c>
      <c r="D1312" s="2">
        <f t="shared" si="20"/>
        <v>148.85752273366796</v>
      </c>
    </row>
    <row r="1313" spans="1:4" x14ac:dyDescent="0.25">
      <c r="A1313" s="12">
        <v>44881</v>
      </c>
      <c r="B1313" s="6" t="s">
        <v>938</v>
      </c>
      <c r="C1313" s="7">
        <v>-0.42792022792022749</v>
      </c>
      <c r="D1313" s="2">
        <f t="shared" si="20"/>
        <v>148.42960250574774</v>
      </c>
    </row>
    <row r="1314" spans="1:4" x14ac:dyDescent="0.25">
      <c r="A1314" s="12">
        <v>44881</v>
      </c>
      <c r="B1314" s="6" t="s">
        <v>939</v>
      </c>
      <c r="C1314" s="7">
        <v>-0.13661710037174712</v>
      </c>
      <c r="D1314" s="2">
        <f t="shared" si="20"/>
        <v>148.29298540537599</v>
      </c>
    </row>
    <row r="1315" spans="1:4" x14ac:dyDescent="0.25">
      <c r="A1315" s="12">
        <v>44886</v>
      </c>
      <c r="B1315" s="6" t="s">
        <v>940</v>
      </c>
      <c r="C1315" s="7">
        <v>-3.8288288288288633E-2</v>
      </c>
      <c r="D1315" s="2">
        <f t="shared" si="20"/>
        <v>148.25469711708769</v>
      </c>
    </row>
    <row r="1316" spans="1:4" x14ac:dyDescent="0.25">
      <c r="A1316" s="12">
        <v>44886</v>
      </c>
      <c r="B1316" s="6" t="s">
        <v>463</v>
      </c>
      <c r="C1316" s="7">
        <v>-7.8106029947390021E-2</v>
      </c>
      <c r="D1316" s="2">
        <f t="shared" si="20"/>
        <v>148.17659108714031</v>
      </c>
    </row>
    <row r="1317" spans="1:4" x14ac:dyDescent="0.25">
      <c r="A1317" s="12">
        <v>44886</v>
      </c>
      <c r="B1317" s="6" t="s">
        <v>173</v>
      </c>
      <c r="C1317" s="7">
        <v>1.9059233449477377</v>
      </c>
      <c r="D1317" s="2">
        <f t="shared" si="20"/>
        <v>150.08251443208806</v>
      </c>
    </row>
    <row r="1318" spans="1:4" x14ac:dyDescent="0.25">
      <c r="A1318" s="12">
        <v>44886</v>
      </c>
      <c r="B1318" s="6" t="s">
        <v>295</v>
      </c>
      <c r="C1318" s="7">
        <v>0.2282294676021461</v>
      </c>
      <c r="D1318" s="2">
        <f t="shared" si="20"/>
        <v>150.31074389969021</v>
      </c>
    </row>
    <row r="1319" spans="1:4" x14ac:dyDescent="0.25">
      <c r="A1319" s="12">
        <v>44886</v>
      </c>
      <c r="B1319" s="6" t="s">
        <v>138</v>
      </c>
      <c r="C1319" s="7">
        <v>-0.5801660113586723</v>
      </c>
      <c r="D1319" s="2">
        <f t="shared" si="20"/>
        <v>149.73057788833154</v>
      </c>
    </row>
    <row r="1320" spans="1:4" x14ac:dyDescent="0.25">
      <c r="A1320" s="12">
        <v>44887</v>
      </c>
      <c r="B1320" s="6" t="s">
        <v>482</v>
      </c>
      <c r="C1320" s="7">
        <v>0.456730769230769</v>
      </c>
      <c r="D1320" s="2">
        <f t="shared" si="20"/>
        <v>150.18730865756231</v>
      </c>
    </row>
    <row r="1321" spans="1:4" x14ac:dyDescent="0.25">
      <c r="A1321" s="12">
        <v>44888</v>
      </c>
      <c r="B1321" s="6" t="s">
        <v>89</v>
      </c>
      <c r="C1321" s="7">
        <v>5.1968503937007596E-2</v>
      </c>
      <c r="D1321" s="2">
        <f t="shared" si="20"/>
        <v>150.23927716149933</v>
      </c>
    </row>
    <row r="1322" spans="1:4" x14ac:dyDescent="0.25">
      <c r="A1322" s="12">
        <v>44888</v>
      </c>
      <c r="B1322" s="6" t="s">
        <v>925</v>
      </c>
      <c r="C1322" s="7">
        <v>-0.20203303684879176</v>
      </c>
      <c r="D1322" s="2">
        <f t="shared" si="20"/>
        <v>150.03724412465053</v>
      </c>
    </row>
    <row r="1323" spans="1:4" x14ac:dyDescent="0.25">
      <c r="A1323" s="12">
        <v>44893</v>
      </c>
      <c r="B1323" s="6" t="s">
        <v>941</v>
      </c>
      <c r="C1323" s="7">
        <v>-0.34259034683482897</v>
      </c>
      <c r="D1323" s="2">
        <f t="shared" si="20"/>
        <v>149.69465377781569</v>
      </c>
    </row>
    <row r="1324" spans="1:4" x14ac:dyDescent="0.25">
      <c r="A1324" s="12">
        <v>44893</v>
      </c>
      <c r="B1324" s="6" t="s">
        <v>101</v>
      </c>
      <c r="C1324" s="7">
        <v>-0.38397790055248593</v>
      </c>
      <c r="D1324" s="2">
        <f t="shared" si="20"/>
        <v>149.31067587726321</v>
      </c>
    </row>
    <row r="1325" spans="1:4" x14ac:dyDescent="0.25">
      <c r="A1325" s="12">
        <v>44893</v>
      </c>
      <c r="B1325" s="6" t="s">
        <v>941</v>
      </c>
      <c r="C1325" s="7">
        <v>-0.34259034683482897</v>
      </c>
      <c r="D1325" s="2">
        <f t="shared" si="20"/>
        <v>148.96808553042837</v>
      </c>
    </row>
    <row r="1326" spans="1:4" x14ac:dyDescent="0.25">
      <c r="A1326" s="12">
        <v>44893</v>
      </c>
      <c r="B1326" s="6" t="s">
        <v>942</v>
      </c>
      <c r="C1326" s="7">
        <v>-0.28301886792452824</v>
      </c>
      <c r="D1326" s="2">
        <f t="shared" si="20"/>
        <v>148.68506666250383</v>
      </c>
    </row>
    <row r="1327" spans="1:4" x14ac:dyDescent="0.25">
      <c r="A1327" s="12">
        <v>44893</v>
      </c>
      <c r="B1327" s="4" t="s">
        <v>943</v>
      </c>
      <c r="C1327" s="7">
        <v>0.94013896312132494</v>
      </c>
      <c r="D1327" s="2">
        <f t="shared" si="20"/>
        <v>149.62520562562514</v>
      </c>
    </row>
    <row r="1328" spans="1:4" x14ac:dyDescent="0.25">
      <c r="A1328" s="12">
        <v>44893</v>
      </c>
      <c r="B1328" s="6" t="s">
        <v>944</v>
      </c>
      <c r="C1328" s="7">
        <v>-0.17629179331307021</v>
      </c>
      <c r="D1328" s="2">
        <f t="shared" si="20"/>
        <v>149.44891383231206</v>
      </c>
    </row>
    <row r="1329" spans="1:4" x14ac:dyDescent="0.25">
      <c r="A1329" s="12">
        <v>44893</v>
      </c>
      <c r="B1329" s="4" t="s">
        <v>211</v>
      </c>
      <c r="C1329" s="7">
        <v>-0.18001586042823153</v>
      </c>
      <c r="D1329" s="2">
        <f t="shared" si="20"/>
        <v>149.26889797188383</v>
      </c>
    </row>
    <row r="1330" spans="1:4" x14ac:dyDescent="0.25">
      <c r="A1330" s="12">
        <v>44900</v>
      </c>
      <c r="B1330" s="3" t="s">
        <v>639</v>
      </c>
      <c r="C1330" s="7">
        <v>-0.36296296296296299</v>
      </c>
      <c r="D1330" s="2">
        <f t="shared" si="20"/>
        <v>148.90593500892086</v>
      </c>
    </row>
    <row r="1331" spans="1:4" x14ac:dyDescent="0.25">
      <c r="A1331" s="12">
        <v>44900</v>
      </c>
      <c r="B1331" s="3" t="s">
        <v>945</v>
      </c>
      <c r="C1331" s="7">
        <v>-0.17619047619047637</v>
      </c>
      <c r="D1331" s="2">
        <f t="shared" si="20"/>
        <v>148.72974453273039</v>
      </c>
    </row>
    <row r="1332" spans="1:4" x14ac:dyDescent="0.25">
      <c r="A1332" s="12">
        <v>44900</v>
      </c>
      <c r="B1332" s="3" t="s">
        <v>946</v>
      </c>
      <c r="C1332" s="7">
        <v>-0.37394957983193267</v>
      </c>
      <c r="D1332" s="2">
        <f t="shared" si="20"/>
        <v>148.35579495289846</v>
      </c>
    </row>
    <row r="1333" spans="1:4" x14ac:dyDescent="0.25">
      <c r="A1333" s="12">
        <v>44904</v>
      </c>
      <c r="B1333" s="4" t="s">
        <v>322</v>
      </c>
      <c r="C1333" s="7">
        <v>-0.38053097345132736</v>
      </c>
      <c r="D1333" s="2">
        <f t="shared" si="20"/>
        <v>147.97526397944713</v>
      </c>
    </row>
    <row r="1334" spans="1:4" x14ac:dyDescent="0.25">
      <c r="A1334" s="12">
        <v>44904</v>
      </c>
      <c r="B1334" s="4" t="s">
        <v>14</v>
      </c>
      <c r="C1334" s="7">
        <v>-0.42957042957042968</v>
      </c>
      <c r="D1334" s="2">
        <f t="shared" si="20"/>
        <v>147.54569354987672</v>
      </c>
    </row>
    <row r="1335" spans="1:4" x14ac:dyDescent="0.25">
      <c r="A1335" s="12">
        <v>44907</v>
      </c>
      <c r="B1335" s="4" t="s">
        <v>947</v>
      </c>
      <c r="C1335" s="7">
        <v>0.21650485436893249</v>
      </c>
      <c r="D1335" s="2">
        <f t="shared" si="20"/>
        <v>147.76219840424565</v>
      </c>
    </row>
    <row r="1336" spans="1:4" x14ac:dyDescent="0.25">
      <c r="A1336" s="12">
        <v>44907</v>
      </c>
      <c r="B1336" s="6" t="s">
        <v>930</v>
      </c>
      <c r="C1336" s="7">
        <v>0.97130242825607005</v>
      </c>
      <c r="D1336" s="2">
        <f t="shared" si="20"/>
        <v>148.73350083250173</v>
      </c>
    </row>
    <row r="1337" spans="1:4" x14ac:dyDescent="0.25">
      <c r="A1337" s="21">
        <v>44909</v>
      </c>
      <c r="B1337" s="22" t="s">
        <v>948</v>
      </c>
      <c r="C1337" s="23">
        <v>-0.17344497607655451</v>
      </c>
      <c r="D1337" s="2">
        <f t="shared" si="20"/>
        <v>148.56005585642518</v>
      </c>
    </row>
  </sheetData>
  <conditionalFormatting sqref="C2:C1337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Portfolio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2023-01-22T21:38:54Z</dcterms:created>
  <dcterms:modified xsi:type="dcterms:W3CDTF">2023-01-22T23:33:35Z</dcterms:modified>
</cp:coreProperties>
</file>