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\OneDrive\Desktop\"/>
    </mc:Choice>
  </mc:AlternateContent>
  <xr:revisionPtr revIDLastSave="0" documentId="13_ncr:1_{73B3F213-B13F-49AE-AD41-7BFC1052B045}" xr6:coauthVersionLast="43" xr6:coauthVersionMax="43" xr10:uidLastSave="{00000000-0000-0000-0000-000000000000}"/>
  <bookViews>
    <workbookView xWindow="-110" yWindow="-110" windowWidth="19420" windowHeight="10420" xr2:uid="{4C769F72-C45D-4B0F-9979-61C56B4916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E4" i="1"/>
  <c r="E5" i="1"/>
  <c r="E6" i="1"/>
  <c r="E7" i="1"/>
  <c r="E8" i="1"/>
  <c r="E9" i="1"/>
  <c r="E10" i="1"/>
  <c r="E11" i="1"/>
  <c r="E12" i="1"/>
  <c r="E13" i="1"/>
  <c r="E14" i="1"/>
  <c r="E3" i="1"/>
  <c r="D3" i="1"/>
  <c r="D4" i="1"/>
  <c r="G4" i="1" s="1"/>
  <c r="D5" i="1"/>
  <c r="D6" i="1"/>
  <c r="G6" i="1" s="1"/>
  <c r="D7" i="1"/>
  <c r="D8" i="1"/>
  <c r="G8" i="1" s="1"/>
  <c r="D9" i="1"/>
  <c r="G9" i="1" s="1"/>
  <c r="D10" i="1"/>
  <c r="G10" i="1" s="1"/>
  <c r="D11" i="1"/>
  <c r="D12" i="1"/>
  <c r="G12" i="1" s="1"/>
  <c r="D13" i="1"/>
  <c r="G13" i="1" s="1"/>
  <c r="D14" i="1"/>
  <c r="G14" i="1" s="1"/>
  <c r="G3" i="1" l="1"/>
  <c r="G11" i="1"/>
  <c r="G7" i="1"/>
  <c r="G5" i="1"/>
</calcChain>
</file>

<file path=xl/sharedStrings.xml><?xml version="1.0" encoding="utf-8"?>
<sst xmlns="http://schemas.openxmlformats.org/spreadsheetml/2006/main" count="32" uniqueCount="28">
  <si>
    <t>Employee Name</t>
  </si>
  <si>
    <t>Position</t>
  </si>
  <si>
    <t>Basic Salary</t>
  </si>
  <si>
    <t>Ram</t>
  </si>
  <si>
    <t>CEO</t>
  </si>
  <si>
    <t>Shyam</t>
  </si>
  <si>
    <t>Director</t>
  </si>
  <si>
    <t>Hari</t>
  </si>
  <si>
    <t>Senior Officer</t>
  </si>
  <si>
    <t>Kale</t>
  </si>
  <si>
    <t>Kheire</t>
  </si>
  <si>
    <t>Manager</t>
  </si>
  <si>
    <t>Santosh</t>
  </si>
  <si>
    <t>Junior Officer</t>
  </si>
  <si>
    <t>Neide</t>
  </si>
  <si>
    <t>Ruth</t>
  </si>
  <si>
    <t>Astha</t>
  </si>
  <si>
    <t>Assistant</t>
  </si>
  <si>
    <t>Gita</t>
  </si>
  <si>
    <t>Rimi</t>
  </si>
  <si>
    <t>Accountant</t>
  </si>
  <si>
    <t>Kalu</t>
  </si>
  <si>
    <t>Pion</t>
  </si>
  <si>
    <t>SALARY SHEET</t>
  </si>
  <si>
    <t>Travelling Allowance</t>
  </si>
  <si>
    <t>Home Residance Allowance</t>
  </si>
  <si>
    <t>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</si>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</sst>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NPR]\ * #,##0.00_);_([$NPR]\ * \(#,##0.00\);_([$NPR]\ 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4" borderId="2" xfId="0" applyFill="1" applyBorder="1"/>
    <xf numFmtId="164" fontId="0" fillId="4" borderId="2" xfId="0" applyNumberForma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8" xfId="0" applyFill="1" applyBorder="1"/>
    <xf numFmtId="164" fontId="0" fillId="4" borderId="8" xfId="0" applyNumberFormat="1" applyFill="1" applyBorder="1"/>
    <xf numFmtId="164" fontId="0" fillId="4" borderId="3" xfId="0" applyNumberFormat="1" applyFill="1" applyBorder="1"/>
    <xf numFmtId="164" fontId="0" fillId="4" borderId="9" xfId="0" applyNumberFormat="1" applyFill="1" applyBorder="1"/>
    <xf numFmtId="0" fontId="1" fillId="3" borderId="5" xfId="0" applyFont="1" applyFill="1" applyBorder="1"/>
  </cellXfs>
  <cellStyles count="1">
    <cellStyle name="Normal" xfId="0" builtinId="0"/>
  </cellStyles>
  <dxfs count="12">
    <dxf>
      <numFmt numFmtId="164" formatCode="_([$NPR]\ * #,##0.00_);_([$NPR]\ * \(#,##0.00\);_([$NPR]\ * &quot;-&quot;??_);_(@_)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59999389629810485"/>
        </patternFill>
      </fill>
    </dxf>
    <dxf>
      <numFmt numFmtId="164" formatCode="_([$NPR]\ * #,##0.00_);_([$NPR]\ * \(#,##0.00\);_([$NPR]\ * &quot;-&quot;??_);_(@_)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NPR]\ * #,##0.00_);_([$NPR]\ * \(#,##0.00\);_([$NPR]\ * &quot;-&quot;??_);_(@_)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NPR]\ * #,##0.00_);_([$NPR]\ * \(#,##0.00\);_([$NPR]\ * &quot;-&quot;??_);_(@_)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[$NPR]\ * #,##0.00_);_([$NPR]\ * \(#,##0.00\);_([$NPR]\ * &quot;-&quot;??_);_(@_)"/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Basic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Sheet1!$B$3:$B$14</c:f>
              <c:strCache>
                <c:ptCount val="12"/>
                <c:pt idx="0">
                  <c:v>CEO</c:v>
                </c:pt>
                <c:pt idx="1">
                  <c:v>Director</c:v>
                </c:pt>
                <c:pt idx="2">
                  <c:v>Senior Officer</c:v>
                </c:pt>
                <c:pt idx="3">
                  <c:v>Senior Officer</c:v>
                </c:pt>
                <c:pt idx="4">
                  <c:v>Manager</c:v>
                </c:pt>
                <c:pt idx="5">
                  <c:v>Junior Officer</c:v>
                </c:pt>
                <c:pt idx="6">
                  <c:v>Junior Officer</c:v>
                </c:pt>
                <c:pt idx="7">
                  <c:v>Junior Officer</c:v>
                </c:pt>
                <c:pt idx="8">
                  <c:v>Assistant</c:v>
                </c:pt>
                <c:pt idx="9">
                  <c:v>Assistant</c:v>
                </c:pt>
                <c:pt idx="10">
                  <c:v>Accountant</c:v>
                </c:pt>
                <c:pt idx="11">
                  <c:v>Pion</c:v>
                </c:pt>
              </c:strCache>
            </c:strRef>
          </c:cat>
          <c:val>
            <c:numRef>
              <c:f>Sheet1!$C$3:$C$14</c:f>
              <c:numCache>
                <c:formatCode>_([$NPR]\ * #,##0.00_);_([$NPR]\ * \(#,##0.00\);_([$NPR]\ * "-"??_);_(@_)</c:formatCode>
                <c:ptCount val="12"/>
                <c:pt idx="0">
                  <c:v>120000</c:v>
                </c:pt>
                <c:pt idx="1">
                  <c:v>100000</c:v>
                </c:pt>
                <c:pt idx="2">
                  <c:v>90000</c:v>
                </c:pt>
                <c:pt idx="3">
                  <c:v>90000</c:v>
                </c:pt>
                <c:pt idx="4">
                  <c:v>75000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30000</c:v>
                </c:pt>
                <c:pt idx="9">
                  <c:v>30000</c:v>
                </c:pt>
                <c:pt idx="10">
                  <c:v>25000</c:v>
                </c:pt>
                <c:pt idx="1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D-4392-8666-D18DD2C1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Basic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Sheet1!$B$3:$B$14</c:f>
              <c:strCache>
                <c:ptCount val="12"/>
                <c:pt idx="0">
                  <c:v>CEO</c:v>
                </c:pt>
                <c:pt idx="1">
                  <c:v>Director</c:v>
                </c:pt>
                <c:pt idx="2">
                  <c:v>Senior Officer</c:v>
                </c:pt>
                <c:pt idx="3">
                  <c:v>Senior Officer</c:v>
                </c:pt>
                <c:pt idx="4">
                  <c:v>Manager</c:v>
                </c:pt>
                <c:pt idx="5">
                  <c:v>Junior Officer</c:v>
                </c:pt>
                <c:pt idx="6">
                  <c:v>Junior Officer</c:v>
                </c:pt>
                <c:pt idx="7">
                  <c:v>Junior Officer</c:v>
                </c:pt>
                <c:pt idx="8">
                  <c:v>Assistant</c:v>
                </c:pt>
                <c:pt idx="9">
                  <c:v>Assistant</c:v>
                </c:pt>
                <c:pt idx="10">
                  <c:v>Accountant</c:v>
                </c:pt>
                <c:pt idx="11">
                  <c:v>Pion</c:v>
                </c:pt>
              </c:strCache>
            </c:strRef>
          </c:cat>
          <c:val>
            <c:numRef>
              <c:f>Sheet1!$C$3:$C$14</c:f>
              <c:numCache>
                <c:formatCode>_([$NPR]\ * #,##0.00_);_([$NPR]\ * \(#,##0.00\);_([$NPR]\ * "-"??_);_(@_)</c:formatCode>
                <c:ptCount val="12"/>
                <c:pt idx="0">
                  <c:v>120000</c:v>
                </c:pt>
                <c:pt idx="1">
                  <c:v>100000</c:v>
                </c:pt>
                <c:pt idx="2">
                  <c:v>90000</c:v>
                </c:pt>
                <c:pt idx="3">
                  <c:v>90000</c:v>
                </c:pt>
                <c:pt idx="4">
                  <c:v>75000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30000</c:v>
                </c:pt>
                <c:pt idx="9">
                  <c:v>30000</c:v>
                </c:pt>
                <c:pt idx="10">
                  <c:v>25000</c:v>
                </c:pt>
                <c:pt idx="1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47C1-98AB-0239E386F4D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Home Residance Allowance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Sheet1!$B$3:$B$14</c:f>
              <c:strCache>
                <c:ptCount val="12"/>
                <c:pt idx="0">
                  <c:v>CEO</c:v>
                </c:pt>
                <c:pt idx="1">
                  <c:v>Director</c:v>
                </c:pt>
                <c:pt idx="2">
                  <c:v>Senior Officer</c:v>
                </c:pt>
                <c:pt idx="3">
                  <c:v>Senior Officer</c:v>
                </c:pt>
                <c:pt idx="4">
                  <c:v>Manager</c:v>
                </c:pt>
                <c:pt idx="5">
                  <c:v>Junior Officer</c:v>
                </c:pt>
                <c:pt idx="6">
                  <c:v>Junior Officer</c:v>
                </c:pt>
                <c:pt idx="7">
                  <c:v>Junior Officer</c:v>
                </c:pt>
                <c:pt idx="8">
                  <c:v>Assistant</c:v>
                </c:pt>
                <c:pt idx="9">
                  <c:v>Assistant</c:v>
                </c:pt>
                <c:pt idx="10">
                  <c:v>Accountant</c:v>
                </c:pt>
                <c:pt idx="11">
                  <c:v>Pion</c:v>
                </c:pt>
              </c:strCache>
            </c:strRef>
          </c:cat>
          <c:val>
            <c:numRef>
              <c:f>Sheet1!$D$3:$D$14</c:f>
              <c:numCache>
                <c:formatCode>_([$NPR]\ * #,##0.00_);_([$NPR]\ * \(#,##0.00\);_([$NPR]\ * "-"??_);_(@_)</c:formatCode>
                <c:ptCount val="12"/>
                <c:pt idx="0">
                  <c:v>24000</c:v>
                </c:pt>
                <c:pt idx="1">
                  <c:v>20000</c:v>
                </c:pt>
                <c:pt idx="2">
                  <c:v>18000</c:v>
                </c:pt>
                <c:pt idx="3">
                  <c:v>18000</c:v>
                </c:pt>
                <c:pt idx="4">
                  <c:v>15000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7500</c:v>
                </c:pt>
                <c:pt idx="9">
                  <c:v>7500</c:v>
                </c:pt>
                <c:pt idx="10">
                  <c:v>6250</c:v>
                </c:pt>
                <c:pt idx="1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E-47C1-98AB-0239E386F4D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Travelling Allowance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Sheet1!$B$3:$B$14</c:f>
              <c:strCache>
                <c:ptCount val="12"/>
                <c:pt idx="0">
                  <c:v>CEO</c:v>
                </c:pt>
                <c:pt idx="1">
                  <c:v>Director</c:v>
                </c:pt>
                <c:pt idx="2">
                  <c:v>Senior Officer</c:v>
                </c:pt>
                <c:pt idx="3">
                  <c:v>Senior Officer</c:v>
                </c:pt>
                <c:pt idx="4">
                  <c:v>Manager</c:v>
                </c:pt>
                <c:pt idx="5">
                  <c:v>Junior Officer</c:v>
                </c:pt>
                <c:pt idx="6">
                  <c:v>Junior Officer</c:v>
                </c:pt>
                <c:pt idx="7">
                  <c:v>Junior Officer</c:v>
                </c:pt>
                <c:pt idx="8">
                  <c:v>Assistant</c:v>
                </c:pt>
                <c:pt idx="9">
                  <c:v>Assistant</c:v>
                </c:pt>
                <c:pt idx="10">
                  <c:v>Accountant</c:v>
                </c:pt>
                <c:pt idx="11">
                  <c:v>Pion</c:v>
                </c:pt>
              </c:strCache>
            </c:strRef>
          </c:cat>
          <c:val>
            <c:numRef>
              <c:f>Sheet1!$E$3:$E$14</c:f>
              <c:numCache>
                <c:formatCode>_([$NPR]\ * #,##0.00_);_([$NPR]\ * \(#,##0.00\);_([$NPR]\ * "-"??_);_(@_)</c:formatCode>
                <c:ptCount val="12"/>
                <c:pt idx="0">
                  <c:v>18000</c:v>
                </c:pt>
                <c:pt idx="1">
                  <c:v>15000</c:v>
                </c:pt>
                <c:pt idx="2">
                  <c:v>13500</c:v>
                </c:pt>
                <c:pt idx="3">
                  <c:v>13500</c:v>
                </c:pt>
                <c:pt idx="4">
                  <c:v>11250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6000</c:v>
                </c:pt>
                <c:pt idx="9">
                  <c:v>6000</c:v>
                </c:pt>
                <c:pt idx="10">
                  <c:v>5000</c:v>
                </c:pt>
                <c:pt idx="11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E-47C1-98AB-0239E386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4635920"/>
        <c:axId val="524636248"/>
      </c:barChart>
      <c:catAx>
        <c:axId val="5246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6248"/>
        <c:crosses val="autoZero"/>
        <c:auto val="1"/>
        <c:lblAlgn val="ctr"/>
        <c:lblOffset val="100"/>
        <c:noMultiLvlLbl val="0"/>
      </c:catAx>
      <c:valAx>
        <c:axId val="5246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[$NPR]\ * #,##0.00_);_([$NPR]\ * \(#,##0.00\);_([$NP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69850</xdr:rowOff>
    </xdr:from>
    <xdr:to>
      <xdr:col>2</xdr:col>
      <xdr:colOff>1549400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393DD-C6DD-4E1A-ADCF-2CF4FEFD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1546225</xdr:colOff>
      <xdr:row>14</xdr:row>
      <xdr:rowOff>69850</xdr:rowOff>
    </xdr:from>
    <xdr:to>
      <xdr:col>5</xdr:col>
      <xdr:colOff>12700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09C4BD-C39B-4F61-94EB-DBAAFA268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AED2CC-F8C5-4E23-9553-42FA90C26824}" name="Table3" displayName="Table3" ref="A2:G14" totalsRowShown="0" headerRowDxfId="1" dataDxfId="2" headerRowBorderDxfId="10" tableBorderDxfId="11" totalsRowBorderDxfId="9">
  <autoFilter ref="A2:G14" xr:uid="{14BD9195-50A6-48F1-94CB-CAC57BAB1F80}"/>
  <tableColumns count="7">
    <tableColumn id="1" xr3:uid="{F227CA34-A69C-4C40-95EF-EA84975BB0E5}" name="Employee Name" dataDxfId="8"/>
    <tableColumn id="2" xr3:uid="{7A8BD40C-8111-4299-A215-D135BFBF918D}" name="Position" dataDxfId="7"/>
    <tableColumn id="3" xr3:uid="{0B7B2B7C-864C-4DA2-904A-03B1522F90CE}" name="Basic Salary" dataDxfId="6"/>
    <tableColumn id="4" xr3:uid="{3C002F3F-B57E-4ACD-887C-14CBAA7F1C7C}" name="Home Residance Allowance" dataDxfId="5">
      <calculatedColumnFormula>IF((C3&gt;30000),C3*20%,C3*25%)</calculatedColumnFormula>
    </tableColumn>
    <tableColumn id="5" xr3:uid="{D2DB7C3E-B9EF-457D-ACF2-DF67916C22A3}" name="Travelling Allowance" dataDxfId="4">
      <calculatedColumnFormula>IF((C3&gt;30000),C3*15%,C3*20%)</calculatedColumnFormula>
    </tableColumn>
    <tableColumn id="6" xr3:uid="{83E8E0B8-72EC-4273-92C4-0EE9C3E8A09D}" name="Tax" dataDxfId="0">
      <calculatedColumnFormula>IF((C3&gt;30000),C3*13%,C3*0%)</calculatedColumnFormula>
    </tableColumn>
    <tableColumn id="7" xr3:uid="{0D43187E-C298-4821-9E39-6E52593A1925}" name="Net Salary" dataDxfId="3">
      <calculatedColumnFormula>C3+D3+E3-F3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9850-2C28-4FAE-8FA8-8EB9DF47F781}">
  <dimension ref="A1:G14"/>
  <sheetViews>
    <sheetView tabSelected="1" topLeftCell="A10" workbookViewId="0">
      <selection activeCell="A15" sqref="A15"/>
    </sheetView>
  </sheetViews>
  <sheetFormatPr defaultRowHeight="14.5" x14ac:dyDescent="0.35"/>
  <cols>
    <col min="1" max="1" width="23.1796875" customWidth="1"/>
    <col min="2" max="2" width="25.81640625" customWidth="1"/>
    <col min="3" max="3" width="22.26953125" customWidth="1"/>
    <col min="4" max="4" width="32.08984375" customWidth="1"/>
    <col min="5" max="5" width="25.54296875" customWidth="1"/>
    <col min="6" max="6" width="16.453125" customWidth="1"/>
    <col min="7" max="7" width="17.54296875" customWidth="1"/>
  </cols>
  <sheetData>
    <row r="1" spans="1:7" ht="32" customHeight="1" x14ac:dyDescent="0.65">
      <c r="A1" s="1" t="s">
        <v>23</v>
      </c>
      <c r="B1" s="1"/>
      <c r="C1" s="1"/>
      <c r="D1" s="1"/>
      <c r="E1" s="1"/>
      <c r="F1" s="1"/>
      <c r="G1" s="1"/>
    </row>
    <row r="2" spans="1:7" ht="29.5" customHeight="1" x14ac:dyDescent="0.45">
      <c r="A2" s="5" t="s">
        <v>0</v>
      </c>
      <c r="B2" s="4" t="s">
        <v>1</v>
      </c>
      <c r="C2" s="4" t="s">
        <v>2</v>
      </c>
      <c r="D2" s="4" t="s">
        <v>25</v>
      </c>
      <c r="E2" s="4" t="s">
        <v>24</v>
      </c>
      <c r="F2" s="4" t="s">
        <v>26</v>
      </c>
      <c r="G2" s="12" t="s">
        <v>27</v>
      </c>
    </row>
    <row r="3" spans="1:7" x14ac:dyDescent="0.35">
      <c r="A3" s="6" t="s">
        <v>3</v>
      </c>
      <c r="B3" s="2" t="s">
        <v>4</v>
      </c>
      <c r="C3" s="3">
        <v>120000</v>
      </c>
      <c r="D3" s="3">
        <f>IF((C3&gt;30000),C3*20%,C3*25%)</f>
        <v>24000</v>
      </c>
      <c r="E3" s="3">
        <f>IF((C3&gt;30000),C3*15%,C3*20%)</f>
        <v>18000</v>
      </c>
      <c r="F3" s="3">
        <f t="shared" ref="F3:F14" si="0">IF((C3&gt;30000),C3*13%,C3*0%)</f>
        <v>15600</v>
      </c>
      <c r="G3" s="10">
        <f>C3+D3+E3-F3</f>
        <v>146400</v>
      </c>
    </row>
    <row r="4" spans="1:7" x14ac:dyDescent="0.35">
      <c r="A4" s="6" t="s">
        <v>5</v>
      </c>
      <c r="B4" s="2" t="s">
        <v>6</v>
      </c>
      <c r="C4" s="3">
        <v>100000</v>
      </c>
      <c r="D4" s="3">
        <f t="shared" ref="D4:D14" si="1">IF((C4&gt;30000),C4*20%,C4*25%)</f>
        <v>20000</v>
      </c>
      <c r="E4" s="3">
        <f t="shared" ref="E4:E14" si="2">IF((C4&gt;30000),C4*15%,C4*20%)</f>
        <v>15000</v>
      </c>
      <c r="F4" s="3">
        <f t="shared" si="0"/>
        <v>13000</v>
      </c>
      <c r="G4" s="10">
        <f t="shared" ref="G4:G14" si="3">C4+D4+E4-F4</f>
        <v>122000</v>
      </c>
    </row>
    <row r="5" spans="1:7" x14ac:dyDescent="0.35">
      <c r="A5" s="6" t="s">
        <v>7</v>
      </c>
      <c r="B5" s="2" t="s">
        <v>8</v>
      </c>
      <c r="C5" s="3">
        <v>90000</v>
      </c>
      <c r="D5" s="3">
        <f t="shared" si="1"/>
        <v>18000</v>
      </c>
      <c r="E5" s="3">
        <f t="shared" si="2"/>
        <v>13500</v>
      </c>
      <c r="F5" s="3">
        <f t="shared" si="0"/>
        <v>11700</v>
      </c>
      <c r="G5" s="10">
        <f t="shared" si="3"/>
        <v>109800</v>
      </c>
    </row>
    <row r="6" spans="1:7" x14ac:dyDescent="0.35">
      <c r="A6" s="6" t="s">
        <v>9</v>
      </c>
      <c r="B6" s="2" t="s">
        <v>8</v>
      </c>
      <c r="C6" s="3">
        <v>90000</v>
      </c>
      <c r="D6" s="3">
        <f t="shared" si="1"/>
        <v>18000</v>
      </c>
      <c r="E6" s="3">
        <f t="shared" si="2"/>
        <v>13500</v>
      </c>
      <c r="F6" s="3">
        <f t="shared" si="0"/>
        <v>11700</v>
      </c>
      <c r="G6" s="10">
        <f t="shared" si="3"/>
        <v>109800</v>
      </c>
    </row>
    <row r="7" spans="1:7" x14ac:dyDescent="0.35">
      <c r="A7" s="6" t="s">
        <v>10</v>
      </c>
      <c r="B7" s="2" t="s">
        <v>11</v>
      </c>
      <c r="C7" s="3">
        <v>75000</v>
      </c>
      <c r="D7" s="3">
        <f t="shared" si="1"/>
        <v>15000</v>
      </c>
      <c r="E7" s="3">
        <f t="shared" si="2"/>
        <v>11250</v>
      </c>
      <c r="F7" s="3">
        <f t="shared" si="0"/>
        <v>9750</v>
      </c>
      <c r="G7" s="10">
        <f t="shared" si="3"/>
        <v>91500</v>
      </c>
    </row>
    <row r="8" spans="1:7" x14ac:dyDescent="0.35">
      <c r="A8" s="6" t="s">
        <v>12</v>
      </c>
      <c r="B8" s="2" t="s">
        <v>13</v>
      </c>
      <c r="C8" s="3">
        <v>50000</v>
      </c>
      <c r="D8" s="3">
        <f t="shared" si="1"/>
        <v>10000</v>
      </c>
      <c r="E8" s="3">
        <f t="shared" si="2"/>
        <v>7500</v>
      </c>
      <c r="F8" s="3">
        <f t="shared" si="0"/>
        <v>6500</v>
      </c>
      <c r="G8" s="10">
        <f t="shared" si="3"/>
        <v>61000</v>
      </c>
    </row>
    <row r="9" spans="1:7" x14ac:dyDescent="0.35">
      <c r="A9" s="6" t="s">
        <v>14</v>
      </c>
      <c r="B9" s="2" t="s">
        <v>13</v>
      </c>
      <c r="C9" s="3">
        <v>50000</v>
      </c>
      <c r="D9" s="3">
        <f t="shared" si="1"/>
        <v>10000</v>
      </c>
      <c r="E9" s="3">
        <f t="shared" si="2"/>
        <v>7500</v>
      </c>
      <c r="F9" s="3">
        <f t="shared" si="0"/>
        <v>6500</v>
      </c>
      <c r="G9" s="10">
        <f t="shared" si="3"/>
        <v>61000</v>
      </c>
    </row>
    <row r="10" spans="1:7" x14ac:dyDescent="0.35">
      <c r="A10" s="6" t="s">
        <v>15</v>
      </c>
      <c r="B10" s="2" t="s">
        <v>13</v>
      </c>
      <c r="C10" s="3">
        <v>50000</v>
      </c>
      <c r="D10" s="3">
        <f t="shared" si="1"/>
        <v>10000</v>
      </c>
      <c r="E10" s="3">
        <f t="shared" si="2"/>
        <v>7500</v>
      </c>
      <c r="F10" s="3">
        <f t="shared" si="0"/>
        <v>6500</v>
      </c>
      <c r="G10" s="10">
        <f t="shared" si="3"/>
        <v>61000</v>
      </c>
    </row>
    <row r="11" spans="1:7" x14ac:dyDescent="0.35">
      <c r="A11" s="6" t="s">
        <v>16</v>
      </c>
      <c r="B11" s="2" t="s">
        <v>17</v>
      </c>
      <c r="C11" s="3">
        <v>30000</v>
      </c>
      <c r="D11" s="3">
        <f t="shared" si="1"/>
        <v>7500</v>
      </c>
      <c r="E11" s="3">
        <f t="shared" si="2"/>
        <v>6000</v>
      </c>
      <c r="F11" s="3">
        <f t="shared" si="0"/>
        <v>0</v>
      </c>
      <c r="G11" s="10">
        <f t="shared" si="3"/>
        <v>43500</v>
      </c>
    </row>
    <row r="12" spans="1:7" x14ac:dyDescent="0.35">
      <c r="A12" s="6" t="s">
        <v>18</v>
      </c>
      <c r="B12" s="2" t="s">
        <v>17</v>
      </c>
      <c r="C12" s="3">
        <v>30000</v>
      </c>
      <c r="D12" s="3">
        <f t="shared" si="1"/>
        <v>7500</v>
      </c>
      <c r="E12" s="3">
        <f t="shared" si="2"/>
        <v>6000</v>
      </c>
      <c r="F12" s="3">
        <f t="shared" si="0"/>
        <v>0</v>
      </c>
      <c r="G12" s="10">
        <f t="shared" si="3"/>
        <v>43500</v>
      </c>
    </row>
    <row r="13" spans="1:7" x14ac:dyDescent="0.35">
      <c r="A13" s="6" t="s">
        <v>19</v>
      </c>
      <c r="B13" s="2" t="s">
        <v>20</v>
      </c>
      <c r="C13" s="3">
        <v>25000</v>
      </c>
      <c r="D13" s="3">
        <f t="shared" si="1"/>
        <v>6250</v>
      </c>
      <c r="E13" s="3">
        <f t="shared" si="2"/>
        <v>5000</v>
      </c>
      <c r="F13" s="3">
        <f t="shared" si="0"/>
        <v>0</v>
      </c>
      <c r="G13" s="10">
        <f t="shared" si="3"/>
        <v>36250</v>
      </c>
    </row>
    <row r="14" spans="1:7" x14ac:dyDescent="0.35">
      <c r="A14" s="7" t="s">
        <v>21</v>
      </c>
      <c r="B14" s="8" t="s">
        <v>22</v>
      </c>
      <c r="C14" s="9">
        <v>20000</v>
      </c>
      <c r="D14" s="9">
        <f t="shared" si="1"/>
        <v>5000</v>
      </c>
      <c r="E14" s="9">
        <f t="shared" si="2"/>
        <v>4000</v>
      </c>
      <c r="F14" s="9">
        <f t="shared" si="0"/>
        <v>0</v>
      </c>
      <c r="G14" s="11">
        <f t="shared" si="3"/>
        <v>29000</v>
      </c>
    </row>
  </sheetData>
  <mergeCells count="1">
    <mergeCell ref="A1:G1"/>
  </mergeCells>
  <conditionalFormatting sqref="C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{209CFB3D-CCAA-4F94-8182-7B64E84BF831}</x14:id>
        </ext>
      </extLst>
    </cfRule>
  </conditionalFormatting>
  <conditionalFormatting sqref="C2:C14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{0AF54126-65C5-4A01-9E58-F385506150CC}</x14:id>
        </ext>
      </extLst>
    </cfRule>
  </conditionalFormatting>
  <conditionalFormatting sqref="C3:C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{62ABA089-DE8D-40CE-AC47-BE77D8BC0AF6}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9CFB3D-CCAA-4F94-8182-7B64E84BF8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0AF54126-65C5-4A01-9E58-F385506150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C2:C14</xm:sqref>
        </x14:conditionalFormatting>
        <x14:conditionalFormatting xmlns:xm="http://schemas.microsoft.com/office/excel/2006/main">
          <x14:cfRule type="dataBar" id="{62ABA089-DE8D-40CE-AC47-BE77D8BC0A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khatiwada</dc:creator>
  <cp:lastModifiedBy>santosh khatiwada</cp:lastModifiedBy>
  <dcterms:created xsi:type="dcterms:W3CDTF">2019-07-18T03:13:16Z</dcterms:created>
  <dcterms:modified xsi:type="dcterms:W3CDTF">2019-07-18T03:55:09Z</dcterms:modified>
</cp:coreProperties>
</file>