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o\OneDrive\Desktop\1 yrs Diploma\4th\"/>
    </mc:Choice>
  </mc:AlternateContent>
  <bookViews>
    <workbookView xWindow="0" yWindow="0" windowWidth="15530" windowHeight="7050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  <sheet name="Sheet6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3" i="2"/>
  <c r="P5" i="2"/>
  <c r="P6" i="2"/>
  <c r="P7" i="2"/>
  <c r="P8" i="2"/>
  <c r="P9" i="2"/>
  <c r="P10" i="2"/>
  <c r="P11" i="2"/>
  <c r="P3" i="2"/>
  <c r="N4" i="2" l="1"/>
  <c r="P4" i="2" s="1"/>
  <c r="N5" i="2"/>
  <c r="N6" i="2"/>
  <c r="N7" i="2"/>
  <c r="N8" i="2"/>
  <c r="N9" i="2"/>
  <c r="N10" i="2"/>
  <c r="N11" i="2"/>
  <c r="N3" i="2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F2" i="1"/>
  <c r="D2" i="1"/>
</calcChain>
</file>

<file path=xl/sharedStrings.xml><?xml version="1.0" encoding="utf-8"?>
<sst xmlns="http://schemas.openxmlformats.org/spreadsheetml/2006/main" count="161" uniqueCount="91">
  <si>
    <t>Fair</t>
  </si>
  <si>
    <t>Destination</t>
  </si>
  <si>
    <t>Rate</t>
  </si>
  <si>
    <t>Baneshwor</t>
  </si>
  <si>
    <t>Tinkune</t>
  </si>
  <si>
    <t>Gaushala</t>
  </si>
  <si>
    <t>Chabahil</t>
  </si>
  <si>
    <t>Budhanilkantha</t>
  </si>
  <si>
    <t>Ram</t>
  </si>
  <si>
    <t>Name</t>
  </si>
  <si>
    <t>Place</t>
  </si>
  <si>
    <t>Ticket</t>
  </si>
  <si>
    <t>Total Fair</t>
  </si>
  <si>
    <t>Shyam</t>
  </si>
  <si>
    <t>Hari</t>
  </si>
  <si>
    <t>puri</t>
  </si>
  <si>
    <t>Kale</t>
  </si>
  <si>
    <t>Ghore</t>
  </si>
  <si>
    <t>Lalu</t>
  </si>
  <si>
    <t>Company Name</t>
  </si>
  <si>
    <t>Month</t>
  </si>
  <si>
    <t>Customer</t>
  </si>
  <si>
    <t>Number Sold</t>
  </si>
  <si>
    <t>abc co</t>
  </si>
  <si>
    <t>Sk interprise</t>
  </si>
  <si>
    <t>January</t>
  </si>
  <si>
    <t>february</t>
  </si>
  <si>
    <t>March</t>
  </si>
  <si>
    <t>April</t>
  </si>
  <si>
    <t>June</t>
  </si>
  <si>
    <t>may</t>
  </si>
  <si>
    <t>raju</t>
  </si>
  <si>
    <t>sita</t>
  </si>
  <si>
    <t>ram</t>
  </si>
  <si>
    <t>hari</t>
  </si>
  <si>
    <t>prakash</t>
  </si>
  <si>
    <t>ramhari</t>
  </si>
  <si>
    <t>moti</t>
  </si>
  <si>
    <t>jerome interprise</t>
  </si>
  <si>
    <t>kalu</t>
  </si>
  <si>
    <t>Row Labels</t>
  </si>
  <si>
    <t>Grand Total</t>
  </si>
  <si>
    <t>Sum of Number Sold</t>
  </si>
  <si>
    <t>(All)</t>
  </si>
  <si>
    <t>Column Labels</t>
  </si>
  <si>
    <t>Students Name</t>
  </si>
  <si>
    <t>shyam</t>
  </si>
  <si>
    <t>Gita</t>
  </si>
  <si>
    <t>Rita</t>
  </si>
  <si>
    <t>Kalu</t>
  </si>
  <si>
    <t>Neide</t>
  </si>
  <si>
    <t>Astha</t>
  </si>
  <si>
    <t>Ruth</t>
  </si>
  <si>
    <t>Math</t>
  </si>
  <si>
    <t>English</t>
  </si>
  <si>
    <t>Nepali</t>
  </si>
  <si>
    <t xml:space="preserve">Social </t>
  </si>
  <si>
    <t>Health</t>
  </si>
  <si>
    <t>O.P.T</t>
  </si>
  <si>
    <t>Subjects with Marks</t>
  </si>
  <si>
    <t>Ram Karki</t>
  </si>
  <si>
    <t>Bishal Thapa</t>
  </si>
  <si>
    <t>Bishnu Shrestha</t>
  </si>
  <si>
    <t>Minraj Sharma</t>
  </si>
  <si>
    <t>Santosh Khatiwada</t>
  </si>
  <si>
    <t>Dev Lama</t>
  </si>
  <si>
    <t>Sanjeeb Lama</t>
  </si>
  <si>
    <t>Mingma Sherpa</t>
  </si>
  <si>
    <t>Sahreedhar Neupane</t>
  </si>
  <si>
    <t>Nima Sherpa</t>
  </si>
  <si>
    <t>Karki</t>
  </si>
  <si>
    <t>Bishal</t>
  </si>
  <si>
    <t>Thapa</t>
  </si>
  <si>
    <t>Bishnu</t>
  </si>
  <si>
    <t>Shrestha</t>
  </si>
  <si>
    <t>Minraj</t>
  </si>
  <si>
    <t>Sharma</t>
  </si>
  <si>
    <t>Santosh</t>
  </si>
  <si>
    <t>Khatiwada</t>
  </si>
  <si>
    <t>Dev</t>
  </si>
  <si>
    <t>Lama</t>
  </si>
  <si>
    <t>Sanjeeb</t>
  </si>
  <si>
    <t>Mingma</t>
  </si>
  <si>
    <t>Sherpa</t>
  </si>
  <si>
    <t>Sahreedhar</t>
  </si>
  <si>
    <t>Neupane</t>
  </si>
  <si>
    <t>Nima</t>
  </si>
  <si>
    <t>Total</t>
  </si>
  <si>
    <t>Total Marks</t>
  </si>
  <si>
    <t>percentage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</si>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</sst>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osh khatiwada" refreshedDate="43668.390363773149" createdVersion="6" refreshedVersion="6" minRefreshableVersion="3" recordCount="15">
  <cacheSource type="worksheet">
    <worksheetSource name="Table2"/>
  </cacheSource>
  <cacheFields count="4">
    <cacheField name="Company Name" numFmtId="0">
      <sharedItems count="3">
        <s v="abc co"/>
        <s v="Sk interprise"/>
        <s v="jerome interprise"/>
      </sharedItems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Customer" numFmtId="0">
      <sharedItems count="8">
        <s v="raju"/>
        <s v="sita"/>
        <s v="ram"/>
        <s v="hari"/>
        <s v="prakash"/>
        <s v="ramhari"/>
        <s v="moti"/>
        <s v="kalu"/>
      </sharedItems>
    </cacheField>
    <cacheField name="Number Sold" numFmtId="0">
      <sharedItems containsSemiMixedTypes="0" containsString="0" containsNumber="1" containsInteger="1" minValue="1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15"/>
  </r>
  <r>
    <x v="0"/>
    <x v="1"/>
    <x v="1"/>
    <n v="10"/>
  </r>
  <r>
    <x v="0"/>
    <x v="2"/>
    <x v="2"/>
    <n v="24"/>
  </r>
  <r>
    <x v="0"/>
    <x v="3"/>
    <x v="3"/>
    <n v="17"/>
  </r>
  <r>
    <x v="1"/>
    <x v="0"/>
    <x v="4"/>
    <n v="15"/>
  </r>
  <r>
    <x v="1"/>
    <x v="1"/>
    <x v="5"/>
    <n v="10"/>
  </r>
  <r>
    <x v="1"/>
    <x v="2"/>
    <x v="2"/>
    <n v="24"/>
  </r>
  <r>
    <x v="1"/>
    <x v="3"/>
    <x v="3"/>
    <n v="17"/>
  </r>
  <r>
    <x v="1"/>
    <x v="4"/>
    <x v="6"/>
    <n v="10"/>
  </r>
  <r>
    <x v="2"/>
    <x v="0"/>
    <x v="4"/>
    <n v="17"/>
  </r>
  <r>
    <x v="2"/>
    <x v="1"/>
    <x v="5"/>
    <n v="15"/>
  </r>
  <r>
    <x v="2"/>
    <x v="2"/>
    <x v="2"/>
    <n v="10"/>
  </r>
  <r>
    <x v="2"/>
    <x v="3"/>
    <x v="3"/>
    <n v="24"/>
  </r>
  <r>
    <x v="2"/>
    <x v="4"/>
    <x v="6"/>
    <n v="17"/>
  </r>
  <r>
    <x v="2"/>
    <x v="5"/>
    <x v="7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8" firstHeaderRow="1" firstDataRow="2" firstDataCol="1" rowPageCount="1" colPageCount="1"/>
  <pivotFields count="4">
    <pivotField axis="axisRow" showAll="0">
      <items count="4">
        <item x="0"/>
        <item x="2"/>
        <item x="1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9">
        <item x="3"/>
        <item x="7"/>
        <item x="6"/>
        <item x="4"/>
        <item x="0"/>
        <item x="2"/>
        <item x="5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Sum of Number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9" firstHeaderRow="1" firstDataRow="2" firstDataCol="1" rowPageCount="1" colPageCount="1"/>
  <pivotFields count="4">
    <pivotField axis="axisRow" showAll="0">
      <items count="4">
        <item x="0"/>
        <item x="2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">
        <item x="3"/>
        <item x="7"/>
        <item x="6"/>
        <item x="4"/>
        <item x="0"/>
        <item x="2"/>
        <item x="5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Number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F8" totalsRowShown="0">
  <autoFilter ref="B1:F8"/>
  <tableColumns count="5">
    <tableColumn id="1" name="Name"/>
    <tableColumn id="2" name="Place"/>
    <tableColumn id="3" name="Rate">
      <calculatedColumnFormula>IFERROR(HLOOKUP(C2,B$9:G$10,2,0),"")</calculatedColumnFormula>
    </tableColumn>
    <tableColumn id="4" name="Ticket"/>
    <tableColumn id="5" name="Total Fair">
      <calculatedColumnFormula>(D2*E2)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6" totalsRowShown="0">
  <autoFilter ref="A1:D16"/>
  <tableColumns count="4">
    <tableColumn id="1" name="Company Name" dataDxfId="4"/>
    <tableColumn id="2" name="Month" dataDxfId="3"/>
    <tableColumn id="3" name="Customer" dataDxfId="2"/>
    <tableColumn id="4" name="Number Sold" dataDxfId="1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G2:Q11" totalsRowShown="0">
  <autoFilter ref="G2:Q11"/>
  <tableColumns count="11">
    <tableColumn id="1" name="Students Name"/>
    <tableColumn id="2" name="English"/>
    <tableColumn id="3" name="Math"/>
    <tableColumn id="4" name="Nepali"/>
    <tableColumn id="5" name="Social "/>
    <tableColumn id="6" name="Health"/>
    <tableColumn id="7" name="O.P.T"/>
    <tableColumn id="8" name="Total">
      <calculatedColumnFormula>SUM(H3+I3+J3+K3+L3+M3)</calculatedColumnFormula>
    </tableColumn>
    <tableColumn id="9" name="Total Marks"/>
    <tableColumn id="10" name="percentage" dataDxfId="0">
      <calculatedColumnFormula>(N3/O3)</calculatedColumnFormula>
    </tableColumn>
    <tableColumn id="11" name="Result">
      <calculatedColumnFormula>IF(AND(H3&gt;=40,I3&gt;=40,J3&gt;=40,K3&gt;=40,L3&gt;=40,M3&gt;=40),"PASS","FAIL")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3" sqref="D3"/>
    </sheetView>
  </sheetViews>
  <sheetFormatPr defaultRowHeight="14.5" x14ac:dyDescent="0.35"/>
  <cols>
    <col min="2" max="2" width="10.36328125" bestFit="1" customWidth="1"/>
    <col min="3" max="3" width="10.1796875" bestFit="1" customWidth="1"/>
    <col min="4" max="4" width="7.453125" bestFit="1" customWidth="1"/>
    <col min="5" max="5" width="8.54296875" bestFit="1" customWidth="1"/>
    <col min="6" max="6" width="10.6328125" customWidth="1"/>
    <col min="7" max="7" width="14" bestFit="1" customWidth="1"/>
  </cols>
  <sheetData>
    <row r="1" spans="1:7" x14ac:dyDescent="0.35">
      <c r="B1" t="s">
        <v>9</v>
      </c>
      <c r="C1" t="s">
        <v>10</v>
      </c>
      <c r="D1" t="s">
        <v>2</v>
      </c>
      <c r="E1" t="s">
        <v>11</v>
      </c>
      <c r="F1" t="s">
        <v>12</v>
      </c>
    </row>
    <row r="2" spans="1:7" x14ac:dyDescent="0.35">
      <c r="B2" t="s">
        <v>8</v>
      </c>
      <c r="C2" t="s">
        <v>4</v>
      </c>
      <c r="D2">
        <f>IFERROR(HLOOKUP(C2,B$9:G$10,2,0),"")</f>
        <v>17</v>
      </c>
      <c r="E2">
        <v>2</v>
      </c>
      <c r="F2">
        <f>(D2*E2)</f>
        <v>34</v>
      </c>
    </row>
    <row r="3" spans="1:7" x14ac:dyDescent="0.35">
      <c r="B3" t="s">
        <v>13</v>
      </c>
      <c r="C3" t="s">
        <v>5</v>
      </c>
      <c r="D3">
        <f t="shared" ref="D3:D8" si="0">IFERROR(HLOOKUP(C3,B$9:G$10,2,0),"")</f>
        <v>20</v>
      </c>
      <c r="E3">
        <v>1</v>
      </c>
      <c r="F3">
        <f t="shared" ref="F3:F8" si="1">(D3*E3)</f>
        <v>20</v>
      </c>
    </row>
    <row r="4" spans="1:7" x14ac:dyDescent="0.35">
      <c r="B4" t="s">
        <v>14</v>
      </c>
      <c r="C4" t="s">
        <v>7</v>
      </c>
      <c r="D4">
        <f t="shared" si="0"/>
        <v>20</v>
      </c>
      <c r="E4">
        <v>3</v>
      </c>
      <c r="F4">
        <f t="shared" si="1"/>
        <v>60</v>
      </c>
    </row>
    <row r="5" spans="1:7" x14ac:dyDescent="0.35">
      <c r="B5" t="s">
        <v>15</v>
      </c>
      <c r="C5" t="s">
        <v>5</v>
      </c>
      <c r="D5">
        <f t="shared" si="0"/>
        <v>20</v>
      </c>
      <c r="E5">
        <v>6</v>
      </c>
      <c r="F5">
        <f t="shared" si="1"/>
        <v>120</v>
      </c>
    </row>
    <row r="6" spans="1:7" x14ac:dyDescent="0.35">
      <c r="B6" t="s">
        <v>16</v>
      </c>
      <c r="C6" t="s">
        <v>3</v>
      </c>
      <c r="D6">
        <f t="shared" si="0"/>
        <v>15</v>
      </c>
      <c r="E6">
        <v>4</v>
      </c>
      <c r="F6">
        <f t="shared" si="1"/>
        <v>60</v>
      </c>
    </row>
    <row r="7" spans="1:7" x14ac:dyDescent="0.35">
      <c r="B7" t="s">
        <v>17</v>
      </c>
      <c r="C7" t="s">
        <v>7</v>
      </c>
      <c r="D7">
        <f t="shared" si="0"/>
        <v>20</v>
      </c>
      <c r="E7">
        <v>4</v>
      </c>
      <c r="F7">
        <f t="shared" si="1"/>
        <v>80</v>
      </c>
    </row>
    <row r="8" spans="1:7" x14ac:dyDescent="0.35">
      <c r="B8" t="s">
        <v>18</v>
      </c>
      <c r="C8" t="s">
        <v>5</v>
      </c>
      <c r="D8">
        <f t="shared" si="0"/>
        <v>20</v>
      </c>
      <c r="E8">
        <v>6</v>
      </c>
      <c r="F8">
        <f t="shared" si="1"/>
        <v>120</v>
      </c>
    </row>
    <row r="9" spans="1:7" x14ac:dyDescent="0.35"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</row>
    <row r="10" spans="1:7" x14ac:dyDescent="0.35">
      <c r="A10" t="s">
        <v>0</v>
      </c>
      <c r="B10" t="s">
        <v>2</v>
      </c>
      <c r="C10">
        <v>15</v>
      </c>
      <c r="D10">
        <v>17</v>
      </c>
      <c r="E10">
        <v>20</v>
      </c>
      <c r="F10">
        <v>20</v>
      </c>
      <c r="G10">
        <v>20</v>
      </c>
    </row>
  </sheetData>
  <dataValidations count="1">
    <dataValidation type="list" allowBlank="1" showInputMessage="1" showErrorMessage="1" sqref="C2:C8">
      <formula1>$C$9:$G$9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5" sqref="H5"/>
    </sheetView>
  </sheetViews>
  <sheetFormatPr defaultRowHeight="14.5" x14ac:dyDescent="0.35"/>
  <cols>
    <col min="1" max="1" width="18.08984375" customWidth="1"/>
    <col min="2" max="2" width="15.26953125" customWidth="1"/>
    <col min="3" max="3" width="4.36328125" customWidth="1"/>
    <col min="4" max="4" width="4.7265625" customWidth="1"/>
    <col min="5" max="5" width="7.54296875" customWidth="1"/>
    <col min="6" max="7" width="4.1796875" customWidth="1"/>
    <col min="8" max="8" width="7.453125" customWidth="1"/>
    <col min="9" max="9" width="3.81640625" customWidth="1"/>
    <col min="10" max="10" width="10.7265625" bestFit="1" customWidth="1"/>
  </cols>
  <sheetData>
    <row r="1" spans="1:10" x14ac:dyDescent="0.35">
      <c r="A1" s="3" t="s">
        <v>20</v>
      </c>
      <c r="B1" t="s">
        <v>43</v>
      </c>
    </row>
    <row r="3" spans="1:10" x14ac:dyDescent="0.35">
      <c r="A3" s="3" t="s">
        <v>42</v>
      </c>
      <c r="B3" s="3" t="s">
        <v>44</v>
      </c>
    </row>
    <row r="4" spans="1:10" x14ac:dyDescent="0.35">
      <c r="A4" s="3" t="s">
        <v>40</v>
      </c>
      <c r="B4" t="s">
        <v>34</v>
      </c>
      <c r="C4" t="s">
        <v>39</v>
      </c>
      <c r="D4" t="s">
        <v>37</v>
      </c>
      <c r="E4" t="s">
        <v>35</v>
      </c>
      <c r="F4" t="s">
        <v>31</v>
      </c>
      <c r="G4" t="s">
        <v>33</v>
      </c>
      <c r="H4" t="s">
        <v>36</v>
      </c>
      <c r="I4" t="s">
        <v>32</v>
      </c>
      <c r="J4" t="s">
        <v>41</v>
      </c>
    </row>
    <row r="5" spans="1:10" x14ac:dyDescent="0.35">
      <c r="A5" s="4" t="s">
        <v>23</v>
      </c>
      <c r="B5" s="5">
        <v>17</v>
      </c>
      <c r="C5" s="5"/>
      <c r="D5" s="5"/>
      <c r="E5" s="5"/>
      <c r="F5" s="5">
        <v>15</v>
      </c>
      <c r="G5" s="5">
        <v>24</v>
      </c>
      <c r="H5" s="5"/>
      <c r="I5" s="5">
        <v>10</v>
      </c>
      <c r="J5" s="5">
        <v>66</v>
      </c>
    </row>
    <row r="6" spans="1:10" x14ac:dyDescent="0.35">
      <c r="A6" s="4" t="s">
        <v>38</v>
      </c>
      <c r="B6" s="5">
        <v>24</v>
      </c>
      <c r="C6" s="5">
        <v>19</v>
      </c>
      <c r="D6" s="5">
        <v>17</v>
      </c>
      <c r="E6" s="5">
        <v>17</v>
      </c>
      <c r="F6" s="5"/>
      <c r="G6" s="5">
        <v>10</v>
      </c>
      <c r="H6" s="5">
        <v>15</v>
      </c>
      <c r="I6" s="5"/>
      <c r="J6" s="5">
        <v>102</v>
      </c>
    </row>
    <row r="7" spans="1:10" x14ac:dyDescent="0.35">
      <c r="A7" s="4" t="s">
        <v>24</v>
      </c>
      <c r="B7" s="5">
        <v>17</v>
      </c>
      <c r="C7" s="5"/>
      <c r="D7" s="5">
        <v>10</v>
      </c>
      <c r="E7" s="5">
        <v>15</v>
      </c>
      <c r="F7" s="5"/>
      <c r="G7" s="5">
        <v>24</v>
      </c>
      <c r="H7" s="5">
        <v>10</v>
      </c>
      <c r="I7" s="5"/>
      <c r="J7" s="5">
        <v>76</v>
      </c>
    </row>
    <row r="8" spans="1:10" x14ac:dyDescent="0.35">
      <c r="A8" s="4" t="s">
        <v>41</v>
      </c>
      <c r="B8" s="5">
        <v>58</v>
      </c>
      <c r="C8" s="5">
        <v>19</v>
      </c>
      <c r="D8" s="5">
        <v>27</v>
      </c>
      <c r="E8" s="5">
        <v>32</v>
      </c>
      <c r="F8" s="5">
        <v>15</v>
      </c>
      <c r="G8" s="5">
        <v>58</v>
      </c>
      <c r="H8" s="5">
        <v>25</v>
      </c>
      <c r="I8" s="5">
        <v>10</v>
      </c>
      <c r="J8" s="5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H6" sqref="H6"/>
    </sheetView>
  </sheetViews>
  <sheetFormatPr defaultRowHeight="14.5" x14ac:dyDescent="0.35"/>
  <cols>
    <col min="1" max="1" width="18.08984375" bestFit="1" customWidth="1"/>
    <col min="2" max="2" width="15.26953125" customWidth="1"/>
    <col min="3" max="3" width="8" customWidth="1"/>
    <col min="4" max="4" width="6.1796875" customWidth="1"/>
    <col min="5" max="5" width="4.7265625" customWidth="1"/>
    <col min="6" max="6" width="4.36328125" customWidth="1"/>
    <col min="7" max="7" width="4.6328125" customWidth="1"/>
    <col min="8" max="8" width="10.7265625" bestFit="1" customWidth="1"/>
  </cols>
  <sheetData>
    <row r="2" spans="1:8" x14ac:dyDescent="0.35">
      <c r="A2" s="3" t="s">
        <v>21</v>
      </c>
      <c r="B2" t="s">
        <v>43</v>
      </c>
    </row>
    <row r="4" spans="1:8" x14ac:dyDescent="0.35">
      <c r="A4" s="3" t="s">
        <v>42</v>
      </c>
      <c r="B4" s="3" t="s">
        <v>44</v>
      </c>
    </row>
    <row r="5" spans="1:8" x14ac:dyDescent="0.35">
      <c r="A5" s="3" t="s">
        <v>40</v>
      </c>
      <c r="B5" t="s">
        <v>25</v>
      </c>
      <c r="C5" t="s">
        <v>26</v>
      </c>
      <c r="D5" t="s">
        <v>27</v>
      </c>
      <c r="E5" t="s">
        <v>28</v>
      </c>
      <c r="F5" t="s">
        <v>30</v>
      </c>
      <c r="G5" t="s">
        <v>29</v>
      </c>
      <c r="H5" t="s">
        <v>41</v>
      </c>
    </row>
    <row r="6" spans="1:8" x14ac:dyDescent="0.35">
      <c r="A6" s="4" t="s">
        <v>23</v>
      </c>
      <c r="B6" s="5">
        <v>15</v>
      </c>
      <c r="C6" s="5">
        <v>10</v>
      </c>
      <c r="D6" s="5">
        <v>24</v>
      </c>
      <c r="E6" s="5">
        <v>17</v>
      </c>
      <c r="F6" s="5"/>
      <c r="G6" s="5"/>
      <c r="H6" s="5">
        <v>66</v>
      </c>
    </row>
    <row r="7" spans="1:8" x14ac:dyDescent="0.35">
      <c r="A7" s="4" t="s">
        <v>38</v>
      </c>
      <c r="B7" s="5">
        <v>17</v>
      </c>
      <c r="C7" s="5">
        <v>15</v>
      </c>
      <c r="D7" s="5">
        <v>10</v>
      </c>
      <c r="E7" s="5">
        <v>24</v>
      </c>
      <c r="F7" s="5">
        <v>17</v>
      </c>
      <c r="G7" s="5">
        <v>19</v>
      </c>
      <c r="H7" s="5">
        <v>102</v>
      </c>
    </row>
    <row r="8" spans="1:8" x14ac:dyDescent="0.35">
      <c r="A8" s="4" t="s">
        <v>24</v>
      </c>
      <c r="B8" s="5">
        <v>15</v>
      </c>
      <c r="C8" s="5">
        <v>10</v>
      </c>
      <c r="D8" s="5">
        <v>24</v>
      </c>
      <c r="E8" s="5">
        <v>17</v>
      </c>
      <c r="F8" s="5">
        <v>10</v>
      </c>
      <c r="G8" s="5"/>
      <c r="H8" s="5">
        <v>76</v>
      </c>
    </row>
    <row r="9" spans="1:8" x14ac:dyDescent="0.35">
      <c r="A9" s="4" t="s">
        <v>41</v>
      </c>
      <c r="B9" s="5">
        <v>47</v>
      </c>
      <c r="C9" s="5">
        <v>35</v>
      </c>
      <c r="D9" s="5">
        <v>58</v>
      </c>
      <c r="E9" s="5">
        <v>58</v>
      </c>
      <c r="F9" s="5">
        <v>27</v>
      </c>
      <c r="G9" s="5">
        <v>19</v>
      </c>
      <c r="H9" s="5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B1" workbookViewId="0">
      <selection activeCell="D2" sqref="D2"/>
    </sheetView>
  </sheetViews>
  <sheetFormatPr defaultRowHeight="14.5" x14ac:dyDescent="0.35"/>
  <cols>
    <col min="1" max="1" width="16.08984375" customWidth="1"/>
    <col min="2" max="2" width="8.54296875" customWidth="1"/>
    <col min="3" max="3" width="11" customWidth="1"/>
    <col min="4" max="4" width="13.6328125" customWidth="1"/>
    <col min="7" max="7" width="15.6328125" customWidth="1"/>
    <col min="8" max="8" width="8.6328125" customWidth="1"/>
    <col min="15" max="15" width="12.81640625" customWidth="1"/>
    <col min="16" max="16" width="12.1796875" customWidth="1"/>
  </cols>
  <sheetData>
    <row r="1" spans="1:17" x14ac:dyDescent="0.35">
      <c r="A1" t="s">
        <v>19</v>
      </c>
      <c r="B1" t="s">
        <v>20</v>
      </c>
      <c r="C1" t="s">
        <v>21</v>
      </c>
      <c r="D1" t="s">
        <v>22</v>
      </c>
      <c r="G1" s="6" t="s">
        <v>59</v>
      </c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5">
      <c r="A2" s="1" t="s">
        <v>23</v>
      </c>
      <c r="B2" s="1" t="s">
        <v>25</v>
      </c>
      <c r="C2" s="1" t="s">
        <v>31</v>
      </c>
      <c r="D2" s="1">
        <v>15</v>
      </c>
      <c r="G2" t="s">
        <v>45</v>
      </c>
      <c r="H2" t="s">
        <v>54</v>
      </c>
      <c r="I2" t="s">
        <v>53</v>
      </c>
      <c r="J2" t="s">
        <v>55</v>
      </c>
      <c r="K2" t="s">
        <v>56</v>
      </c>
      <c r="L2" t="s">
        <v>57</v>
      </c>
      <c r="M2" t="s">
        <v>58</v>
      </c>
      <c r="N2" t="s">
        <v>87</v>
      </c>
      <c r="O2" t="s">
        <v>88</v>
      </c>
      <c r="P2" t="s">
        <v>89</v>
      </c>
      <c r="Q2" t="s">
        <v>90</v>
      </c>
    </row>
    <row r="3" spans="1:17" x14ac:dyDescent="0.35">
      <c r="A3" s="1" t="s">
        <v>23</v>
      </c>
      <c r="B3" s="1" t="s">
        <v>26</v>
      </c>
      <c r="C3" s="1" t="s">
        <v>32</v>
      </c>
      <c r="D3" s="1">
        <v>10</v>
      </c>
      <c r="G3" t="s">
        <v>8</v>
      </c>
      <c r="H3">
        <v>45</v>
      </c>
      <c r="I3">
        <v>42</v>
      </c>
      <c r="J3">
        <v>50</v>
      </c>
      <c r="K3">
        <v>88</v>
      </c>
      <c r="L3">
        <v>45</v>
      </c>
      <c r="M3">
        <v>77</v>
      </c>
      <c r="N3">
        <f>SUM(H3+I3+J3+K3+L3+M3)</f>
        <v>347</v>
      </c>
      <c r="O3">
        <v>500</v>
      </c>
      <c r="P3" s="7">
        <f>(N3/O3)</f>
        <v>0.69399999999999995</v>
      </c>
      <c r="Q3" t="str">
        <f>IF(AND(H3&gt;=40,I3&gt;=40,J3&gt;=40,K3&gt;=40,L3&gt;=40,M3&gt;=40),"PASS","FAIL")</f>
        <v>PASS</v>
      </c>
    </row>
    <row r="4" spans="1:17" x14ac:dyDescent="0.35">
      <c r="A4" s="1" t="s">
        <v>23</v>
      </c>
      <c r="B4" s="1" t="s">
        <v>27</v>
      </c>
      <c r="C4" s="1" t="s">
        <v>33</v>
      </c>
      <c r="D4" s="1">
        <v>24</v>
      </c>
      <c r="G4" t="s">
        <v>46</v>
      </c>
      <c r="H4">
        <v>55</v>
      </c>
      <c r="I4">
        <v>40</v>
      </c>
      <c r="J4">
        <v>65</v>
      </c>
      <c r="K4">
        <v>88</v>
      </c>
      <c r="L4">
        <v>41</v>
      </c>
      <c r="M4">
        <v>76</v>
      </c>
      <c r="N4">
        <f t="shared" ref="N4:N11" si="0">SUM(H4+I4+J4+K4+L4+M4)</f>
        <v>365</v>
      </c>
      <c r="O4">
        <v>500</v>
      </c>
      <c r="P4" s="7">
        <f t="shared" ref="P4:P11" si="1">(N4/O4)</f>
        <v>0.73</v>
      </c>
      <c r="Q4" t="str">
        <f t="shared" ref="Q4:Q11" si="2">IF(AND(H4&gt;=40,I4&gt;=40,J4&gt;=40,K4&gt;=40,L4&gt;=40,M4&gt;=40),"PASS","FAIL")</f>
        <v>PASS</v>
      </c>
    </row>
    <row r="5" spans="1:17" x14ac:dyDescent="0.35">
      <c r="A5" s="1" t="s">
        <v>23</v>
      </c>
      <c r="B5" s="1" t="s">
        <v>28</v>
      </c>
      <c r="C5" s="1" t="s">
        <v>34</v>
      </c>
      <c r="D5" s="1">
        <v>17</v>
      </c>
      <c r="G5" t="s">
        <v>34</v>
      </c>
      <c r="H5">
        <v>34</v>
      </c>
      <c r="I5">
        <v>45</v>
      </c>
      <c r="J5">
        <v>53</v>
      </c>
      <c r="K5">
        <v>65</v>
      </c>
      <c r="L5">
        <v>32</v>
      </c>
      <c r="M5">
        <v>57</v>
      </c>
      <c r="N5">
        <f t="shared" si="0"/>
        <v>286</v>
      </c>
      <c r="O5">
        <v>500</v>
      </c>
      <c r="P5" s="7">
        <f t="shared" si="1"/>
        <v>0.57199999999999995</v>
      </c>
      <c r="Q5" t="str">
        <f t="shared" si="2"/>
        <v>FAIL</v>
      </c>
    </row>
    <row r="6" spans="1:17" x14ac:dyDescent="0.35">
      <c r="A6" s="1" t="s">
        <v>24</v>
      </c>
      <c r="B6" s="1" t="s">
        <v>25</v>
      </c>
      <c r="C6" s="1" t="s">
        <v>35</v>
      </c>
      <c r="D6" s="1">
        <v>15</v>
      </c>
      <c r="G6" t="s">
        <v>47</v>
      </c>
      <c r="H6">
        <v>56</v>
      </c>
      <c r="I6">
        <v>56</v>
      </c>
      <c r="J6">
        <v>35</v>
      </c>
      <c r="K6">
        <v>66</v>
      </c>
      <c r="L6">
        <v>23</v>
      </c>
      <c r="M6">
        <v>78</v>
      </c>
      <c r="N6">
        <f t="shared" si="0"/>
        <v>314</v>
      </c>
      <c r="O6">
        <v>500</v>
      </c>
      <c r="P6" s="7">
        <f t="shared" si="1"/>
        <v>0.628</v>
      </c>
      <c r="Q6" t="str">
        <f t="shared" si="2"/>
        <v>FAIL</v>
      </c>
    </row>
    <row r="7" spans="1:17" x14ac:dyDescent="0.35">
      <c r="A7" s="1" t="s">
        <v>24</v>
      </c>
      <c r="B7" s="1" t="s">
        <v>26</v>
      </c>
      <c r="C7" s="1" t="s">
        <v>36</v>
      </c>
      <c r="D7" s="1">
        <v>10</v>
      </c>
      <c r="G7" t="s">
        <v>48</v>
      </c>
      <c r="H7">
        <v>53</v>
      </c>
      <c r="I7">
        <v>34</v>
      </c>
      <c r="J7">
        <v>87</v>
      </c>
      <c r="K7">
        <v>64</v>
      </c>
      <c r="L7">
        <v>32</v>
      </c>
      <c r="M7">
        <v>65</v>
      </c>
      <c r="N7">
        <f t="shared" si="0"/>
        <v>335</v>
      </c>
      <c r="O7">
        <v>500</v>
      </c>
      <c r="P7" s="7">
        <f t="shared" si="1"/>
        <v>0.67</v>
      </c>
      <c r="Q7" t="str">
        <f t="shared" si="2"/>
        <v>FAIL</v>
      </c>
    </row>
    <row r="8" spans="1:17" x14ac:dyDescent="0.35">
      <c r="A8" s="1" t="s">
        <v>24</v>
      </c>
      <c r="B8" s="1" t="s">
        <v>27</v>
      </c>
      <c r="C8" s="1" t="s">
        <v>33</v>
      </c>
      <c r="D8" s="1">
        <v>24</v>
      </c>
      <c r="G8" t="s">
        <v>49</v>
      </c>
      <c r="H8">
        <v>43</v>
      </c>
      <c r="I8">
        <v>43</v>
      </c>
      <c r="J8">
        <v>76</v>
      </c>
      <c r="K8">
        <v>45</v>
      </c>
      <c r="L8">
        <v>23</v>
      </c>
      <c r="M8">
        <v>56</v>
      </c>
      <c r="N8">
        <f t="shared" si="0"/>
        <v>286</v>
      </c>
      <c r="O8">
        <v>500</v>
      </c>
      <c r="P8" s="7">
        <f t="shared" si="1"/>
        <v>0.57199999999999995</v>
      </c>
      <c r="Q8" t="str">
        <f t="shared" si="2"/>
        <v>FAIL</v>
      </c>
    </row>
    <row r="9" spans="1:17" x14ac:dyDescent="0.35">
      <c r="A9" s="1" t="s">
        <v>24</v>
      </c>
      <c r="B9" s="1" t="s">
        <v>28</v>
      </c>
      <c r="C9" s="1" t="s">
        <v>34</v>
      </c>
      <c r="D9" s="1">
        <v>17</v>
      </c>
      <c r="G9" t="s">
        <v>50</v>
      </c>
      <c r="H9">
        <v>32</v>
      </c>
      <c r="I9">
        <v>45</v>
      </c>
      <c r="J9">
        <v>54</v>
      </c>
      <c r="K9">
        <v>54</v>
      </c>
      <c r="L9">
        <v>23</v>
      </c>
      <c r="M9">
        <v>56</v>
      </c>
      <c r="N9">
        <f t="shared" si="0"/>
        <v>264</v>
      </c>
      <c r="O9">
        <v>500</v>
      </c>
      <c r="P9" s="7">
        <f t="shared" si="1"/>
        <v>0.52800000000000002</v>
      </c>
      <c r="Q9" t="str">
        <f t="shared" si="2"/>
        <v>FAIL</v>
      </c>
    </row>
    <row r="10" spans="1:17" x14ac:dyDescent="0.35">
      <c r="A10" s="1" t="s">
        <v>24</v>
      </c>
      <c r="B10" s="1" t="s">
        <v>30</v>
      </c>
      <c r="C10" s="1" t="s">
        <v>37</v>
      </c>
      <c r="D10" s="1">
        <v>10</v>
      </c>
      <c r="G10" t="s">
        <v>51</v>
      </c>
      <c r="H10">
        <v>32</v>
      </c>
      <c r="I10">
        <v>54</v>
      </c>
      <c r="J10">
        <v>54</v>
      </c>
      <c r="K10">
        <v>45</v>
      </c>
      <c r="L10">
        <v>21</v>
      </c>
      <c r="M10">
        <v>76</v>
      </c>
      <c r="N10">
        <f t="shared" si="0"/>
        <v>282</v>
      </c>
      <c r="O10">
        <v>500</v>
      </c>
      <c r="P10" s="7">
        <f t="shared" si="1"/>
        <v>0.56399999999999995</v>
      </c>
      <c r="Q10" t="str">
        <f t="shared" si="2"/>
        <v>FAIL</v>
      </c>
    </row>
    <row r="11" spans="1:17" x14ac:dyDescent="0.35">
      <c r="A11" s="2" t="s">
        <v>38</v>
      </c>
      <c r="B11" s="1" t="s">
        <v>25</v>
      </c>
      <c r="C11" s="1" t="s">
        <v>35</v>
      </c>
      <c r="D11" s="1">
        <v>17</v>
      </c>
      <c r="G11" t="s">
        <v>52</v>
      </c>
      <c r="H11">
        <v>32</v>
      </c>
      <c r="I11">
        <v>54</v>
      </c>
      <c r="J11">
        <v>23</v>
      </c>
      <c r="K11">
        <v>54</v>
      </c>
      <c r="L11">
        <v>21</v>
      </c>
      <c r="M11">
        <v>87</v>
      </c>
      <c r="N11">
        <f t="shared" si="0"/>
        <v>271</v>
      </c>
      <c r="O11">
        <v>500</v>
      </c>
      <c r="P11" s="7">
        <f t="shared" si="1"/>
        <v>0.54200000000000004</v>
      </c>
      <c r="Q11" t="str">
        <f t="shared" si="2"/>
        <v>FAIL</v>
      </c>
    </row>
    <row r="12" spans="1:17" x14ac:dyDescent="0.35">
      <c r="A12" s="2" t="s">
        <v>38</v>
      </c>
      <c r="B12" s="1" t="s">
        <v>26</v>
      </c>
      <c r="C12" s="1" t="s">
        <v>36</v>
      </c>
      <c r="D12" s="1">
        <v>15</v>
      </c>
    </row>
    <row r="13" spans="1:17" x14ac:dyDescent="0.35">
      <c r="A13" s="2" t="s">
        <v>38</v>
      </c>
      <c r="B13" s="1" t="s">
        <v>27</v>
      </c>
      <c r="C13" s="1" t="s">
        <v>33</v>
      </c>
      <c r="D13" s="1">
        <v>10</v>
      </c>
    </row>
    <row r="14" spans="1:17" x14ac:dyDescent="0.35">
      <c r="A14" s="2" t="s">
        <v>38</v>
      </c>
      <c r="B14" s="1" t="s">
        <v>28</v>
      </c>
      <c r="C14" s="1" t="s">
        <v>34</v>
      </c>
      <c r="D14" s="1">
        <v>24</v>
      </c>
    </row>
    <row r="15" spans="1:17" x14ac:dyDescent="0.35">
      <c r="A15" s="2" t="s">
        <v>38</v>
      </c>
      <c r="B15" s="1" t="s">
        <v>30</v>
      </c>
      <c r="C15" s="1" t="s">
        <v>37</v>
      </c>
      <c r="D15" s="1">
        <v>17</v>
      </c>
    </row>
    <row r="16" spans="1:17" x14ac:dyDescent="0.35">
      <c r="A16" s="2" t="s">
        <v>38</v>
      </c>
      <c r="B16" s="1" t="s">
        <v>29</v>
      </c>
      <c r="C16" s="1" t="s">
        <v>39</v>
      </c>
      <c r="D16" s="1">
        <v>19</v>
      </c>
    </row>
  </sheetData>
  <mergeCells count="1">
    <mergeCell ref="G1:Q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1"/>
  <sheetViews>
    <sheetView workbookViewId="0">
      <selection activeCell="C2" sqref="C2"/>
    </sheetView>
  </sheetViews>
  <sheetFormatPr defaultRowHeight="14.5" x14ac:dyDescent="0.35"/>
  <cols>
    <col min="3" max="3" width="18.6328125" bestFit="1" customWidth="1"/>
    <col min="5" max="5" width="10.453125" bestFit="1" customWidth="1"/>
    <col min="6" max="6" width="9.54296875" bestFit="1" customWidth="1"/>
  </cols>
  <sheetData>
    <row r="2" spans="3:6" x14ac:dyDescent="0.35">
      <c r="C2" t="s">
        <v>60</v>
      </c>
      <c r="E2" t="s">
        <v>8</v>
      </c>
      <c r="F2" t="s">
        <v>70</v>
      </c>
    </row>
    <row r="3" spans="3:6" x14ac:dyDescent="0.35">
      <c r="C3" t="s">
        <v>61</v>
      </c>
      <c r="E3" t="s">
        <v>71</v>
      </c>
      <c r="F3" t="s">
        <v>72</v>
      </c>
    </row>
    <row r="4" spans="3:6" x14ac:dyDescent="0.35">
      <c r="C4" t="s">
        <v>62</v>
      </c>
      <c r="E4" t="s">
        <v>73</v>
      </c>
      <c r="F4" t="s">
        <v>74</v>
      </c>
    </row>
    <row r="5" spans="3:6" x14ac:dyDescent="0.35">
      <c r="C5" t="s">
        <v>63</v>
      </c>
      <c r="E5" t="s">
        <v>75</v>
      </c>
      <c r="F5" t="s">
        <v>76</v>
      </c>
    </row>
    <row r="6" spans="3:6" x14ac:dyDescent="0.35">
      <c r="C6" t="s">
        <v>64</v>
      </c>
      <c r="E6" t="s">
        <v>77</v>
      </c>
      <c r="F6" t="s">
        <v>78</v>
      </c>
    </row>
    <row r="7" spans="3:6" x14ac:dyDescent="0.35">
      <c r="C7" t="s">
        <v>65</v>
      </c>
      <c r="E7" t="s">
        <v>79</v>
      </c>
      <c r="F7" t="s">
        <v>80</v>
      </c>
    </row>
    <row r="8" spans="3:6" x14ac:dyDescent="0.35">
      <c r="C8" t="s">
        <v>66</v>
      </c>
      <c r="E8" t="s">
        <v>81</v>
      </c>
      <c r="F8" t="s">
        <v>80</v>
      </c>
    </row>
    <row r="9" spans="3:6" x14ac:dyDescent="0.35">
      <c r="C9" t="s">
        <v>67</v>
      </c>
      <c r="E9" t="s">
        <v>82</v>
      </c>
      <c r="F9" t="s">
        <v>83</v>
      </c>
    </row>
    <row r="10" spans="3:6" x14ac:dyDescent="0.35">
      <c r="C10" t="s">
        <v>68</v>
      </c>
      <c r="E10" t="s">
        <v>84</v>
      </c>
      <c r="F10" t="s">
        <v>85</v>
      </c>
    </row>
    <row r="11" spans="3:6" x14ac:dyDescent="0.35">
      <c r="C11" t="s">
        <v>69</v>
      </c>
      <c r="E11" t="s">
        <v>86</v>
      </c>
      <c r="F1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1"/>
  <sheetViews>
    <sheetView workbookViewId="0">
      <selection activeCell="D4" sqref="D4"/>
    </sheetView>
  </sheetViews>
  <sheetFormatPr defaultRowHeight="14.5" x14ac:dyDescent="0.35"/>
  <sheetData>
    <row r="2" spans="3:3" x14ac:dyDescent="0.35">
      <c r="C2">
        <v>120</v>
      </c>
    </row>
    <row r="3" spans="3:3" x14ac:dyDescent="0.35">
      <c r="C3">
        <v>90</v>
      </c>
    </row>
    <row r="4" spans="3:3" x14ac:dyDescent="0.35">
      <c r="C4">
        <v>78</v>
      </c>
    </row>
    <row r="5" spans="3:3" x14ac:dyDescent="0.35">
      <c r="C5">
        <v>67</v>
      </c>
    </row>
    <row r="6" spans="3:3" x14ac:dyDescent="0.35">
      <c r="C6">
        <v>67</v>
      </c>
    </row>
    <row r="7" spans="3:3" x14ac:dyDescent="0.35">
      <c r="C7">
        <v>56</v>
      </c>
    </row>
    <row r="8" spans="3:3" x14ac:dyDescent="0.35">
      <c r="C8">
        <v>45</v>
      </c>
    </row>
    <row r="9" spans="3:3" x14ac:dyDescent="0.35">
      <c r="C9">
        <v>34</v>
      </c>
    </row>
    <row r="10" spans="3:3" x14ac:dyDescent="0.35">
      <c r="C10">
        <v>25</v>
      </c>
    </row>
    <row r="11" spans="3:3" x14ac:dyDescent="0.35">
      <c r="C11">
        <v>23</v>
      </c>
    </row>
  </sheetData>
  <sortState ref="C2:C11">
    <sortCondition descending="1" ref="C2:C11"/>
  </sortState>
  <dataValidations count="1">
    <dataValidation type="whole" allowBlank="1" showInputMessage="1" showErrorMessage="1" sqref="C2:C11">
      <formula1>50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Sheet2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khatiwada</dc:creator>
  <cp:lastModifiedBy>santosh khatiwada</cp:lastModifiedBy>
  <dcterms:created xsi:type="dcterms:W3CDTF">2019-07-22T03:11:35Z</dcterms:created>
  <dcterms:modified xsi:type="dcterms:W3CDTF">2019-07-23T03:02:05Z</dcterms:modified>
</cp:coreProperties>
</file>