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HH\trunk\5_Scripts\APDL\Lian2010\Analytical\"/>
    </mc:Choice>
  </mc:AlternateContent>
  <xr:revisionPtr revIDLastSave="0" documentId="13_ncr:1_{90FE2FF1-0C96-4ABB-9951-FBAE5E5E8165}" xr6:coauthVersionLast="47" xr6:coauthVersionMax="47" xr10:uidLastSave="{00000000-0000-0000-0000-000000000000}"/>
  <bookViews>
    <workbookView xWindow="-120" yWindow="-120" windowWidth="29040" windowHeight="15840" xr2:uid="{204F9B30-7205-4CC4-A6B8-4C68F3571479}"/>
  </bookViews>
  <sheets>
    <sheet name="Sheet1" sheetId="1" r:id="rId1"/>
  </sheets>
  <definedNames>
    <definedName name="E">Sheet1!$B$8</definedName>
    <definedName name="H">Sheet1!$B$5</definedName>
    <definedName name="I">Sheet1!$B$7</definedName>
    <definedName name="L">Sheet1!$B$4</definedName>
    <definedName name="P">Sheet1!$B$3</definedName>
    <definedName name="t">Sheet1!$B$6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" i="1" l="1"/>
  <c r="X10" i="1"/>
  <c r="X9" i="1"/>
  <c r="B7" i="1"/>
  <c r="E4" i="1"/>
  <c r="E5" i="1"/>
  <c r="E6" i="1"/>
  <c r="E7" i="1"/>
  <c r="F7" i="1" s="1"/>
  <c r="E8" i="1"/>
  <c r="E9" i="1"/>
  <c r="E10" i="1"/>
  <c r="E11" i="1"/>
  <c r="F11" i="1" s="1"/>
  <c r="E12" i="1"/>
  <c r="E13" i="1"/>
  <c r="F13" i="1" s="1"/>
  <c r="E14" i="1"/>
  <c r="E15" i="1"/>
  <c r="F15" i="1" s="1"/>
  <c r="E16" i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F45" i="1" s="1"/>
  <c r="E46" i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E55" i="1"/>
  <c r="F55" i="1" s="1"/>
  <c r="E56" i="1"/>
  <c r="E57" i="1"/>
  <c r="F57" i="1" s="1"/>
  <c r="E58" i="1"/>
  <c r="E59" i="1"/>
  <c r="F59" i="1" s="1"/>
  <c r="E60" i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E69" i="1"/>
  <c r="F69" i="1" s="1"/>
  <c r="E70" i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E83" i="1"/>
  <c r="F83" i="1" s="1"/>
  <c r="E84" i="1"/>
  <c r="E85" i="1"/>
  <c r="F85" i="1" s="1"/>
  <c r="E86" i="1"/>
  <c r="E87" i="1"/>
  <c r="F87" i="1" s="1"/>
  <c r="E88" i="1"/>
  <c r="E89" i="1"/>
  <c r="F89" i="1" s="1"/>
  <c r="E90" i="1"/>
  <c r="F90" i="1" s="1"/>
  <c r="E91" i="1"/>
  <c r="F91" i="1" s="1"/>
  <c r="E92" i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3" i="1"/>
  <c r="F3" i="1" s="1"/>
  <c r="F92" i="1" l="1"/>
  <c r="F86" i="1"/>
  <c r="F82" i="1"/>
  <c r="F78" i="1"/>
  <c r="G78" i="1" s="1"/>
  <c r="F74" i="1"/>
  <c r="G74" i="1" s="1"/>
  <c r="F70" i="1"/>
  <c r="F66" i="1"/>
  <c r="F62" i="1"/>
  <c r="G63" i="1" s="1"/>
  <c r="F58" i="1"/>
  <c r="G58" i="1" s="1"/>
  <c r="F54" i="1"/>
  <c r="F50" i="1"/>
  <c r="F46" i="1"/>
  <c r="G47" i="1" s="1"/>
  <c r="F42" i="1"/>
  <c r="G42" i="1" s="1"/>
  <c r="F38" i="1"/>
  <c r="F34" i="1"/>
  <c r="F30" i="1"/>
  <c r="G31" i="1" s="1"/>
  <c r="F26" i="1"/>
  <c r="G26" i="1" s="1"/>
  <c r="F22" i="1"/>
  <c r="F18" i="1"/>
  <c r="F14" i="1"/>
  <c r="G14" i="1" s="1"/>
  <c r="F10" i="1"/>
  <c r="G10" i="1" s="1"/>
  <c r="F6" i="1"/>
  <c r="F9" i="1"/>
  <c r="F5" i="1"/>
  <c r="G6" i="1" s="1"/>
  <c r="F88" i="1"/>
  <c r="G88" i="1" s="1"/>
  <c r="F84" i="1"/>
  <c r="F80" i="1"/>
  <c r="F76" i="1"/>
  <c r="G76" i="1" s="1"/>
  <c r="F72" i="1"/>
  <c r="G73" i="1" s="1"/>
  <c r="F68" i="1"/>
  <c r="F64" i="1"/>
  <c r="F60" i="1"/>
  <c r="G61" i="1" s="1"/>
  <c r="F56" i="1"/>
  <c r="G57" i="1" s="1"/>
  <c r="F52" i="1"/>
  <c r="F48" i="1"/>
  <c r="F44" i="1"/>
  <c r="G45" i="1" s="1"/>
  <c r="F40" i="1"/>
  <c r="G40" i="1" s="1"/>
  <c r="F36" i="1"/>
  <c r="F32" i="1"/>
  <c r="F28" i="1"/>
  <c r="G29" i="1" s="1"/>
  <c r="F24" i="1"/>
  <c r="G25" i="1" s="1"/>
  <c r="F20" i="1"/>
  <c r="F16" i="1"/>
  <c r="F12" i="1"/>
  <c r="G12" i="1" s="1"/>
  <c r="F8" i="1"/>
  <c r="G9" i="1" s="1"/>
  <c r="F4" i="1"/>
  <c r="G102" i="1"/>
  <c r="G98" i="1"/>
  <c r="G94" i="1"/>
  <c r="G90" i="1"/>
  <c r="G86" i="1"/>
  <c r="G82" i="1"/>
  <c r="G70" i="1"/>
  <c r="G66" i="1"/>
  <c r="G54" i="1"/>
  <c r="G50" i="1"/>
  <c r="G38" i="1"/>
  <c r="G34" i="1"/>
  <c r="G22" i="1"/>
  <c r="G18" i="1"/>
  <c r="G85" i="1"/>
  <c r="G49" i="1"/>
  <c r="G89" i="1"/>
  <c r="G101" i="1"/>
  <c r="G69" i="1"/>
  <c r="G52" i="1"/>
  <c r="G36" i="1"/>
  <c r="G20" i="1"/>
  <c r="G55" i="1"/>
  <c r="G51" i="1"/>
  <c r="G39" i="1"/>
  <c r="G35" i="1"/>
  <c r="G23" i="1"/>
  <c r="G7" i="1"/>
  <c r="G103" i="1"/>
  <c r="H103" i="1" s="1"/>
  <c r="I103" i="1" s="1"/>
  <c r="J103" i="1" s="1"/>
  <c r="G83" i="1"/>
  <c r="G17" i="1"/>
  <c r="G95" i="1"/>
  <c r="G87" i="1"/>
  <c r="H87" i="1" s="1"/>
  <c r="I87" i="1" s="1"/>
  <c r="J87" i="1" s="1"/>
  <c r="G71" i="1"/>
  <c r="G67" i="1"/>
  <c r="H67" i="1" s="1"/>
  <c r="I67" i="1" s="1"/>
  <c r="J67" i="1" s="1"/>
  <c r="G93" i="1"/>
  <c r="G33" i="1"/>
  <c r="G4" i="1"/>
  <c r="G99" i="1"/>
  <c r="G91" i="1"/>
  <c r="G19" i="1"/>
  <c r="H19" i="1" s="1"/>
  <c r="I19" i="1" s="1"/>
  <c r="J19" i="1" s="1"/>
  <c r="G96" i="1"/>
  <c r="G80" i="1"/>
  <c r="G64" i="1"/>
  <c r="G48" i="1"/>
  <c r="G32" i="1"/>
  <c r="G16" i="1"/>
  <c r="G53" i="1"/>
  <c r="G37" i="1"/>
  <c r="G21" i="1"/>
  <c r="G97" i="1"/>
  <c r="G81" i="1"/>
  <c r="G65" i="1"/>
  <c r="G100" i="1"/>
  <c r="G92" i="1"/>
  <c r="G84" i="1"/>
  <c r="G68" i="1"/>
  <c r="G56" i="1"/>
  <c r="H51" i="1" l="1"/>
  <c r="I51" i="1" s="1"/>
  <c r="J51" i="1" s="1"/>
  <c r="H50" i="1"/>
  <c r="I50" i="1" s="1"/>
  <c r="J50" i="1" s="1"/>
  <c r="G62" i="1"/>
  <c r="H63" i="1"/>
  <c r="I63" i="1" s="1"/>
  <c r="J63" i="1" s="1"/>
  <c r="G44" i="1"/>
  <c r="H21" i="1"/>
  <c r="I21" i="1" s="1"/>
  <c r="J21" i="1" s="1"/>
  <c r="H70" i="1"/>
  <c r="I70" i="1" s="1"/>
  <c r="J70" i="1" s="1"/>
  <c r="H98" i="1"/>
  <c r="I98" i="1" s="1"/>
  <c r="J98" i="1" s="1"/>
  <c r="G60" i="1"/>
  <c r="G13" i="1"/>
  <c r="H13" i="1" s="1"/>
  <c r="I13" i="1" s="1"/>
  <c r="J13" i="1" s="1"/>
  <c r="G77" i="1"/>
  <c r="G15" i="1"/>
  <c r="H15" i="1" s="1"/>
  <c r="I15" i="1" s="1"/>
  <c r="J15" i="1" s="1"/>
  <c r="H39" i="1"/>
  <c r="I39" i="1" s="1"/>
  <c r="J39" i="1" s="1"/>
  <c r="G46" i="1"/>
  <c r="H47" i="1" s="1"/>
  <c r="I47" i="1" s="1"/>
  <c r="J47" i="1" s="1"/>
  <c r="G5" i="1"/>
  <c r="H6" i="1" s="1"/>
  <c r="I6" i="1" s="1"/>
  <c r="J6" i="1" s="1"/>
  <c r="G79" i="1"/>
  <c r="H79" i="1" s="1"/>
  <c r="I79" i="1" s="1"/>
  <c r="J79" i="1" s="1"/>
  <c r="H83" i="1"/>
  <c r="I83" i="1" s="1"/>
  <c r="J83" i="1" s="1"/>
  <c r="G30" i="1"/>
  <c r="H31" i="1" s="1"/>
  <c r="I31" i="1" s="1"/>
  <c r="J31" i="1" s="1"/>
  <c r="G28" i="1"/>
  <c r="H99" i="1"/>
  <c r="I99" i="1" s="1"/>
  <c r="J99" i="1" s="1"/>
  <c r="G75" i="1"/>
  <c r="H75" i="1" s="1"/>
  <c r="I75" i="1" s="1"/>
  <c r="J75" i="1" s="1"/>
  <c r="G11" i="1"/>
  <c r="H35" i="1"/>
  <c r="I35" i="1" s="1"/>
  <c r="J35" i="1" s="1"/>
  <c r="H55" i="1"/>
  <c r="I55" i="1" s="1"/>
  <c r="J55" i="1" s="1"/>
  <c r="H23" i="1"/>
  <c r="I23" i="1" s="1"/>
  <c r="J23" i="1" s="1"/>
  <c r="G8" i="1"/>
  <c r="G72" i="1"/>
  <c r="H73" i="1" s="1"/>
  <c r="I73" i="1" s="1"/>
  <c r="J73" i="1" s="1"/>
  <c r="H94" i="1"/>
  <c r="I94" i="1" s="1"/>
  <c r="J94" i="1" s="1"/>
  <c r="G41" i="1"/>
  <c r="G24" i="1"/>
  <c r="H24" i="1" s="1"/>
  <c r="I24" i="1" s="1"/>
  <c r="J24" i="1" s="1"/>
  <c r="H65" i="1"/>
  <c r="I65" i="1" s="1"/>
  <c r="J65" i="1" s="1"/>
  <c r="H95" i="1"/>
  <c r="I95" i="1" s="1"/>
  <c r="J95" i="1" s="1"/>
  <c r="H46" i="1"/>
  <c r="I46" i="1" s="1"/>
  <c r="J46" i="1" s="1"/>
  <c r="H86" i="1"/>
  <c r="I86" i="1" s="1"/>
  <c r="J86" i="1" s="1"/>
  <c r="H48" i="1"/>
  <c r="I48" i="1" s="1"/>
  <c r="J48" i="1" s="1"/>
  <c r="H78" i="1"/>
  <c r="I78" i="1" s="1"/>
  <c r="J78" i="1" s="1"/>
  <c r="G27" i="1"/>
  <c r="H27" i="1" s="1"/>
  <c r="I27" i="1" s="1"/>
  <c r="J27" i="1" s="1"/>
  <c r="G43" i="1"/>
  <c r="H43" i="1" s="1"/>
  <c r="I43" i="1" s="1"/>
  <c r="J43" i="1" s="1"/>
  <c r="G59" i="1"/>
  <c r="H59" i="1" s="1"/>
  <c r="I59" i="1" s="1"/>
  <c r="J59" i="1" s="1"/>
  <c r="H71" i="1"/>
  <c r="I71" i="1" s="1"/>
  <c r="J71" i="1" s="1"/>
  <c r="H7" i="1"/>
  <c r="I7" i="1" s="1"/>
  <c r="J7" i="1" s="1"/>
  <c r="H102" i="1"/>
  <c r="I102" i="1" s="1"/>
  <c r="J102" i="1" s="1"/>
  <c r="H26" i="1"/>
  <c r="I26" i="1" s="1"/>
  <c r="J26" i="1" s="1"/>
  <c r="H42" i="1"/>
  <c r="I42" i="1" s="1"/>
  <c r="J42" i="1" s="1"/>
  <c r="H18" i="1"/>
  <c r="I18" i="1" s="1"/>
  <c r="J18" i="1" s="1"/>
  <c r="H91" i="1"/>
  <c r="I91" i="1" s="1"/>
  <c r="J91" i="1" s="1"/>
  <c r="H11" i="1"/>
  <c r="I11" i="1" s="1"/>
  <c r="J11" i="1" s="1"/>
  <c r="H90" i="1"/>
  <c r="I90" i="1" s="1"/>
  <c r="J90" i="1" s="1"/>
  <c r="H10" i="1"/>
  <c r="I10" i="1" s="1"/>
  <c r="J10" i="1" s="1"/>
  <c r="H58" i="1"/>
  <c r="I58" i="1" s="1"/>
  <c r="J58" i="1" s="1"/>
  <c r="H74" i="1"/>
  <c r="I74" i="1" s="1"/>
  <c r="J74" i="1" s="1"/>
  <c r="H8" i="1"/>
  <c r="I8" i="1" s="1"/>
  <c r="J8" i="1" s="1"/>
  <c r="H56" i="1"/>
  <c r="I56" i="1" s="1"/>
  <c r="J56" i="1" s="1"/>
  <c r="H40" i="1"/>
  <c r="I40" i="1" s="1"/>
  <c r="J40" i="1" s="1"/>
  <c r="H96" i="1"/>
  <c r="I96" i="1" s="1"/>
  <c r="J96" i="1" s="1"/>
  <c r="H68" i="1"/>
  <c r="I68" i="1" s="1"/>
  <c r="J68" i="1" s="1"/>
  <c r="H88" i="1"/>
  <c r="I88" i="1" s="1"/>
  <c r="J88" i="1" s="1"/>
  <c r="H84" i="1"/>
  <c r="I84" i="1" s="1"/>
  <c r="J84" i="1" s="1"/>
  <c r="H81" i="1"/>
  <c r="I81" i="1" s="1"/>
  <c r="J81" i="1" s="1"/>
  <c r="H52" i="1"/>
  <c r="I52" i="1" s="1"/>
  <c r="J52" i="1" s="1"/>
  <c r="H61" i="1"/>
  <c r="I61" i="1" s="1"/>
  <c r="J61" i="1" s="1"/>
  <c r="H37" i="1"/>
  <c r="I37" i="1" s="1"/>
  <c r="J37" i="1" s="1"/>
  <c r="H92" i="1"/>
  <c r="I92" i="1" s="1"/>
  <c r="J92" i="1" s="1"/>
  <c r="H60" i="1"/>
  <c r="I60" i="1" s="1"/>
  <c r="J60" i="1" s="1"/>
  <c r="H20" i="1"/>
  <c r="I20" i="1" s="1"/>
  <c r="J20" i="1" s="1"/>
  <c r="H53" i="1"/>
  <c r="I53" i="1" s="1"/>
  <c r="J53" i="1" s="1"/>
  <c r="H64" i="1"/>
  <c r="I64" i="1" s="1"/>
  <c r="J64" i="1" s="1"/>
  <c r="H12" i="1"/>
  <c r="I12" i="1" s="1"/>
  <c r="J12" i="1" s="1"/>
  <c r="H32" i="1"/>
  <c r="I32" i="1" s="1"/>
  <c r="J32" i="1" s="1"/>
  <c r="H33" i="1"/>
  <c r="I33" i="1" s="1"/>
  <c r="J33" i="1" s="1"/>
  <c r="H36" i="1"/>
  <c r="I36" i="1" s="1"/>
  <c r="J36" i="1" s="1"/>
  <c r="H22" i="1"/>
  <c r="I22" i="1" s="1"/>
  <c r="J22" i="1" s="1"/>
  <c r="H62" i="1"/>
  <c r="I62" i="1" s="1"/>
  <c r="J62" i="1" s="1"/>
  <c r="H34" i="1"/>
  <c r="I34" i="1" s="1"/>
  <c r="J34" i="1" s="1"/>
  <c r="H100" i="1"/>
  <c r="I100" i="1" s="1"/>
  <c r="J100" i="1" s="1"/>
  <c r="H72" i="1"/>
  <c r="I72" i="1" s="1"/>
  <c r="J72" i="1" s="1"/>
  <c r="H69" i="1"/>
  <c r="I69" i="1" s="1"/>
  <c r="J69" i="1" s="1"/>
  <c r="H93" i="1"/>
  <c r="I93" i="1" s="1"/>
  <c r="J93" i="1" s="1"/>
  <c r="H77" i="1"/>
  <c r="I77" i="1" s="1"/>
  <c r="J77" i="1" s="1"/>
  <c r="H97" i="1"/>
  <c r="I97" i="1" s="1"/>
  <c r="J97" i="1" s="1"/>
  <c r="H5" i="1"/>
  <c r="I5" i="1" s="1"/>
  <c r="J5" i="1" s="1"/>
  <c r="H66" i="1"/>
  <c r="I66" i="1" s="1"/>
  <c r="J66" i="1" s="1"/>
  <c r="H9" i="1"/>
  <c r="I9" i="1" s="1"/>
  <c r="J9" i="1" s="1"/>
  <c r="H101" i="1"/>
  <c r="I101" i="1" s="1"/>
  <c r="J101" i="1" s="1"/>
  <c r="H29" i="1"/>
  <c r="I29" i="1" s="1"/>
  <c r="J29" i="1" s="1"/>
  <c r="H85" i="1"/>
  <c r="I85" i="1" s="1"/>
  <c r="J85" i="1" s="1"/>
  <c r="H57" i="1"/>
  <c r="I57" i="1" s="1"/>
  <c r="J57" i="1" s="1"/>
  <c r="H38" i="1"/>
  <c r="I38" i="1" s="1"/>
  <c r="J38" i="1" s="1"/>
  <c r="H54" i="1"/>
  <c r="I54" i="1" s="1"/>
  <c r="J54" i="1" s="1"/>
  <c r="H82" i="1"/>
  <c r="I82" i="1" s="1"/>
  <c r="J82" i="1" s="1"/>
  <c r="H41" i="1"/>
  <c r="I41" i="1" s="1"/>
  <c r="J41" i="1" s="1"/>
  <c r="H49" i="1"/>
  <c r="I49" i="1" s="1"/>
  <c r="J49" i="1" s="1"/>
  <c r="H45" i="1"/>
  <c r="I45" i="1" s="1"/>
  <c r="J45" i="1" s="1"/>
  <c r="H17" i="1"/>
  <c r="I17" i="1" s="1"/>
  <c r="J17" i="1" s="1"/>
  <c r="H89" i="1"/>
  <c r="I89" i="1" s="1"/>
  <c r="J89" i="1" s="1"/>
  <c r="H16" i="1" l="1"/>
  <c r="I16" i="1" s="1"/>
  <c r="J16" i="1" s="1"/>
  <c r="H80" i="1"/>
  <c r="I80" i="1" s="1"/>
  <c r="J80" i="1" s="1"/>
  <c r="H76" i="1"/>
  <c r="I76" i="1" s="1"/>
  <c r="J76" i="1" s="1"/>
  <c r="H14" i="1"/>
  <c r="I14" i="1" s="1"/>
  <c r="J14" i="1" s="1"/>
  <c r="H30" i="1"/>
  <c r="I30" i="1" s="1"/>
  <c r="J30" i="1" s="1"/>
  <c r="H44" i="1"/>
  <c r="I44" i="1" s="1"/>
  <c r="J44" i="1" s="1"/>
  <c r="H25" i="1"/>
  <c r="I25" i="1" s="1"/>
  <c r="J25" i="1" s="1"/>
  <c r="H28" i="1"/>
  <c r="I28" i="1" s="1"/>
  <c r="J28" i="1" s="1"/>
</calcChain>
</file>

<file path=xl/sharedStrings.xml><?xml version="1.0" encoding="utf-8"?>
<sst xmlns="http://schemas.openxmlformats.org/spreadsheetml/2006/main" count="20" uniqueCount="18">
  <si>
    <t>P</t>
  </si>
  <si>
    <t>L</t>
  </si>
  <si>
    <t>E</t>
  </si>
  <si>
    <t>I</t>
  </si>
  <si>
    <t>N/mm</t>
  </si>
  <si>
    <t>mm</t>
  </si>
  <si>
    <t>Mpa</t>
  </si>
  <si>
    <t>mm^4</t>
  </si>
  <si>
    <t>Def</t>
  </si>
  <si>
    <t>Slope</t>
  </si>
  <si>
    <t>Curv</t>
  </si>
  <si>
    <t>Moment</t>
  </si>
  <si>
    <t>Bending Stress</t>
  </si>
  <si>
    <t>H</t>
  </si>
  <si>
    <t>t</t>
  </si>
  <si>
    <t>Max Def</t>
  </si>
  <si>
    <t>Max M</t>
  </si>
  <si>
    <t>Max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</si>
</sst>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">
    <xf numFmtId="0" fontId="0" fillId="0" borderId="0" xfId="0"/>
    <xf numFmtId="0" fontId="2" fillId="3" borderId="1" xfId="2"/>
    <xf numFmtId="0" fontId="1" fillId="2" borderId="0" xfId="1"/>
    <xf numFmtId="0" fontId="3" fillId="4" borderId="1" xfId="3"/>
    <xf numFmtId="0" fontId="4" fillId="5" borderId="2" xfId="4"/>
  </cellXfs>
  <cellStyles count="5">
    <cellStyle name="Calculation" xfId="3" builtinId="22"/>
    <cellStyle name="Check Cell" xfId="4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Deformation</a:t>
            </a:r>
            <a:r>
              <a:rPr lang="en-GB" baseline="0"/>
              <a:t> of Beam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1.1109523857142855E-3</c:v>
                </c:pt>
                <c:pt idx="2">
                  <c:v>2.2209525333333328E-3</c:v>
                </c:pt>
                <c:pt idx="3">
                  <c:v>3.3290487761904754E-3</c:v>
                </c:pt>
                <c:pt idx="4">
                  <c:v>4.4342905904761901E-3</c:v>
                </c:pt>
                <c:pt idx="5">
                  <c:v>5.5357291666666662E-3</c:v>
                </c:pt>
                <c:pt idx="6">
                  <c:v>6.632417980952379E-3</c:v>
                </c:pt>
                <c:pt idx="7">
                  <c:v>7.7234133666666659E-3</c:v>
                </c:pt>
                <c:pt idx="8">
                  <c:v>8.807775085714285E-3</c:v>
                </c:pt>
                <c:pt idx="9">
                  <c:v>9.8845668999999973E-3</c:v>
                </c:pt>
                <c:pt idx="10">
                  <c:v>1.0952857142857141E-2</c:v>
                </c:pt>
                <c:pt idx="11">
                  <c:v>1.2011719290476187E-2</c:v>
                </c:pt>
                <c:pt idx="12">
                  <c:v>1.306023253333333E-2</c:v>
                </c:pt>
                <c:pt idx="13">
                  <c:v>1.4097482347619043E-2</c:v>
                </c:pt>
                <c:pt idx="14">
                  <c:v>1.5122561066666665E-2</c:v>
                </c:pt>
                <c:pt idx="15">
                  <c:v>1.6134568452380947E-2</c:v>
                </c:pt>
                <c:pt idx="16">
                  <c:v>1.7132612266666663E-2</c:v>
                </c:pt>
                <c:pt idx="17">
                  <c:v>1.8115808842857139E-2</c:v>
                </c:pt>
                <c:pt idx="18">
                  <c:v>1.9083283657142854E-2</c:v>
                </c:pt>
                <c:pt idx="19">
                  <c:v>2.0034171899999998E-2</c:v>
                </c:pt>
                <c:pt idx="20">
                  <c:v>2.0967619047619044E-2</c:v>
                </c:pt>
                <c:pt idx="21">
                  <c:v>2.1882781433333325E-2</c:v>
                </c:pt>
                <c:pt idx="22">
                  <c:v>2.2778826819047613E-2</c:v>
                </c:pt>
                <c:pt idx="23">
                  <c:v>2.3654934966666662E-2</c:v>
                </c:pt>
                <c:pt idx="24">
                  <c:v>2.4510298209523801E-2</c:v>
                </c:pt>
                <c:pt idx="25">
                  <c:v>2.5344122023809517E-2</c:v>
                </c:pt>
                <c:pt idx="26">
                  <c:v>2.6155625599999992E-2</c:v>
                </c:pt>
                <c:pt idx="27">
                  <c:v>2.6944042414285708E-2</c:v>
                </c:pt>
                <c:pt idx="28">
                  <c:v>2.7708620799999997E-2</c:v>
                </c:pt>
                <c:pt idx="29">
                  <c:v>2.8448624519047609E-2</c:v>
                </c:pt>
                <c:pt idx="30">
                  <c:v>2.9163333333333326E-2</c:v>
                </c:pt>
                <c:pt idx="31">
                  <c:v>2.9852043576190469E-2</c:v>
                </c:pt>
                <c:pt idx="32">
                  <c:v>3.0514068723809521E-2</c:v>
                </c:pt>
                <c:pt idx="33">
                  <c:v>3.1148739966666658E-2</c:v>
                </c:pt>
                <c:pt idx="34">
                  <c:v>3.1755406780952379E-2</c:v>
                </c:pt>
                <c:pt idx="35">
                  <c:v>3.2333437499999985E-2</c:v>
                </c:pt>
                <c:pt idx="36">
                  <c:v>3.2882219885714277E-2</c:v>
                </c:pt>
                <c:pt idx="37">
                  <c:v>3.3401161699999994E-2</c:v>
                </c:pt>
                <c:pt idx="38">
                  <c:v>3.3889691276190466E-2</c:v>
                </c:pt>
                <c:pt idx="39">
                  <c:v>3.4347258090476181E-2</c:v>
                </c:pt>
                <c:pt idx="40">
                  <c:v>3.477333333333333E-2</c:v>
                </c:pt>
                <c:pt idx="41">
                  <c:v>3.5167410480952371E-2</c:v>
                </c:pt>
                <c:pt idx="42">
                  <c:v>3.5529005866666664E-2</c:v>
                </c:pt>
                <c:pt idx="43">
                  <c:v>3.5857659252380943E-2</c:v>
                </c:pt>
                <c:pt idx="44">
                  <c:v>3.6152934399999989E-2</c:v>
                </c:pt>
                <c:pt idx="45">
                  <c:v>3.6414419642857125E-2</c:v>
                </c:pt>
                <c:pt idx="46">
                  <c:v>3.664172845714285E-2</c:v>
                </c:pt>
                <c:pt idx="47">
                  <c:v>3.6834500033333335E-2</c:v>
                </c:pt>
                <c:pt idx="48">
                  <c:v>3.699239984761904E-2</c:v>
                </c:pt>
                <c:pt idx="49">
                  <c:v>3.7115120233333319E-2</c:v>
                </c:pt>
                <c:pt idx="50">
                  <c:v>3.7202380952380945E-2</c:v>
                </c:pt>
                <c:pt idx="51">
                  <c:v>3.7253929766666666E-2</c:v>
                </c:pt>
                <c:pt idx="52">
                  <c:v>3.7269543009523801E-2</c:v>
                </c:pt>
                <c:pt idx="53">
                  <c:v>3.7249026157142838E-2</c:v>
                </c:pt>
                <c:pt idx="54">
                  <c:v>3.7192214399999986E-2</c:v>
                </c:pt>
                <c:pt idx="55">
                  <c:v>3.7098973214285708E-2</c:v>
                </c:pt>
                <c:pt idx="56">
                  <c:v>3.6969198933333322E-2</c:v>
                </c:pt>
                <c:pt idx="57">
                  <c:v>3.6802819319047608E-2</c:v>
                </c:pt>
                <c:pt idx="58">
                  <c:v>3.6599794133333322E-2</c:v>
                </c:pt>
                <c:pt idx="59">
                  <c:v>3.6360115709523799E-2</c:v>
                </c:pt>
                <c:pt idx="60">
                  <c:v>3.6083809523809518E-2</c:v>
                </c:pt>
                <c:pt idx="61">
                  <c:v>3.5770934766666658E-2</c:v>
                </c:pt>
                <c:pt idx="62">
                  <c:v>3.5421584914285702E-2</c:v>
                </c:pt>
                <c:pt idx="63">
                  <c:v>3.5035888299999998E-2</c:v>
                </c:pt>
                <c:pt idx="64">
                  <c:v>3.4614008685714279E-2</c:v>
                </c:pt>
                <c:pt idx="65">
                  <c:v>3.4156145833333311E-2</c:v>
                </c:pt>
                <c:pt idx="66">
                  <c:v>3.3662536076190464E-2</c:v>
                </c:pt>
                <c:pt idx="67">
                  <c:v>3.313345289047618E-2</c:v>
                </c:pt>
                <c:pt idx="68">
                  <c:v>3.256920746666666E-2</c:v>
                </c:pt>
                <c:pt idx="69">
                  <c:v>3.1970149280952383E-2</c:v>
                </c:pt>
                <c:pt idx="70">
                  <c:v>3.1336666666666659E-2</c:v>
                </c:pt>
                <c:pt idx="71">
                  <c:v>3.066918738571427E-2</c:v>
                </c:pt>
                <c:pt idx="72">
                  <c:v>2.9968179199999993E-2</c:v>
                </c:pt>
                <c:pt idx="73">
                  <c:v>2.923415044285713E-2</c:v>
                </c:pt>
                <c:pt idx="74">
                  <c:v>2.8467650590476186E-2</c:v>
                </c:pt>
                <c:pt idx="75">
                  <c:v>2.7669270833333325E-2</c:v>
                </c:pt>
                <c:pt idx="76">
                  <c:v>2.6839644647619034E-2</c:v>
                </c:pt>
                <c:pt idx="77">
                  <c:v>2.5979448366666661E-2</c:v>
                </c:pt>
                <c:pt idx="78">
                  <c:v>2.508940175238095E-2</c:v>
                </c:pt>
                <c:pt idx="79">
                  <c:v>2.4170268566666656E-2</c:v>
                </c:pt>
                <c:pt idx="80">
                  <c:v>2.3222857142857139E-2</c:v>
                </c:pt>
                <c:pt idx="81">
                  <c:v>2.2248020957142838E-2</c:v>
                </c:pt>
                <c:pt idx="82">
                  <c:v>2.124665919999999E-2</c:v>
                </c:pt>
                <c:pt idx="83">
                  <c:v>2.0219717347619036E-2</c:v>
                </c:pt>
                <c:pt idx="84">
                  <c:v>1.9168187733333335E-2</c:v>
                </c:pt>
                <c:pt idx="85">
                  <c:v>1.8093110119047622E-2</c:v>
                </c:pt>
                <c:pt idx="86">
                  <c:v>1.6995572266666658E-2</c:v>
                </c:pt>
                <c:pt idx="87">
                  <c:v>1.5876710509523793E-2</c:v>
                </c:pt>
                <c:pt idx="88">
                  <c:v>1.4737710323809529E-2</c:v>
                </c:pt>
                <c:pt idx="89">
                  <c:v>1.3579806899999991E-2</c:v>
                </c:pt>
                <c:pt idx="90">
                  <c:v>1.2404285714285703E-2</c:v>
                </c:pt>
                <c:pt idx="91">
                  <c:v>1.1212483099999993E-2</c:v>
                </c:pt>
                <c:pt idx="92">
                  <c:v>1.0005786819047626E-2</c:v>
                </c:pt>
                <c:pt idx="93">
                  <c:v>8.7856366333333435E-3</c:v>
                </c:pt>
                <c:pt idx="94">
                  <c:v>7.5535248761904967E-3</c:v>
                </c:pt>
                <c:pt idx="95">
                  <c:v>6.3109970238095382E-3</c:v>
                </c:pt>
                <c:pt idx="96">
                  <c:v>5.0596522666666579E-3</c:v>
                </c:pt>
                <c:pt idx="97">
                  <c:v>3.8011440809523705E-3</c:v>
                </c:pt>
                <c:pt idx="98">
                  <c:v>2.5371808000000085E-3</c:v>
                </c:pt>
                <c:pt idx="99">
                  <c:v>1.2695261857142836E-3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7-488B-8073-9D724367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96120"/>
        <c:axId val="392899072"/>
      </c:scatterChart>
      <c:valAx>
        <c:axId val="3928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along beam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2899072"/>
        <c:crosses val="autoZero"/>
        <c:crossBetween val="midCat"/>
      </c:valAx>
      <c:valAx>
        <c:axId val="392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28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0.11109523857142854</c:v>
                </c:pt>
                <c:pt idx="1">
                  <c:v>0.11100001476190473</c:v>
                </c:pt>
                <c:pt idx="2">
                  <c:v>0.11080962428571428</c:v>
                </c:pt>
                <c:pt idx="3">
                  <c:v>0.11052418142857144</c:v>
                </c:pt>
                <c:pt idx="4">
                  <c:v>0.11014385761904759</c:v>
                </c:pt>
                <c:pt idx="5">
                  <c:v>0.10966888142857134</c:v>
                </c:pt>
                <c:pt idx="6">
                  <c:v>0.10909953857142859</c:v>
                </c:pt>
                <c:pt idx="7">
                  <c:v>0.10843617190476196</c:v>
                </c:pt>
                <c:pt idx="8">
                  <c:v>0.10767918142857129</c:v>
                </c:pt>
                <c:pt idx="9">
                  <c:v>0.10682902428571427</c:v>
                </c:pt>
                <c:pt idx="10">
                  <c:v>0.10588621476190467</c:v>
                </c:pt>
                <c:pt idx="11">
                  <c:v>0.10485132428571438</c:v>
                </c:pt>
                <c:pt idx="12">
                  <c:v>0.10372498142857113</c:v>
                </c:pt>
                <c:pt idx="13">
                  <c:v>0.10250787190476213</c:v>
                </c:pt>
                <c:pt idx="14">
                  <c:v>0.10120073857142842</c:v>
                </c:pt>
                <c:pt idx="15">
                  <c:v>9.9804381428571495E-2</c:v>
                </c:pt>
                <c:pt idx="16">
                  <c:v>9.8319657619047512E-2</c:v>
                </c:pt>
                <c:pt idx="17">
                  <c:v>9.6747481428571647E-2</c:v>
                </c:pt>
                <c:pt idx="18">
                  <c:v>9.5088824285714371E-2</c:v>
                </c:pt>
                <c:pt idx="19">
                  <c:v>9.3344714761904507E-2</c:v>
                </c:pt>
                <c:pt idx="20">
                  <c:v>9.1516238571428224E-2</c:v>
                </c:pt>
                <c:pt idx="21">
                  <c:v>8.9604538571428763E-2</c:v>
                </c:pt>
                <c:pt idx="22">
                  <c:v>8.7610814761904854E-2</c:v>
                </c:pt>
                <c:pt idx="23">
                  <c:v>8.5536324285714019E-2</c:v>
                </c:pt>
                <c:pt idx="24">
                  <c:v>8.3382381428571545E-2</c:v>
                </c:pt>
                <c:pt idx="25">
                  <c:v>8.1150357619047472E-2</c:v>
                </c:pt>
                <c:pt idx="26">
                  <c:v>7.8841681428571467E-2</c:v>
                </c:pt>
                <c:pt idx="27">
                  <c:v>7.6457838571428807E-2</c:v>
                </c:pt>
                <c:pt idx="28">
                  <c:v>7.4000371904761608E-2</c:v>
                </c:pt>
                <c:pt idx="29">
                  <c:v>7.1470881428571595E-2</c:v>
                </c:pt>
                <c:pt idx="30">
                  <c:v>6.8871024285714219E-2</c:v>
                </c:pt>
                <c:pt idx="31">
                  <c:v>6.6202514761905196E-2</c:v>
                </c:pt>
                <c:pt idx="32">
                  <c:v>6.3467124285713647E-2</c:v>
                </c:pt>
                <c:pt idx="33">
                  <c:v>6.0666681428572039E-2</c:v>
                </c:pt>
                <c:pt idx="34">
                  <c:v>5.780307190476091E-2</c:v>
                </c:pt>
                <c:pt idx="35">
                  <c:v>5.4878238571429101E-2</c:v>
                </c:pt>
                <c:pt idx="36">
                  <c:v>5.1894181428571669E-2</c:v>
                </c:pt>
                <c:pt idx="37">
                  <c:v>4.8852957619047135E-2</c:v>
                </c:pt>
                <c:pt idx="38">
                  <c:v>4.5756681428571436E-2</c:v>
                </c:pt>
                <c:pt idx="39">
                  <c:v>4.2607524285714869E-2</c:v>
                </c:pt>
                <c:pt idx="40">
                  <c:v>3.9407714761904342E-2</c:v>
                </c:pt>
                <c:pt idx="41">
                  <c:v>3.6159538571429277E-2</c:v>
                </c:pt>
                <c:pt idx="42">
                  <c:v>3.2865338571427788E-2</c:v>
                </c:pt>
                <c:pt idx="43">
                  <c:v>2.9527514761904627E-2</c:v>
                </c:pt>
                <c:pt idx="44">
                  <c:v>2.6148524285713574E-2</c:v>
                </c:pt>
                <c:pt idx="45">
                  <c:v>2.2730881428572443E-2</c:v>
                </c:pt>
                <c:pt idx="46">
                  <c:v>1.9277157619048642E-2</c:v>
                </c:pt>
                <c:pt idx="47">
                  <c:v>1.5789981428570424E-2</c:v>
                </c:pt>
                <c:pt idx="48">
                  <c:v>1.2272038571427963E-2</c:v>
                </c:pt>
                <c:pt idx="49">
                  <c:v>8.7260719047625654E-3</c:v>
                </c:pt>
                <c:pt idx="50">
                  <c:v>5.1548814285720624E-3</c:v>
                </c:pt>
                <c:pt idx="51">
                  <c:v>1.5613242857134822E-3</c:v>
                </c:pt>
                <c:pt idx="52">
                  <c:v>-2.0516852380962607E-3</c:v>
                </c:pt>
                <c:pt idx="53">
                  <c:v>-5.6811757142852196E-3</c:v>
                </c:pt>
                <c:pt idx="54">
                  <c:v>-9.3241185714278054E-3</c:v>
                </c:pt>
                <c:pt idx="55">
                  <c:v>-1.297742809523854E-2</c:v>
                </c:pt>
                <c:pt idx="56">
                  <c:v>-1.6637961428571549E-2</c:v>
                </c:pt>
                <c:pt idx="57">
                  <c:v>-2.0302518571428656E-2</c:v>
                </c:pt>
                <c:pt idx="58">
                  <c:v>-2.396784238095221E-2</c:v>
                </c:pt>
                <c:pt idx="59">
                  <c:v>-2.7630618571428098E-2</c:v>
                </c:pt>
                <c:pt idx="60">
                  <c:v>-3.1287475714285973E-2</c:v>
                </c:pt>
                <c:pt idx="61">
                  <c:v>-3.4934985238095601E-2</c:v>
                </c:pt>
                <c:pt idx="62">
                  <c:v>-3.8569661428570316E-2</c:v>
                </c:pt>
                <c:pt idx="63">
                  <c:v>-4.2187961428571917E-2</c:v>
                </c:pt>
                <c:pt idx="64">
                  <c:v>-4.5786285238096733E-2</c:v>
                </c:pt>
                <c:pt idx="65">
                  <c:v>-4.9360975714284702E-2</c:v>
                </c:pt>
                <c:pt idx="66">
                  <c:v>-5.2908318571428338E-2</c:v>
                </c:pt>
                <c:pt idx="67">
                  <c:v>-5.6424542380951966E-2</c:v>
                </c:pt>
                <c:pt idx="68">
                  <c:v>-5.9905818571428293E-2</c:v>
                </c:pt>
                <c:pt idx="69">
                  <c:v>-6.3348261428572361E-2</c:v>
                </c:pt>
                <c:pt idx="70">
                  <c:v>-6.6747928095238787E-2</c:v>
                </c:pt>
                <c:pt idx="71">
                  <c:v>-7.0100818571427623E-2</c:v>
                </c:pt>
                <c:pt idx="72">
                  <c:v>-7.3402875714286275E-2</c:v>
                </c:pt>
                <c:pt idx="73">
                  <c:v>-7.6649985238094326E-2</c:v>
                </c:pt>
                <c:pt idx="74">
                  <c:v>-7.9837975714285997E-2</c:v>
                </c:pt>
                <c:pt idx="75">
                  <c:v>-8.2962618571429045E-2</c:v>
                </c:pt>
                <c:pt idx="76">
                  <c:v>-8.6019628095237222E-2</c:v>
                </c:pt>
                <c:pt idx="77">
                  <c:v>-8.9004661428571025E-2</c:v>
                </c:pt>
                <c:pt idx="78">
                  <c:v>-9.1913318571429287E-2</c:v>
                </c:pt>
                <c:pt idx="79">
                  <c:v>-9.474114238095166E-2</c:v>
                </c:pt>
                <c:pt idx="80">
                  <c:v>-9.748361857143005E-2</c:v>
                </c:pt>
                <c:pt idx="81">
                  <c:v>-0.10013617571428579</c:v>
                </c:pt>
                <c:pt idx="82">
                  <c:v>-0.1026941852380953</c:v>
                </c:pt>
                <c:pt idx="83">
                  <c:v>-0.10515296142857002</c:v>
                </c:pt>
                <c:pt idx="84">
                  <c:v>-0.10750776142857123</c:v>
                </c:pt>
                <c:pt idx="85">
                  <c:v>-0.10975378523809626</c:v>
                </c:pt>
                <c:pt idx="86">
                  <c:v>-0.11188617571428636</c:v>
                </c:pt>
                <c:pt idx="87">
                  <c:v>-0.11390001857142636</c:v>
                </c:pt>
                <c:pt idx="88">
                  <c:v>-0.11579034238095369</c:v>
                </c:pt>
                <c:pt idx="89">
                  <c:v>-0.11755211857142872</c:v>
                </c:pt>
                <c:pt idx="90">
                  <c:v>-0.11918026142857086</c:v>
                </c:pt>
                <c:pt idx="91">
                  <c:v>-0.12066962809523664</c:v>
                </c:pt>
                <c:pt idx="92">
                  <c:v>-0.12201501857142812</c:v>
                </c:pt>
                <c:pt idx="93">
                  <c:v>-0.12321117571428594</c:v>
                </c:pt>
                <c:pt idx="94">
                  <c:v>-0.12425278523809574</c:v>
                </c:pt>
                <c:pt idx="95">
                  <c:v>-0.1251344757142879</c:v>
                </c:pt>
                <c:pt idx="96">
                  <c:v>-0.12585081857142863</c:v>
                </c:pt>
                <c:pt idx="97">
                  <c:v>-0.12639632809523607</c:v>
                </c:pt>
                <c:pt idx="98">
                  <c:v>-0.12676546142857237</c:v>
                </c:pt>
                <c:pt idx="99">
                  <c:v>-0.12695261857142826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0-481B-9CFD-B3FFD8B8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65608"/>
        <c:axId val="577367576"/>
      </c:scatterChart>
      <c:valAx>
        <c:axId val="5773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7576"/>
        <c:crosses val="autoZero"/>
        <c:crossBetween val="midCat"/>
      </c:valAx>
      <c:valAx>
        <c:axId val="5773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5769225721784777"/>
          <c:y val="0.19721055701370663"/>
          <c:w val="0.8066410761154855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Sheet1!$E$5:$E$103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Sheet1!$H$5:$H$103</c:f>
              <c:numCache>
                <c:formatCode>General</c:formatCode>
                <c:ptCount val="99"/>
                <c:pt idx="0">
                  <c:v>-9.5223809523814484E-3</c:v>
                </c:pt>
                <c:pt idx="1">
                  <c:v>-1.9039047619044683E-2</c:v>
                </c:pt>
                <c:pt idx="2">
                  <c:v>-2.8544285714283961E-2</c:v>
                </c:pt>
                <c:pt idx="3">
                  <c:v>-3.8032380952385252E-2</c:v>
                </c:pt>
                <c:pt idx="4">
                  <c:v>-4.7497619047624805E-2</c:v>
                </c:pt>
                <c:pt idx="5">
                  <c:v>-5.6934285714274564E-2</c:v>
                </c:pt>
                <c:pt idx="6">
                  <c:v>-6.6336666666663741E-2</c:v>
                </c:pt>
                <c:pt idx="7">
                  <c:v>-7.569904761906697E-2</c:v>
                </c:pt>
                <c:pt idx="8">
                  <c:v>-8.5015714285702135E-2</c:v>
                </c:pt>
                <c:pt idx="9">
                  <c:v>-9.4280952380959612E-2</c:v>
                </c:pt>
                <c:pt idx="10">
                  <c:v>-0.10348904761902927</c:v>
                </c:pt>
                <c:pt idx="11">
                  <c:v>-0.11263428571432467</c:v>
                </c:pt>
                <c:pt idx="12">
                  <c:v>-0.12171095238090029</c:v>
                </c:pt>
                <c:pt idx="13">
                  <c:v>-0.13071333333337123</c:v>
                </c:pt>
                <c:pt idx="14">
                  <c:v>-0.13963571428569205</c:v>
                </c:pt>
                <c:pt idx="15">
                  <c:v>-0.14847238095239815</c:v>
                </c:pt>
                <c:pt idx="16">
                  <c:v>-0.15721761904758688</c:v>
                </c:pt>
                <c:pt idx="17">
                  <c:v>-0.16586571428572741</c:v>
                </c:pt>
                <c:pt idx="18">
                  <c:v>-0.17441095238098625</c:v>
                </c:pt>
                <c:pt idx="19">
                  <c:v>-0.18284761904762864</c:v>
                </c:pt>
                <c:pt idx="20">
                  <c:v>-0.19116999999994594</c:v>
                </c:pt>
                <c:pt idx="21">
                  <c:v>-0.19937238095239074</c:v>
                </c:pt>
                <c:pt idx="22">
                  <c:v>-0.20744904761908389</c:v>
                </c:pt>
                <c:pt idx="23">
                  <c:v>-0.21539428571424721</c:v>
                </c:pt>
                <c:pt idx="24">
                  <c:v>-0.22320238095240705</c:v>
                </c:pt>
                <c:pt idx="25">
                  <c:v>-0.23086761904760036</c:v>
                </c:pt>
                <c:pt idx="26">
                  <c:v>-0.23838428571426573</c:v>
                </c:pt>
                <c:pt idx="27">
                  <c:v>-0.24574666666672104</c:v>
                </c:pt>
                <c:pt idx="28">
                  <c:v>-0.25294904761900111</c:v>
                </c:pt>
                <c:pt idx="29">
                  <c:v>-0.25998571428573736</c:v>
                </c:pt>
                <c:pt idx="30">
                  <c:v>-0.26685095238090212</c:v>
                </c:pt>
                <c:pt idx="31">
                  <c:v>-0.27353904761915465</c:v>
                </c:pt>
                <c:pt idx="32">
                  <c:v>-0.28004428571416057</c:v>
                </c:pt>
                <c:pt idx="33">
                  <c:v>-0.28636095238111431</c:v>
                </c:pt>
                <c:pt idx="34">
                  <c:v>-0.29248333333318055</c:v>
                </c:pt>
                <c:pt idx="35">
                  <c:v>-0.29840571428574297</c:v>
                </c:pt>
                <c:pt idx="36">
                  <c:v>-0.30412238095245309</c:v>
                </c:pt>
                <c:pt idx="37">
                  <c:v>-0.30962761904756969</c:v>
                </c:pt>
                <c:pt idx="38">
                  <c:v>-0.31491571428565635</c:v>
                </c:pt>
                <c:pt idx="39">
                  <c:v>-0.31998095238105423</c:v>
                </c:pt>
                <c:pt idx="40">
                  <c:v>-0.32481761904750617</c:v>
                </c:pt>
                <c:pt idx="41">
                  <c:v>-0.32942000000014859</c:v>
                </c:pt>
                <c:pt idx="42">
                  <c:v>-0.33378238095231577</c:v>
                </c:pt>
                <c:pt idx="43">
                  <c:v>-0.33789904761910505</c:v>
                </c:pt>
                <c:pt idx="44">
                  <c:v>-0.34176428571411277</c:v>
                </c:pt>
                <c:pt idx="45">
                  <c:v>-0.34537238095238171</c:v>
                </c:pt>
                <c:pt idx="46">
                  <c:v>-0.3487176190478215</c:v>
                </c:pt>
                <c:pt idx="47">
                  <c:v>-0.35179428571424576</c:v>
                </c:pt>
                <c:pt idx="48">
                  <c:v>-0.35459666666653944</c:v>
                </c:pt>
                <c:pt idx="49">
                  <c:v>-0.35711904761905</c:v>
                </c:pt>
                <c:pt idx="50">
                  <c:v>-0.35935571428585772</c:v>
                </c:pt>
                <c:pt idx="51">
                  <c:v>-0.36130095238097398</c:v>
                </c:pt>
                <c:pt idx="52">
                  <c:v>-0.36294904761889557</c:v>
                </c:pt>
                <c:pt idx="53">
                  <c:v>-0.36429428571425826</c:v>
                </c:pt>
                <c:pt idx="54">
                  <c:v>-0.36533095238107316</c:v>
                </c:pt>
                <c:pt idx="55">
                  <c:v>-0.36605333333330464</c:v>
                </c:pt>
                <c:pt idx="56">
                  <c:v>-0.36645571428571039</c:v>
                </c:pt>
                <c:pt idx="57">
                  <c:v>-0.36653238095235507</c:v>
                </c:pt>
                <c:pt idx="58">
                  <c:v>-0.36627761904758849</c:v>
                </c:pt>
                <c:pt idx="59">
                  <c:v>-0.36568571428578711</c:v>
                </c:pt>
                <c:pt idx="60">
                  <c:v>-0.36475095238096245</c:v>
                </c:pt>
                <c:pt idx="61">
                  <c:v>-0.36346761904747127</c:v>
                </c:pt>
                <c:pt idx="62">
                  <c:v>-0.36183000000015975</c:v>
                </c:pt>
                <c:pt idx="63">
                  <c:v>-0.35983238095248127</c:v>
                </c:pt>
                <c:pt idx="64">
                  <c:v>-0.35746904761879661</c:v>
                </c:pt>
                <c:pt idx="65">
                  <c:v>-0.35473428571436327</c:v>
                </c:pt>
                <c:pt idx="66">
                  <c:v>-0.35162238095236242</c:v>
                </c:pt>
                <c:pt idx="67">
                  <c:v>-0.34812761904763634</c:v>
                </c:pt>
                <c:pt idx="68">
                  <c:v>-0.34424428571440646</c:v>
                </c:pt>
                <c:pt idx="69">
                  <c:v>-0.33996666666664233</c:v>
                </c:pt>
                <c:pt idx="70">
                  <c:v>-0.33528904761888328</c:v>
                </c:pt>
                <c:pt idx="71">
                  <c:v>-0.33020571428586498</c:v>
                </c:pt>
                <c:pt idx="72">
                  <c:v>-0.32471095238080477</c:v>
                </c:pt>
                <c:pt idx="73">
                  <c:v>-0.31879904761916683</c:v>
                </c:pt>
                <c:pt idx="74">
                  <c:v>-0.31246428571430451</c:v>
                </c:pt>
                <c:pt idx="75">
                  <c:v>-0.3057009523808174</c:v>
                </c:pt>
                <c:pt idx="76">
                  <c:v>-0.29850333333338003</c:v>
                </c:pt>
                <c:pt idx="77">
                  <c:v>-0.29086571428582592</c:v>
                </c:pt>
                <c:pt idx="78">
                  <c:v>-0.28278238095223701</c:v>
                </c:pt>
                <c:pt idx="79">
                  <c:v>-0.27424761904783884</c:v>
                </c:pt>
                <c:pt idx="80">
                  <c:v>-0.26525571428557682</c:v>
                </c:pt>
                <c:pt idx="81">
                  <c:v>-0.25580095238095074</c:v>
                </c:pt>
                <c:pt idx="82">
                  <c:v>-0.2458776190474713</c:v>
                </c:pt>
                <c:pt idx="83">
                  <c:v>-0.23548000000012093</c:v>
                </c:pt>
                <c:pt idx="84">
                  <c:v>-0.22460238095250282</c:v>
                </c:pt>
                <c:pt idx="85">
                  <c:v>-0.21323904761900972</c:v>
                </c:pt>
                <c:pt idx="86">
                  <c:v>-0.2013842857139998</c:v>
                </c:pt>
                <c:pt idx="87">
                  <c:v>-0.18903238095273317</c:v>
                </c:pt>
                <c:pt idx="88">
                  <c:v>-0.17617761904750295</c:v>
                </c:pt>
                <c:pt idx="89">
                  <c:v>-0.16281428571421327</c:v>
                </c:pt>
                <c:pt idx="90">
                  <c:v>-0.14893666666657826</c:v>
                </c:pt>
                <c:pt idx="91">
                  <c:v>-0.13453904761914759</c:v>
                </c:pt>
                <c:pt idx="92">
                  <c:v>-0.11961571428578383</c:v>
                </c:pt>
                <c:pt idx="93">
                  <c:v>-0.1041609523809799</c:v>
                </c:pt>
                <c:pt idx="94">
                  <c:v>-8.8169047619215873E-2</c:v>
                </c:pt>
                <c:pt idx="95">
                  <c:v>-7.1634285714072751E-2</c:v>
                </c:pt>
                <c:pt idx="96">
                  <c:v>-5.4550952380744096E-2</c:v>
                </c:pt>
                <c:pt idx="97">
                  <c:v>-3.6913333333629637E-2</c:v>
                </c:pt>
                <c:pt idx="98">
                  <c:v>-1.8715714285588696E-2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7-47D4-AD7C-19094376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63312"/>
        <c:axId val="577368232"/>
      </c:scatterChart>
      <c:valAx>
        <c:axId val="577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8232"/>
        <c:crosses val="autoZero"/>
        <c:crossBetween val="midCat"/>
      </c:valAx>
      <c:valAx>
        <c:axId val="5773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5769225721784777"/>
          <c:y val="0.19721055701370663"/>
          <c:w val="0.8066410761154855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Sheet1!$E$5:$E$103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Sheet1!$I$5:$I$103</c:f>
              <c:numCache>
                <c:formatCode>General</c:formatCode>
                <c:ptCount val="99"/>
                <c:pt idx="0">
                  <c:v>5.4413605442179694E-3</c:v>
                </c:pt>
                <c:pt idx="1">
                  <c:v>1.0879455782311245E-2</c:v>
                </c:pt>
                <c:pt idx="2">
                  <c:v>1.631102040816226E-2</c:v>
                </c:pt>
                <c:pt idx="3">
                  <c:v>2.1732789115648708E-2</c:v>
                </c:pt>
                <c:pt idx="4">
                  <c:v>2.7141496598642737E-2</c:v>
                </c:pt>
                <c:pt idx="5">
                  <c:v>3.2533877551014029E-2</c:v>
                </c:pt>
                <c:pt idx="6">
                  <c:v>3.7906666666664986E-2</c:v>
                </c:pt>
                <c:pt idx="7">
                  <c:v>4.3256598639466827E-2</c:v>
                </c:pt>
                <c:pt idx="8">
                  <c:v>4.858040816325835E-2</c:v>
                </c:pt>
                <c:pt idx="9">
                  <c:v>5.3874829931976904E-2</c:v>
                </c:pt>
                <c:pt idx="10">
                  <c:v>5.9136598639445287E-2</c:v>
                </c:pt>
                <c:pt idx="11">
                  <c:v>6.4362448979614087E-2</c:v>
                </c:pt>
                <c:pt idx="12">
                  <c:v>6.9549115646228718E-2</c:v>
                </c:pt>
                <c:pt idx="13">
                  <c:v>7.4693333333354969E-2</c:v>
                </c:pt>
                <c:pt idx="14">
                  <c:v>7.9791836734681154E-2</c:v>
                </c:pt>
                <c:pt idx="15">
                  <c:v>8.4841360544227487E-2</c:v>
                </c:pt>
                <c:pt idx="16">
                  <c:v>8.9838639455763911E-2</c:v>
                </c:pt>
                <c:pt idx="17">
                  <c:v>9.4780408163272781E-2</c:v>
                </c:pt>
                <c:pt idx="18">
                  <c:v>9.966340136056355E-2</c:v>
                </c:pt>
                <c:pt idx="19">
                  <c:v>0.10448435374150206</c:v>
                </c:pt>
                <c:pt idx="20">
                  <c:v>0.10923999999996908</c:v>
                </c:pt>
                <c:pt idx="21">
                  <c:v>0.11392707482993754</c:v>
                </c:pt>
                <c:pt idx="22">
                  <c:v>0.11854231292519077</c:v>
                </c:pt>
                <c:pt idx="23">
                  <c:v>0.1230824489795698</c:v>
                </c:pt>
                <c:pt idx="24">
                  <c:v>0.12754421768708971</c:v>
                </c:pt>
                <c:pt idx="25">
                  <c:v>0.13192435374148589</c:v>
                </c:pt>
                <c:pt idx="26">
                  <c:v>0.13621959183672325</c:v>
                </c:pt>
                <c:pt idx="27">
                  <c:v>0.1404266666666977</c:v>
                </c:pt>
                <c:pt idx="28">
                  <c:v>0.14454231292514347</c:v>
                </c:pt>
                <c:pt idx="29">
                  <c:v>0.14856326530613559</c:v>
                </c:pt>
                <c:pt idx="30">
                  <c:v>0.15248625850337261</c:v>
                </c:pt>
                <c:pt idx="31">
                  <c:v>0.15630802721094547</c:v>
                </c:pt>
                <c:pt idx="32">
                  <c:v>0.16002530612237742</c:v>
                </c:pt>
                <c:pt idx="33">
                  <c:v>0.16363482993206527</c:v>
                </c:pt>
                <c:pt idx="34">
                  <c:v>0.16713333333324598</c:v>
                </c:pt>
                <c:pt idx="35">
                  <c:v>0.17051755102042451</c:v>
                </c:pt>
                <c:pt idx="36">
                  <c:v>0.17378421768711599</c:v>
                </c:pt>
                <c:pt idx="37">
                  <c:v>0.17693006802718264</c:v>
                </c:pt>
                <c:pt idx="38">
                  <c:v>0.17995183673466073</c:v>
                </c:pt>
                <c:pt idx="39">
                  <c:v>0.18284625850345951</c:v>
                </c:pt>
                <c:pt idx="40">
                  <c:v>0.18561006802714633</c:v>
                </c:pt>
                <c:pt idx="41">
                  <c:v>0.18824000000008487</c:v>
                </c:pt>
                <c:pt idx="42">
                  <c:v>0.19073278911560895</c:v>
                </c:pt>
                <c:pt idx="43">
                  <c:v>0.19308517006805997</c:v>
                </c:pt>
                <c:pt idx="44">
                  <c:v>0.19529387755092154</c:v>
                </c:pt>
                <c:pt idx="45">
                  <c:v>0.19735564625850377</c:v>
                </c:pt>
                <c:pt idx="46">
                  <c:v>0.19926721088446939</c:v>
                </c:pt>
                <c:pt idx="47">
                  <c:v>0.20102530612242608</c:v>
                </c:pt>
                <c:pt idx="48">
                  <c:v>0.2026266666665939</c:v>
                </c:pt>
                <c:pt idx="49">
                  <c:v>0.20406802721088566</c:v>
                </c:pt>
                <c:pt idx="50">
                  <c:v>0.2053461224490615</c:v>
                </c:pt>
                <c:pt idx="51">
                  <c:v>0.20645768707484222</c:v>
                </c:pt>
                <c:pt idx="52">
                  <c:v>0.20739945578222599</c:v>
                </c:pt>
                <c:pt idx="53">
                  <c:v>0.20816816326529039</c:v>
                </c:pt>
                <c:pt idx="54">
                  <c:v>0.20876054421775603</c:v>
                </c:pt>
                <c:pt idx="55">
                  <c:v>0.20917333333331689</c:v>
                </c:pt>
                <c:pt idx="56">
                  <c:v>0.20940326530612016</c:v>
                </c:pt>
                <c:pt idx="57">
                  <c:v>0.20944707482991715</c:v>
                </c:pt>
                <c:pt idx="58">
                  <c:v>0.20930149659862193</c:v>
                </c:pt>
                <c:pt idx="59">
                  <c:v>0.20896326530616402</c:v>
                </c:pt>
                <c:pt idx="60">
                  <c:v>0.20842911564626421</c:v>
                </c:pt>
                <c:pt idx="61">
                  <c:v>0.20769578231284067</c:v>
                </c:pt>
                <c:pt idx="62">
                  <c:v>0.20676000000009123</c:v>
                </c:pt>
                <c:pt idx="63">
                  <c:v>0.20561850340141782</c:v>
                </c:pt>
                <c:pt idx="64">
                  <c:v>0.20426802721074086</c:v>
                </c:pt>
                <c:pt idx="65">
                  <c:v>0.20270530612249324</c:v>
                </c:pt>
                <c:pt idx="66">
                  <c:v>0.20092707482992134</c:v>
                </c:pt>
                <c:pt idx="67">
                  <c:v>0.19893006802722071</c:v>
                </c:pt>
                <c:pt idx="68">
                  <c:v>0.19671102040823221</c:v>
                </c:pt>
                <c:pt idx="69">
                  <c:v>0.19426666666665271</c:v>
                </c:pt>
                <c:pt idx="70">
                  <c:v>0.19159374149650468</c:v>
                </c:pt>
                <c:pt idx="71">
                  <c:v>0.1886889795919228</c:v>
                </c:pt>
                <c:pt idx="72">
                  <c:v>0.1855491156461741</c:v>
                </c:pt>
                <c:pt idx="73">
                  <c:v>0.18217088435380957</c:v>
                </c:pt>
                <c:pt idx="74">
                  <c:v>0.17855102040817397</c:v>
                </c:pt>
                <c:pt idx="75">
                  <c:v>0.1746862585033242</c:v>
                </c:pt>
                <c:pt idx="76">
                  <c:v>0.17057333333335997</c:v>
                </c:pt>
                <c:pt idx="77">
                  <c:v>0.16620897959190048</c:v>
                </c:pt>
                <c:pt idx="78">
                  <c:v>0.16158993197270682</c:v>
                </c:pt>
                <c:pt idx="79">
                  <c:v>0.15671292517019358</c:v>
                </c:pt>
                <c:pt idx="80">
                  <c:v>0.15157469387747244</c:v>
                </c:pt>
                <c:pt idx="81">
                  <c:v>0.14617197278911467</c:v>
                </c:pt>
                <c:pt idx="82">
                  <c:v>0.14050149659855499</c:v>
                </c:pt>
                <c:pt idx="83">
                  <c:v>0.13456000000006907</c:v>
                </c:pt>
                <c:pt idx="84">
                  <c:v>0.12834421768714444</c:v>
                </c:pt>
                <c:pt idx="85">
                  <c:v>0.12185088435371981</c:v>
                </c:pt>
                <c:pt idx="86">
                  <c:v>0.11507673469371414</c:v>
                </c:pt>
                <c:pt idx="87">
                  <c:v>0.10801850340156179</c:v>
                </c:pt>
                <c:pt idx="88">
                  <c:v>0.10067292517000166</c:v>
                </c:pt>
                <c:pt idx="89">
                  <c:v>9.3036734693836137E-2</c:v>
                </c:pt>
                <c:pt idx="90">
                  <c:v>8.5106666666616121E-2</c:v>
                </c:pt>
                <c:pt idx="91">
                  <c:v>7.6879455782370029E-2</c:v>
                </c:pt>
                <c:pt idx="92">
                  <c:v>6.8351836734733593E-2</c:v>
                </c:pt>
                <c:pt idx="93">
                  <c:v>5.9520544217702788E-2</c:v>
                </c:pt>
                <c:pt idx="94">
                  <c:v>5.0382312925266202E-2</c:v>
                </c:pt>
                <c:pt idx="95">
                  <c:v>4.0933877550898702E-2</c:v>
                </c:pt>
                <c:pt idx="96">
                  <c:v>3.1171972788996617E-2</c:v>
                </c:pt>
                <c:pt idx="97">
                  <c:v>2.1093333333502644E-2</c:v>
                </c:pt>
                <c:pt idx="98">
                  <c:v>1.0694693877479252E-2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2-40F4-B8D8-A87AC329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63312"/>
        <c:axId val="577368232"/>
      </c:scatterChart>
      <c:valAx>
        <c:axId val="577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8232"/>
        <c:crosses val="autoZero"/>
        <c:crossBetween val="midCat"/>
      </c:valAx>
      <c:valAx>
        <c:axId val="5773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Bending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5769225721784777"/>
          <c:y val="0.19721055701370663"/>
          <c:w val="0.8066410761154855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Sheet1!$E$5:$E$103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Sheet1!$J$5:$J$103</c:f>
              <c:numCache>
                <c:formatCode>General</c:formatCode>
                <c:ptCount val="99"/>
                <c:pt idx="0">
                  <c:v>32.648163265307815</c:v>
                </c:pt>
                <c:pt idx="1">
                  <c:v>65.276734693867454</c:v>
                </c:pt>
                <c:pt idx="2">
                  <c:v>97.866122448973542</c:v>
                </c:pt>
                <c:pt idx="3">
                  <c:v>130.3967346938922</c:v>
                </c:pt>
                <c:pt idx="4">
                  <c:v>162.84897959185639</c:v>
                </c:pt>
                <c:pt idx="5">
                  <c:v>195.20326530608415</c:v>
                </c:pt>
                <c:pt idx="6">
                  <c:v>227.43999999998988</c:v>
                </c:pt>
                <c:pt idx="7">
                  <c:v>259.53959183680092</c:v>
                </c:pt>
                <c:pt idx="8">
                  <c:v>291.48244897955004</c:v>
                </c:pt>
                <c:pt idx="9">
                  <c:v>323.24897959186137</c:v>
                </c:pt>
                <c:pt idx="10">
                  <c:v>354.81959183667163</c:v>
                </c:pt>
                <c:pt idx="11">
                  <c:v>386.17469387768443</c:v>
                </c:pt>
                <c:pt idx="12">
                  <c:v>417.2946938773722</c:v>
                </c:pt>
                <c:pt idx="13">
                  <c:v>448.16000000012974</c:v>
                </c:pt>
                <c:pt idx="14">
                  <c:v>478.75102040808679</c:v>
                </c:pt>
                <c:pt idx="15">
                  <c:v>509.04816326536479</c:v>
                </c:pt>
                <c:pt idx="16">
                  <c:v>539.03183673458329</c:v>
                </c:pt>
                <c:pt idx="17">
                  <c:v>568.68244897963655</c:v>
                </c:pt>
                <c:pt idx="18">
                  <c:v>597.98040816338118</c:v>
                </c:pt>
                <c:pt idx="19">
                  <c:v>626.90612244901217</c:v>
                </c:pt>
                <c:pt idx="20">
                  <c:v>655.43999999981429</c:v>
                </c:pt>
                <c:pt idx="21">
                  <c:v>683.56244897962506</c:v>
                </c:pt>
                <c:pt idx="22">
                  <c:v>711.25387755114457</c:v>
                </c:pt>
                <c:pt idx="23">
                  <c:v>738.49469387741863</c:v>
                </c:pt>
                <c:pt idx="24">
                  <c:v>765.26530612253805</c:v>
                </c:pt>
                <c:pt idx="25">
                  <c:v>791.54612244891518</c:v>
                </c:pt>
                <c:pt idx="26">
                  <c:v>817.31755102033935</c:v>
                </c:pt>
                <c:pt idx="27">
                  <c:v>842.56000000018605</c:v>
                </c:pt>
                <c:pt idx="28">
                  <c:v>867.25387755086058</c:v>
                </c:pt>
                <c:pt idx="29">
                  <c:v>891.37959183681335</c:v>
                </c:pt>
                <c:pt idx="30">
                  <c:v>914.91755102023546</c:v>
                </c:pt>
                <c:pt idx="31">
                  <c:v>937.84816326567261</c:v>
                </c:pt>
                <c:pt idx="32">
                  <c:v>960.15183673426441</c:v>
                </c:pt>
                <c:pt idx="33">
                  <c:v>981.80897959239132</c:v>
                </c:pt>
                <c:pt idx="34">
                  <c:v>1002.7999999994756</c:v>
                </c:pt>
                <c:pt idx="35">
                  <c:v>1023.1053061225469</c:v>
                </c:pt>
                <c:pt idx="36">
                  <c:v>1042.7053061226957</c:v>
                </c:pt>
                <c:pt idx="37">
                  <c:v>1061.5804081630956</c:v>
                </c:pt>
                <c:pt idx="38">
                  <c:v>1079.711020407964</c:v>
                </c:pt>
                <c:pt idx="39">
                  <c:v>1097.0775510207568</c:v>
                </c:pt>
                <c:pt idx="40">
                  <c:v>1113.6604081628777</c:v>
                </c:pt>
                <c:pt idx="41">
                  <c:v>1129.4400000005089</c:v>
                </c:pt>
                <c:pt idx="42">
                  <c:v>1144.3967346936533</c:v>
                </c:pt>
                <c:pt idx="43">
                  <c:v>1158.5110204083596</c:v>
                </c:pt>
                <c:pt idx="44">
                  <c:v>1171.7632653055289</c:v>
                </c:pt>
                <c:pt idx="45">
                  <c:v>1184.1338775510224</c:v>
                </c:pt>
                <c:pt idx="46">
                  <c:v>1195.603265306816</c:v>
                </c:pt>
                <c:pt idx="47">
                  <c:v>1206.1518367345564</c:v>
                </c:pt>
                <c:pt idx="48">
                  <c:v>1215.7599999995632</c:v>
                </c:pt>
                <c:pt idx="49">
                  <c:v>1224.4081632653135</c:v>
                </c:pt>
                <c:pt idx="50">
                  <c:v>1232.0767346943687</c:v>
                </c:pt>
                <c:pt idx="51">
                  <c:v>1238.746122449053</c:v>
                </c:pt>
                <c:pt idx="52">
                  <c:v>1244.3967346933557</c:v>
                </c:pt>
                <c:pt idx="53">
                  <c:v>1249.0089795917422</c:v>
                </c:pt>
                <c:pt idx="54">
                  <c:v>1252.5632653065361</c:v>
                </c:pt>
                <c:pt idx="55">
                  <c:v>1255.0399999999013</c:v>
                </c:pt>
                <c:pt idx="56">
                  <c:v>1256.4195918367209</c:v>
                </c:pt>
                <c:pt idx="57">
                  <c:v>1256.6824489795026</c:v>
                </c:pt>
                <c:pt idx="58">
                  <c:v>1255.8089795917313</c:v>
                </c:pt>
                <c:pt idx="59">
                  <c:v>1253.7795918369841</c:v>
                </c:pt>
                <c:pt idx="60">
                  <c:v>1250.5746938775849</c:v>
                </c:pt>
                <c:pt idx="61">
                  <c:v>1246.1746938770439</c:v>
                </c:pt>
                <c:pt idx="62">
                  <c:v>1240.5600000005472</c:v>
                </c:pt>
                <c:pt idx="63">
                  <c:v>1233.7110204085066</c:v>
                </c:pt>
                <c:pt idx="64">
                  <c:v>1225.6081632644448</c:v>
                </c:pt>
                <c:pt idx="65">
                  <c:v>1216.2318367349592</c:v>
                </c:pt>
                <c:pt idx="66">
                  <c:v>1205.5624489795277</c:v>
                </c:pt>
                <c:pt idx="67">
                  <c:v>1193.5804081633241</c:v>
                </c:pt>
                <c:pt idx="68">
                  <c:v>1180.2661224493932</c:v>
                </c:pt>
                <c:pt idx="69">
                  <c:v>1165.5999999999162</c:v>
                </c:pt>
                <c:pt idx="70">
                  <c:v>1149.5624489790277</c:v>
                </c:pt>
                <c:pt idx="71">
                  <c:v>1132.1338775515364</c:v>
                </c:pt>
                <c:pt idx="72">
                  <c:v>1113.2946938770444</c:v>
                </c:pt>
                <c:pt idx="73">
                  <c:v>1093.025306122857</c:v>
                </c:pt>
                <c:pt idx="74">
                  <c:v>1071.3061224490436</c:v>
                </c:pt>
                <c:pt idx="75">
                  <c:v>1048.117551019945</c:v>
                </c:pt>
                <c:pt idx="76">
                  <c:v>1023.4400000001597</c:v>
                </c:pt>
                <c:pt idx="77">
                  <c:v>997.25387755140275</c:v>
                </c:pt>
                <c:pt idx="78">
                  <c:v>969.53959183624067</c:v>
                </c:pt>
                <c:pt idx="79">
                  <c:v>940.27755102116123</c:v>
                </c:pt>
                <c:pt idx="80">
                  <c:v>909.44816326483442</c:v>
                </c:pt>
                <c:pt idx="81">
                  <c:v>877.03183673468789</c:v>
                </c:pt>
                <c:pt idx="82">
                  <c:v>843.00897959132976</c:v>
                </c:pt>
                <c:pt idx="83">
                  <c:v>807.36000000041417</c:v>
                </c:pt>
                <c:pt idx="84">
                  <c:v>770.06530612286645</c:v>
                </c:pt>
                <c:pt idx="85">
                  <c:v>731.10530612231867</c:v>
                </c:pt>
                <c:pt idx="86">
                  <c:v>690.46040816228469</c:v>
                </c:pt>
                <c:pt idx="87">
                  <c:v>648.11102040937055</c:v>
                </c:pt>
                <c:pt idx="88">
                  <c:v>604.03755102000991</c:v>
                </c:pt>
                <c:pt idx="89">
                  <c:v>558.22040816301671</c:v>
                </c:pt>
                <c:pt idx="90">
                  <c:v>510.63999999969667</c:v>
                </c:pt>
                <c:pt idx="91">
                  <c:v>461.27673469422007</c:v>
                </c:pt>
                <c:pt idx="92">
                  <c:v>410.11102040840149</c:v>
                </c:pt>
                <c:pt idx="93">
                  <c:v>357.12326530621669</c:v>
                </c:pt>
                <c:pt idx="94">
                  <c:v>302.29387755159718</c:v>
                </c:pt>
                <c:pt idx="95">
                  <c:v>245.60326530539217</c:v>
                </c:pt>
                <c:pt idx="96">
                  <c:v>187.03183673397967</c:v>
                </c:pt>
                <c:pt idx="97">
                  <c:v>126.56000000101585</c:v>
                </c:pt>
                <c:pt idx="98">
                  <c:v>64.168163264875503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F-40A7-811E-9F15AE08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63312"/>
        <c:axId val="577368232"/>
      </c:scatterChart>
      <c:valAx>
        <c:axId val="5773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8232"/>
        <c:crosses val="autoZero"/>
        <c:crossBetween val="midCat"/>
      </c:valAx>
      <c:valAx>
        <c:axId val="5773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73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185737</xdr:rowOff>
    </xdr:from>
    <xdr:to>
      <xdr:col>21</xdr:col>
      <xdr:colOff>11112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7272F-8DC6-41B2-B1EC-B0EE916D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19</xdr:row>
      <xdr:rowOff>180974</xdr:rowOff>
    </xdr:from>
    <xdr:to>
      <xdr:col>21</xdr:col>
      <xdr:colOff>0</xdr:colOff>
      <xdr:row>38</xdr:row>
      <xdr:rowOff>130951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5B2CF-7285-48CD-BEC8-FA9CA4A90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119261</xdr:colOff>
      <xdr:row>38</xdr:row>
      <xdr:rowOff>181216</xdr:rowOff>
    </xdr:from>
    <xdr:to>
      <xdr:col>20</xdr:col>
      <xdr:colOff>598713</xdr:colOff>
      <xdr:row>57</xdr:row>
      <xdr:rowOff>116634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DABD9-D007-4428-9817-4FAD7335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112059</xdr:colOff>
      <xdr:row>58</xdr:row>
      <xdr:rowOff>179294</xdr:rowOff>
    </xdr:from>
    <xdr:to>
      <xdr:col>20</xdr:col>
      <xdr:colOff>591511</xdr:colOff>
      <xdr:row>77</xdr:row>
      <xdr:rowOff>114712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D99CB-E4B6-4664-9ECC-6A73AD3EF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134470</xdr:colOff>
      <xdr:row>78</xdr:row>
      <xdr:rowOff>89647</xdr:rowOff>
    </xdr:from>
    <xdr:to>
      <xdr:col>21</xdr:col>
      <xdr:colOff>8805</xdr:colOff>
      <xdr:row>97</xdr:row>
      <xdr:rowOff>25065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E04A77-5AE4-4E27-B0B4-677E35671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0AB7-43A9-46BC-B87B-77DAC0C67122}">
  <dimension ref="A2:X103"/>
  <sheetViews>
    <sheetView tabSelected="1" zoomScale="85" zoomScaleNormal="85" workbookViewId="0">
      <selection activeCell="W5" sqref="W5"/>
    </sheetView>
  </sheetViews>
  <sheetFormatPr defaultRowHeight="15" x14ac:dyDescent="0.25"/>
  <cols>
    <col min="6" max="6" width="11" bestFit="1" customWidth="1"/>
    <col min="8" max="8" width="12.7109375" bestFit="1" customWidth="1"/>
    <col min="9" max="9" width="12.7109375" customWidth="1"/>
    <col min="10" max="10" width="15" bestFit="1" customWidth="1"/>
    <col min="11" max="11" width="12.7109375" customWidth="1"/>
  </cols>
  <sheetData>
    <row r="2" spans="1:24" x14ac:dyDescent="0.25">
      <c r="D2" s="2"/>
      <c r="E2" s="2"/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</row>
    <row r="3" spans="1:24" x14ac:dyDescent="0.25">
      <c r="A3" s="2" t="s">
        <v>0</v>
      </c>
      <c r="B3" s="1">
        <v>10</v>
      </c>
      <c r="C3" t="s">
        <v>4</v>
      </c>
      <c r="D3" s="2">
        <v>0</v>
      </c>
      <c r="E3" s="3">
        <f>(D3/100)*L</f>
        <v>0</v>
      </c>
      <c r="F3" s="3">
        <f>((P*L^4)/(360*E*I))*((7*E3/L)-(10*(E3/L)^3)+(3*(E3/L)^5))</f>
        <v>0</v>
      </c>
      <c r="G3" s="3"/>
      <c r="H3" s="3"/>
      <c r="I3" s="3"/>
      <c r="J3" s="3"/>
    </row>
    <row r="4" spans="1:24" x14ac:dyDescent="0.25">
      <c r="A4" s="2" t="s">
        <v>1</v>
      </c>
      <c r="B4" s="1">
        <v>1</v>
      </c>
      <c r="C4" t="s">
        <v>5</v>
      </c>
      <c r="D4" s="2">
        <v>1</v>
      </c>
      <c r="E4" s="3">
        <f>(D4/100)*L</f>
        <v>0.01</v>
      </c>
      <c r="F4" s="3">
        <f>((P*L^4)/(360*E*I))*((7*E4/L)-(10*(E4/L)^3)+(3*(E4/L)^5))</f>
        <v>1.1109523857142855E-3</v>
      </c>
      <c r="G4" s="3">
        <f>(F4-F3)/(E4-E3)</f>
        <v>0.11109523857142854</v>
      </c>
      <c r="H4" s="3"/>
      <c r="I4" s="3"/>
      <c r="J4" s="3"/>
    </row>
    <row r="5" spans="1:24" x14ac:dyDescent="0.25">
      <c r="A5" s="2" t="s">
        <v>13</v>
      </c>
      <c r="B5" s="1">
        <v>0.1</v>
      </c>
      <c r="C5" t="s">
        <v>5</v>
      </c>
      <c r="D5" s="2">
        <v>2</v>
      </c>
      <c r="E5" s="3">
        <f>(D5/100)*L</f>
        <v>0.02</v>
      </c>
      <c r="F5" s="3">
        <f>((P*L^4)/(360*E*I))*((7*E5/L)-(10*(E5/L)^3)+(3*(E5/L)^5))</f>
        <v>2.2209525333333328E-3</v>
      </c>
      <c r="G5" s="3">
        <f t="shared" ref="G5:G68" si="0">(F5-F4)/(E5-E4)</f>
        <v>0.11100001476190473</v>
      </c>
      <c r="H5" s="3">
        <f>(G5-G4)/(E5-E4)</f>
        <v>-9.5223809523814484E-3</v>
      </c>
      <c r="I5" s="3">
        <f>-H5/(E*I)</f>
        <v>5.4413605442179694E-3</v>
      </c>
      <c r="J5" s="3">
        <f>I5*(H/2)/I</f>
        <v>32.648163265307815</v>
      </c>
    </row>
    <row r="6" spans="1:24" x14ac:dyDescent="0.25">
      <c r="A6" s="2" t="s">
        <v>14</v>
      </c>
      <c r="B6" s="1">
        <v>0.1</v>
      </c>
      <c r="C6" t="s">
        <v>5</v>
      </c>
      <c r="D6" s="2">
        <v>3</v>
      </c>
      <c r="E6" s="3">
        <f>(D6/100)*L</f>
        <v>0.03</v>
      </c>
      <c r="F6" s="3">
        <f>((P*L^4)/(360*E*I))*((7*E6/L)-(10*(E6/L)^3)+(3*(E6/L)^5))</f>
        <v>3.3290487761904754E-3</v>
      </c>
      <c r="G6" s="3">
        <f t="shared" si="0"/>
        <v>0.11080962428571428</v>
      </c>
      <c r="H6" s="3">
        <f t="shared" ref="H6:H69" si="1">(G6-G5)/(E6-E5)</f>
        <v>-1.9039047619044683E-2</v>
      </c>
      <c r="I6" s="3">
        <f>-H6/(E*I)</f>
        <v>1.0879455782311245E-2</v>
      </c>
      <c r="J6" s="3">
        <f>I6*(H/2)/I</f>
        <v>65.276734693867454</v>
      </c>
    </row>
    <row r="7" spans="1:24" x14ac:dyDescent="0.25">
      <c r="A7" s="2" t="s">
        <v>3</v>
      </c>
      <c r="B7" s="1">
        <f>(t*H^3)/12</f>
        <v>8.3333333333333354E-6</v>
      </c>
      <c r="C7" t="s">
        <v>7</v>
      </c>
      <c r="D7" s="2">
        <v>4</v>
      </c>
      <c r="E7" s="3">
        <f>(D7/100)*L</f>
        <v>0.04</v>
      </c>
      <c r="F7" s="3">
        <f>((P*L^4)/(360*E*I))*((7*E7/L)-(10*(E7/L)^3)+(3*(E7/L)^5))</f>
        <v>4.4342905904761901E-3</v>
      </c>
      <c r="G7" s="3">
        <f t="shared" si="0"/>
        <v>0.11052418142857144</v>
      </c>
      <c r="H7" s="3">
        <f t="shared" si="1"/>
        <v>-2.8544285714283961E-2</v>
      </c>
      <c r="I7" s="3">
        <f>-H7/(E*I)</f>
        <v>1.631102040816226E-2</v>
      </c>
      <c r="J7" s="3">
        <f>I7*(H/2)/I</f>
        <v>97.866122448973542</v>
      </c>
    </row>
    <row r="8" spans="1:24" ht="15.75" thickBot="1" x14ac:dyDescent="0.3">
      <c r="A8" s="2" t="s">
        <v>2</v>
      </c>
      <c r="B8" s="1">
        <v>210000</v>
      </c>
      <c r="C8" t="s">
        <v>6</v>
      </c>
      <c r="D8" s="2">
        <v>5</v>
      </c>
      <c r="E8" s="3">
        <f>(D8/100)*L</f>
        <v>0.05</v>
      </c>
      <c r="F8" s="3">
        <f>((P*L^4)/(360*E*I))*((7*E8/L)-(10*(E8/L)^3)+(3*(E8/L)^5))</f>
        <v>5.5357291666666662E-3</v>
      </c>
      <c r="G8" s="3">
        <f t="shared" si="0"/>
        <v>0.11014385761904759</v>
      </c>
      <c r="H8" s="3">
        <f t="shared" si="1"/>
        <v>-3.8032380952385252E-2</v>
      </c>
      <c r="I8" s="3">
        <f>-H8/(E*I)</f>
        <v>2.1732789115648708E-2</v>
      </c>
      <c r="J8" s="3">
        <f>I8*(H/2)/I</f>
        <v>130.3967346938922</v>
      </c>
    </row>
    <row r="9" spans="1:24" ht="16.5" thickTop="1" thickBot="1" x14ac:dyDescent="0.3">
      <c r="D9" s="2">
        <v>6</v>
      </c>
      <c r="E9" s="3">
        <f>(D9/100)*L</f>
        <v>0.06</v>
      </c>
      <c r="F9" s="3">
        <f>((P*L^4)/(360*E*I))*((7*E9/L)-(10*(E9/L)^3)+(3*(E9/L)^5))</f>
        <v>6.632417980952379E-3</v>
      </c>
      <c r="G9" s="3">
        <f t="shared" si="0"/>
        <v>0.10966888142857134</v>
      </c>
      <c r="H9" s="3">
        <f t="shared" si="1"/>
        <v>-4.7497619047624805E-2</v>
      </c>
      <c r="I9" s="3">
        <f>-H9/(E*I)</f>
        <v>2.7141496598642737E-2</v>
      </c>
      <c r="J9" s="3">
        <f>I9*(H/2)/I</f>
        <v>162.84897959185639</v>
      </c>
      <c r="W9" s="2" t="s">
        <v>15</v>
      </c>
      <c r="X9" s="4">
        <f>MAX(F3:F103)</f>
        <v>3.7269543009523801E-2</v>
      </c>
    </row>
    <row r="10" spans="1:24" ht="16.5" thickTop="1" thickBot="1" x14ac:dyDescent="0.3">
      <c r="D10" s="2">
        <v>7</v>
      </c>
      <c r="E10" s="3">
        <f>(D10/100)*L</f>
        <v>7.0000000000000007E-2</v>
      </c>
      <c r="F10" s="3">
        <f>((P*L^4)/(360*E*I))*((7*E10/L)-(10*(E10/L)^3)+(3*(E10/L)^5))</f>
        <v>7.7234133666666659E-3</v>
      </c>
      <c r="G10" s="3">
        <f t="shared" si="0"/>
        <v>0.10909953857142859</v>
      </c>
      <c r="H10" s="3">
        <f t="shared" si="1"/>
        <v>-5.6934285714274564E-2</v>
      </c>
      <c r="I10" s="3">
        <f>-H10/(E*I)</f>
        <v>3.2533877551014029E-2</v>
      </c>
      <c r="J10" s="3">
        <f>I10*(H/2)/I</f>
        <v>195.20326530608415</v>
      </c>
      <c r="W10" s="2" t="s">
        <v>16</v>
      </c>
      <c r="X10" s="4">
        <f>MAX(I5:I103)</f>
        <v>0.20944707482991715</v>
      </c>
    </row>
    <row r="11" spans="1:24" ht="16.5" thickTop="1" thickBot="1" x14ac:dyDescent="0.3">
      <c r="D11" s="2">
        <v>8</v>
      </c>
      <c r="E11" s="3">
        <f>(D11/100)*L</f>
        <v>0.08</v>
      </c>
      <c r="F11" s="3">
        <f>((P*L^4)/(360*E*I))*((7*E11/L)-(10*(E11/L)^3)+(3*(E11/L)^5))</f>
        <v>8.807775085714285E-3</v>
      </c>
      <c r="G11" s="3">
        <f t="shared" si="0"/>
        <v>0.10843617190476196</v>
      </c>
      <c r="H11" s="3">
        <f t="shared" si="1"/>
        <v>-6.6336666666663741E-2</v>
      </c>
      <c r="I11" s="3">
        <f>-H11/(E*I)</f>
        <v>3.7906666666664986E-2</v>
      </c>
      <c r="J11" s="3">
        <f>I11*(H/2)/I</f>
        <v>227.43999999998988</v>
      </c>
      <c r="W11" s="2" t="s">
        <v>17</v>
      </c>
      <c r="X11" s="4">
        <f>MAX(J5:J103)</f>
        <v>1256.6824489795026</v>
      </c>
    </row>
    <row r="12" spans="1:24" ht="15.75" thickTop="1" x14ac:dyDescent="0.25">
      <c r="D12" s="2">
        <v>9</v>
      </c>
      <c r="E12" s="3">
        <f>(D12/100)*L</f>
        <v>0.09</v>
      </c>
      <c r="F12" s="3">
        <f>((P*L^4)/(360*E*I))*((7*E12/L)-(10*(E12/L)^3)+(3*(E12/L)^5))</f>
        <v>9.8845668999999973E-3</v>
      </c>
      <c r="G12" s="3">
        <f t="shared" si="0"/>
        <v>0.10767918142857129</v>
      </c>
      <c r="H12" s="3">
        <f t="shared" si="1"/>
        <v>-7.569904761906697E-2</v>
      </c>
      <c r="I12" s="3">
        <f>-H12/(E*I)</f>
        <v>4.3256598639466827E-2</v>
      </c>
      <c r="J12" s="3">
        <f>I12*(H/2)/I</f>
        <v>259.53959183680092</v>
      </c>
    </row>
    <row r="13" spans="1:24" x14ac:dyDescent="0.25">
      <c r="D13" s="2">
        <v>10</v>
      </c>
      <c r="E13" s="3">
        <f>(D13/100)*L</f>
        <v>0.1</v>
      </c>
      <c r="F13" s="3">
        <f>((P*L^4)/(360*E*I))*((7*E13/L)-(10*(E13/L)^3)+(3*(E13/L)^5))</f>
        <v>1.0952857142857141E-2</v>
      </c>
      <c r="G13" s="3">
        <f t="shared" si="0"/>
        <v>0.10682902428571427</v>
      </c>
      <c r="H13" s="3">
        <f t="shared" si="1"/>
        <v>-8.5015714285702135E-2</v>
      </c>
      <c r="I13" s="3">
        <f>-H13/(E*I)</f>
        <v>4.858040816325835E-2</v>
      </c>
      <c r="J13" s="3">
        <f>I13*(H/2)/I</f>
        <v>291.48244897955004</v>
      </c>
    </row>
    <row r="14" spans="1:24" x14ac:dyDescent="0.25">
      <c r="D14" s="2">
        <v>11</v>
      </c>
      <c r="E14" s="3">
        <f>(D14/100)*L</f>
        <v>0.11</v>
      </c>
      <c r="F14" s="3">
        <f>((P*L^4)/(360*E*I))*((7*E14/L)-(10*(E14/L)^3)+(3*(E14/L)^5))</f>
        <v>1.2011719290476187E-2</v>
      </c>
      <c r="G14" s="3">
        <f t="shared" si="0"/>
        <v>0.10588621476190467</v>
      </c>
      <c r="H14" s="3">
        <f t="shared" si="1"/>
        <v>-9.4280952380959612E-2</v>
      </c>
      <c r="I14" s="3">
        <f>-H14/(E*I)</f>
        <v>5.3874829931976904E-2</v>
      </c>
      <c r="J14" s="3">
        <f>I14*(H/2)/I</f>
        <v>323.24897959186137</v>
      </c>
    </row>
    <row r="15" spans="1:24" x14ac:dyDescent="0.25">
      <c r="D15" s="2">
        <v>12</v>
      </c>
      <c r="E15" s="3">
        <f>(D15/100)*L</f>
        <v>0.12</v>
      </c>
      <c r="F15" s="3">
        <f>((P*L^4)/(360*E*I))*((7*E15/L)-(10*(E15/L)^3)+(3*(E15/L)^5))</f>
        <v>1.306023253333333E-2</v>
      </c>
      <c r="G15" s="3">
        <f t="shared" si="0"/>
        <v>0.10485132428571438</v>
      </c>
      <c r="H15" s="3">
        <f t="shared" si="1"/>
        <v>-0.10348904761902927</v>
      </c>
      <c r="I15" s="3">
        <f>-H15/(E*I)</f>
        <v>5.9136598639445287E-2</v>
      </c>
      <c r="J15" s="3">
        <f>I15*(H/2)/I</f>
        <v>354.81959183667163</v>
      </c>
    </row>
    <row r="16" spans="1:24" x14ac:dyDescent="0.25">
      <c r="D16" s="2">
        <v>13</v>
      </c>
      <c r="E16" s="3">
        <f>(D16/100)*L</f>
        <v>0.13</v>
      </c>
      <c r="F16" s="3">
        <f>((P*L^4)/(360*E*I))*((7*E16/L)-(10*(E16/L)^3)+(3*(E16/L)^5))</f>
        <v>1.4097482347619043E-2</v>
      </c>
      <c r="G16" s="3">
        <f t="shared" si="0"/>
        <v>0.10372498142857113</v>
      </c>
      <c r="H16" s="3">
        <f t="shared" si="1"/>
        <v>-0.11263428571432467</v>
      </c>
      <c r="I16" s="3">
        <f>-H16/(E*I)</f>
        <v>6.4362448979614087E-2</v>
      </c>
      <c r="J16" s="3">
        <f>I16*(H/2)/I</f>
        <v>386.17469387768443</v>
      </c>
    </row>
    <row r="17" spans="4:10" x14ac:dyDescent="0.25">
      <c r="D17" s="2">
        <v>14</v>
      </c>
      <c r="E17" s="3">
        <f>(D17/100)*L</f>
        <v>0.14000000000000001</v>
      </c>
      <c r="F17" s="3">
        <f>((P*L^4)/(360*E*I))*((7*E17/L)-(10*(E17/L)^3)+(3*(E17/L)^5))</f>
        <v>1.5122561066666665E-2</v>
      </c>
      <c r="G17" s="3">
        <f t="shared" si="0"/>
        <v>0.10250787190476213</v>
      </c>
      <c r="H17" s="3">
        <f t="shared" si="1"/>
        <v>-0.12171095238090029</v>
      </c>
      <c r="I17" s="3">
        <f>-H17/(E*I)</f>
        <v>6.9549115646228718E-2</v>
      </c>
      <c r="J17" s="3">
        <f>I17*(H/2)/I</f>
        <v>417.2946938773722</v>
      </c>
    </row>
    <row r="18" spans="4:10" x14ac:dyDescent="0.25">
      <c r="D18" s="2">
        <v>15</v>
      </c>
      <c r="E18" s="3">
        <f>(D18/100)*L</f>
        <v>0.15</v>
      </c>
      <c r="F18" s="3">
        <f>((P*L^4)/(360*E*I))*((7*E18/L)-(10*(E18/L)^3)+(3*(E18/L)^5))</f>
        <v>1.6134568452380947E-2</v>
      </c>
      <c r="G18" s="3">
        <f t="shared" si="0"/>
        <v>0.10120073857142842</v>
      </c>
      <c r="H18" s="3">
        <f t="shared" si="1"/>
        <v>-0.13071333333337123</v>
      </c>
      <c r="I18" s="3">
        <f>-H18/(E*I)</f>
        <v>7.4693333333354969E-2</v>
      </c>
      <c r="J18" s="3">
        <f>I18*(H/2)/I</f>
        <v>448.16000000012974</v>
      </c>
    </row>
    <row r="19" spans="4:10" x14ac:dyDescent="0.25">
      <c r="D19" s="2">
        <v>16</v>
      </c>
      <c r="E19" s="3">
        <f>(D19/100)*L</f>
        <v>0.16</v>
      </c>
      <c r="F19" s="3">
        <f>((P*L^4)/(360*E*I))*((7*E19/L)-(10*(E19/L)^3)+(3*(E19/L)^5))</f>
        <v>1.7132612266666663E-2</v>
      </c>
      <c r="G19" s="3">
        <f t="shared" si="0"/>
        <v>9.9804381428571495E-2</v>
      </c>
      <c r="H19" s="3">
        <f t="shared" si="1"/>
        <v>-0.13963571428569205</v>
      </c>
      <c r="I19" s="3">
        <f>-H19/(E*I)</f>
        <v>7.9791836734681154E-2</v>
      </c>
      <c r="J19" s="3">
        <f>I19*(H/2)/I</f>
        <v>478.75102040808679</v>
      </c>
    </row>
    <row r="20" spans="4:10" x14ac:dyDescent="0.25">
      <c r="D20" s="2">
        <v>17</v>
      </c>
      <c r="E20" s="3">
        <f>(D20/100)*L</f>
        <v>0.17</v>
      </c>
      <c r="F20" s="3">
        <f>((P*L^4)/(360*E*I))*((7*E20/L)-(10*(E20/L)^3)+(3*(E20/L)^5))</f>
        <v>1.8115808842857139E-2</v>
      </c>
      <c r="G20" s="3">
        <f t="shared" si="0"/>
        <v>9.8319657619047512E-2</v>
      </c>
      <c r="H20" s="3">
        <f t="shared" si="1"/>
        <v>-0.14847238095239815</v>
      </c>
      <c r="I20" s="3">
        <f>-H20/(E*I)</f>
        <v>8.4841360544227487E-2</v>
      </c>
      <c r="J20" s="3">
        <f>I20*(H/2)/I</f>
        <v>509.04816326536479</v>
      </c>
    </row>
    <row r="21" spans="4:10" x14ac:dyDescent="0.25">
      <c r="D21" s="2">
        <v>18</v>
      </c>
      <c r="E21" s="3">
        <f>(D21/100)*L</f>
        <v>0.18</v>
      </c>
      <c r="F21" s="3">
        <f>((P*L^4)/(360*E*I))*((7*E21/L)-(10*(E21/L)^3)+(3*(E21/L)^5))</f>
        <v>1.9083283657142854E-2</v>
      </c>
      <c r="G21" s="3">
        <f t="shared" si="0"/>
        <v>9.6747481428571647E-2</v>
      </c>
      <c r="H21" s="3">
        <f t="shared" si="1"/>
        <v>-0.15721761904758688</v>
      </c>
      <c r="I21" s="3">
        <f>-H21/(E*I)</f>
        <v>8.9838639455763911E-2</v>
      </c>
      <c r="J21" s="3">
        <f>I21*(H/2)/I</f>
        <v>539.03183673458329</v>
      </c>
    </row>
    <row r="22" spans="4:10" x14ac:dyDescent="0.25">
      <c r="D22" s="2">
        <v>19</v>
      </c>
      <c r="E22" s="3">
        <f>(D22/100)*L</f>
        <v>0.19</v>
      </c>
      <c r="F22" s="3">
        <f>((P*L^4)/(360*E*I))*((7*E22/L)-(10*(E22/L)^3)+(3*(E22/L)^5))</f>
        <v>2.0034171899999998E-2</v>
      </c>
      <c r="G22" s="3">
        <f t="shared" si="0"/>
        <v>9.5088824285714371E-2</v>
      </c>
      <c r="H22" s="3">
        <f t="shared" si="1"/>
        <v>-0.16586571428572741</v>
      </c>
      <c r="I22" s="3">
        <f>-H22/(E*I)</f>
        <v>9.4780408163272781E-2</v>
      </c>
      <c r="J22" s="3">
        <f>I22*(H/2)/I</f>
        <v>568.68244897963655</v>
      </c>
    </row>
    <row r="23" spans="4:10" x14ac:dyDescent="0.25">
      <c r="D23" s="2">
        <v>20</v>
      </c>
      <c r="E23" s="3">
        <f>(D23/100)*L</f>
        <v>0.2</v>
      </c>
      <c r="F23" s="3">
        <f>((P*L^4)/(360*E*I))*((7*E23/L)-(10*(E23/L)^3)+(3*(E23/L)^5))</f>
        <v>2.0967619047619044E-2</v>
      </c>
      <c r="G23" s="3">
        <f t="shared" si="0"/>
        <v>9.3344714761904507E-2</v>
      </c>
      <c r="H23" s="3">
        <f t="shared" si="1"/>
        <v>-0.17441095238098625</v>
      </c>
      <c r="I23" s="3">
        <f>-H23/(E*I)</f>
        <v>9.966340136056355E-2</v>
      </c>
      <c r="J23" s="3">
        <f>I23*(H/2)/I</f>
        <v>597.98040816338118</v>
      </c>
    </row>
    <row r="24" spans="4:10" x14ac:dyDescent="0.25">
      <c r="D24" s="2">
        <v>21</v>
      </c>
      <c r="E24" s="3">
        <f>(D24/100)*L</f>
        <v>0.21</v>
      </c>
      <c r="F24" s="3">
        <f>((P*L^4)/(360*E*I))*((7*E24/L)-(10*(E24/L)^3)+(3*(E24/L)^5))</f>
        <v>2.1882781433333325E-2</v>
      </c>
      <c r="G24" s="3">
        <f t="shared" si="0"/>
        <v>9.1516238571428224E-2</v>
      </c>
      <c r="H24" s="3">
        <f t="shared" si="1"/>
        <v>-0.18284761904762864</v>
      </c>
      <c r="I24" s="3">
        <f>-H24/(E*I)</f>
        <v>0.10448435374150206</v>
      </c>
      <c r="J24" s="3">
        <f>I24*(H/2)/I</f>
        <v>626.90612244901217</v>
      </c>
    </row>
    <row r="25" spans="4:10" x14ac:dyDescent="0.25">
      <c r="D25" s="2">
        <v>22</v>
      </c>
      <c r="E25" s="3">
        <f>(D25/100)*L</f>
        <v>0.22</v>
      </c>
      <c r="F25" s="3">
        <f>((P*L^4)/(360*E*I))*((7*E25/L)-(10*(E25/L)^3)+(3*(E25/L)^5))</f>
        <v>2.2778826819047613E-2</v>
      </c>
      <c r="G25" s="3">
        <f t="shared" si="0"/>
        <v>8.9604538571428763E-2</v>
      </c>
      <c r="H25" s="3">
        <f t="shared" si="1"/>
        <v>-0.19116999999994594</v>
      </c>
      <c r="I25" s="3">
        <f>-H25/(E*I)</f>
        <v>0.10923999999996908</v>
      </c>
      <c r="J25" s="3">
        <f>I25*(H/2)/I</f>
        <v>655.43999999981429</v>
      </c>
    </row>
    <row r="26" spans="4:10" x14ac:dyDescent="0.25">
      <c r="D26" s="2">
        <v>23</v>
      </c>
      <c r="E26" s="3">
        <f>(D26/100)*L</f>
        <v>0.23</v>
      </c>
      <c r="F26" s="3">
        <f>((P*L^4)/(360*E*I))*((7*E26/L)-(10*(E26/L)^3)+(3*(E26/L)^5))</f>
        <v>2.3654934966666662E-2</v>
      </c>
      <c r="G26" s="3">
        <f t="shared" si="0"/>
        <v>8.7610814761904854E-2</v>
      </c>
      <c r="H26" s="3">
        <f t="shared" si="1"/>
        <v>-0.19937238095239074</v>
      </c>
      <c r="I26" s="3">
        <f>-H26/(E*I)</f>
        <v>0.11392707482993754</v>
      </c>
      <c r="J26" s="3">
        <f>I26*(H/2)/I</f>
        <v>683.56244897962506</v>
      </c>
    </row>
    <row r="27" spans="4:10" x14ac:dyDescent="0.25">
      <c r="D27" s="2">
        <v>24</v>
      </c>
      <c r="E27" s="3">
        <f>(D27/100)*L</f>
        <v>0.24</v>
      </c>
      <c r="F27" s="3">
        <f>((P*L^4)/(360*E*I))*((7*E27/L)-(10*(E27/L)^3)+(3*(E27/L)^5))</f>
        <v>2.4510298209523801E-2</v>
      </c>
      <c r="G27" s="3">
        <f t="shared" si="0"/>
        <v>8.5536324285714019E-2</v>
      </c>
      <c r="H27" s="3">
        <f t="shared" si="1"/>
        <v>-0.20744904761908389</v>
      </c>
      <c r="I27" s="3">
        <f>-H27/(E*I)</f>
        <v>0.11854231292519077</v>
      </c>
      <c r="J27" s="3">
        <f>I27*(H/2)/I</f>
        <v>711.25387755114457</v>
      </c>
    </row>
    <row r="28" spans="4:10" x14ac:dyDescent="0.25">
      <c r="D28" s="2">
        <v>25</v>
      </c>
      <c r="E28" s="3">
        <f>(D28/100)*L</f>
        <v>0.25</v>
      </c>
      <c r="F28" s="3">
        <f>((P*L^4)/(360*E*I))*((7*E28/L)-(10*(E28/L)^3)+(3*(E28/L)^5))</f>
        <v>2.5344122023809517E-2</v>
      </c>
      <c r="G28" s="3">
        <f t="shared" si="0"/>
        <v>8.3382381428571545E-2</v>
      </c>
      <c r="H28" s="3">
        <f t="shared" si="1"/>
        <v>-0.21539428571424721</v>
      </c>
      <c r="I28" s="3">
        <f>-H28/(E*I)</f>
        <v>0.1230824489795698</v>
      </c>
      <c r="J28" s="3">
        <f>I28*(H/2)/I</f>
        <v>738.49469387741863</v>
      </c>
    </row>
    <row r="29" spans="4:10" x14ac:dyDescent="0.25">
      <c r="D29" s="2">
        <v>26</v>
      </c>
      <c r="E29" s="3">
        <f>(D29/100)*L</f>
        <v>0.26</v>
      </c>
      <c r="F29" s="3">
        <f>((P*L^4)/(360*E*I))*((7*E29/L)-(10*(E29/L)^3)+(3*(E29/L)^5))</f>
        <v>2.6155625599999992E-2</v>
      </c>
      <c r="G29" s="3">
        <f t="shared" si="0"/>
        <v>8.1150357619047472E-2</v>
      </c>
      <c r="H29" s="3">
        <f t="shared" si="1"/>
        <v>-0.22320238095240705</v>
      </c>
      <c r="I29" s="3">
        <f>-H29/(E*I)</f>
        <v>0.12754421768708971</v>
      </c>
      <c r="J29" s="3">
        <f>I29*(H/2)/I</f>
        <v>765.26530612253805</v>
      </c>
    </row>
    <row r="30" spans="4:10" x14ac:dyDescent="0.25">
      <c r="D30" s="2">
        <v>27</v>
      </c>
      <c r="E30" s="3">
        <f>(D30/100)*L</f>
        <v>0.27</v>
      </c>
      <c r="F30" s="3">
        <f>((P*L^4)/(360*E*I))*((7*E30/L)-(10*(E30/L)^3)+(3*(E30/L)^5))</f>
        <v>2.6944042414285708E-2</v>
      </c>
      <c r="G30" s="3">
        <f t="shared" si="0"/>
        <v>7.8841681428571467E-2</v>
      </c>
      <c r="H30" s="3">
        <f t="shared" si="1"/>
        <v>-0.23086761904760036</v>
      </c>
      <c r="I30" s="3">
        <f>-H30/(E*I)</f>
        <v>0.13192435374148589</v>
      </c>
      <c r="J30" s="3">
        <f>I30*(H/2)/I</f>
        <v>791.54612244891518</v>
      </c>
    </row>
    <row r="31" spans="4:10" x14ac:dyDescent="0.25">
      <c r="D31" s="2">
        <v>28</v>
      </c>
      <c r="E31" s="3">
        <f>(D31/100)*L</f>
        <v>0.28000000000000003</v>
      </c>
      <c r="F31" s="3">
        <f>((P*L^4)/(360*E*I))*((7*E31/L)-(10*(E31/L)^3)+(3*(E31/L)^5))</f>
        <v>2.7708620799999997E-2</v>
      </c>
      <c r="G31" s="3">
        <f t="shared" si="0"/>
        <v>7.6457838571428807E-2</v>
      </c>
      <c r="H31" s="3">
        <f t="shared" si="1"/>
        <v>-0.23838428571426573</v>
      </c>
      <c r="I31" s="3">
        <f>-H31/(E*I)</f>
        <v>0.13621959183672325</v>
      </c>
      <c r="J31" s="3">
        <f>I31*(H/2)/I</f>
        <v>817.31755102033935</v>
      </c>
    </row>
    <row r="32" spans="4:10" x14ac:dyDescent="0.25">
      <c r="D32" s="2">
        <v>29</v>
      </c>
      <c r="E32" s="3">
        <f>(D32/100)*L</f>
        <v>0.28999999999999998</v>
      </c>
      <c r="F32" s="3">
        <f>((P*L^4)/(360*E*I))*((7*E32/L)-(10*(E32/L)^3)+(3*(E32/L)^5))</f>
        <v>2.8448624519047609E-2</v>
      </c>
      <c r="G32" s="3">
        <f t="shared" si="0"/>
        <v>7.4000371904761608E-2</v>
      </c>
      <c r="H32" s="3">
        <f t="shared" si="1"/>
        <v>-0.24574666666672104</v>
      </c>
      <c r="I32" s="3">
        <f>-H32/(E*I)</f>
        <v>0.1404266666666977</v>
      </c>
      <c r="J32" s="3">
        <f>I32*(H/2)/I</f>
        <v>842.56000000018605</v>
      </c>
    </row>
    <row r="33" spans="4:10" x14ac:dyDescent="0.25">
      <c r="D33" s="2">
        <v>30</v>
      </c>
      <c r="E33" s="3">
        <f>(D33/100)*L</f>
        <v>0.3</v>
      </c>
      <c r="F33" s="3">
        <f>((P*L^4)/(360*E*I))*((7*E33/L)-(10*(E33/L)^3)+(3*(E33/L)^5))</f>
        <v>2.9163333333333326E-2</v>
      </c>
      <c r="G33" s="3">
        <f t="shared" si="0"/>
        <v>7.1470881428571595E-2</v>
      </c>
      <c r="H33" s="3">
        <f t="shared" si="1"/>
        <v>-0.25294904761900111</v>
      </c>
      <c r="I33" s="3">
        <f>-H33/(E*I)</f>
        <v>0.14454231292514347</v>
      </c>
      <c r="J33" s="3">
        <f>I33*(H/2)/I</f>
        <v>867.25387755086058</v>
      </c>
    </row>
    <row r="34" spans="4:10" x14ac:dyDescent="0.25">
      <c r="D34" s="2">
        <v>31</v>
      </c>
      <c r="E34" s="3">
        <f>(D34/100)*L</f>
        <v>0.31</v>
      </c>
      <c r="F34" s="3">
        <f>((P*L^4)/(360*E*I))*((7*E34/L)-(10*(E34/L)^3)+(3*(E34/L)^5))</f>
        <v>2.9852043576190469E-2</v>
      </c>
      <c r="G34" s="3">
        <f t="shared" si="0"/>
        <v>6.8871024285714219E-2</v>
      </c>
      <c r="H34" s="3">
        <f t="shared" si="1"/>
        <v>-0.25998571428573736</v>
      </c>
      <c r="I34" s="3">
        <f>-H34/(E*I)</f>
        <v>0.14856326530613559</v>
      </c>
      <c r="J34" s="3">
        <f>I34*(H/2)/I</f>
        <v>891.37959183681335</v>
      </c>
    </row>
    <row r="35" spans="4:10" x14ac:dyDescent="0.25">
      <c r="D35" s="2">
        <v>32</v>
      </c>
      <c r="E35" s="3">
        <f>(D35/100)*L</f>
        <v>0.32</v>
      </c>
      <c r="F35" s="3">
        <f>((P*L^4)/(360*E*I))*((7*E35/L)-(10*(E35/L)^3)+(3*(E35/L)^5))</f>
        <v>3.0514068723809521E-2</v>
      </c>
      <c r="G35" s="3">
        <f t="shared" si="0"/>
        <v>6.6202514761905196E-2</v>
      </c>
      <c r="H35" s="3">
        <f t="shared" si="1"/>
        <v>-0.26685095238090212</v>
      </c>
      <c r="I35" s="3">
        <f>-H35/(E*I)</f>
        <v>0.15248625850337261</v>
      </c>
      <c r="J35" s="3">
        <f>I35*(H/2)/I</f>
        <v>914.91755102023546</v>
      </c>
    </row>
    <row r="36" spans="4:10" x14ac:dyDescent="0.25">
      <c r="D36" s="2">
        <v>33</v>
      </c>
      <c r="E36" s="3">
        <f>(D36/100)*L</f>
        <v>0.33</v>
      </c>
      <c r="F36" s="3">
        <f>((P*L^4)/(360*E*I))*((7*E36/L)-(10*(E36/L)^3)+(3*(E36/L)^5))</f>
        <v>3.1148739966666658E-2</v>
      </c>
      <c r="G36" s="3">
        <f t="shared" si="0"/>
        <v>6.3467124285713647E-2</v>
      </c>
      <c r="H36" s="3">
        <f t="shared" si="1"/>
        <v>-0.27353904761915465</v>
      </c>
      <c r="I36" s="3">
        <f>-H36/(E*I)</f>
        <v>0.15630802721094547</v>
      </c>
      <c r="J36" s="3">
        <f>I36*(H/2)/I</f>
        <v>937.84816326567261</v>
      </c>
    </row>
    <row r="37" spans="4:10" x14ac:dyDescent="0.25">
      <c r="D37" s="2">
        <v>34</v>
      </c>
      <c r="E37" s="3">
        <f>(D37/100)*L</f>
        <v>0.34</v>
      </c>
      <c r="F37" s="3">
        <f>((P*L^4)/(360*E*I))*((7*E37/L)-(10*(E37/L)^3)+(3*(E37/L)^5))</f>
        <v>3.1755406780952379E-2</v>
      </c>
      <c r="G37" s="3">
        <f t="shared" si="0"/>
        <v>6.0666681428572039E-2</v>
      </c>
      <c r="H37" s="3">
        <f t="shared" si="1"/>
        <v>-0.28004428571416057</v>
      </c>
      <c r="I37" s="3">
        <f>-H37/(E*I)</f>
        <v>0.16002530612237742</v>
      </c>
      <c r="J37" s="3">
        <f>I37*(H/2)/I</f>
        <v>960.15183673426441</v>
      </c>
    </row>
    <row r="38" spans="4:10" x14ac:dyDescent="0.25">
      <c r="D38" s="2">
        <v>35</v>
      </c>
      <c r="E38" s="3">
        <f>(D38/100)*L</f>
        <v>0.35</v>
      </c>
      <c r="F38" s="3">
        <f>((P*L^4)/(360*E*I))*((7*E38/L)-(10*(E38/L)^3)+(3*(E38/L)^5))</f>
        <v>3.2333437499999985E-2</v>
      </c>
      <c r="G38" s="3">
        <f t="shared" si="0"/>
        <v>5.780307190476091E-2</v>
      </c>
      <c r="H38" s="3">
        <f t="shared" si="1"/>
        <v>-0.28636095238111431</v>
      </c>
      <c r="I38" s="3">
        <f>-H38/(E*I)</f>
        <v>0.16363482993206527</v>
      </c>
      <c r="J38" s="3">
        <f>I38*(H/2)/I</f>
        <v>981.80897959239132</v>
      </c>
    </row>
    <row r="39" spans="4:10" x14ac:dyDescent="0.25">
      <c r="D39" s="2">
        <v>36</v>
      </c>
      <c r="E39" s="3">
        <f>(D39/100)*L</f>
        <v>0.36</v>
      </c>
      <c r="F39" s="3">
        <f>((P*L^4)/(360*E*I))*((7*E39/L)-(10*(E39/L)^3)+(3*(E39/L)^5))</f>
        <v>3.2882219885714277E-2</v>
      </c>
      <c r="G39" s="3">
        <f t="shared" si="0"/>
        <v>5.4878238571429101E-2</v>
      </c>
      <c r="H39" s="3">
        <f t="shared" si="1"/>
        <v>-0.29248333333318055</v>
      </c>
      <c r="I39" s="3">
        <f>-H39/(E*I)</f>
        <v>0.16713333333324598</v>
      </c>
      <c r="J39" s="3">
        <f>I39*(H/2)/I</f>
        <v>1002.7999999994756</v>
      </c>
    </row>
    <row r="40" spans="4:10" x14ac:dyDescent="0.25">
      <c r="D40" s="2">
        <v>37</v>
      </c>
      <c r="E40" s="3">
        <f>(D40/100)*L</f>
        <v>0.37</v>
      </c>
      <c r="F40" s="3">
        <f>((P*L^4)/(360*E*I))*((7*E40/L)-(10*(E40/L)^3)+(3*(E40/L)^5))</f>
        <v>3.3401161699999994E-2</v>
      </c>
      <c r="G40" s="3">
        <f t="shared" si="0"/>
        <v>5.1894181428571669E-2</v>
      </c>
      <c r="H40" s="3">
        <f t="shared" si="1"/>
        <v>-0.29840571428574297</v>
      </c>
      <c r="I40" s="3">
        <f>-H40/(E*I)</f>
        <v>0.17051755102042451</v>
      </c>
      <c r="J40" s="3">
        <f>I40*(H/2)/I</f>
        <v>1023.1053061225469</v>
      </c>
    </row>
    <row r="41" spans="4:10" x14ac:dyDescent="0.25">
      <c r="D41" s="2">
        <v>38</v>
      </c>
      <c r="E41" s="3">
        <f>(D41/100)*L</f>
        <v>0.38</v>
      </c>
      <c r="F41" s="3">
        <f>((P*L^4)/(360*E*I))*((7*E41/L)-(10*(E41/L)^3)+(3*(E41/L)^5))</f>
        <v>3.3889691276190466E-2</v>
      </c>
      <c r="G41" s="3">
        <f t="shared" si="0"/>
        <v>4.8852957619047135E-2</v>
      </c>
      <c r="H41" s="3">
        <f t="shared" si="1"/>
        <v>-0.30412238095245309</v>
      </c>
      <c r="I41" s="3">
        <f>-H41/(E*I)</f>
        <v>0.17378421768711599</v>
      </c>
      <c r="J41" s="3">
        <f>I41*(H/2)/I</f>
        <v>1042.7053061226957</v>
      </c>
    </row>
    <row r="42" spans="4:10" x14ac:dyDescent="0.25">
      <c r="D42" s="2">
        <v>39</v>
      </c>
      <c r="E42" s="3">
        <f>(D42/100)*L</f>
        <v>0.39</v>
      </c>
      <c r="F42" s="3">
        <f>((P*L^4)/(360*E*I))*((7*E42/L)-(10*(E42/L)^3)+(3*(E42/L)^5))</f>
        <v>3.4347258090476181E-2</v>
      </c>
      <c r="G42" s="3">
        <f t="shared" si="0"/>
        <v>4.5756681428571436E-2</v>
      </c>
      <c r="H42" s="3">
        <f t="shared" si="1"/>
        <v>-0.30962761904756969</v>
      </c>
      <c r="I42" s="3">
        <f>-H42/(E*I)</f>
        <v>0.17693006802718264</v>
      </c>
      <c r="J42" s="3">
        <f>I42*(H/2)/I</f>
        <v>1061.5804081630956</v>
      </c>
    </row>
    <row r="43" spans="4:10" x14ac:dyDescent="0.25">
      <c r="D43" s="2">
        <v>40</v>
      </c>
      <c r="E43" s="3">
        <f>(D43/100)*L</f>
        <v>0.4</v>
      </c>
      <c r="F43" s="3">
        <f>((P*L^4)/(360*E*I))*((7*E43/L)-(10*(E43/L)^3)+(3*(E43/L)^5))</f>
        <v>3.477333333333333E-2</v>
      </c>
      <c r="G43" s="3">
        <f t="shared" si="0"/>
        <v>4.2607524285714869E-2</v>
      </c>
      <c r="H43" s="3">
        <f t="shared" si="1"/>
        <v>-0.31491571428565635</v>
      </c>
      <c r="I43" s="3">
        <f>-H43/(E*I)</f>
        <v>0.17995183673466073</v>
      </c>
      <c r="J43" s="3">
        <f>I43*(H/2)/I</f>
        <v>1079.711020407964</v>
      </c>
    </row>
    <row r="44" spans="4:10" x14ac:dyDescent="0.25">
      <c r="D44" s="2">
        <v>41</v>
      </c>
      <c r="E44" s="3">
        <f>(D44/100)*L</f>
        <v>0.41</v>
      </c>
      <c r="F44" s="3">
        <f>((P*L^4)/(360*E*I))*((7*E44/L)-(10*(E44/L)^3)+(3*(E44/L)^5))</f>
        <v>3.5167410480952371E-2</v>
      </c>
      <c r="G44" s="3">
        <f t="shared" si="0"/>
        <v>3.9407714761904342E-2</v>
      </c>
      <c r="H44" s="3">
        <f t="shared" si="1"/>
        <v>-0.31998095238105423</v>
      </c>
      <c r="I44" s="3">
        <f>-H44/(E*I)</f>
        <v>0.18284625850345951</v>
      </c>
      <c r="J44" s="3">
        <f>I44*(H/2)/I</f>
        <v>1097.0775510207568</v>
      </c>
    </row>
    <row r="45" spans="4:10" x14ac:dyDescent="0.25">
      <c r="D45" s="2">
        <v>42</v>
      </c>
      <c r="E45" s="3">
        <f>(D45/100)*L</f>
        <v>0.42</v>
      </c>
      <c r="F45" s="3">
        <f>((P*L^4)/(360*E*I))*((7*E45/L)-(10*(E45/L)^3)+(3*(E45/L)^5))</f>
        <v>3.5529005866666664E-2</v>
      </c>
      <c r="G45" s="3">
        <f t="shared" si="0"/>
        <v>3.6159538571429277E-2</v>
      </c>
      <c r="H45" s="3">
        <f t="shared" si="1"/>
        <v>-0.32481761904750617</v>
      </c>
      <c r="I45" s="3">
        <f>-H45/(E*I)</f>
        <v>0.18561006802714633</v>
      </c>
      <c r="J45" s="3">
        <f>I45*(H/2)/I</f>
        <v>1113.6604081628777</v>
      </c>
    </row>
    <row r="46" spans="4:10" x14ac:dyDescent="0.25">
      <c r="D46" s="2">
        <v>43</v>
      </c>
      <c r="E46" s="3">
        <f>(D46/100)*L</f>
        <v>0.43</v>
      </c>
      <c r="F46" s="3">
        <f>((P*L^4)/(360*E*I))*((7*E46/L)-(10*(E46/L)^3)+(3*(E46/L)^5))</f>
        <v>3.5857659252380943E-2</v>
      </c>
      <c r="G46" s="3">
        <f t="shared" si="0"/>
        <v>3.2865338571427788E-2</v>
      </c>
      <c r="H46" s="3">
        <f t="shared" si="1"/>
        <v>-0.32942000000014859</v>
      </c>
      <c r="I46" s="3">
        <f>-H46/(E*I)</f>
        <v>0.18824000000008487</v>
      </c>
      <c r="J46" s="3">
        <f>I46*(H/2)/I</f>
        <v>1129.4400000005089</v>
      </c>
    </row>
    <row r="47" spans="4:10" x14ac:dyDescent="0.25">
      <c r="D47" s="2">
        <v>44</v>
      </c>
      <c r="E47" s="3">
        <f>(D47/100)*L</f>
        <v>0.44</v>
      </c>
      <c r="F47" s="3">
        <f>((P*L^4)/(360*E*I))*((7*E47/L)-(10*(E47/L)^3)+(3*(E47/L)^5))</f>
        <v>3.6152934399999989E-2</v>
      </c>
      <c r="G47" s="3">
        <f t="shared" si="0"/>
        <v>2.9527514761904627E-2</v>
      </c>
      <c r="H47" s="3">
        <f t="shared" si="1"/>
        <v>-0.33378238095231577</v>
      </c>
      <c r="I47" s="3">
        <f>-H47/(E*I)</f>
        <v>0.19073278911560895</v>
      </c>
      <c r="J47" s="3">
        <f>I47*(H/2)/I</f>
        <v>1144.3967346936533</v>
      </c>
    </row>
    <row r="48" spans="4:10" x14ac:dyDescent="0.25">
      <c r="D48" s="2">
        <v>45</v>
      </c>
      <c r="E48" s="3">
        <f>(D48/100)*L</f>
        <v>0.45</v>
      </c>
      <c r="F48" s="3">
        <f>((P*L^4)/(360*E*I))*((7*E48/L)-(10*(E48/L)^3)+(3*(E48/L)^5))</f>
        <v>3.6414419642857125E-2</v>
      </c>
      <c r="G48" s="3">
        <f t="shared" si="0"/>
        <v>2.6148524285713574E-2</v>
      </c>
      <c r="H48" s="3">
        <f t="shared" si="1"/>
        <v>-0.33789904761910505</v>
      </c>
      <c r="I48" s="3">
        <f>-H48/(E*I)</f>
        <v>0.19308517006805997</v>
      </c>
      <c r="J48" s="3">
        <f>I48*(H/2)/I</f>
        <v>1158.5110204083596</v>
      </c>
    </row>
    <row r="49" spans="4:10" x14ac:dyDescent="0.25">
      <c r="D49" s="2">
        <v>46</v>
      </c>
      <c r="E49" s="3">
        <f>(D49/100)*L</f>
        <v>0.46</v>
      </c>
      <c r="F49" s="3">
        <f>((P*L^4)/(360*E*I))*((7*E49/L)-(10*(E49/L)^3)+(3*(E49/L)^5))</f>
        <v>3.664172845714285E-2</v>
      </c>
      <c r="G49" s="3">
        <f t="shared" si="0"/>
        <v>2.2730881428572443E-2</v>
      </c>
      <c r="H49" s="3">
        <f t="shared" si="1"/>
        <v>-0.34176428571411277</v>
      </c>
      <c r="I49" s="3">
        <f>-H49/(E*I)</f>
        <v>0.19529387755092154</v>
      </c>
      <c r="J49" s="3">
        <f>I49*(H/2)/I</f>
        <v>1171.7632653055289</v>
      </c>
    </row>
    <row r="50" spans="4:10" x14ac:dyDescent="0.25">
      <c r="D50" s="2">
        <v>47</v>
      </c>
      <c r="E50" s="3">
        <f>(D50/100)*L</f>
        <v>0.47</v>
      </c>
      <c r="F50" s="3">
        <f>((P*L^4)/(360*E*I))*((7*E50/L)-(10*(E50/L)^3)+(3*(E50/L)^5))</f>
        <v>3.6834500033333335E-2</v>
      </c>
      <c r="G50" s="3">
        <f t="shared" si="0"/>
        <v>1.9277157619048642E-2</v>
      </c>
      <c r="H50" s="3">
        <f t="shared" si="1"/>
        <v>-0.34537238095238171</v>
      </c>
      <c r="I50" s="3">
        <f>-H50/(E*I)</f>
        <v>0.19735564625850377</v>
      </c>
      <c r="J50" s="3">
        <f>I50*(H/2)/I</f>
        <v>1184.1338775510224</v>
      </c>
    </row>
    <row r="51" spans="4:10" x14ac:dyDescent="0.25">
      <c r="D51" s="2">
        <v>48</v>
      </c>
      <c r="E51" s="3">
        <f>(D51/100)*L</f>
        <v>0.48</v>
      </c>
      <c r="F51" s="3">
        <f>((P*L^4)/(360*E*I))*((7*E51/L)-(10*(E51/L)^3)+(3*(E51/L)^5))</f>
        <v>3.699239984761904E-2</v>
      </c>
      <c r="G51" s="3">
        <f t="shared" si="0"/>
        <v>1.5789981428570424E-2</v>
      </c>
      <c r="H51" s="3">
        <f t="shared" si="1"/>
        <v>-0.3487176190478215</v>
      </c>
      <c r="I51" s="3">
        <f>-H51/(E*I)</f>
        <v>0.19926721088446939</v>
      </c>
      <c r="J51" s="3">
        <f>I51*(H/2)/I</f>
        <v>1195.603265306816</v>
      </c>
    </row>
    <row r="52" spans="4:10" x14ac:dyDescent="0.25">
      <c r="D52" s="2">
        <v>49</v>
      </c>
      <c r="E52" s="3">
        <f>(D52/100)*L</f>
        <v>0.49</v>
      </c>
      <c r="F52" s="3">
        <f>((P*L^4)/(360*E*I))*((7*E52/L)-(10*(E52/L)^3)+(3*(E52/L)^5))</f>
        <v>3.7115120233333319E-2</v>
      </c>
      <c r="G52" s="3">
        <f t="shared" si="0"/>
        <v>1.2272038571427963E-2</v>
      </c>
      <c r="H52" s="3">
        <f t="shared" si="1"/>
        <v>-0.35179428571424576</v>
      </c>
      <c r="I52" s="3">
        <f>-H52/(E*I)</f>
        <v>0.20102530612242608</v>
      </c>
      <c r="J52" s="3">
        <f>I52*(H/2)/I</f>
        <v>1206.1518367345564</v>
      </c>
    </row>
    <row r="53" spans="4:10" x14ac:dyDescent="0.25">
      <c r="D53" s="2">
        <v>50</v>
      </c>
      <c r="E53" s="3">
        <f>(D53/100)*L</f>
        <v>0.5</v>
      </c>
      <c r="F53" s="3">
        <f>((P*L^4)/(360*E*I))*((7*E53/L)-(10*(E53/L)^3)+(3*(E53/L)^5))</f>
        <v>3.7202380952380945E-2</v>
      </c>
      <c r="G53" s="3">
        <f t="shared" si="0"/>
        <v>8.7260719047625654E-3</v>
      </c>
      <c r="H53" s="3">
        <f t="shared" si="1"/>
        <v>-0.35459666666653944</v>
      </c>
      <c r="I53" s="3">
        <f>-H53/(E*I)</f>
        <v>0.2026266666665939</v>
      </c>
      <c r="J53" s="3">
        <f>I53*(H/2)/I</f>
        <v>1215.7599999995632</v>
      </c>
    </row>
    <row r="54" spans="4:10" x14ac:dyDescent="0.25">
      <c r="D54" s="2">
        <v>51</v>
      </c>
      <c r="E54" s="3">
        <f>(D54/100)*L</f>
        <v>0.51</v>
      </c>
      <c r="F54" s="3">
        <f>((P*L^4)/(360*E*I))*((7*E54/L)-(10*(E54/L)^3)+(3*(E54/L)^5))</f>
        <v>3.7253929766666666E-2</v>
      </c>
      <c r="G54" s="3">
        <f t="shared" si="0"/>
        <v>5.1548814285720624E-3</v>
      </c>
      <c r="H54" s="3">
        <f t="shared" si="1"/>
        <v>-0.35711904761905</v>
      </c>
      <c r="I54" s="3">
        <f>-H54/(E*I)</f>
        <v>0.20406802721088566</v>
      </c>
      <c r="J54" s="3">
        <f>I54*(H/2)/I</f>
        <v>1224.4081632653135</v>
      </c>
    </row>
    <row r="55" spans="4:10" x14ac:dyDescent="0.25">
      <c r="D55" s="2">
        <v>52</v>
      </c>
      <c r="E55" s="3">
        <f>(D55/100)*L</f>
        <v>0.52</v>
      </c>
      <c r="F55" s="3">
        <f>((P*L^4)/(360*E*I))*((7*E55/L)-(10*(E55/L)^3)+(3*(E55/L)^5))</f>
        <v>3.7269543009523801E-2</v>
      </c>
      <c r="G55" s="3">
        <f t="shared" si="0"/>
        <v>1.5613242857134822E-3</v>
      </c>
      <c r="H55" s="3">
        <f t="shared" si="1"/>
        <v>-0.35935571428585772</v>
      </c>
      <c r="I55" s="3">
        <f>-H55/(E*I)</f>
        <v>0.2053461224490615</v>
      </c>
      <c r="J55" s="3">
        <f>I55*(H/2)/I</f>
        <v>1232.0767346943687</v>
      </c>
    </row>
    <row r="56" spans="4:10" x14ac:dyDescent="0.25">
      <c r="D56" s="2">
        <v>53</v>
      </c>
      <c r="E56" s="3">
        <f>(D56/100)*L</f>
        <v>0.53</v>
      </c>
      <c r="F56" s="3">
        <f>((P*L^4)/(360*E*I))*((7*E56/L)-(10*(E56/L)^3)+(3*(E56/L)^5))</f>
        <v>3.7249026157142838E-2</v>
      </c>
      <c r="G56" s="3">
        <f t="shared" si="0"/>
        <v>-2.0516852380962607E-3</v>
      </c>
      <c r="H56" s="3">
        <f t="shared" si="1"/>
        <v>-0.36130095238097398</v>
      </c>
      <c r="I56" s="3">
        <f>-H56/(E*I)</f>
        <v>0.20645768707484222</v>
      </c>
      <c r="J56" s="3">
        <f>I56*(H/2)/I</f>
        <v>1238.746122449053</v>
      </c>
    </row>
    <row r="57" spans="4:10" x14ac:dyDescent="0.25">
      <c r="D57" s="2">
        <v>54</v>
      </c>
      <c r="E57" s="3">
        <f>(D57/100)*L</f>
        <v>0.54</v>
      </c>
      <c r="F57" s="3">
        <f>((P*L^4)/(360*E*I))*((7*E57/L)-(10*(E57/L)^3)+(3*(E57/L)^5))</f>
        <v>3.7192214399999986E-2</v>
      </c>
      <c r="G57" s="3">
        <f t="shared" si="0"/>
        <v>-5.6811757142852196E-3</v>
      </c>
      <c r="H57" s="3">
        <f t="shared" si="1"/>
        <v>-0.36294904761889557</v>
      </c>
      <c r="I57" s="3">
        <f>-H57/(E*I)</f>
        <v>0.20739945578222599</v>
      </c>
      <c r="J57" s="3">
        <f>I57*(H/2)/I</f>
        <v>1244.3967346933557</v>
      </c>
    </row>
    <row r="58" spans="4:10" x14ac:dyDescent="0.25">
      <c r="D58" s="2">
        <v>55</v>
      </c>
      <c r="E58" s="3">
        <f>(D58/100)*L</f>
        <v>0.55000000000000004</v>
      </c>
      <c r="F58" s="3">
        <f>((P*L^4)/(360*E*I))*((7*E58/L)-(10*(E58/L)^3)+(3*(E58/L)^5))</f>
        <v>3.7098973214285708E-2</v>
      </c>
      <c r="G58" s="3">
        <f t="shared" si="0"/>
        <v>-9.3241185714278054E-3</v>
      </c>
      <c r="H58" s="3">
        <f t="shared" si="1"/>
        <v>-0.36429428571425826</v>
      </c>
      <c r="I58" s="3">
        <f>-H58/(E*I)</f>
        <v>0.20816816326529039</v>
      </c>
      <c r="J58" s="3">
        <f>I58*(H/2)/I</f>
        <v>1249.0089795917422</v>
      </c>
    </row>
    <row r="59" spans="4:10" x14ac:dyDescent="0.25">
      <c r="D59" s="2">
        <v>56</v>
      </c>
      <c r="E59" s="3">
        <f>(D59/100)*L</f>
        <v>0.56000000000000005</v>
      </c>
      <c r="F59" s="3">
        <f>((P*L^4)/(360*E*I))*((7*E59/L)-(10*(E59/L)^3)+(3*(E59/L)^5))</f>
        <v>3.6969198933333322E-2</v>
      </c>
      <c r="G59" s="3">
        <f t="shared" si="0"/>
        <v>-1.297742809523854E-2</v>
      </c>
      <c r="H59" s="3">
        <f t="shared" si="1"/>
        <v>-0.36533095238107316</v>
      </c>
      <c r="I59" s="3">
        <f>-H59/(E*I)</f>
        <v>0.20876054421775603</v>
      </c>
      <c r="J59" s="3">
        <f>I59*(H/2)/I</f>
        <v>1252.5632653065361</v>
      </c>
    </row>
    <row r="60" spans="4:10" x14ac:dyDescent="0.25">
      <c r="D60" s="2">
        <v>57</v>
      </c>
      <c r="E60" s="3">
        <f>(D60/100)*L</f>
        <v>0.56999999999999995</v>
      </c>
      <c r="F60" s="3">
        <f>((P*L^4)/(360*E*I))*((7*E60/L)-(10*(E60/L)^3)+(3*(E60/L)^5))</f>
        <v>3.6802819319047608E-2</v>
      </c>
      <c r="G60" s="3">
        <f t="shared" si="0"/>
        <v>-1.6637961428571549E-2</v>
      </c>
      <c r="H60" s="3">
        <f t="shared" si="1"/>
        <v>-0.36605333333330464</v>
      </c>
      <c r="I60" s="3">
        <f>-H60/(E*I)</f>
        <v>0.20917333333331689</v>
      </c>
      <c r="J60" s="3">
        <f>I60*(H/2)/I</f>
        <v>1255.0399999999013</v>
      </c>
    </row>
    <row r="61" spans="4:10" x14ac:dyDescent="0.25">
      <c r="D61" s="2">
        <v>58</v>
      </c>
      <c r="E61" s="3">
        <f>(D61/100)*L</f>
        <v>0.57999999999999996</v>
      </c>
      <c r="F61" s="3">
        <f>((P*L^4)/(360*E*I))*((7*E61/L)-(10*(E61/L)^3)+(3*(E61/L)^5))</f>
        <v>3.6599794133333322E-2</v>
      </c>
      <c r="G61" s="3">
        <f t="shared" si="0"/>
        <v>-2.0302518571428656E-2</v>
      </c>
      <c r="H61" s="3">
        <f t="shared" si="1"/>
        <v>-0.36645571428571039</v>
      </c>
      <c r="I61" s="3">
        <f>-H61/(E*I)</f>
        <v>0.20940326530612016</v>
      </c>
      <c r="J61" s="3">
        <f>I61*(H/2)/I</f>
        <v>1256.4195918367209</v>
      </c>
    </row>
    <row r="62" spans="4:10" x14ac:dyDescent="0.25">
      <c r="D62" s="2">
        <v>59</v>
      </c>
      <c r="E62" s="3">
        <f>(D62/100)*L</f>
        <v>0.59</v>
      </c>
      <c r="F62" s="3">
        <f>((P*L^4)/(360*E*I))*((7*E62/L)-(10*(E62/L)^3)+(3*(E62/L)^5))</f>
        <v>3.6360115709523799E-2</v>
      </c>
      <c r="G62" s="3">
        <f t="shared" si="0"/>
        <v>-2.396784238095221E-2</v>
      </c>
      <c r="H62" s="3">
        <f t="shared" si="1"/>
        <v>-0.36653238095235507</v>
      </c>
      <c r="I62" s="3">
        <f>-H62/(E*I)</f>
        <v>0.20944707482991715</v>
      </c>
      <c r="J62" s="3">
        <f>I62*(H/2)/I</f>
        <v>1256.6824489795026</v>
      </c>
    </row>
    <row r="63" spans="4:10" x14ac:dyDescent="0.25">
      <c r="D63" s="2">
        <v>60</v>
      </c>
      <c r="E63" s="3">
        <f>(D63/100)*L</f>
        <v>0.6</v>
      </c>
      <c r="F63" s="3">
        <f>((P*L^4)/(360*E*I))*((7*E63/L)-(10*(E63/L)^3)+(3*(E63/L)^5))</f>
        <v>3.6083809523809518E-2</v>
      </c>
      <c r="G63" s="3">
        <f t="shared" si="0"/>
        <v>-2.7630618571428098E-2</v>
      </c>
      <c r="H63" s="3">
        <f t="shared" si="1"/>
        <v>-0.36627761904758849</v>
      </c>
      <c r="I63" s="3">
        <f>-H63/(E*I)</f>
        <v>0.20930149659862193</v>
      </c>
      <c r="J63" s="3">
        <f>I63*(H/2)/I</f>
        <v>1255.8089795917313</v>
      </c>
    </row>
    <row r="64" spans="4:10" x14ac:dyDescent="0.25">
      <c r="D64" s="2">
        <v>61</v>
      </c>
      <c r="E64" s="3">
        <f>(D64/100)*L</f>
        <v>0.61</v>
      </c>
      <c r="F64" s="3">
        <f>((P*L^4)/(360*E*I))*((7*E64/L)-(10*(E64/L)^3)+(3*(E64/L)^5))</f>
        <v>3.5770934766666658E-2</v>
      </c>
      <c r="G64" s="3">
        <f t="shared" si="0"/>
        <v>-3.1287475714285973E-2</v>
      </c>
      <c r="H64" s="3">
        <f t="shared" si="1"/>
        <v>-0.36568571428578711</v>
      </c>
      <c r="I64" s="3">
        <f>-H64/(E*I)</f>
        <v>0.20896326530616402</v>
      </c>
      <c r="J64" s="3">
        <f>I64*(H/2)/I</f>
        <v>1253.7795918369841</v>
      </c>
    </row>
    <row r="65" spans="4:10" x14ac:dyDescent="0.25">
      <c r="D65" s="2">
        <v>62</v>
      </c>
      <c r="E65" s="3">
        <f>(D65/100)*L</f>
        <v>0.62</v>
      </c>
      <c r="F65" s="3">
        <f>((P*L^4)/(360*E*I))*((7*E65/L)-(10*(E65/L)^3)+(3*(E65/L)^5))</f>
        <v>3.5421584914285702E-2</v>
      </c>
      <c r="G65" s="3">
        <f t="shared" si="0"/>
        <v>-3.4934985238095601E-2</v>
      </c>
      <c r="H65" s="3">
        <f t="shared" si="1"/>
        <v>-0.36475095238096245</v>
      </c>
      <c r="I65" s="3">
        <f>-H65/(E*I)</f>
        <v>0.20842911564626421</v>
      </c>
      <c r="J65" s="3">
        <f>I65*(H/2)/I</f>
        <v>1250.5746938775849</v>
      </c>
    </row>
    <row r="66" spans="4:10" x14ac:dyDescent="0.25">
      <c r="D66" s="2">
        <v>63</v>
      </c>
      <c r="E66" s="3">
        <f>(D66/100)*L</f>
        <v>0.63</v>
      </c>
      <c r="F66" s="3">
        <f>((P*L^4)/(360*E*I))*((7*E66/L)-(10*(E66/L)^3)+(3*(E66/L)^5))</f>
        <v>3.5035888299999998E-2</v>
      </c>
      <c r="G66" s="3">
        <f t="shared" si="0"/>
        <v>-3.8569661428570316E-2</v>
      </c>
      <c r="H66" s="3">
        <f t="shared" si="1"/>
        <v>-0.36346761904747127</v>
      </c>
      <c r="I66" s="3">
        <f>-H66/(E*I)</f>
        <v>0.20769578231284067</v>
      </c>
      <c r="J66" s="3">
        <f>I66*(H/2)/I</f>
        <v>1246.1746938770439</v>
      </c>
    </row>
    <row r="67" spans="4:10" x14ac:dyDescent="0.25">
      <c r="D67" s="2">
        <v>64</v>
      </c>
      <c r="E67" s="3">
        <f>(D67/100)*L</f>
        <v>0.64</v>
      </c>
      <c r="F67" s="3">
        <f>((P*L^4)/(360*E*I))*((7*E67/L)-(10*(E67/L)^3)+(3*(E67/L)^5))</f>
        <v>3.4614008685714279E-2</v>
      </c>
      <c r="G67" s="3">
        <f t="shared" si="0"/>
        <v>-4.2187961428571917E-2</v>
      </c>
      <c r="H67" s="3">
        <f t="shared" si="1"/>
        <v>-0.36183000000015975</v>
      </c>
      <c r="I67" s="3">
        <f>-H67/(E*I)</f>
        <v>0.20676000000009123</v>
      </c>
      <c r="J67" s="3">
        <f>I67*(H/2)/I</f>
        <v>1240.5600000005472</v>
      </c>
    </row>
    <row r="68" spans="4:10" x14ac:dyDescent="0.25">
      <c r="D68" s="2">
        <v>65</v>
      </c>
      <c r="E68" s="3">
        <f>(D68/100)*L</f>
        <v>0.65</v>
      </c>
      <c r="F68" s="3">
        <f>((P*L^4)/(360*E*I))*((7*E68/L)-(10*(E68/L)^3)+(3*(E68/L)^5))</f>
        <v>3.4156145833333311E-2</v>
      </c>
      <c r="G68" s="3">
        <f t="shared" si="0"/>
        <v>-4.5786285238096733E-2</v>
      </c>
      <c r="H68" s="3">
        <f t="shared" si="1"/>
        <v>-0.35983238095248127</v>
      </c>
      <c r="I68" s="3">
        <f>-H68/(E*I)</f>
        <v>0.20561850340141782</v>
      </c>
      <c r="J68" s="3">
        <f>I68*(H/2)/I</f>
        <v>1233.7110204085066</v>
      </c>
    </row>
    <row r="69" spans="4:10" x14ac:dyDescent="0.25">
      <c r="D69" s="2">
        <v>66</v>
      </c>
      <c r="E69" s="3">
        <f>(D69/100)*L</f>
        <v>0.66</v>
      </c>
      <c r="F69" s="3">
        <f>((P*L^4)/(360*E*I))*((7*E69/L)-(10*(E69/L)^3)+(3*(E69/L)^5))</f>
        <v>3.3662536076190464E-2</v>
      </c>
      <c r="G69" s="3">
        <f t="shared" ref="G69:G103" si="2">(F69-F68)/(E69-E68)</f>
        <v>-4.9360975714284702E-2</v>
      </c>
      <c r="H69" s="3">
        <f t="shared" si="1"/>
        <v>-0.35746904761879661</v>
      </c>
      <c r="I69" s="3">
        <f>-H69/(E*I)</f>
        <v>0.20426802721074086</v>
      </c>
      <c r="J69" s="3">
        <f>I69*(H/2)/I</f>
        <v>1225.6081632644448</v>
      </c>
    </row>
    <row r="70" spans="4:10" x14ac:dyDescent="0.25">
      <c r="D70" s="2">
        <v>67</v>
      </c>
      <c r="E70" s="3">
        <f>(D70/100)*L</f>
        <v>0.67</v>
      </c>
      <c r="F70" s="3">
        <f>((P*L^4)/(360*E*I))*((7*E70/L)-(10*(E70/L)^3)+(3*(E70/L)^5))</f>
        <v>3.313345289047618E-2</v>
      </c>
      <c r="G70" s="3">
        <f t="shared" si="2"/>
        <v>-5.2908318571428338E-2</v>
      </c>
      <c r="H70" s="3">
        <f t="shared" ref="H70:H103" si="3">(G70-G69)/(E70-E69)</f>
        <v>-0.35473428571436327</v>
      </c>
      <c r="I70" s="3">
        <f>-H70/(E*I)</f>
        <v>0.20270530612249324</v>
      </c>
      <c r="J70" s="3">
        <f>I70*(H/2)/I</f>
        <v>1216.2318367349592</v>
      </c>
    </row>
    <row r="71" spans="4:10" x14ac:dyDescent="0.25">
      <c r="D71" s="2">
        <v>68</v>
      </c>
      <c r="E71" s="3">
        <f>(D71/100)*L</f>
        <v>0.68</v>
      </c>
      <c r="F71" s="3">
        <f>((P*L^4)/(360*E*I))*((7*E71/L)-(10*(E71/L)^3)+(3*(E71/L)^5))</f>
        <v>3.256920746666666E-2</v>
      </c>
      <c r="G71" s="3">
        <f t="shared" si="2"/>
        <v>-5.6424542380951966E-2</v>
      </c>
      <c r="H71" s="3">
        <f t="shared" si="3"/>
        <v>-0.35162238095236242</v>
      </c>
      <c r="I71" s="3">
        <f>-H71/(E*I)</f>
        <v>0.20092707482992134</v>
      </c>
      <c r="J71" s="3">
        <f>I71*(H/2)/I</f>
        <v>1205.5624489795277</v>
      </c>
    </row>
    <row r="72" spans="4:10" x14ac:dyDescent="0.25">
      <c r="D72" s="2">
        <v>69</v>
      </c>
      <c r="E72" s="3">
        <f>(D72/100)*L</f>
        <v>0.69</v>
      </c>
      <c r="F72" s="3">
        <f>((P*L^4)/(360*E*I))*((7*E72/L)-(10*(E72/L)^3)+(3*(E72/L)^5))</f>
        <v>3.1970149280952383E-2</v>
      </c>
      <c r="G72" s="3">
        <f t="shared" si="2"/>
        <v>-5.9905818571428293E-2</v>
      </c>
      <c r="H72" s="3">
        <f t="shared" si="3"/>
        <v>-0.34812761904763634</v>
      </c>
      <c r="I72" s="3">
        <f>-H72/(E*I)</f>
        <v>0.19893006802722071</v>
      </c>
      <c r="J72" s="3">
        <f>I72*(H/2)/I</f>
        <v>1193.5804081633241</v>
      </c>
    </row>
    <row r="73" spans="4:10" x14ac:dyDescent="0.25">
      <c r="D73" s="2">
        <v>70</v>
      </c>
      <c r="E73" s="3">
        <f>(D73/100)*L</f>
        <v>0.7</v>
      </c>
      <c r="F73" s="3">
        <f>((P*L^4)/(360*E*I))*((7*E73/L)-(10*(E73/L)^3)+(3*(E73/L)^5))</f>
        <v>3.1336666666666659E-2</v>
      </c>
      <c r="G73" s="3">
        <f t="shared" si="2"/>
        <v>-6.3348261428572361E-2</v>
      </c>
      <c r="H73" s="3">
        <f t="shared" si="3"/>
        <v>-0.34424428571440646</v>
      </c>
      <c r="I73" s="3">
        <f>-H73/(E*I)</f>
        <v>0.19671102040823221</v>
      </c>
      <c r="J73" s="3">
        <f>I73*(H/2)/I</f>
        <v>1180.2661224493932</v>
      </c>
    </row>
    <row r="74" spans="4:10" x14ac:dyDescent="0.25">
      <c r="D74" s="2">
        <v>71</v>
      </c>
      <c r="E74" s="3">
        <f>(D74/100)*L</f>
        <v>0.71</v>
      </c>
      <c r="F74" s="3">
        <f>((P*L^4)/(360*E*I))*((7*E74/L)-(10*(E74/L)^3)+(3*(E74/L)^5))</f>
        <v>3.066918738571427E-2</v>
      </c>
      <c r="G74" s="3">
        <f t="shared" si="2"/>
        <v>-6.6747928095238787E-2</v>
      </c>
      <c r="H74" s="3">
        <f t="shared" si="3"/>
        <v>-0.33996666666664233</v>
      </c>
      <c r="I74" s="3">
        <f>-H74/(E*I)</f>
        <v>0.19426666666665271</v>
      </c>
      <c r="J74" s="3">
        <f>I74*(H/2)/I</f>
        <v>1165.5999999999162</v>
      </c>
    </row>
    <row r="75" spans="4:10" x14ac:dyDescent="0.25">
      <c r="D75" s="2">
        <v>72</v>
      </c>
      <c r="E75" s="3">
        <f>(D75/100)*L</f>
        <v>0.72</v>
      </c>
      <c r="F75" s="3">
        <f>((P*L^4)/(360*E*I))*((7*E75/L)-(10*(E75/L)^3)+(3*(E75/L)^5))</f>
        <v>2.9968179199999993E-2</v>
      </c>
      <c r="G75" s="3">
        <f t="shared" si="2"/>
        <v>-7.0100818571427623E-2</v>
      </c>
      <c r="H75" s="3">
        <f t="shared" si="3"/>
        <v>-0.33528904761888328</v>
      </c>
      <c r="I75" s="3">
        <f>-H75/(E*I)</f>
        <v>0.19159374149650468</v>
      </c>
      <c r="J75" s="3">
        <f>I75*(H/2)/I</f>
        <v>1149.5624489790277</v>
      </c>
    </row>
    <row r="76" spans="4:10" x14ac:dyDescent="0.25">
      <c r="D76" s="2">
        <v>73</v>
      </c>
      <c r="E76" s="3">
        <f>(D76/100)*L</f>
        <v>0.73</v>
      </c>
      <c r="F76" s="3">
        <f>((P*L^4)/(360*E*I))*((7*E76/L)-(10*(E76/L)^3)+(3*(E76/L)^5))</f>
        <v>2.923415044285713E-2</v>
      </c>
      <c r="G76" s="3">
        <f t="shared" si="2"/>
        <v>-7.3402875714286275E-2</v>
      </c>
      <c r="H76" s="3">
        <f t="shared" si="3"/>
        <v>-0.33020571428586498</v>
      </c>
      <c r="I76" s="3">
        <f>-H76/(E*I)</f>
        <v>0.1886889795919228</v>
      </c>
      <c r="J76" s="3">
        <f>I76*(H/2)/I</f>
        <v>1132.1338775515364</v>
      </c>
    </row>
    <row r="77" spans="4:10" x14ac:dyDescent="0.25">
      <c r="D77" s="2">
        <v>74</v>
      </c>
      <c r="E77" s="3">
        <f>(D77/100)*L</f>
        <v>0.74</v>
      </c>
      <c r="F77" s="3">
        <f>((P*L^4)/(360*E*I))*((7*E77/L)-(10*(E77/L)^3)+(3*(E77/L)^5))</f>
        <v>2.8467650590476186E-2</v>
      </c>
      <c r="G77" s="3">
        <f t="shared" si="2"/>
        <v>-7.6649985238094326E-2</v>
      </c>
      <c r="H77" s="3">
        <f t="shared" si="3"/>
        <v>-0.32471095238080477</v>
      </c>
      <c r="I77" s="3">
        <f>-H77/(E*I)</f>
        <v>0.1855491156461741</v>
      </c>
      <c r="J77" s="3">
        <f>I77*(H/2)/I</f>
        <v>1113.2946938770444</v>
      </c>
    </row>
    <row r="78" spans="4:10" x14ac:dyDescent="0.25">
      <c r="D78" s="2">
        <v>75</v>
      </c>
      <c r="E78" s="3">
        <f>(D78/100)*L</f>
        <v>0.75</v>
      </c>
      <c r="F78" s="3">
        <f>((P*L^4)/(360*E*I))*((7*E78/L)-(10*(E78/L)^3)+(3*(E78/L)^5))</f>
        <v>2.7669270833333325E-2</v>
      </c>
      <c r="G78" s="3">
        <f t="shared" si="2"/>
        <v>-7.9837975714285997E-2</v>
      </c>
      <c r="H78" s="3">
        <f t="shared" si="3"/>
        <v>-0.31879904761916683</v>
      </c>
      <c r="I78" s="3">
        <f>-H78/(E*I)</f>
        <v>0.18217088435380957</v>
      </c>
      <c r="J78" s="3">
        <f>I78*(H/2)/I</f>
        <v>1093.025306122857</v>
      </c>
    </row>
    <row r="79" spans="4:10" x14ac:dyDescent="0.25">
      <c r="D79" s="2">
        <v>76</v>
      </c>
      <c r="E79" s="3">
        <f>(D79/100)*L</f>
        <v>0.76</v>
      </c>
      <c r="F79" s="3">
        <f>((P*L^4)/(360*E*I))*((7*E79/L)-(10*(E79/L)^3)+(3*(E79/L)^5))</f>
        <v>2.6839644647619034E-2</v>
      </c>
      <c r="G79" s="3">
        <f t="shared" si="2"/>
        <v>-8.2962618571429045E-2</v>
      </c>
      <c r="H79" s="3">
        <f t="shared" si="3"/>
        <v>-0.31246428571430451</v>
      </c>
      <c r="I79" s="3">
        <f>-H79/(E*I)</f>
        <v>0.17855102040817397</v>
      </c>
      <c r="J79" s="3">
        <f>I79*(H/2)/I</f>
        <v>1071.3061224490436</v>
      </c>
    </row>
    <row r="80" spans="4:10" x14ac:dyDescent="0.25">
      <c r="D80" s="2">
        <v>77</v>
      </c>
      <c r="E80" s="3">
        <f>(D80/100)*L</f>
        <v>0.77</v>
      </c>
      <c r="F80" s="3">
        <f>((P*L^4)/(360*E*I))*((7*E80/L)-(10*(E80/L)^3)+(3*(E80/L)^5))</f>
        <v>2.5979448366666661E-2</v>
      </c>
      <c r="G80" s="3">
        <f t="shared" si="2"/>
        <v>-8.6019628095237222E-2</v>
      </c>
      <c r="H80" s="3">
        <f t="shared" si="3"/>
        <v>-0.3057009523808174</v>
      </c>
      <c r="I80" s="3">
        <f>-H80/(E*I)</f>
        <v>0.1746862585033242</v>
      </c>
      <c r="J80" s="3">
        <f>I80*(H/2)/I</f>
        <v>1048.117551019945</v>
      </c>
    </row>
    <row r="81" spans="4:10" x14ac:dyDescent="0.25">
      <c r="D81" s="2">
        <v>78</v>
      </c>
      <c r="E81" s="3">
        <f>(D81/100)*L</f>
        <v>0.78</v>
      </c>
      <c r="F81" s="3">
        <f>((P*L^4)/(360*E*I))*((7*E81/L)-(10*(E81/L)^3)+(3*(E81/L)^5))</f>
        <v>2.508940175238095E-2</v>
      </c>
      <c r="G81" s="3">
        <f t="shared" si="2"/>
        <v>-8.9004661428571025E-2</v>
      </c>
      <c r="H81" s="3">
        <f t="shared" si="3"/>
        <v>-0.29850333333338003</v>
      </c>
      <c r="I81" s="3">
        <f>-H81/(E*I)</f>
        <v>0.17057333333335997</v>
      </c>
      <c r="J81" s="3">
        <f>I81*(H/2)/I</f>
        <v>1023.4400000001597</v>
      </c>
    </row>
    <row r="82" spans="4:10" x14ac:dyDescent="0.25">
      <c r="D82" s="2">
        <v>79</v>
      </c>
      <c r="E82" s="3">
        <f>(D82/100)*L</f>
        <v>0.79</v>
      </c>
      <c r="F82" s="3">
        <f>((P*L^4)/(360*E*I))*((7*E82/L)-(10*(E82/L)^3)+(3*(E82/L)^5))</f>
        <v>2.4170268566666656E-2</v>
      </c>
      <c r="G82" s="3">
        <f t="shared" si="2"/>
        <v>-9.1913318571429287E-2</v>
      </c>
      <c r="H82" s="3">
        <f t="shared" si="3"/>
        <v>-0.29086571428582592</v>
      </c>
      <c r="I82" s="3">
        <f>-H82/(E*I)</f>
        <v>0.16620897959190048</v>
      </c>
      <c r="J82" s="3">
        <f>I82*(H/2)/I</f>
        <v>997.25387755140275</v>
      </c>
    </row>
    <row r="83" spans="4:10" x14ac:dyDescent="0.25">
      <c r="D83" s="2">
        <v>80</v>
      </c>
      <c r="E83" s="3">
        <f>(D83/100)*L</f>
        <v>0.8</v>
      </c>
      <c r="F83" s="3">
        <f>((P*L^4)/(360*E*I))*((7*E83/L)-(10*(E83/L)^3)+(3*(E83/L)^5))</f>
        <v>2.3222857142857139E-2</v>
      </c>
      <c r="G83" s="3">
        <f t="shared" si="2"/>
        <v>-9.474114238095166E-2</v>
      </c>
      <c r="H83" s="3">
        <f t="shared" si="3"/>
        <v>-0.28278238095223701</v>
      </c>
      <c r="I83" s="3">
        <f>-H83/(E*I)</f>
        <v>0.16158993197270682</v>
      </c>
      <c r="J83" s="3">
        <f>I83*(H/2)/I</f>
        <v>969.53959183624067</v>
      </c>
    </row>
    <row r="84" spans="4:10" x14ac:dyDescent="0.25">
      <c r="D84" s="2">
        <v>81</v>
      </c>
      <c r="E84" s="3">
        <f>(D84/100)*L</f>
        <v>0.81</v>
      </c>
      <c r="F84" s="3">
        <f>((P*L^4)/(360*E*I))*((7*E84/L)-(10*(E84/L)^3)+(3*(E84/L)^5))</f>
        <v>2.2248020957142838E-2</v>
      </c>
      <c r="G84" s="3">
        <f t="shared" si="2"/>
        <v>-9.748361857143005E-2</v>
      </c>
      <c r="H84" s="3">
        <f t="shared" si="3"/>
        <v>-0.27424761904783884</v>
      </c>
      <c r="I84" s="3">
        <f>-H84/(E*I)</f>
        <v>0.15671292517019358</v>
      </c>
      <c r="J84" s="3">
        <f>I84*(H/2)/I</f>
        <v>940.27755102116123</v>
      </c>
    </row>
    <row r="85" spans="4:10" x14ac:dyDescent="0.25">
      <c r="D85" s="2">
        <v>82</v>
      </c>
      <c r="E85" s="3">
        <f>(D85/100)*L</f>
        <v>0.82</v>
      </c>
      <c r="F85" s="3">
        <f>((P*L^4)/(360*E*I))*((7*E85/L)-(10*(E85/L)^3)+(3*(E85/L)^5))</f>
        <v>2.124665919999999E-2</v>
      </c>
      <c r="G85" s="3">
        <f t="shared" si="2"/>
        <v>-0.10013617571428579</v>
      </c>
      <c r="H85" s="3">
        <f t="shared" si="3"/>
        <v>-0.26525571428557682</v>
      </c>
      <c r="I85" s="3">
        <f>-H85/(E*I)</f>
        <v>0.15157469387747244</v>
      </c>
      <c r="J85" s="3">
        <f>I85*(H/2)/I</f>
        <v>909.44816326483442</v>
      </c>
    </row>
    <row r="86" spans="4:10" x14ac:dyDescent="0.25">
      <c r="D86" s="2">
        <v>83</v>
      </c>
      <c r="E86" s="3">
        <f>(D86/100)*L</f>
        <v>0.83</v>
      </c>
      <c r="F86" s="3">
        <f>((P*L^4)/(360*E*I))*((7*E86/L)-(10*(E86/L)^3)+(3*(E86/L)^5))</f>
        <v>2.0219717347619036E-2</v>
      </c>
      <c r="G86" s="3">
        <f t="shared" si="2"/>
        <v>-0.1026941852380953</v>
      </c>
      <c r="H86" s="3">
        <f t="shared" si="3"/>
        <v>-0.25580095238095074</v>
      </c>
      <c r="I86" s="3">
        <f>-H86/(E*I)</f>
        <v>0.14617197278911467</v>
      </c>
      <c r="J86" s="3">
        <f>I86*(H/2)/I</f>
        <v>877.03183673468789</v>
      </c>
    </row>
    <row r="87" spans="4:10" x14ac:dyDescent="0.25">
      <c r="D87" s="2">
        <v>84</v>
      </c>
      <c r="E87" s="3">
        <f>(D87/100)*L</f>
        <v>0.84</v>
      </c>
      <c r="F87" s="3">
        <f>((P*L^4)/(360*E*I))*((7*E87/L)-(10*(E87/L)^3)+(3*(E87/L)^5))</f>
        <v>1.9168187733333335E-2</v>
      </c>
      <c r="G87" s="3">
        <f t="shared" si="2"/>
        <v>-0.10515296142857002</v>
      </c>
      <c r="H87" s="3">
        <f t="shared" si="3"/>
        <v>-0.2458776190474713</v>
      </c>
      <c r="I87" s="3">
        <f>-H87/(E*I)</f>
        <v>0.14050149659855499</v>
      </c>
      <c r="J87" s="3">
        <f>I87*(H/2)/I</f>
        <v>843.00897959132976</v>
      </c>
    </row>
    <row r="88" spans="4:10" x14ac:dyDescent="0.25">
      <c r="D88" s="2">
        <v>85</v>
      </c>
      <c r="E88" s="3">
        <f>(D88/100)*L</f>
        <v>0.85</v>
      </c>
      <c r="F88" s="3">
        <f>((P*L^4)/(360*E*I))*((7*E88/L)-(10*(E88/L)^3)+(3*(E88/L)^5))</f>
        <v>1.8093110119047622E-2</v>
      </c>
      <c r="G88" s="3">
        <f t="shared" si="2"/>
        <v>-0.10750776142857123</v>
      </c>
      <c r="H88" s="3">
        <f t="shared" si="3"/>
        <v>-0.23548000000012093</v>
      </c>
      <c r="I88" s="3">
        <f>-H88/(E*I)</f>
        <v>0.13456000000006907</v>
      </c>
      <c r="J88" s="3">
        <f>I88*(H/2)/I</f>
        <v>807.36000000041417</v>
      </c>
    </row>
    <row r="89" spans="4:10" x14ac:dyDescent="0.25">
      <c r="D89" s="2">
        <v>86</v>
      </c>
      <c r="E89" s="3">
        <f>(D89/100)*L</f>
        <v>0.86</v>
      </c>
      <c r="F89" s="3">
        <f>((P*L^4)/(360*E*I))*((7*E89/L)-(10*(E89/L)^3)+(3*(E89/L)^5))</f>
        <v>1.6995572266666658E-2</v>
      </c>
      <c r="G89" s="3">
        <f t="shared" si="2"/>
        <v>-0.10975378523809626</v>
      </c>
      <c r="H89" s="3">
        <f t="shared" si="3"/>
        <v>-0.22460238095250282</v>
      </c>
      <c r="I89" s="3">
        <f>-H89/(E*I)</f>
        <v>0.12834421768714444</v>
      </c>
      <c r="J89" s="3">
        <f>I89*(H/2)/I</f>
        <v>770.06530612286645</v>
      </c>
    </row>
    <row r="90" spans="4:10" x14ac:dyDescent="0.25">
      <c r="D90" s="2">
        <v>87</v>
      </c>
      <c r="E90" s="3">
        <f>(D90/100)*L</f>
        <v>0.87</v>
      </c>
      <c r="F90" s="3">
        <f>((P*L^4)/(360*E*I))*((7*E90/L)-(10*(E90/L)^3)+(3*(E90/L)^5))</f>
        <v>1.5876710509523793E-2</v>
      </c>
      <c r="G90" s="3">
        <f t="shared" si="2"/>
        <v>-0.11188617571428636</v>
      </c>
      <c r="H90" s="3">
        <f t="shared" si="3"/>
        <v>-0.21323904761900972</v>
      </c>
      <c r="I90" s="3">
        <f>-H90/(E*I)</f>
        <v>0.12185088435371981</v>
      </c>
      <c r="J90" s="3">
        <f>I90*(H/2)/I</f>
        <v>731.10530612231867</v>
      </c>
    </row>
    <row r="91" spans="4:10" x14ac:dyDescent="0.25">
      <c r="D91" s="2">
        <v>88</v>
      </c>
      <c r="E91" s="3">
        <f>(D91/100)*L</f>
        <v>0.88</v>
      </c>
      <c r="F91" s="3">
        <f>((P*L^4)/(360*E*I))*((7*E91/L)-(10*(E91/L)^3)+(3*(E91/L)^5))</f>
        <v>1.4737710323809529E-2</v>
      </c>
      <c r="G91" s="3">
        <f t="shared" si="2"/>
        <v>-0.11390001857142636</v>
      </c>
      <c r="H91" s="3">
        <f t="shared" si="3"/>
        <v>-0.2013842857139998</v>
      </c>
      <c r="I91" s="3">
        <f>-H91/(E*I)</f>
        <v>0.11507673469371414</v>
      </c>
      <c r="J91" s="3">
        <f>I91*(H/2)/I</f>
        <v>690.46040816228469</v>
      </c>
    </row>
    <row r="92" spans="4:10" x14ac:dyDescent="0.25">
      <c r="D92" s="2">
        <v>89</v>
      </c>
      <c r="E92" s="3">
        <f>(D92/100)*L</f>
        <v>0.89</v>
      </c>
      <c r="F92" s="3">
        <f>((P*L^4)/(360*E*I))*((7*E92/L)-(10*(E92/L)^3)+(3*(E92/L)^5))</f>
        <v>1.3579806899999991E-2</v>
      </c>
      <c r="G92" s="3">
        <f t="shared" si="2"/>
        <v>-0.11579034238095369</v>
      </c>
      <c r="H92" s="3">
        <f t="shared" si="3"/>
        <v>-0.18903238095273317</v>
      </c>
      <c r="I92" s="3">
        <f>-H92/(E*I)</f>
        <v>0.10801850340156179</v>
      </c>
      <c r="J92" s="3">
        <f>I92*(H/2)/I</f>
        <v>648.11102040937055</v>
      </c>
    </row>
    <row r="93" spans="4:10" x14ac:dyDescent="0.25">
      <c r="D93" s="2">
        <v>90</v>
      </c>
      <c r="E93" s="3">
        <f>(D93/100)*L</f>
        <v>0.9</v>
      </c>
      <c r="F93" s="3">
        <f>((P*L^4)/(360*E*I))*((7*E93/L)-(10*(E93/L)^3)+(3*(E93/L)^5))</f>
        <v>1.2404285714285703E-2</v>
      </c>
      <c r="G93" s="3">
        <f t="shared" si="2"/>
        <v>-0.11755211857142872</v>
      </c>
      <c r="H93" s="3">
        <f t="shared" si="3"/>
        <v>-0.17617761904750295</v>
      </c>
      <c r="I93" s="3">
        <f>-H93/(E*I)</f>
        <v>0.10067292517000166</v>
      </c>
      <c r="J93" s="3">
        <f>I93*(H/2)/I</f>
        <v>604.03755102000991</v>
      </c>
    </row>
    <row r="94" spans="4:10" x14ac:dyDescent="0.25">
      <c r="D94" s="2">
        <v>91</v>
      </c>
      <c r="E94" s="3">
        <f>(D94/100)*L</f>
        <v>0.91</v>
      </c>
      <c r="F94" s="3">
        <f>((P*L^4)/(360*E*I))*((7*E94/L)-(10*(E94/L)^3)+(3*(E94/L)^5))</f>
        <v>1.1212483099999993E-2</v>
      </c>
      <c r="G94" s="3">
        <f t="shared" si="2"/>
        <v>-0.11918026142857086</v>
      </c>
      <c r="H94" s="3">
        <f t="shared" si="3"/>
        <v>-0.16281428571421327</v>
      </c>
      <c r="I94" s="3">
        <f>-H94/(E*I)</f>
        <v>9.3036734693836137E-2</v>
      </c>
      <c r="J94" s="3">
        <f>I94*(H/2)/I</f>
        <v>558.22040816301671</v>
      </c>
    </row>
    <row r="95" spans="4:10" x14ac:dyDescent="0.25">
      <c r="D95" s="2">
        <v>92</v>
      </c>
      <c r="E95" s="3">
        <f>(D95/100)*L</f>
        <v>0.92</v>
      </c>
      <c r="F95" s="3">
        <f>((P*L^4)/(360*E*I))*((7*E95/L)-(10*(E95/L)^3)+(3*(E95/L)^5))</f>
        <v>1.0005786819047626E-2</v>
      </c>
      <c r="G95" s="3">
        <f t="shared" si="2"/>
        <v>-0.12066962809523664</v>
      </c>
      <c r="H95" s="3">
        <f t="shared" si="3"/>
        <v>-0.14893666666657826</v>
      </c>
      <c r="I95" s="3">
        <f>-H95/(E*I)</f>
        <v>8.5106666666616121E-2</v>
      </c>
      <c r="J95" s="3">
        <f>I95*(H/2)/I</f>
        <v>510.63999999969667</v>
      </c>
    </row>
    <row r="96" spans="4:10" x14ac:dyDescent="0.25">
      <c r="D96" s="2">
        <v>93</v>
      </c>
      <c r="E96" s="3">
        <f>(D96/100)*L</f>
        <v>0.93</v>
      </c>
      <c r="F96" s="3">
        <f>((P*L^4)/(360*E*I))*((7*E96/L)-(10*(E96/L)^3)+(3*(E96/L)^5))</f>
        <v>8.7856366333333435E-3</v>
      </c>
      <c r="G96" s="3">
        <f t="shared" si="2"/>
        <v>-0.12201501857142812</v>
      </c>
      <c r="H96" s="3">
        <f t="shared" si="3"/>
        <v>-0.13453904761914759</v>
      </c>
      <c r="I96" s="3">
        <f>-H96/(E*I)</f>
        <v>7.6879455782370029E-2</v>
      </c>
      <c r="J96" s="3">
        <f>I96*(H/2)/I</f>
        <v>461.27673469422007</v>
      </c>
    </row>
    <row r="97" spans="4:10" x14ac:dyDescent="0.25">
      <c r="D97" s="2">
        <v>94</v>
      </c>
      <c r="E97" s="3">
        <f>(D97/100)*L</f>
        <v>0.94</v>
      </c>
      <c r="F97" s="3">
        <f>((P*L^4)/(360*E*I))*((7*E97/L)-(10*(E97/L)^3)+(3*(E97/L)^5))</f>
        <v>7.5535248761904967E-3</v>
      </c>
      <c r="G97" s="3">
        <f t="shared" si="2"/>
        <v>-0.12321117571428594</v>
      </c>
      <c r="H97" s="3">
        <f t="shared" si="3"/>
        <v>-0.11961571428578383</v>
      </c>
      <c r="I97" s="3">
        <f>-H97/(E*I)</f>
        <v>6.8351836734733593E-2</v>
      </c>
      <c r="J97" s="3">
        <f>I97*(H/2)/I</f>
        <v>410.11102040840149</v>
      </c>
    </row>
    <row r="98" spans="4:10" x14ac:dyDescent="0.25">
      <c r="D98" s="2">
        <v>95</v>
      </c>
      <c r="E98" s="3">
        <f>(D98/100)*L</f>
        <v>0.95</v>
      </c>
      <c r="F98" s="3">
        <f>((P*L^4)/(360*E*I))*((7*E98/L)-(10*(E98/L)^3)+(3*(E98/L)^5))</f>
        <v>6.3109970238095382E-3</v>
      </c>
      <c r="G98" s="3">
        <f t="shared" si="2"/>
        <v>-0.12425278523809574</v>
      </c>
      <c r="H98" s="3">
        <f t="shared" si="3"/>
        <v>-0.1041609523809799</v>
      </c>
      <c r="I98" s="3">
        <f>-H98/(E*I)</f>
        <v>5.9520544217702788E-2</v>
      </c>
      <c r="J98" s="3">
        <f>I98*(H/2)/I</f>
        <v>357.12326530621669</v>
      </c>
    </row>
    <row r="99" spans="4:10" x14ac:dyDescent="0.25">
      <c r="D99" s="2">
        <v>96</v>
      </c>
      <c r="E99" s="3">
        <f>(D99/100)*L</f>
        <v>0.96</v>
      </c>
      <c r="F99" s="3">
        <f>((P*L^4)/(360*E*I))*((7*E99/L)-(10*(E99/L)^3)+(3*(E99/L)^5))</f>
        <v>5.0596522666666579E-3</v>
      </c>
      <c r="G99" s="3">
        <f t="shared" si="2"/>
        <v>-0.1251344757142879</v>
      </c>
      <c r="H99" s="3">
        <f t="shared" si="3"/>
        <v>-8.8169047619215873E-2</v>
      </c>
      <c r="I99" s="3">
        <f>-H99/(E*I)</f>
        <v>5.0382312925266202E-2</v>
      </c>
      <c r="J99" s="3">
        <f>I99*(H/2)/I</f>
        <v>302.29387755159718</v>
      </c>
    </row>
    <row r="100" spans="4:10" x14ac:dyDescent="0.25">
      <c r="D100" s="2">
        <v>97</v>
      </c>
      <c r="E100" s="3">
        <f>(D100/100)*L</f>
        <v>0.97</v>
      </c>
      <c r="F100" s="3">
        <f>((P*L^4)/(360*E*I))*((7*E100/L)-(10*(E100/L)^3)+(3*(E100/L)^5))</f>
        <v>3.8011440809523705E-3</v>
      </c>
      <c r="G100" s="3">
        <f t="shared" si="2"/>
        <v>-0.12585081857142863</v>
      </c>
      <c r="H100" s="3">
        <f t="shared" si="3"/>
        <v>-7.1634285714072751E-2</v>
      </c>
      <c r="I100" s="3">
        <f>-H100/(E*I)</f>
        <v>4.0933877550898702E-2</v>
      </c>
      <c r="J100" s="3">
        <f>I100*(H/2)/I</f>
        <v>245.60326530539217</v>
      </c>
    </row>
    <row r="101" spans="4:10" x14ac:dyDescent="0.25">
      <c r="D101" s="2">
        <v>98</v>
      </c>
      <c r="E101" s="3">
        <f>(D101/100)*L</f>
        <v>0.98</v>
      </c>
      <c r="F101" s="3">
        <f>((P*L^4)/(360*E*I))*((7*E101/L)-(10*(E101/L)^3)+(3*(E101/L)^5))</f>
        <v>2.5371808000000085E-3</v>
      </c>
      <c r="G101" s="3">
        <f t="shared" si="2"/>
        <v>-0.12639632809523607</v>
      </c>
      <c r="H101" s="3">
        <f t="shared" si="3"/>
        <v>-5.4550952380744096E-2</v>
      </c>
      <c r="I101" s="3">
        <f>-H101/(E*I)</f>
        <v>3.1171972788996617E-2</v>
      </c>
      <c r="J101" s="3">
        <f>I101*(H/2)/I</f>
        <v>187.03183673397967</v>
      </c>
    </row>
    <row r="102" spans="4:10" x14ac:dyDescent="0.25">
      <c r="D102" s="2">
        <v>99</v>
      </c>
      <c r="E102" s="3">
        <f>(D102/100)*L</f>
        <v>0.99</v>
      </c>
      <c r="F102" s="3">
        <f>((P*L^4)/(360*E*I))*((7*E102/L)-(10*(E102/L)^3)+(3*(E102/L)^5))</f>
        <v>1.2695261857142836E-3</v>
      </c>
      <c r="G102" s="3">
        <f t="shared" si="2"/>
        <v>-0.12676546142857237</v>
      </c>
      <c r="H102" s="3">
        <f t="shared" si="3"/>
        <v>-3.6913333333629637E-2</v>
      </c>
      <c r="I102" s="3">
        <f>-H102/(E*I)</f>
        <v>2.1093333333502644E-2</v>
      </c>
      <c r="J102" s="3">
        <f>I102*(H/2)/I</f>
        <v>126.56000000101585</v>
      </c>
    </row>
    <row r="103" spans="4:10" x14ac:dyDescent="0.25">
      <c r="D103" s="2">
        <v>100</v>
      </c>
      <c r="E103" s="3">
        <f>(D103/100)*L</f>
        <v>1</v>
      </c>
      <c r="F103" s="3">
        <f>((P*L^4)/(360*E*I))*((7*E103/L)-(10*(E103/L)^3)+(3*(E103/L)^5))</f>
        <v>0</v>
      </c>
      <c r="G103" s="3">
        <f t="shared" si="2"/>
        <v>-0.12695261857142826</v>
      </c>
      <c r="H103" s="3">
        <f t="shared" si="3"/>
        <v>-1.8715714285588696E-2</v>
      </c>
      <c r="I103" s="3">
        <f>-H103/(E*I)</f>
        <v>1.0694693877479252E-2</v>
      </c>
      <c r="J103" s="3">
        <f>I103*(H/2)/I</f>
        <v>64.168163264875503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E</vt:lpstr>
      <vt:lpstr>H</vt:lpstr>
      <vt:lpstr>I</vt:lpstr>
      <vt:lpstr>L</vt:lpstr>
      <vt:lpstr>P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2022-03-12T22:01:57Z</dcterms:created>
  <dcterms:modified xsi:type="dcterms:W3CDTF">2022-03-12T22:46:22Z</dcterms:modified>
</cp:coreProperties>
</file>