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9F702208-D1A8-43DB-934B-6B734BAD4593}" xr6:coauthVersionLast="31" xr6:coauthVersionMax="31" xr10:uidLastSave="{00000000-0000-0000-0000-000000000000}"/>
  <bookViews>
    <workbookView xWindow="0" yWindow="0" windowWidth="25200" windowHeight="11900" xr2:uid="{00000000-000D-0000-FFFF-FFFF00000000}"/>
  </bookViews>
  <sheets>
    <sheet name="Cases and Fatalities" sheetId="1" r:id="rId1"/>
    <sheet name="Trends" sheetId="8" r:id="rId2"/>
    <sheet name="Recoveries" sheetId="7" r:id="rId3"/>
    <sheet name="Tests" sheetId="2" r:id="rId4"/>
    <sheet name="Hospitalizations" sheetId="5" r:id="rId5"/>
    <sheet name="Cases by Age Groups" sheetId="3" r:id="rId6"/>
    <sheet name="Cases by Gender" sheetId="4" r:id="rId7"/>
    <sheet name="Cases by RaceEthnicity" sheetId="6" r:id="rId8"/>
    <sheet name="Fatalities by Age Group" sheetId="9" r:id="rId9"/>
    <sheet name="Fatalities by Gender" sheetId="10" r:id="rId10"/>
    <sheet name="Fatalities by RaceEthnicity" sheetId="11" r:id="rId11"/>
  </sheets>
  <definedNames>
    <definedName name="vlook">#REF!</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0" i="8" l="1"/>
  <c r="E50" i="8"/>
  <c r="D200" i="1"/>
  <c r="C200" i="1"/>
  <c r="D49" i="8" l="1"/>
  <c r="E49" i="8"/>
  <c r="B9" i="11" l="1"/>
  <c r="C9" i="11" s="1"/>
  <c r="B6" i="10"/>
  <c r="C6" i="10" s="1"/>
  <c r="B16" i="9"/>
  <c r="C15" i="9" s="1"/>
  <c r="C6" i="11" l="1"/>
  <c r="C7" i="11"/>
  <c r="C3" i="11"/>
  <c r="C4" i="11"/>
  <c r="C5" i="11"/>
  <c r="C8" i="11"/>
  <c r="C4" i="10"/>
  <c r="C3" i="10"/>
  <c r="C5" i="10"/>
  <c r="C16" i="9"/>
  <c r="C8" i="9"/>
  <c r="C9" i="9"/>
  <c r="C10" i="9"/>
  <c r="C3" i="9"/>
  <c r="C4" i="9"/>
  <c r="C5" i="9"/>
  <c r="C6" i="9"/>
  <c r="C14" i="9"/>
  <c r="C11" i="9"/>
  <c r="C12" i="9"/>
  <c r="C13" i="9"/>
  <c r="C7" i="9"/>
  <c r="D48" i="8" l="1"/>
  <c r="E48" i="8"/>
  <c r="D46" i="8" l="1"/>
  <c r="E46" i="8"/>
  <c r="E47" i="8"/>
  <c r="D47" i="8"/>
  <c r="E45" i="8" l="1"/>
  <c r="D45" i="8"/>
  <c r="E44" i="8"/>
  <c r="D44" i="8"/>
  <c r="E43" i="8"/>
  <c r="D43" i="8"/>
  <c r="E42" i="8"/>
  <c r="D42" i="8"/>
  <c r="E41" i="8"/>
  <c r="D41" i="8"/>
  <c r="E40" i="8"/>
  <c r="D40" i="8"/>
  <c r="E39" i="8"/>
  <c r="D39" i="8"/>
  <c r="E38" i="8"/>
  <c r="D38" i="8"/>
  <c r="E37" i="8"/>
  <c r="D37" i="8"/>
  <c r="E36" i="8"/>
  <c r="D36" i="8"/>
  <c r="E35" i="8"/>
  <c r="D35" i="8"/>
  <c r="E34" i="8"/>
  <c r="D34" i="8"/>
  <c r="E33" i="8"/>
  <c r="D33" i="8"/>
  <c r="E32" i="8"/>
  <c r="D32" i="8"/>
  <c r="E31" i="8"/>
  <c r="D31" i="8"/>
  <c r="E30" i="8"/>
  <c r="D30" i="8"/>
  <c r="E29" i="8"/>
  <c r="D29" i="8"/>
  <c r="E28" i="8"/>
  <c r="D28" i="8"/>
  <c r="E27" i="8"/>
  <c r="D27" i="8"/>
  <c r="E26" i="8"/>
  <c r="D26" i="8"/>
  <c r="E25" i="8"/>
  <c r="D25" i="8"/>
  <c r="E24" i="8"/>
  <c r="D24" i="8"/>
  <c r="E23" i="8"/>
  <c r="D23" i="8"/>
  <c r="E22" i="8"/>
  <c r="D22" i="8"/>
  <c r="E21" i="8"/>
  <c r="D21" i="8"/>
  <c r="E20" i="8"/>
  <c r="D20" i="8"/>
  <c r="E19" i="8"/>
  <c r="D19" i="8"/>
  <c r="E18" i="8"/>
  <c r="D18" i="8"/>
  <c r="E17" i="8"/>
  <c r="D17" i="8"/>
  <c r="E16" i="8"/>
  <c r="D16" i="8"/>
  <c r="E15" i="8"/>
  <c r="E14" i="8"/>
  <c r="E13" i="8"/>
  <c r="D13" i="8"/>
  <c r="E12" i="8"/>
  <c r="D12" i="8"/>
  <c r="E11" i="8"/>
  <c r="D11" i="8"/>
  <c r="E10" i="8"/>
  <c r="D10" i="8"/>
  <c r="E9" i="8"/>
  <c r="E8" i="8"/>
  <c r="E7" i="8"/>
  <c r="E6" i="8"/>
  <c r="D6" i="8"/>
  <c r="E5" i="8"/>
  <c r="D5" i="8"/>
  <c r="B16" i="3" l="1"/>
  <c r="C16" i="3" l="1"/>
  <c r="B6" i="4"/>
  <c r="C4" i="4" s="1"/>
  <c r="B9" i="6"/>
  <c r="C8" i="6" s="1"/>
  <c r="C5" i="3" l="1"/>
  <c r="C7" i="3"/>
  <c r="C8" i="3"/>
  <c r="C3" i="3"/>
  <c r="C4" i="3"/>
  <c r="C9" i="6"/>
  <c r="C5" i="6"/>
  <c r="C3" i="6"/>
  <c r="C7" i="6"/>
  <c r="C4" i="6"/>
  <c r="C6" i="6"/>
  <c r="C5" i="4"/>
  <c r="C6" i="4"/>
  <c r="C3" i="4"/>
  <c r="C9" i="3"/>
  <c r="C10" i="3"/>
  <c r="C11" i="3"/>
  <c r="C12" i="3"/>
  <c r="C13" i="3"/>
  <c r="C6" i="3"/>
  <c r="C14" i="3"/>
  <c r="C15" i="3"/>
</calcChain>
</file>

<file path=xl/sharedStrings.xml><?xml version="1.0" encoding="utf-8"?>
<sst xmlns="http://schemas.openxmlformats.org/spreadsheetml/2006/main" count="312" uniqueCount="261">
  <si>
    <t>No.</t>
  </si>
  <si>
    <t>County</t>
  </si>
  <si>
    <t>Angelina</t>
  </si>
  <si>
    <t>Atascosa</t>
  </si>
  <si>
    <t>Austin</t>
  </si>
  <si>
    <t>Bastrop</t>
  </si>
  <si>
    <t>Bell</t>
  </si>
  <si>
    <t>Bexar</t>
  </si>
  <si>
    <t>Blanco</t>
  </si>
  <si>
    <t>Bowie</t>
  </si>
  <si>
    <t>Brazoria</t>
  </si>
  <si>
    <t>Brazos</t>
  </si>
  <si>
    <t>Brown</t>
  </si>
  <si>
    <t>Burleson</t>
  </si>
  <si>
    <t>Burnet</t>
  </si>
  <si>
    <t>Caldwell</t>
  </si>
  <si>
    <t>Calhoun</t>
  </si>
  <si>
    <t>Cameron</t>
  </si>
  <si>
    <t>Cass</t>
  </si>
  <si>
    <t>Castro</t>
  </si>
  <si>
    <t>Chambers</t>
  </si>
  <si>
    <t>Cherokee</t>
  </si>
  <si>
    <t>Collin</t>
  </si>
  <si>
    <t>Comal</t>
  </si>
  <si>
    <t>Coryell</t>
  </si>
  <si>
    <t>Crane</t>
  </si>
  <si>
    <t>Dallas</t>
  </si>
  <si>
    <t>Dawson</t>
  </si>
  <si>
    <t>Denton</t>
  </si>
  <si>
    <t>DeWitt</t>
  </si>
  <si>
    <t>Eastland</t>
  </si>
  <si>
    <t>Ector</t>
  </si>
  <si>
    <t>El Paso</t>
  </si>
  <si>
    <t>Ellis</t>
  </si>
  <si>
    <t>Erath</t>
  </si>
  <si>
    <t>Falls</t>
  </si>
  <si>
    <t>Fannin</t>
  </si>
  <si>
    <t>Fayette</t>
  </si>
  <si>
    <t>Franklin</t>
  </si>
  <si>
    <t>Fort Bend</t>
  </si>
  <si>
    <t>Gaines</t>
  </si>
  <si>
    <t>Galveston</t>
  </si>
  <si>
    <t>Grayson</t>
  </si>
  <si>
    <t>Gregg</t>
  </si>
  <si>
    <t>Grimes</t>
  </si>
  <si>
    <t>Guadalupe</t>
  </si>
  <si>
    <t>Hale</t>
  </si>
  <si>
    <t>Hardin</t>
  </si>
  <si>
    <t>Harris</t>
  </si>
  <si>
    <t>Harrison</t>
  </si>
  <si>
    <t>Hays</t>
  </si>
  <si>
    <t>Hidalgo</t>
  </si>
  <si>
    <t>Hill</t>
  </si>
  <si>
    <t>Hockley</t>
  </si>
  <si>
    <t>Hood</t>
  </si>
  <si>
    <t>Hopkins</t>
  </si>
  <si>
    <t>Hunt</t>
  </si>
  <si>
    <t>Jackson</t>
  </si>
  <si>
    <t>Jefferson</t>
  </si>
  <si>
    <t>Johnson</t>
  </si>
  <si>
    <t>Karnes</t>
  </si>
  <si>
    <t>Kaufman</t>
  </si>
  <si>
    <t>Kendall</t>
  </si>
  <si>
    <t>Kleberg</t>
  </si>
  <si>
    <t>Lamar</t>
  </si>
  <si>
    <t>Lamb</t>
  </si>
  <si>
    <t>Leon</t>
  </si>
  <si>
    <t>Lavaca</t>
  </si>
  <si>
    <t>Liberty</t>
  </si>
  <si>
    <t>Limestone</t>
  </si>
  <si>
    <t>Llano</t>
  </si>
  <si>
    <t>Lubbock</t>
  </si>
  <si>
    <t>Lynn</t>
  </si>
  <si>
    <t>Martin</t>
  </si>
  <si>
    <t>Matagorda</t>
  </si>
  <si>
    <t>Maverick</t>
  </si>
  <si>
    <t>McLennan</t>
  </si>
  <si>
    <t>Medina</t>
  </si>
  <si>
    <t>Midland</t>
  </si>
  <si>
    <t>Milam</t>
  </si>
  <si>
    <t>Montague</t>
  </si>
  <si>
    <t>Montgomery</t>
  </si>
  <si>
    <t>Moore</t>
  </si>
  <si>
    <t>Morris</t>
  </si>
  <si>
    <t>Nacogdoches</t>
  </si>
  <si>
    <t>Navarro</t>
  </si>
  <si>
    <t>Nueces</t>
  </si>
  <si>
    <t>Oldham</t>
  </si>
  <si>
    <t>Orange</t>
  </si>
  <si>
    <t>Parker</t>
  </si>
  <si>
    <t>Polk</t>
  </si>
  <si>
    <t>Potter</t>
  </si>
  <si>
    <t>Randall</t>
  </si>
  <si>
    <t>Robertson</t>
  </si>
  <si>
    <t>Rockwall</t>
  </si>
  <si>
    <t>San Jacinto</t>
  </si>
  <si>
    <t>Shelby</t>
  </si>
  <si>
    <t>Smith</t>
  </si>
  <si>
    <t>Starr</t>
  </si>
  <si>
    <t>Swisher</t>
  </si>
  <si>
    <t>Tarrant</t>
  </si>
  <si>
    <t>Taylor</t>
  </si>
  <si>
    <t>Terry</t>
  </si>
  <si>
    <t>Tom Green</t>
  </si>
  <si>
    <t>Travis</t>
  </si>
  <si>
    <t>Upshur</t>
  </si>
  <si>
    <t>Uvalde</t>
  </si>
  <si>
    <t>Val Verde</t>
  </si>
  <si>
    <t>Van Zandt</t>
  </si>
  <si>
    <t>Victoria</t>
  </si>
  <si>
    <t>Walker</t>
  </si>
  <si>
    <t>Waller</t>
  </si>
  <si>
    <t>Washington</t>
  </si>
  <si>
    <t>Webb</t>
  </si>
  <si>
    <t>Wharton</t>
  </si>
  <si>
    <t>Wichita</t>
  </si>
  <si>
    <t>Willacy</t>
  </si>
  <si>
    <t>Williamson</t>
  </si>
  <si>
    <t>Wilson</t>
  </si>
  <si>
    <t>Wise</t>
  </si>
  <si>
    <t>Young</t>
  </si>
  <si>
    <t>Fatalities</t>
  </si>
  <si>
    <t>Anderson</t>
  </si>
  <si>
    <t>Camp</t>
  </si>
  <si>
    <t>Clay</t>
  </si>
  <si>
    <t>Colorado</t>
  </si>
  <si>
    <t>Comanche</t>
  </si>
  <si>
    <t>Deaf Smith</t>
  </si>
  <si>
    <t>Gonzales</t>
  </si>
  <si>
    <t>Henderson</t>
  </si>
  <si>
    <t>Kerr</t>
  </si>
  <si>
    <t>Live Oak</t>
  </si>
  <si>
    <t>Newton</t>
  </si>
  <si>
    <t>Rusk</t>
  </si>
  <si>
    <t>San Augustine</t>
  </si>
  <si>
    <t>San Patricio</t>
  </si>
  <si>
    <t>Wood</t>
  </si>
  <si>
    <t>Donley</t>
  </si>
  <si>
    <t>Gillespie</t>
  </si>
  <si>
    <t>Goliad</t>
  </si>
  <si>
    <t>Jasper</t>
  </si>
  <si>
    <t>Jim Wells</t>
  </si>
  <si>
    <t>Lee</t>
  </si>
  <si>
    <t>Palo Pinto</t>
  </si>
  <si>
    <t>Panola</t>
  </si>
  <si>
    <t>Lampasas</t>
  </si>
  <si>
    <t>Titus</t>
  </si>
  <si>
    <t>Andrews</t>
  </si>
  <si>
    <t>Hemphill</t>
  </si>
  <si>
    <t>Hutchinson</t>
  </si>
  <si>
    <t>Mason</t>
  </si>
  <si>
    <t>Trinity</t>
  </si>
  <si>
    <t>Tyler</t>
  </si>
  <si>
    <t>Aransas</t>
  </si>
  <si>
    <t>Crosby</t>
  </si>
  <si>
    <t>Dallam</t>
  </si>
  <si>
    <t>Hansford</t>
  </si>
  <si>
    <t>Pecos</t>
  </si>
  <si>
    <t>Zapata</t>
  </si>
  <si>
    <t>Location</t>
  </si>
  <si>
    <t>No. of People</t>
  </si>
  <si>
    <t>Total People Tested in Texas by Public Health Lab</t>
  </si>
  <si>
    <t>No. Tests by Commercial labs*</t>
  </si>
  <si>
    <t xml:space="preserve">*Unable to deduplicate figures for Commercial labs.  </t>
  </si>
  <si>
    <t>Age Group</t>
  </si>
  <si>
    <t>Count</t>
  </si>
  <si>
    <t>&lt;1 year</t>
  </si>
  <si>
    <t>1-9 years</t>
  </si>
  <si>
    <t>10-19 years</t>
  </si>
  <si>
    <t>20-29 years</t>
  </si>
  <si>
    <t>30-39 years</t>
  </si>
  <si>
    <t>40-49 years</t>
  </si>
  <si>
    <t>50-59 years</t>
  </si>
  <si>
    <t>60-64 years</t>
  </si>
  <si>
    <t>65-69 years</t>
  </si>
  <si>
    <t>70-74 years</t>
  </si>
  <si>
    <t>75-79 years</t>
  </si>
  <si>
    <t>80+ years</t>
  </si>
  <si>
    <t>Pending DOB</t>
  </si>
  <si>
    <t>Total</t>
  </si>
  <si>
    <t>Gender</t>
  </si>
  <si>
    <t>Percentage</t>
  </si>
  <si>
    <t>Female</t>
  </si>
  <si>
    <t>Male</t>
  </si>
  <si>
    <t>Pending</t>
  </si>
  <si>
    <t>Lab Confirmed COVID-19 Patients Currently in Texas Hospitals</t>
  </si>
  <si>
    <t>Callahan</t>
  </si>
  <si>
    <t>Hamilton</t>
  </si>
  <si>
    <t>Knox</t>
  </si>
  <si>
    <t>Mitchell</t>
  </si>
  <si>
    <t>Delta</t>
  </si>
  <si>
    <t>Dickens</t>
  </si>
  <si>
    <t>Floyd</t>
  </si>
  <si>
    <t>Frio</t>
  </si>
  <si>
    <t>Jones</t>
  </si>
  <si>
    <t>Race/Ethnicity</t>
  </si>
  <si>
    <t>Asian</t>
  </si>
  <si>
    <t>Black</t>
  </si>
  <si>
    <t>Hispanic</t>
  </si>
  <si>
    <t>Other</t>
  </si>
  <si>
    <t>White</t>
  </si>
  <si>
    <t>Unknown</t>
  </si>
  <si>
    <t>Available Texas Hospital Beds</t>
  </si>
  <si>
    <t>Available Texas ICU Beds</t>
  </si>
  <si>
    <t>Available Texas Ventilators</t>
  </si>
  <si>
    <t>Bandera</t>
  </si>
  <si>
    <t>Jack</t>
  </si>
  <si>
    <t>McCulloch</t>
  </si>
  <si>
    <t>Demographic data comes from completed case investigations by local and regional health departments received by DSHS.</t>
  </si>
  <si>
    <t>Total Texas Staffed Hospital Beds</t>
  </si>
  <si>
    <t>Concho</t>
  </si>
  <si>
    <t>Cooke</t>
  </si>
  <si>
    <t>Howard</t>
  </si>
  <si>
    <t>Rains</t>
  </si>
  <si>
    <t>Stephens</t>
  </si>
  <si>
    <t>Winkler</t>
  </si>
  <si>
    <t>This number is an estimate based on several assumptions related to hospitalization rates and recovery times, which were informed by data available to date. These assumptions are subject to change as we learn more about COVID-19. The estimated number does not include data from any cases reported prior to 3/24/2020.</t>
  </si>
  <si>
    <t>Positive</t>
  </si>
  <si>
    <t>Dimmit</t>
  </si>
  <si>
    <t>Motley</t>
  </si>
  <si>
    <t>Armstrong</t>
  </si>
  <si>
    <t>Bee</t>
  </si>
  <si>
    <t>Duval</t>
  </si>
  <si>
    <t>Gray</t>
  </si>
  <si>
    <t>Wilbarger</t>
  </si>
  <si>
    <t>Bosque</t>
  </si>
  <si>
    <t>Freestone</t>
  </si>
  <si>
    <t>Madison</t>
  </si>
  <si>
    <t>Date</t>
  </si>
  <si>
    <t>Cumulative Fatalities</t>
  </si>
  <si>
    <t>Cumulative Cases</t>
  </si>
  <si>
    <t>Daily New Cases</t>
  </si>
  <si>
    <t>Daily New Fatalities</t>
  </si>
  <si>
    <t>-</t>
  </si>
  <si>
    <t>DISCLAIMER: All data are provisional and are subject to change.</t>
  </si>
  <si>
    <t>La Salle</t>
  </si>
  <si>
    <t>Marion</t>
  </si>
  <si>
    <t>Red River</t>
  </si>
  <si>
    <t>Roberts</t>
  </si>
  <si>
    <t>Sabine</t>
  </si>
  <si>
    <t>Scurry</t>
  </si>
  <si>
    <t>Sherman</t>
  </si>
  <si>
    <t>Zavala</t>
  </si>
  <si>
    <t xml:space="preserve"> </t>
  </si>
  <si>
    <t>Carson</t>
  </si>
  <si>
    <t>Yoakum</t>
  </si>
  <si>
    <t>COVID-19 Positive Cases and Fatalities by County as of 4/19 at 10:45AM CST</t>
  </si>
  <si>
    <t>Childress</t>
  </si>
  <si>
    <t>Houston</t>
  </si>
  <si>
    <t>Parmer</t>
  </si>
  <si>
    <t>COVID-19 Positive Cases and Fatalities over Time as of 4/19 at 10:45AM CST</t>
  </si>
  <si>
    <t>Estimated Number of People Recovered from SARS-CoV-2 in Texas as of 4/19 at 9:30AM CST</t>
  </si>
  <si>
    <t>Number of People Tested for SARS-CoV-2 in Texas as of 4/19 at 9:30AM CST</t>
  </si>
  <si>
    <t>Completed case investigations received by DSHS = 2574</t>
  </si>
  <si>
    <t>Age of Confirmed Cases as of 4/19 at 9:30 AM CST</t>
  </si>
  <si>
    <t>Texas Statewide Hospitalization Data as of 4/19 at 9:30AM CST</t>
  </si>
  <si>
    <t>Gender of Confirmed Cases as of 4/19 at 9:30 AM CST</t>
  </si>
  <si>
    <t>Race/Ethnicity of Confirmed Cases as of 4/19 at 9:30 AM CST</t>
  </si>
  <si>
    <t>Age of Confirmed Fatalities as of 4/19 at 9:30 AM CST</t>
  </si>
  <si>
    <t>Gender of Confirmed Fatalities as of 4/19 at 9:30 AM CST</t>
  </si>
  <si>
    <t>Completed case fatality investigations received by DSHS = 189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</si>
</sst>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6" x14ac:knownFonts="1">
    <font>
      <sz val="12"/>
      <color theme="1"/>
      <name val="Verdana"/>
      <family val="2"/>
    </font>
    <font>
      <sz val="12"/>
      <color theme="1"/>
      <name val="Verdana"/>
      <family val="2"/>
    </font>
    <font>
      <sz val="11"/>
      <color theme="1"/>
      <name val="Calibri"/>
      <family val="2"/>
      <scheme val="minor"/>
    </font>
    <font>
      <b/>
      <sz val="12"/>
      <name val="Verdana"/>
      <family val="2"/>
    </font>
    <font>
      <sz val="12"/>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5">
    <xf numFmtId="0" fontId="0" fillId="0" borderId="0"/>
    <xf numFmtId="0" fontId="2" fillId="0" borderId="0"/>
    <xf numFmtId="43" fontId="5" fillId="0" borderId="0" applyFont="0" applyFill="0" applyBorder="0" applyAlignment="0" applyProtection="0"/>
    <xf numFmtId="0" fontId="1" fillId="0" borderId="0"/>
    <xf numFmtId="0" fontId="1" fillId="0" borderId="0"/>
  </cellStyleXfs>
  <cellXfs count="22">
    <xf numFmtId="0" fontId="0" fillId="0" borderId="0" xfId="0"/>
    <xf numFmtId="3" fontId="0" fillId="0" borderId="0" xfId="0" applyNumberFormat="1"/>
    <xf numFmtId="164" fontId="0" fillId="0" borderId="0" xfId="0" applyNumberFormat="1"/>
    <xf numFmtId="0" fontId="0" fillId="0" borderId="0" xfId="0" applyAlignment="1">
      <alignment horizontal="center"/>
    </xf>
    <xf numFmtId="0" fontId="0" fillId="0" borderId="0" xfId="0" applyAlignment="1">
      <alignment horizontal="left"/>
    </xf>
    <xf numFmtId="0" fontId="0" fillId="0" borderId="0" xfId="0" applyFill="1"/>
    <xf numFmtId="3" fontId="0" fillId="0" borderId="0" xfId="0" applyNumberFormat="1" applyFill="1"/>
    <xf numFmtId="0" fontId="0" fillId="0" borderId="0" xfId="0" applyNumberFormat="1" applyBorder="1"/>
    <xf numFmtId="3" fontId="0" fillId="0" borderId="0" xfId="0" applyNumberFormat="1" applyBorder="1"/>
    <xf numFmtId="0" fontId="0" fillId="0" borderId="0" xfId="0" applyBorder="1"/>
    <xf numFmtId="14" fontId="0" fillId="0" borderId="0" xfId="0" applyNumberFormat="1"/>
    <xf numFmtId="3" fontId="0" fillId="0" borderId="0" xfId="0" applyNumberFormat="1" applyAlignment="1">
      <alignment horizontal="right"/>
    </xf>
    <xf numFmtId="0" fontId="0" fillId="0" borderId="0" xfId="0" applyBorder="1" applyAlignment="1">
      <alignment horizontal="left"/>
    </xf>
    <xf numFmtId="0" fontId="0" fillId="0" borderId="0" xfId="0" applyFill="1" applyBorder="1"/>
    <xf numFmtId="0" fontId="0" fillId="0" borderId="0" xfId="0" applyBorder="1" applyAlignment="1">
      <alignment horizontal="center"/>
    </xf>
    <xf numFmtId="0" fontId="4" fillId="0" borderId="0" xfId="1" applyFont="1" applyFill="1" applyBorder="1" applyAlignment="1"/>
    <xf numFmtId="0" fontId="3" fillId="0" borderId="0" xfId="1" applyFont="1" applyFill="1" applyBorder="1" applyAlignment="1"/>
    <xf numFmtId="14" fontId="0" fillId="0" borderId="0" xfId="0" applyNumberFormat="1" applyBorder="1"/>
    <xf numFmtId="0" fontId="0" fillId="0" borderId="0" xfId="0" applyNumberFormat="1" applyFill="1" applyBorder="1"/>
    <xf numFmtId="0" fontId="0" fillId="0" borderId="0" xfId="0" applyNumberFormat="1" applyFont="1" applyBorder="1" applyAlignment="1">
      <alignment horizontal="right"/>
    </xf>
    <xf numFmtId="0" fontId="0" fillId="0" borderId="0" xfId="0" applyFont="1" applyBorder="1" applyAlignment="1">
      <alignment horizontal="right"/>
    </xf>
    <xf numFmtId="0" fontId="0" fillId="0" borderId="0" xfId="0" applyAlignment="1">
      <alignment horizontal="left" wrapText="1"/>
    </xf>
  </cellXfs>
  <cellStyles count="5">
    <cellStyle name="Comma 2" xfId="2" xr:uid="{00000000-0005-0000-0000-000001000000}"/>
    <cellStyle name="Normal" xfId="0" builtinId="0"/>
    <cellStyle name="Normal 2" xfId="3" xr:uid="{00000000-0005-0000-0000-000003000000}"/>
    <cellStyle name="Normal 3" xfId="4" xr:uid="{00000000-0005-0000-0000-000004000000}"/>
    <cellStyle name="Normal 4" xfId="1" xr:uid="{00000000-0005-0000-0000-000030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00"/>
  <sheetViews>
    <sheetView tabSelected="1" workbookViewId="0">
      <selection activeCell="B5" sqref="B5"/>
    </sheetView>
  </sheetViews>
  <sheetFormatPr defaultRowHeight="15" x14ac:dyDescent="0.3"/>
  <cols>
    <col min="1" max="1" width="6.3984375" style="3" customWidth="1"/>
    <col min="2" max="2" width="13" customWidth="1"/>
    <col min="3" max="3" width="9.73046875" customWidth="1"/>
    <col min="4" max="4" width="10" style="3" customWidth="1"/>
  </cols>
  <sheetData>
    <row r="1" spans="1:4" x14ac:dyDescent="0.3">
      <c r="A1" s="4" t="s">
        <v>246</v>
      </c>
    </row>
    <row r="2" spans="1:4" x14ac:dyDescent="0.3">
      <c r="A2" t="s">
        <v>0</v>
      </c>
      <c r="B2" t="s">
        <v>1</v>
      </c>
      <c r="C2" t="s">
        <v>217</v>
      </c>
      <c r="D2" s="3" t="s">
        <v>121</v>
      </c>
    </row>
    <row r="3" spans="1:4" x14ac:dyDescent="0.3">
      <c r="A3">
        <v>1</v>
      </c>
      <c r="B3" t="s">
        <v>122</v>
      </c>
      <c r="C3">
        <v>8</v>
      </c>
      <c r="D3">
        <v>0</v>
      </c>
    </row>
    <row r="4" spans="1:4" x14ac:dyDescent="0.3">
      <c r="A4">
        <v>2</v>
      </c>
      <c r="B4" t="s">
        <v>147</v>
      </c>
      <c r="C4">
        <v>19</v>
      </c>
      <c r="D4">
        <v>0</v>
      </c>
    </row>
    <row r="5" spans="1:4" x14ac:dyDescent="0.3">
      <c r="A5">
        <v>3</v>
      </c>
      <c r="B5" t="s">
        <v>2</v>
      </c>
      <c r="C5">
        <v>23</v>
      </c>
      <c r="D5">
        <v>0</v>
      </c>
    </row>
    <row r="6" spans="1:4" x14ac:dyDescent="0.3">
      <c r="A6">
        <v>4</v>
      </c>
      <c r="B6" t="s">
        <v>153</v>
      </c>
      <c r="C6">
        <v>2</v>
      </c>
      <c r="D6">
        <v>0</v>
      </c>
    </row>
    <row r="7" spans="1:4" x14ac:dyDescent="0.3">
      <c r="A7">
        <v>5</v>
      </c>
      <c r="B7" t="s">
        <v>220</v>
      </c>
      <c r="C7">
        <v>1</v>
      </c>
      <c r="D7">
        <v>0</v>
      </c>
    </row>
    <row r="8" spans="1:4" x14ac:dyDescent="0.3">
      <c r="A8">
        <v>6</v>
      </c>
      <c r="B8" t="s">
        <v>3</v>
      </c>
      <c r="C8">
        <v>10</v>
      </c>
      <c r="D8">
        <v>1</v>
      </c>
    </row>
    <row r="9" spans="1:4" x14ac:dyDescent="0.3">
      <c r="A9">
        <v>7</v>
      </c>
      <c r="B9" t="s">
        <v>4</v>
      </c>
      <c r="C9">
        <v>12</v>
      </c>
      <c r="D9">
        <v>0</v>
      </c>
    </row>
    <row r="10" spans="1:4" x14ac:dyDescent="0.3">
      <c r="A10">
        <v>8</v>
      </c>
      <c r="B10" t="s">
        <v>205</v>
      </c>
      <c r="C10">
        <v>4</v>
      </c>
      <c r="D10">
        <v>0</v>
      </c>
    </row>
    <row r="11" spans="1:4" x14ac:dyDescent="0.3">
      <c r="A11">
        <v>9</v>
      </c>
      <c r="B11" t="s">
        <v>5</v>
      </c>
      <c r="C11">
        <v>43</v>
      </c>
      <c r="D11">
        <v>1</v>
      </c>
    </row>
    <row r="12" spans="1:4" x14ac:dyDescent="0.3">
      <c r="A12">
        <v>10</v>
      </c>
      <c r="B12" t="s">
        <v>221</v>
      </c>
      <c r="C12">
        <v>5</v>
      </c>
      <c r="D12">
        <v>0</v>
      </c>
    </row>
    <row r="13" spans="1:4" x14ac:dyDescent="0.3">
      <c r="A13">
        <v>11</v>
      </c>
      <c r="B13" t="s">
        <v>6</v>
      </c>
      <c r="C13">
        <v>126</v>
      </c>
      <c r="D13">
        <v>3</v>
      </c>
    </row>
    <row r="14" spans="1:4" x14ac:dyDescent="0.3">
      <c r="A14">
        <v>12</v>
      </c>
      <c r="B14" t="s">
        <v>7</v>
      </c>
      <c r="C14">
        <v>992</v>
      </c>
      <c r="D14">
        <v>38</v>
      </c>
    </row>
    <row r="15" spans="1:4" x14ac:dyDescent="0.3">
      <c r="A15">
        <v>13</v>
      </c>
      <c r="B15" t="s">
        <v>8</v>
      </c>
      <c r="C15">
        <v>4</v>
      </c>
      <c r="D15">
        <v>0</v>
      </c>
    </row>
    <row r="16" spans="1:4" x14ac:dyDescent="0.3">
      <c r="A16">
        <v>14</v>
      </c>
      <c r="B16" t="s">
        <v>225</v>
      </c>
      <c r="C16">
        <v>1</v>
      </c>
      <c r="D16">
        <v>0</v>
      </c>
    </row>
    <row r="17" spans="1:4" x14ac:dyDescent="0.3">
      <c r="A17">
        <v>15</v>
      </c>
      <c r="B17" t="s">
        <v>9</v>
      </c>
      <c r="C17">
        <v>57</v>
      </c>
      <c r="D17">
        <v>1</v>
      </c>
    </row>
    <row r="18" spans="1:4" x14ac:dyDescent="0.3">
      <c r="A18">
        <v>16</v>
      </c>
      <c r="B18" t="s">
        <v>10</v>
      </c>
      <c r="C18">
        <v>304</v>
      </c>
      <c r="D18">
        <v>3</v>
      </c>
    </row>
    <row r="19" spans="1:4" x14ac:dyDescent="0.3">
      <c r="A19">
        <v>17</v>
      </c>
      <c r="B19" t="s">
        <v>11</v>
      </c>
      <c r="C19">
        <v>169</v>
      </c>
      <c r="D19">
        <v>16</v>
      </c>
    </row>
    <row r="20" spans="1:4" x14ac:dyDescent="0.3">
      <c r="A20">
        <v>18</v>
      </c>
      <c r="B20" t="s">
        <v>12</v>
      </c>
      <c r="C20">
        <v>13</v>
      </c>
      <c r="D20">
        <v>1</v>
      </c>
    </row>
    <row r="21" spans="1:4" x14ac:dyDescent="0.3">
      <c r="A21">
        <v>19</v>
      </c>
      <c r="B21" t="s">
        <v>13</v>
      </c>
      <c r="C21">
        <v>8</v>
      </c>
      <c r="D21">
        <v>0</v>
      </c>
    </row>
    <row r="22" spans="1:4" x14ac:dyDescent="0.3">
      <c r="A22">
        <v>20</v>
      </c>
      <c r="B22" t="s">
        <v>14</v>
      </c>
      <c r="C22">
        <v>8</v>
      </c>
      <c r="D22">
        <v>0</v>
      </c>
    </row>
    <row r="23" spans="1:4" x14ac:dyDescent="0.3">
      <c r="A23">
        <v>21</v>
      </c>
      <c r="B23" t="s">
        <v>15</v>
      </c>
      <c r="C23">
        <v>7</v>
      </c>
      <c r="D23">
        <v>0</v>
      </c>
    </row>
    <row r="24" spans="1:4" x14ac:dyDescent="0.3">
      <c r="A24">
        <v>22</v>
      </c>
      <c r="B24" t="s">
        <v>16</v>
      </c>
      <c r="C24">
        <v>21</v>
      </c>
      <c r="D24">
        <v>1</v>
      </c>
    </row>
    <row r="25" spans="1:4" x14ac:dyDescent="0.3">
      <c r="A25">
        <v>23</v>
      </c>
      <c r="B25" t="s">
        <v>186</v>
      </c>
      <c r="C25">
        <v>1</v>
      </c>
      <c r="D25">
        <v>0</v>
      </c>
    </row>
    <row r="26" spans="1:4" x14ac:dyDescent="0.3">
      <c r="A26">
        <v>24</v>
      </c>
      <c r="B26" t="s">
        <v>17</v>
      </c>
      <c r="C26">
        <v>298</v>
      </c>
      <c r="D26">
        <v>6</v>
      </c>
    </row>
    <row r="27" spans="1:4" x14ac:dyDescent="0.3">
      <c r="A27">
        <v>25</v>
      </c>
      <c r="B27" t="s">
        <v>123</v>
      </c>
      <c r="C27">
        <v>6</v>
      </c>
      <c r="D27">
        <v>0</v>
      </c>
    </row>
    <row r="28" spans="1:4" x14ac:dyDescent="0.3">
      <c r="A28">
        <v>26</v>
      </c>
      <c r="B28" t="s">
        <v>244</v>
      </c>
      <c r="C28">
        <v>1</v>
      </c>
      <c r="D28">
        <v>0</v>
      </c>
    </row>
    <row r="29" spans="1:4" x14ac:dyDescent="0.3">
      <c r="A29">
        <v>27</v>
      </c>
      <c r="B29" t="s">
        <v>18</v>
      </c>
      <c r="C29">
        <v>11</v>
      </c>
      <c r="D29">
        <v>0</v>
      </c>
    </row>
    <row r="30" spans="1:4" x14ac:dyDescent="0.3">
      <c r="A30">
        <v>28</v>
      </c>
      <c r="B30" t="s">
        <v>19</v>
      </c>
      <c r="C30">
        <v>11</v>
      </c>
      <c r="D30">
        <v>1</v>
      </c>
    </row>
    <row r="31" spans="1:4" x14ac:dyDescent="0.3">
      <c r="A31">
        <v>29</v>
      </c>
      <c r="B31" t="s">
        <v>20</v>
      </c>
      <c r="C31">
        <v>35</v>
      </c>
      <c r="D31">
        <v>0</v>
      </c>
    </row>
    <row r="32" spans="1:4" x14ac:dyDescent="0.3">
      <c r="A32">
        <v>30</v>
      </c>
      <c r="B32" t="s">
        <v>21</v>
      </c>
      <c r="C32">
        <v>8</v>
      </c>
      <c r="D32">
        <v>1</v>
      </c>
    </row>
    <row r="33" spans="1:4" x14ac:dyDescent="0.3">
      <c r="A33">
        <v>31</v>
      </c>
      <c r="B33" t="s">
        <v>247</v>
      </c>
      <c r="C33">
        <v>1</v>
      </c>
      <c r="D33">
        <v>0</v>
      </c>
    </row>
    <row r="34" spans="1:4" x14ac:dyDescent="0.3">
      <c r="A34">
        <v>32</v>
      </c>
      <c r="B34" t="s">
        <v>124</v>
      </c>
      <c r="C34">
        <v>3</v>
      </c>
      <c r="D34">
        <v>0</v>
      </c>
    </row>
    <row r="35" spans="1:4" x14ac:dyDescent="0.3">
      <c r="A35">
        <v>33</v>
      </c>
      <c r="B35" t="s">
        <v>22</v>
      </c>
      <c r="C35">
        <v>522</v>
      </c>
      <c r="D35">
        <v>13</v>
      </c>
    </row>
    <row r="36" spans="1:4" x14ac:dyDescent="0.3">
      <c r="A36">
        <v>34</v>
      </c>
      <c r="B36" t="s">
        <v>125</v>
      </c>
      <c r="C36">
        <v>8</v>
      </c>
      <c r="D36">
        <v>0</v>
      </c>
    </row>
    <row r="37" spans="1:4" x14ac:dyDescent="0.3">
      <c r="A37">
        <v>35</v>
      </c>
      <c r="B37" t="s">
        <v>23</v>
      </c>
      <c r="C37">
        <v>43</v>
      </c>
      <c r="D37">
        <v>6</v>
      </c>
    </row>
    <row r="38" spans="1:4" x14ac:dyDescent="0.3">
      <c r="A38">
        <v>36</v>
      </c>
      <c r="B38" t="s">
        <v>126</v>
      </c>
      <c r="C38">
        <v>3</v>
      </c>
      <c r="D38">
        <v>0</v>
      </c>
    </row>
    <row r="39" spans="1:4" x14ac:dyDescent="0.3">
      <c r="A39">
        <v>37</v>
      </c>
      <c r="B39" t="s">
        <v>210</v>
      </c>
      <c r="C39">
        <v>1</v>
      </c>
      <c r="D39">
        <v>0</v>
      </c>
    </row>
    <row r="40" spans="1:4" x14ac:dyDescent="0.3">
      <c r="A40">
        <v>38</v>
      </c>
      <c r="B40" t="s">
        <v>211</v>
      </c>
      <c r="C40">
        <v>3</v>
      </c>
      <c r="D40">
        <v>0</v>
      </c>
    </row>
    <row r="41" spans="1:4" x14ac:dyDescent="0.3">
      <c r="A41">
        <v>39</v>
      </c>
      <c r="B41" t="s">
        <v>24</v>
      </c>
      <c r="C41">
        <v>75</v>
      </c>
      <c r="D41">
        <v>1</v>
      </c>
    </row>
    <row r="42" spans="1:4" x14ac:dyDescent="0.3">
      <c r="A42">
        <v>40</v>
      </c>
      <c r="B42" t="s">
        <v>25</v>
      </c>
      <c r="C42">
        <v>2</v>
      </c>
      <c r="D42">
        <v>0</v>
      </c>
    </row>
    <row r="43" spans="1:4" x14ac:dyDescent="0.3">
      <c r="A43">
        <v>41</v>
      </c>
      <c r="B43" t="s">
        <v>154</v>
      </c>
      <c r="C43">
        <v>1</v>
      </c>
      <c r="D43">
        <v>1</v>
      </c>
    </row>
    <row r="44" spans="1:4" x14ac:dyDescent="0.3">
      <c r="A44">
        <v>42</v>
      </c>
      <c r="B44" t="s">
        <v>155</v>
      </c>
      <c r="C44">
        <v>3</v>
      </c>
      <c r="D44">
        <v>0</v>
      </c>
    </row>
    <row r="45" spans="1:4" x14ac:dyDescent="0.3">
      <c r="A45">
        <v>43</v>
      </c>
      <c r="B45" t="s">
        <v>26</v>
      </c>
      <c r="C45">
        <v>2324</v>
      </c>
      <c r="D45">
        <v>60</v>
      </c>
    </row>
    <row r="46" spans="1:4" x14ac:dyDescent="0.3">
      <c r="A46">
        <v>44</v>
      </c>
      <c r="B46" t="s">
        <v>27</v>
      </c>
      <c r="C46">
        <v>12</v>
      </c>
      <c r="D46">
        <v>1</v>
      </c>
    </row>
    <row r="47" spans="1:4" x14ac:dyDescent="0.3">
      <c r="A47">
        <v>45</v>
      </c>
      <c r="B47" t="s">
        <v>127</v>
      </c>
      <c r="C47">
        <v>12</v>
      </c>
      <c r="D47">
        <v>0</v>
      </c>
    </row>
    <row r="48" spans="1:4" x14ac:dyDescent="0.3">
      <c r="A48">
        <v>46</v>
      </c>
      <c r="B48" t="s">
        <v>190</v>
      </c>
      <c r="C48">
        <v>1</v>
      </c>
      <c r="D48">
        <v>0</v>
      </c>
    </row>
    <row r="49" spans="1:4" x14ac:dyDescent="0.3">
      <c r="A49">
        <v>47</v>
      </c>
      <c r="B49" t="s">
        <v>28</v>
      </c>
      <c r="C49">
        <v>592</v>
      </c>
      <c r="D49">
        <v>16</v>
      </c>
    </row>
    <row r="50" spans="1:4" x14ac:dyDescent="0.3">
      <c r="A50">
        <v>48</v>
      </c>
      <c r="B50" t="s">
        <v>29</v>
      </c>
      <c r="C50">
        <v>13</v>
      </c>
      <c r="D50">
        <v>0</v>
      </c>
    </row>
    <row r="51" spans="1:4" x14ac:dyDescent="0.3">
      <c r="A51">
        <v>49</v>
      </c>
      <c r="B51" t="s">
        <v>191</v>
      </c>
      <c r="C51">
        <v>1</v>
      </c>
      <c r="D51">
        <v>0</v>
      </c>
    </row>
    <row r="52" spans="1:4" x14ac:dyDescent="0.3">
      <c r="A52">
        <v>50</v>
      </c>
      <c r="B52" t="s">
        <v>218</v>
      </c>
      <c r="C52">
        <v>1</v>
      </c>
      <c r="D52">
        <v>0</v>
      </c>
    </row>
    <row r="53" spans="1:4" x14ac:dyDescent="0.3">
      <c r="A53">
        <v>51</v>
      </c>
      <c r="B53" t="s">
        <v>137</v>
      </c>
      <c r="C53">
        <v>23</v>
      </c>
      <c r="D53">
        <v>0</v>
      </c>
    </row>
    <row r="54" spans="1:4" x14ac:dyDescent="0.3">
      <c r="A54">
        <v>52</v>
      </c>
      <c r="B54" t="s">
        <v>222</v>
      </c>
      <c r="C54">
        <v>1</v>
      </c>
      <c r="D54">
        <v>0</v>
      </c>
    </row>
    <row r="55" spans="1:4" x14ac:dyDescent="0.3">
      <c r="A55">
        <v>53</v>
      </c>
      <c r="B55" t="s">
        <v>30</v>
      </c>
      <c r="C55">
        <v>3</v>
      </c>
      <c r="D55">
        <v>0</v>
      </c>
    </row>
    <row r="56" spans="1:4" x14ac:dyDescent="0.3">
      <c r="A56">
        <v>54</v>
      </c>
      <c r="B56" t="s">
        <v>31</v>
      </c>
      <c r="C56">
        <v>58</v>
      </c>
      <c r="D56">
        <v>4</v>
      </c>
    </row>
    <row r="57" spans="1:4" x14ac:dyDescent="0.3">
      <c r="A57">
        <v>55</v>
      </c>
      <c r="B57" t="s">
        <v>32</v>
      </c>
      <c r="C57">
        <v>505</v>
      </c>
      <c r="D57">
        <v>8</v>
      </c>
    </row>
    <row r="58" spans="1:4" x14ac:dyDescent="0.3">
      <c r="A58">
        <v>56</v>
      </c>
      <c r="B58" t="s">
        <v>33</v>
      </c>
      <c r="C58">
        <v>83</v>
      </c>
      <c r="D58">
        <v>3</v>
      </c>
    </row>
    <row r="59" spans="1:4" x14ac:dyDescent="0.3">
      <c r="A59">
        <v>57</v>
      </c>
      <c r="B59" t="s">
        <v>34</v>
      </c>
      <c r="C59">
        <v>12</v>
      </c>
      <c r="D59">
        <v>1</v>
      </c>
    </row>
    <row r="60" spans="1:4" x14ac:dyDescent="0.3">
      <c r="A60">
        <v>58</v>
      </c>
      <c r="B60" t="s">
        <v>35</v>
      </c>
      <c r="C60">
        <v>1</v>
      </c>
      <c r="D60">
        <v>0</v>
      </c>
    </row>
    <row r="61" spans="1:4" x14ac:dyDescent="0.3">
      <c r="A61">
        <v>59</v>
      </c>
      <c r="B61" t="s">
        <v>36</v>
      </c>
      <c r="C61">
        <v>7</v>
      </c>
      <c r="D61">
        <v>0</v>
      </c>
    </row>
    <row r="62" spans="1:4" x14ac:dyDescent="0.3">
      <c r="A62">
        <v>60</v>
      </c>
      <c r="B62" t="s">
        <v>37</v>
      </c>
      <c r="C62">
        <v>15</v>
      </c>
      <c r="D62">
        <v>0</v>
      </c>
    </row>
    <row r="63" spans="1:4" x14ac:dyDescent="0.3">
      <c r="A63">
        <v>61</v>
      </c>
      <c r="B63" t="s">
        <v>192</v>
      </c>
      <c r="C63">
        <v>2</v>
      </c>
      <c r="D63">
        <v>0</v>
      </c>
    </row>
    <row r="64" spans="1:4" x14ac:dyDescent="0.3">
      <c r="A64">
        <v>62</v>
      </c>
      <c r="B64" t="s">
        <v>39</v>
      </c>
      <c r="C64">
        <v>755</v>
      </c>
      <c r="D64">
        <v>17</v>
      </c>
    </row>
    <row r="65" spans="1:4" x14ac:dyDescent="0.3">
      <c r="A65">
        <v>63</v>
      </c>
      <c r="B65" t="s">
        <v>38</v>
      </c>
      <c r="C65">
        <v>1</v>
      </c>
      <c r="D65">
        <v>0</v>
      </c>
    </row>
    <row r="66" spans="1:4" x14ac:dyDescent="0.3">
      <c r="A66">
        <v>64</v>
      </c>
      <c r="B66" t="s">
        <v>226</v>
      </c>
      <c r="C66">
        <v>3</v>
      </c>
      <c r="D66">
        <v>0</v>
      </c>
    </row>
    <row r="67" spans="1:4" x14ac:dyDescent="0.3">
      <c r="A67">
        <v>65</v>
      </c>
      <c r="B67" t="s">
        <v>193</v>
      </c>
      <c r="C67">
        <v>1</v>
      </c>
      <c r="D67">
        <v>0</v>
      </c>
    </row>
    <row r="68" spans="1:4" x14ac:dyDescent="0.3">
      <c r="A68">
        <v>66</v>
      </c>
      <c r="B68" t="s">
        <v>40</v>
      </c>
      <c r="C68">
        <v>2</v>
      </c>
      <c r="D68">
        <v>0</v>
      </c>
    </row>
    <row r="69" spans="1:4" x14ac:dyDescent="0.3">
      <c r="A69">
        <v>67</v>
      </c>
      <c r="B69" t="s">
        <v>41</v>
      </c>
      <c r="C69">
        <v>450</v>
      </c>
      <c r="D69">
        <v>15</v>
      </c>
    </row>
    <row r="70" spans="1:4" x14ac:dyDescent="0.3">
      <c r="A70">
        <v>68</v>
      </c>
      <c r="B70" t="s">
        <v>138</v>
      </c>
      <c r="C70">
        <v>1</v>
      </c>
      <c r="D70">
        <v>0</v>
      </c>
    </row>
    <row r="71" spans="1:4" x14ac:dyDescent="0.3">
      <c r="A71">
        <v>69</v>
      </c>
      <c r="B71" t="s">
        <v>139</v>
      </c>
      <c r="C71">
        <v>5</v>
      </c>
      <c r="D71">
        <v>0</v>
      </c>
    </row>
    <row r="72" spans="1:4" x14ac:dyDescent="0.3">
      <c r="A72">
        <v>70</v>
      </c>
      <c r="B72" t="s">
        <v>128</v>
      </c>
      <c r="C72">
        <v>2</v>
      </c>
      <c r="D72">
        <v>0</v>
      </c>
    </row>
    <row r="73" spans="1:4" x14ac:dyDescent="0.3">
      <c r="A73">
        <v>71</v>
      </c>
      <c r="B73" t="s">
        <v>223</v>
      </c>
      <c r="C73">
        <v>17</v>
      </c>
      <c r="D73">
        <v>0</v>
      </c>
    </row>
    <row r="74" spans="1:4" x14ac:dyDescent="0.3">
      <c r="A74">
        <v>72</v>
      </c>
      <c r="B74" t="s">
        <v>42</v>
      </c>
      <c r="C74">
        <v>19</v>
      </c>
      <c r="D74">
        <v>0</v>
      </c>
    </row>
    <row r="75" spans="1:4" x14ac:dyDescent="0.3">
      <c r="A75">
        <v>73</v>
      </c>
      <c r="B75" t="s">
        <v>43</v>
      </c>
      <c r="C75">
        <v>51</v>
      </c>
      <c r="D75">
        <v>0</v>
      </c>
    </row>
    <row r="76" spans="1:4" x14ac:dyDescent="0.3">
      <c r="A76">
        <v>74</v>
      </c>
      <c r="B76" t="s">
        <v>44</v>
      </c>
      <c r="C76">
        <v>10</v>
      </c>
      <c r="D76">
        <v>1</v>
      </c>
    </row>
    <row r="77" spans="1:4" x14ac:dyDescent="0.3">
      <c r="A77">
        <v>75</v>
      </c>
      <c r="B77" t="s">
        <v>45</v>
      </c>
      <c r="C77">
        <v>57</v>
      </c>
      <c r="D77">
        <v>0</v>
      </c>
    </row>
    <row r="78" spans="1:4" x14ac:dyDescent="0.3">
      <c r="A78">
        <v>76</v>
      </c>
      <c r="B78" t="s">
        <v>46</v>
      </c>
      <c r="C78">
        <v>12</v>
      </c>
      <c r="D78">
        <v>2</v>
      </c>
    </row>
    <row r="79" spans="1:4" x14ac:dyDescent="0.3">
      <c r="A79">
        <v>77</v>
      </c>
      <c r="B79" t="s">
        <v>187</v>
      </c>
      <c r="C79">
        <v>5</v>
      </c>
      <c r="D79">
        <v>0</v>
      </c>
    </row>
    <row r="80" spans="1:4" x14ac:dyDescent="0.3">
      <c r="A80">
        <v>78</v>
      </c>
      <c r="B80" t="s">
        <v>156</v>
      </c>
      <c r="C80">
        <v>1</v>
      </c>
      <c r="D80">
        <v>0</v>
      </c>
    </row>
    <row r="81" spans="1:4" x14ac:dyDescent="0.3">
      <c r="A81">
        <v>79</v>
      </c>
      <c r="B81" t="s">
        <v>47</v>
      </c>
      <c r="C81">
        <v>73</v>
      </c>
      <c r="D81">
        <v>2</v>
      </c>
    </row>
    <row r="82" spans="1:4" x14ac:dyDescent="0.3">
      <c r="A82">
        <v>80</v>
      </c>
      <c r="B82" t="s">
        <v>48</v>
      </c>
      <c r="C82">
        <v>4653</v>
      </c>
      <c r="D82">
        <v>71</v>
      </c>
    </row>
    <row r="83" spans="1:4" x14ac:dyDescent="0.3">
      <c r="A83">
        <v>81</v>
      </c>
      <c r="B83" t="s">
        <v>49</v>
      </c>
      <c r="C83">
        <v>44</v>
      </c>
      <c r="D83">
        <v>1</v>
      </c>
    </row>
    <row r="84" spans="1:4" x14ac:dyDescent="0.3">
      <c r="A84">
        <v>82</v>
      </c>
      <c r="B84" t="s">
        <v>50</v>
      </c>
      <c r="C84">
        <v>109</v>
      </c>
      <c r="D84">
        <v>1</v>
      </c>
    </row>
    <row r="85" spans="1:4" x14ac:dyDescent="0.3">
      <c r="A85">
        <v>83</v>
      </c>
      <c r="B85" t="s">
        <v>148</v>
      </c>
      <c r="C85">
        <v>1</v>
      </c>
      <c r="D85">
        <v>0</v>
      </c>
    </row>
    <row r="86" spans="1:4" x14ac:dyDescent="0.3">
      <c r="A86">
        <v>84</v>
      </c>
      <c r="B86" t="s">
        <v>129</v>
      </c>
      <c r="C86">
        <v>13</v>
      </c>
      <c r="D86">
        <v>0</v>
      </c>
    </row>
    <row r="87" spans="1:4" x14ac:dyDescent="0.3">
      <c r="A87">
        <v>85</v>
      </c>
      <c r="B87" t="s">
        <v>51</v>
      </c>
      <c r="C87">
        <v>255</v>
      </c>
      <c r="D87">
        <v>3</v>
      </c>
    </row>
    <row r="88" spans="1:4" x14ac:dyDescent="0.3">
      <c r="A88">
        <v>86</v>
      </c>
      <c r="B88" t="s">
        <v>52</v>
      </c>
      <c r="C88">
        <v>10</v>
      </c>
      <c r="D88">
        <v>1</v>
      </c>
    </row>
    <row r="89" spans="1:4" x14ac:dyDescent="0.3">
      <c r="A89">
        <v>87</v>
      </c>
      <c r="B89" t="s">
        <v>53</v>
      </c>
      <c r="C89">
        <v>16</v>
      </c>
      <c r="D89">
        <v>1</v>
      </c>
    </row>
    <row r="90" spans="1:4" x14ac:dyDescent="0.3">
      <c r="A90">
        <v>88</v>
      </c>
      <c r="B90" t="s">
        <v>54</v>
      </c>
      <c r="C90">
        <v>15</v>
      </c>
      <c r="D90">
        <v>2</v>
      </c>
    </row>
    <row r="91" spans="1:4" x14ac:dyDescent="0.3">
      <c r="A91">
        <v>89</v>
      </c>
      <c r="B91" t="s">
        <v>55</v>
      </c>
      <c r="C91">
        <v>4</v>
      </c>
      <c r="D91">
        <v>0</v>
      </c>
    </row>
    <row r="92" spans="1:4" x14ac:dyDescent="0.3">
      <c r="A92">
        <v>90</v>
      </c>
      <c r="B92" t="s">
        <v>248</v>
      </c>
      <c r="C92">
        <v>1</v>
      </c>
      <c r="D92">
        <v>0</v>
      </c>
    </row>
    <row r="93" spans="1:4" x14ac:dyDescent="0.3">
      <c r="A93">
        <v>91</v>
      </c>
      <c r="B93" t="s">
        <v>212</v>
      </c>
      <c r="C93">
        <v>1</v>
      </c>
      <c r="D93">
        <v>1</v>
      </c>
    </row>
    <row r="94" spans="1:4" x14ac:dyDescent="0.3">
      <c r="A94">
        <v>92</v>
      </c>
      <c r="B94" t="s">
        <v>56</v>
      </c>
      <c r="C94">
        <v>26</v>
      </c>
      <c r="D94">
        <v>2</v>
      </c>
    </row>
    <row r="95" spans="1:4" x14ac:dyDescent="0.3">
      <c r="A95">
        <v>93</v>
      </c>
      <c r="B95" t="s">
        <v>149</v>
      </c>
      <c r="C95">
        <v>7</v>
      </c>
      <c r="D95">
        <v>0</v>
      </c>
    </row>
    <row r="96" spans="1:4" x14ac:dyDescent="0.3">
      <c r="A96">
        <v>94</v>
      </c>
      <c r="B96" t="s">
        <v>206</v>
      </c>
      <c r="C96">
        <v>3</v>
      </c>
      <c r="D96">
        <v>0</v>
      </c>
    </row>
    <row r="97" spans="1:4" x14ac:dyDescent="0.3">
      <c r="A97">
        <v>95</v>
      </c>
      <c r="B97" t="s">
        <v>57</v>
      </c>
      <c r="C97">
        <v>4</v>
      </c>
      <c r="D97">
        <v>0</v>
      </c>
    </row>
    <row r="98" spans="1:4" x14ac:dyDescent="0.3">
      <c r="A98">
        <v>96</v>
      </c>
      <c r="B98" t="s">
        <v>140</v>
      </c>
      <c r="C98">
        <v>6</v>
      </c>
      <c r="D98">
        <v>0</v>
      </c>
    </row>
    <row r="99" spans="1:4" x14ac:dyDescent="0.3">
      <c r="A99">
        <v>97</v>
      </c>
      <c r="B99" t="s">
        <v>58</v>
      </c>
      <c r="C99">
        <v>167</v>
      </c>
      <c r="D99">
        <v>9</v>
      </c>
    </row>
    <row r="100" spans="1:4" x14ac:dyDescent="0.3">
      <c r="A100">
        <v>98</v>
      </c>
      <c r="B100" t="s">
        <v>141</v>
      </c>
      <c r="C100">
        <v>2</v>
      </c>
      <c r="D100">
        <v>0</v>
      </c>
    </row>
    <row r="101" spans="1:4" x14ac:dyDescent="0.3">
      <c r="A101">
        <v>99</v>
      </c>
      <c r="B101" t="s">
        <v>59</v>
      </c>
      <c r="C101">
        <v>39</v>
      </c>
      <c r="D101">
        <v>1</v>
      </c>
    </row>
    <row r="102" spans="1:4" x14ac:dyDescent="0.3">
      <c r="A102">
        <v>100</v>
      </c>
      <c r="B102" t="s">
        <v>194</v>
      </c>
      <c r="C102">
        <v>3</v>
      </c>
      <c r="D102">
        <v>0</v>
      </c>
    </row>
    <row r="103" spans="1:4" x14ac:dyDescent="0.3">
      <c r="A103">
        <v>101</v>
      </c>
      <c r="B103" t="s">
        <v>60</v>
      </c>
      <c r="C103">
        <v>3</v>
      </c>
      <c r="D103">
        <v>0</v>
      </c>
    </row>
    <row r="104" spans="1:4" x14ac:dyDescent="0.3">
      <c r="A104">
        <v>102</v>
      </c>
      <c r="B104" t="s">
        <v>61</v>
      </c>
      <c r="C104">
        <v>42</v>
      </c>
      <c r="D104">
        <v>0</v>
      </c>
    </row>
    <row r="105" spans="1:4" x14ac:dyDescent="0.3">
      <c r="A105">
        <v>103</v>
      </c>
      <c r="B105" t="s">
        <v>62</v>
      </c>
      <c r="C105">
        <v>14</v>
      </c>
      <c r="D105">
        <v>0</v>
      </c>
    </row>
    <row r="106" spans="1:4" x14ac:dyDescent="0.3">
      <c r="A106">
        <v>104</v>
      </c>
      <c r="B106" t="s">
        <v>130</v>
      </c>
      <c r="C106">
        <v>4</v>
      </c>
      <c r="D106">
        <v>0</v>
      </c>
    </row>
    <row r="107" spans="1:4" x14ac:dyDescent="0.3">
      <c r="A107">
        <v>105</v>
      </c>
      <c r="B107" t="s">
        <v>63</v>
      </c>
      <c r="C107">
        <v>6</v>
      </c>
      <c r="D107">
        <v>1</v>
      </c>
    </row>
    <row r="108" spans="1:4" x14ac:dyDescent="0.3">
      <c r="A108">
        <v>106</v>
      </c>
      <c r="B108" t="s">
        <v>188</v>
      </c>
      <c r="C108">
        <v>1</v>
      </c>
      <c r="D108">
        <v>0</v>
      </c>
    </row>
    <row r="109" spans="1:4" x14ac:dyDescent="0.3">
      <c r="A109">
        <v>107</v>
      </c>
      <c r="B109" t="s">
        <v>235</v>
      </c>
      <c r="C109">
        <v>1</v>
      </c>
      <c r="D109">
        <v>0</v>
      </c>
    </row>
    <row r="110" spans="1:4" x14ac:dyDescent="0.3">
      <c r="A110">
        <v>108</v>
      </c>
      <c r="B110" t="s">
        <v>64</v>
      </c>
      <c r="C110">
        <v>7</v>
      </c>
      <c r="D110">
        <v>0</v>
      </c>
    </row>
    <row r="111" spans="1:4" x14ac:dyDescent="0.3">
      <c r="A111">
        <v>109</v>
      </c>
      <c r="B111" t="s">
        <v>65</v>
      </c>
      <c r="C111">
        <v>2</v>
      </c>
      <c r="D111">
        <v>0</v>
      </c>
    </row>
    <row r="112" spans="1:4" x14ac:dyDescent="0.3">
      <c r="A112">
        <v>110</v>
      </c>
      <c r="B112" t="s">
        <v>145</v>
      </c>
      <c r="C112">
        <v>2</v>
      </c>
      <c r="D112">
        <v>0</v>
      </c>
    </row>
    <row r="113" spans="1:4" x14ac:dyDescent="0.3">
      <c r="A113">
        <v>111</v>
      </c>
      <c r="B113" t="s">
        <v>67</v>
      </c>
      <c r="C113">
        <v>4</v>
      </c>
      <c r="D113">
        <v>0</v>
      </c>
    </row>
    <row r="114" spans="1:4" x14ac:dyDescent="0.3">
      <c r="A114">
        <v>112</v>
      </c>
      <c r="B114" t="s">
        <v>142</v>
      </c>
      <c r="C114">
        <v>2</v>
      </c>
      <c r="D114">
        <v>0</v>
      </c>
    </row>
    <row r="115" spans="1:4" x14ac:dyDescent="0.3">
      <c r="A115">
        <v>113</v>
      </c>
      <c r="B115" t="s">
        <v>66</v>
      </c>
      <c r="C115">
        <v>5</v>
      </c>
      <c r="D115">
        <v>0</v>
      </c>
    </row>
    <row r="116" spans="1:4" x14ac:dyDescent="0.3">
      <c r="A116">
        <v>114</v>
      </c>
      <c r="B116" t="s">
        <v>68</v>
      </c>
      <c r="C116">
        <v>32</v>
      </c>
      <c r="D116">
        <v>0</v>
      </c>
    </row>
    <row r="117" spans="1:4" x14ac:dyDescent="0.3">
      <c r="A117">
        <v>115</v>
      </c>
      <c r="B117" t="s">
        <v>69</v>
      </c>
      <c r="C117">
        <v>11</v>
      </c>
      <c r="D117">
        <v>1</v>
      </c>
    </row>
    <row r="118" spans="1:4" x14ac:dyDescent="0.3">
      <c r="A118">
        <v>116</v>
      </c>
      <c r="B118" t="s">
        <v>131</v>
      </c>
      <c r="C118">
        <v>3</v>
      </c>
      <c r="D118">
        <v>0</v>
      </c>
    </row>
    <row r="119" spans="1:4" x14ac:dyDescent="0.3">
      <c r="A119">
        <v>117</v>
      </c>
      <c r="B119" t="s">
        <v>70</v>
      </c>
      <c r="C119">
        <v>3</v>
      </c>
      <c r="D119">
        <v>0</v>
      </c>
    </row>
    <row r="120" spans="1:4" x14ac:dyDescent="0.3">
      <c r="A120">
        <v>118</v>
      </c>
      <c r="B120" t="s">
        <v>71</v>
      </c>
      <c r="C120">
        <v>419</v>
      </c>
      <c r="D120">
        <v>28</v>
      </c>
    </row>
    <row r="121" spans="1:4" x14ac:dyDescent="0.3">
      <c r="A121">
        <v>119</v>
      </c>
      <c r="B121" t="s">
        <v>72</v>
      </c>
      <c r="C121">
        <v>5</v>
      </c>
      <c r="D121">
        <v>0</v>
      </c>
    </row>
    <row r="122" spans="1:4" x14ac:dyDescent="0.3">
      <c r="A122">
        <v>120</v>
      </c>
      <c r="B122" t="s">
        <v>227</v>
      </c>
      <c r="C122">
        <v>2</v>
      </c>
      <c r="D122">
        <v>0</v>
      </c>
    </row>
    <row r="123" spans="1:4" x14ac:dyDescent="0.3">
      <c r="A123">
        <v>121</v>
      </c>
      <c r="B123" t="s">
        <v>236</v>
      </c>
      <c r="C123">
        <v>3</v>
      </c>
      <c r="D123">
        <v>0</v>
      </c>
    </row>
    <row r="124" spans="1:4" x14ac:dyDescent="0.3">
      <c r="A124">
        <v>122</v>
      </c>
      <c r="B124" t="s">
        <v>73</v>
      </c>
      <c r="C124">
        <v>2</v>
      </c>
      <c r="D124">
        <v>0</v>
      </c>
    </row>
    <row r="125" spans="1:4" x14ac:dyDescent="0.3">
      <c r="A125">
        <v>123</v>
      </c>
      <c r="B125" t="s">
        <v>150</v>
      </c>
      <c r="C125">
        <v>1</v>
      </c>
      <c r="D125">
        <v>0</v>
      </c>
    </row>
    <row r="126" spans="1:4" x14ac:dyDescent="0.3">
      <c r="A126">
        <v>124</v>
      </c>
      <c r="B126" t="s">
        <v>74</v>
      </c>
      <c r="C126">
        <v>51</v>
      </c>
      <c r="D126">
        <v>3</v>
      </c>
    </row>
    <row r="127" spans="1:4" x14ac:dyDescent="0.3">
      <c r="A127">
        <v>125</v>
      </c>
      <c r="B127" t="s">
        <v>75</v>
      </c>
      <c r="C127">
        <v>12</v>
      </c>
      <c r="D127">
        <v>0</v>
      </c>
    </row>
    <row r="128" spans="1:4" x14ac:dyDescent="0.3">
      <c r="A128">
        <v>126</v>
      </c>
      <c r="B128" t="s">
        <v>207</v>
      </c>
      <c r="C128">
        <v>3</v>
      </c>
      <c r="D128">
        <v>0</v>
      </c>
    </row>
    <row r="129" spans="1:4" x14ac:dyDescent="0.3">
      <c r="A129">
        <v>127</v>
      </c>
      <c r="B129" t="s">
        <v>76</v>
      </c>
      <c r="C129">
        <v>76</v>
      </c>
      <c r="D129">
        <v>4</v>
      </c>
    </row>
    <row r="130" spans="1:4" x14ac:dyDescent="0.3">
      <c r="A130">
        <v>128</v>
      </c>
      <c r="B130" t="s">
        <v>77</v>
      </c>
      <c r="C130">
        <v>15</v>
      </c>
      <c r="D130">
        <v>2</v>
      </c>
    </row>
    <row r="131" spans="1:4" x14ac:dyDescent="0.3">
      <c r="A131">
        <v>129</v>
      </c>
      <c r="B131" t="s">
        <v>78</v>
      </c>
      <c r="C131">
        <v>42</v>
      </c>
      <c r="D131">
        <v>3</v>
      </c>
    </row>
    <row r="132" spans="1:4" x14ac:dyDescent="0.3">
      <c r="A132">
        <v>130</v>
      </c>
      <c r="B132" t="s">
        <v>79</v>
      </c>
      <c r="C132">
        <v>11</v>
      </c>
      <c r="D132">
        <v>0</v>
      </c>
    </row>
    <row r="133" spans="1:4" x14ac:dyDescent="0.3">
      <c r="A133">
        <v>131</v>
      </c>
      <c r="B133" t="s">
        <v>189</v>
      </c>
      <c r="C133">
        <v>1</v>
      </c>
      <c r="D133">
        <v>0</v>
      </c>
    </row>
    <row r="134" spans="1:4" x14ac:dyDescent="0.3">
      <c r="A134">
        <v>132</v>
      </c>
      <c r="B134" t="s">
        <v>80</v>
      </c>
      <c r="C134">
        <v>5</v>
      </c>
      <c r="D134">
        <v>0</v>
      </c>
    </row>
    <row r="135" spans="1:4" x14ac:dyDescent="0.3">
      <c r="A135">
        <v>133</v>
      </c>
      <c r="B135" t="s">
        <v>81</v>
      </c>
      <c r="C135">
        <v>377</v>
      </c>
      <c r="D135">
        <v>7</v>
      </c>
    </row>
    <row r="136" spans="1:4" x14ac:dyDescent="0.3">
      <c r="A136">
        <v>134</v>
      </c>
      <c r="B136" t="s">
        <v>82</v>
      </c>
      <c r="C136">
        <v>106</v>
      </c>
      <c r="D136">
        <v>0</v>
      </c>
    </row>
    <row r="137" spans="1:4" x14ac:dyDescent="0.3">
      <c r="A137">
        <v>135</v>
      </c>
      <c r="B137" t="s">
        <v>83</v>
      </c>
      <c r="C137">
        <v>5</v>
      </c>
      <c r="D137">
        <v>0</v>
      </c>
    </row>
    <row r="138" spans="1:4" x14ac:dyDescent="0.3">
      <c r="A138">
        <v>136</v>
      </c>
      <c r="B138" t="s">
        <v>219</v>
      </c>
      <c r="C138">
        <v>1</v>
      </c>
      <c r="D138">
        <v>0</v>
      </c>
    </row>
    <row r="139" spans="1:4" x14ac:dyDescent="0.3">
      <c r="A139">
        <v>137</v>
      </c>
      <c r="B139" t="s">
        <v>84</v>
      </c>
      <c r="C139">
        <v>89</v>
      </c>
      <c r="D139">
        <v>6</v>
      </c>
    </row>
    <row r="140" spans="1:4" x14ac:dyDescent="0.3">
      <c r="A140">
        <v>138</v>
      </c>
      <c r="B140" t="s">
        <v>85</v>
      </c>
      <c r="C140">
        <v>20</v>
      </c>
      <c r="D140">
        <v>2</v>
      </c>
    </row>
    <row r="141" spans="1:4" x14ac:dyDescent="0.3">
      <c r="A141">
        <v>139</v>
      </c>
      <c r="B141" t="s">
        <v>132</v>
      </c>
      <c r="C141">
        <v>2</v>
      </c>
      <c r="D141">
        <v>0</v>
      </c>
    </row>
    <row r="142" spans="1:4" x14ac:dyDescent="0.3">
      <c r="A142">
        <v>140</v>
      </c>
      <c r="B142" t="s">
        <v>86</v>
      </c>
      <c r="C142">
        <v>90</v>
      </c>
      <c r="D142">
        <v>0</v>
      </c>
    </row>
    <row r="143" spans="1:4" x14ac:dyDescent="0.3">
      <c r="A143">
        <v>141</v>
      </c>
      <c r="B143" t="s">
        <v>87</v>
      </c>
      <c r="C143">
        <v>3</v>
      </c>
      <c r="D143">
        <v>1</v>
      </c>
    </row>
    <row r="144" spans="1:4" x14ac:dyDescent="0.3">
      <c r="A144">
        <v>142</v>
      </c>
      <c r="B144" t="s">
        <v>88</v>
      </c>
      <c r="C144">
        <v>49</v>
      </c>
      <c r="D144">
        <v>0</v>
      </c>
    </row>
    <row r="145" spans="1:4" x14ac:dyDescent="0.3">
      <c r="A145">
        <v>143</v>
      </c>
      <c r="B145" t="s">
        <v>143</v>
      </c>
      <c r="C145">
        <v>6</v>
      </c>
      <c r="D145">
        <v>1</v>
      </c>
    </row>
    <row r="146" spans="1:4" x14ac:dyDescent="0.3">
      <c r="A146">
        <v>144</v>
      </c>
      <c r="B146" t="s">
        <v>144</v>
      </c>
      <c r="C146">
        <v>37</v>
      </c>
      <c r="D146">
        <v>1</v>
      </c>
    </row>
    <row r="147" spans="1:4" x14ac:dyDescent="0.3">
      <c r="A147">
        <v>145</v>
      </c>
      <c r="B147" t="s">
        <v>89</v>
      </c>
      <c r="C147">
        <v>21</v>
      </c>
      <c r="D147">
        <v>0</v>
      </c>
    </row>
    <row r="148" spans="1:4" x14ac:dyDescent="0.3">
      <c r="A148">
        <v>146</v>
      </c>
      <c r="B148" t="s">
        <v>249</v>
      </c>
      <c r="C148">
        <v>1</v>
      </c>
      <c r="D148">
        <v>0</v>
      </c>
    </row>
    <row r="149" spans="1:4" x14ac:dyDescent="0.3">
      <c r="A149">
        <v>147</v>
      </c>
      <c r="B149" t="s">
        <v>157</v>
      </c>
      <c r="C149">
        <v>5</v>
      </c>
      <c r="D149">
        <v>0</v>
      </c>
    </row>
    <row r="150" spans="1:4" x14ac:dyDescent="0.3">
      <c r="A150">
        <v>148</v>
      </c>
      <c r="B150" t="s">
        <v>90</v>
      </c>
      <c r="C150">
        <v>14</v>
      </c>
      <c r="D150">
        <v>0</v>
      </c>
    </row>
    <row r="151" spans="1:4" x14ac:dyDescent="0.3">
      <c r="A151">
        <v>149</v>
      </c>
      <c r="B151" t="s">
        <v>91</v>
      </c>
      <c r="C151">
        <v>130</v>
      </c>
      <c r="D151">
        <v>2</v>
      </c>
    </row>
    <row r="152" spans="1:4" x14ac:dyDescent="0.3">
      <c r="A152">
        <v>150</v>
      </c>
      <c r="B152" t="s">
        <v>213</v>
      </c>
      <c r="C152">
        <v>2</v>
      </c>
      <c r="D152">
        <v>0</v>
      </c>
    </row>
    <row r="153" spans="1:4" x14ac:dyDescent="0.3">
      <c r="A153">
        <v>151</v>
      </c>
      <c r="B153" t="s">
        <v>92</v>
      </c>
      <c r="C153">
        <v>103</v>
      </c>
      <c r="D153">
        <v>3</v>
      </c>
    </row>
    <row r="154" spans="1:4" x14ac:dyDescent="0.3">
      <c r="A154">
        <v>152</v>
      </c>
      <c r="B154" t="s">
        <v>237</v>
      </c>
      <c r="C154">
        <v>1</v>
      </c>
      <c r="D154">
        <v>0</v>
      </c>
    </row>
    <row r="155" spans="1:4" x14ac:dyDescent="0.3">
      <c r="A155">
        <v>153</v>
      </c>
      <c r="B155" t="s">
        <v>238</v>
      </c>
      <c r="C155">
        <v>2</v>
      </c>
      <c r="D155">
        <v>0</v>
      </c>
    </row>
    <row r="156" spans="1:4" x14ac:dyDescent="0.3">
      <c r="A156">
        <v>154</v>
      </c>
      <c r="B156" t="s">
        <v>93</v>
      </c>
      <c r="C156">
        <v>2</v>
      </c>
      <c r="D156">
        <v>0</v>
      </c>
    </row>
    <row r="157" spans="1:4" x14ac:dyDescent="0.3">
      <c r="A157">
        <v>155</v>
      </c>
      <c r="B157" t="s">
        <v>94</v>
      </c>
      <c r="C157">
        <v>34</v>
      </c>
      <c r="D157">
        <v>0</v>
      </c>
    </row>
    <row r="158" spans="1:4" x14ac:dyDescent="0.3">
      <c r="A158">
        <v>156</v>
      </c>
      <c r="B158" t="s">
        <v>133</v>
      </c>
      <c r="C158">
        <v>27</v>
      </c>
      <c r="D158">
        <v>1</v>
      </c>
    </row>
    <row r="159" spans="1:4" x14ac:dyDescent="0.3">
      <c r="A159">
        <v>157</v>
      </c>
      <c r="B159" t="s">
        <v>239</v>
      </c>
      <c r="C159">
        <v>1</v>
      </c>
      <c r="D159">
        <v>0</v>
      </c>
    </row>
    <row r="160" spans="1:4" x14ac:dyDescent="0.3">
      <c r="A160">
        <v>158</v>
      </c>
      <c r="B160" t="s">
        <v>134</v>
      </c>
      <c r="C160">
        <v>14</v>
      </c>
      <c r="D160">
        <v>1</v>
      </c>
    </row>
    <row r="161" spans="1:4" x14ac:dyDescent="0.3">
      <c r="A161">
        <v>159</v>
      </c>
      <c r="B161" t="s">
        <v>95</v>
      </c>
      <c r="C161">
        <v>8</v>
      </c>
      <c r="D161">
        <v>0</v>
      </c>
    </row>
    <row r="162" spans="1:4" x14ac:dyDescent="0.3">
      <c r="A162">
        <v>160</v>
      </c>
      <c r="B162" t="s">
        <v>135</v>
      </c>
      <c r="C162">
        <v>8</v>
      </c>
      <c r="D162">
        <v>0</v>
      </c>
    </row>
    <row r="163" spans="1:4" x14ac:dyDescent="0.3">
      <c r="A163">
        <v>161</v>
      </c>
      <c r="B163" t="s">
        <v>240</v>
      </c>
      <c r="C163">
        <v>1</v>
      </c>
      <c r="D163">
        <v>0</v>
      </c>
    </row>
    <row r="164" spans="1:4" x14ac:dyDescent="0.3">
      <c r="A164">
        <v>162</v>
      </c>
      <c r="B164" t="s">
        <v>96</v>
      </c>
      <c r="C164">
        <v>60</v>
      </c>
      <c r="D164">
        <v>0</v>
      </c>
    </row>
    <row r="165" spans="1:4" x14ac:dyDescent="0.3">
      <c r="A165">
        <v>163</v>
      </c>
      <c r="B165" t="s">
        <v>241</v>
      </c>
      <c r="C165">
        <v>7</v>
      </c>
      <c r="D165">
        <v>0</v>
      </c>
    </row>
    <row r="166" spans="1:4" x14ac:dyDescent="0.3">
      <c r="A166">
        <v>164</v>
      </c>
      <c r="B166" t="s">
        <v>97</v>
      </c>
      <c r="C166">
        <v>121</v>
      </c>
      <c r="D166">
        <v>1</v>
      </c>
    </row>
    <row r="167" spans="1:4" x14ac:dyDescent="0.3">
      <c r="A167">
        <v>165</v>
      </c>
      <c r="B167" t="s">
        <v>98</v>
      </c>
      <c r="C167">
        <v>7</v>
      </c>
      <c r="D167">
        <v>0</v>
      </c>
    </row>
    <row r="168" spans="1:4" x14ac:dyDescent="0.3">
      <c r="A168">
        <v>166</v>
      </c>
      <c r="B168" t="s">
        <v>214</v>
      </c>
      <c r="C168">
        <v>1</v>
      </c>
      <c r="D168">
        <v>0</v>
      </c>
    </row>
    <row r="169" spans="1:4" x14ac:dyDescent="0.3">
      <c r="A169">
        <v>167</v>
      </c>
      <c r="B169" t="s">
        <v>99</v>
      </c>
      <c r="C169">
        <v>4</v>
      </c>
      <c r="D169">
        <v>0</v>
      </c>
    </row>
    <row r="170" spans="1:4" x14ac:dyDescent="0.3">
      <c r="A170">
        <v>168</v>
      </c>
      <c r="B170" t="s">
        <v>100</v>
      </c>
      <c r="C170">
        <v>1229</v>
      </c>
      <c r="D170">
        <v>38</v>
      </c>
    </row>
    <row r="171" spans="1:4" x14ac:dyDescent="0.3">
      <c r="A171">
        <v>169</v>
      </c>
      <c r="B171" t="s">
        <v>101</v>
      </c>
      <c r="C171">
        <v>142</v>
      </c>
      <c r="D171">
        <v>2</v>
      </c>
    </row>
    <row r="172" spans="1:4" x14ac:dyDescent="0.3">
      <c r="A172">
        <v>170</v>
      </c>
      <c r="B172" t="s">
        <v>102</v>
      </c>
      <c r="C172">
        <v>10</v>
      </c>
      <c r="D172">
        <v>0</v>
      </c>
    </row>
    <row r="173" spans="1:4" x14ac:dyDescent="0.3">
      <c r="A173">
        <v>171</v>
      </c>
      <c r="B173" t="s">
        <v>146</v>
      </c>
      <c r="C173">
        <v>9</v>
      </c>
      <c r="D173">
        <v>0</v>
      </c>
    </row>
    <row r="174" spans="1:4" x14ac:dyDescent="0.3">
      <c r="A174">
        <v>172</v>
      </c>
      <c r="B174" t="s">
        <v>103</v>
      </c>
      <c r="C174">
        <v>41</v>
      </c>
      <c r="D174">
        <v>1</v>
      </c>
    </row>
    <row r="175" spans="1:4" x14ac:dyDescent="0.3">
      <c r="A175">
        <v>173</v>
      </c>
      <c r="B175" t="s">
        <v>104</v>
      </c>
      <c r="C175">
        <v>1092</v>
      </c>
      <c r="D175">
        <v>23</v>
      </c>
    </row>
    <row r="176" spans="1:4" x14ac:dyDescent="0.3">
      <c r="A176">
        <v>174</v>
      </c>
      <c r="B176" t="s">
        <v>151</v>
      </c>
      <c r="C176">
        <v>7</v>
      </c>
      <c r="D176">
        <v>0</v>
      </c>
    </row>
    <row r="177" spans="1:4" x14ac:dyDescent="0.3">
      <c r="A177">
        <v>175</v>
      </c>
      <c r="B177" t="s">
        <v>152</v>
      </c>
      <c r="C177">
        <v>5</v>
      </c>
      <c r="D177">
        <v>0</v>
      </c>
    </row>
    <row r="178" spans="1:4" x14ac:dyDescent="0.3">
      <c r="A178">
        <v>176</v>
      </c>
      <c r="B178" t="s">
        <v>105</v>
      </c>
      <c r="C178">
        <v>9</v>
      </c>
      <c r="D178">
        <v>0</v>
      </c>
    </row>
    <row r="179" spans="1:4" x14ac:dyDescent="0.3">
      <c r="A179">
        <v>177</v>
      </c>
      <c r="B179" t="s">
        <v>106</v>
      </c>
      <c r="C179">
        <v>6</v>
      </c>
      <c r="D179">
        <v>0</v>
      </c>
    </row>
    <row r="180" spans="1:4" x14ac:dyDescent="0.3">
      <c r="A180">
        <v>178</v>
      </c>
      <c r="B180" t="s">
        <v>107</v>
      </c>
      <c r="C180">
        <v>12</v>
      </c>
      <c r="D180">
        <v>0</v>
      </c>
    </row>
    <row r="181" spans="1:4" x14ac:dyDescent="0.3">
      <c r="A181">
        <v>179</v>
      </c>
      <c r="B181" t="s">
        <v>108</v>
      </c>
      <c r="C181">
        <v>12</v>
      </c>
      <c r="D181">
        <v>1</v>
      </c>
    </row>
    <row r="182" spans="1:4" x14ac:dyDescent="0.3">
      <c r="A182">
        <v>180</v>
      </c>
      <c r="B182" t="s">
        <v>109</v>
      </c>
      <c r="C182">
        <v>93</v>
      </c>
      <c r="D182">
        <v>1</v>
      </c>
    </row>
    <row r="183" spans="1:4" x14ac:dyDescent="0.3">
      <c r="A183">
        <v>181</v>
      </c>
      <c r="B183" t="s">
        <v>110</v>
      </c>
      <c r="C183">
        <v>77</v>
      </c>
      <c r="D183">
        <v>0</v>
      </c>
    </row>
    <row r="184" spans="1:4" x14ac:dyDescent="0.3">
      <c r="A184">
        <v>182</v>
      </c>
      <c r="B184" t="s">
        <v>111</v>
      </c>
      <c r="C184">
        <v>24</v>
      </c>
      <c r="D184">
        <v>0</v>
      </c>
    </row>
    <row r="185" spans="1:4" x14ac:dyDescent="0.3">
      <c r="A185">
        <v>183</v>
      </c>
      <c r="B185" t="s">
        <v>112</v>
      </c>
      <c r="C185">
        <v>52</v>
      </c>
      <c r="D185">
        <v>4</v>
      </c>
    </row>
    <row r="186" spans="1:4" x14ac:dyDescent="0.3">
      <c r="A186">
        <v>184</v>
      </c>
      <c r="B186" t="s">
        <v>113</v>
      </c>
      <c r="C186">
        <v>267</v>
      </c>
      <c r="D186">
        <v>11</v>
      </c>
    </row>
    <row r="187" spans="1:4" x14ac:dyDescent="0.3">
      <c r="A187">
        <v>185</v>
      </c>
      <c r="B187" t="s">
        <v>114</v>
      </c>
      <c r="C187">
        <v>34</v>
      </c>
      <c r="D187">
        <v>0</v>
      </c>
    </row>
    <row r="188" spans="1:4" x14ac:dyDescent="0.3">
      <c r="A188">
        <v>186</v>
      </c>
      <c r="B188" t="s">
        <v>115</v>
      </c>
      <c r="C188">
        <v>59</v>
      </c>
      <c r="D188">
        <v>2</v>
      </c>
    </row>
    <row r="189" spans="1:4" x14ac:dyDescent="0.3">
      <c r="A189">
        <v>187</v>
      </c>
      <c r="B189" t="s">
        <v>224</v>
      </c>
      <c r="C189">
        <v>1</v>
      </c>
      <c r="D189">
        <v>0</v>
      </c>
    </row>
    <row r="190" spans="1:4" x14ac:dyDescent="0.3">
      <c r="A190">
        <v>188</v>
      </c>
      <c r="B190" t="s">
        <v>116</v>
      </c>
      <c r="C190">
        <v>8</v>
      </c>
      <c r="D190">
        <v>1</v>
      </c>
    </row>
    <row r="191" spans="1:4" x14ac:dyDescent="0.3">
      <c r="A191">
        <v>189</v>
      </c>
      <c r="B191" t="s">
        <v>117</v>
      </c>
      <c r="C191">
        <v>151</v>
      </c>
      <c r="D191">
        <v>4</v>
      </c>
    </row>
    <row r="192" spans="1:4" x14ac:dyDescent="0.3">
      <c r="A192">
        <v>190</v>
      </c>
      <c r="B192" t="s">
        <v>118</v>
      </c>
      <c r="C192">
        <v>21</v>
      </c>
      <c r="D192">
        <v>1</v>
      </c>
    </row>
    <row r="193" spans="1:4" x14ac:dyDescent="0.3">
      <c r="A193">
        <v>191</v>
      </c>
      <c r="B193" t="s">
        <v>215</v>
      </c>
      <c r="C193">
        <v>3</v>
      </c>
      <c r="D193">
        <v>0</v>
      </c>
    </row>
    <row r="194" spans="1:4" x14ac:dyDescent="0.3">
      <c r="A194">
        <v>192</v>
      </c>
      <c r="B194" t="s">
        <v>119</v>
      </c>
      <c r="C194">
        <v>9</v>
      </c>
      <c r="D194">
        <v>2</v>
      </c>
    </row>
    <row r="195" spans="1:4" x14ac:dyDescent="0.3">
      <c r="A195">
        <v>193</v>
      </c>
      <c r="B195" t="s">
        <v>136</v>
      </c>
      <c r="C195">
        <v>6</v>
      </c>
      <c r="D195">
        <v>0</v>
      </c>
    </row>
    <row r="196" spans="1:4" x14ac:dyDescent="0.3">
      <c r="A196">
        <v>194</v>
      </c>
      <c r="B196" t="s">
        <v>245</v>
      </c>
      <c r="C196">
        <v>1</v>
      </c>
      <c r="D196">
        <v>0</v>
      </c>
    </row>
    <row r="197" spans="1:4" x14ac:dyDescent="0.3">
      <c r="A197">
        <v>195</v>
      </c>
      <c r="B197" t="s">
        <v>120</v>
      </c>
      <c r="C197">
        <v>4</v>
      </c>
      <c r="D197">
        <v>1</v>
      </c>
    </row>
    <row r="198" spans="1:4" x14ac:dyDescent="0.3">
      <c r="A198">
        <v>196</v>
      </c>
      <c r="B198" t="s">
        <v>158</v>
      </c>
      <c r="C198">
        <v>6</v>
      </c>
      <c r="D198">
        <v>0</v>
      </c>
    </row>
    <row r="199" spans="1:4" x14ac:dyDescent="0.3">
      <c r="A199">
        <v>197</v>
      </c>
      <c r="B199" t="s">
        <v>242</v>
      </c>
      <c r="C199">
        <v>1</v>
      </c>
      <c r="D199">
        <v>0</v>
      </c>
    </row>
    <row r="200" spans="1:4" x14ac:dyDescent="0.3">
      <c r="C200">
        <f>SUM(C3:C199)</f>
        <v>18923</v>
      </c>
      <c r="D200" s="3">
        <f>SUM(D3:D199)</f>
        <v>477</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6B4C-5DC1-4756-8482-CC81D92C33B4}">
  <dimension ref="A1:C22"/>
  <sheetViews>
    <sheetView workbookViewId="0"/>
  </sheetViews>
  <sheetFormatPr defaultRowHeight="15" x14ac:dyDescent="0.3"/>
  <sheetData>
    <row r="1" spans="1:3" x14ac:dyDescent="0.3">
      <c r="A1" s="5" t="s">
        <v>259</v>
      </c>
    </row>
    <row r="2" spans="1:3" x14ac:dyDescent="0.3">
      <c r="A2" s="5" t="s">
        <v>180</v>
      </c>
      <c r="B2" t="s">
        <v>165</v>
      </c>
      <c r="C2" t="s">
        <v>181</v>
      </c>
    </row>
    <row r="3" spans="1:3" x14ac:dyDescent="0.3">
      <c r="A3" s="5" t="s">
        <v>182</v>
      </c>
      <c r="B3" s="7">
        <v>78</v>
      </c>
      <c r="C3" s="2">
        <f>B3/B$6</f>
        <v>0.41269841269841268</v>
      </c>
    </row>
    <row r="4" spans="1:3" x14ac:dyDescent="0.3">
      <c r="A4" s="5" t="s">
        <v>183</v>
      </c>
      <c r="B4" s="7">
        <v>94</v>
      </c>
      <c r="C4" s="2">
        <f t="shared" ref="C4:C6" si="0">B4/B$6</f>
        <v>0.49735449735449733</v>
      </c>
    </row>
    <row r="5" spans="1:3" x14ac:dyDescent="0.3">
      <c r="A5" s="5" t="s">
        <v>184</v>
      </c>
      <c r="B5" s="7">
        <v>17</v>
      </c>
      <c r="C5" s="2">
        <f t="shared" si="0"/>
        <v>8.9947089947089942E-2</v>
      </c>
    </row>
    <row r="6" spans="1:3" x14ac:dyDescent="0.3">
      <c r="A6" s="5" t="s">
        <v>179</v>
      </c>
      <c r="B6" s="8">
        <f>SUM(B3:B5)</f>
        <v>189</v>
      </c>
      <c r="C6" s="2">
        <f t="shared" si="0"/>
        <v>1</v>
      </c>
    </row>
    <row r="7" spans="1:3" x14ac:dyDescent="0.3">
      <c r="A7" s="5"/>
    </row>
    <row r="8" spans="1:3" x14ac:dyDescent="0.3">
      <c r="A8" s="5" t="s">
        <v>208</v>
      </c>
    </row>
    <row r="9" spans="1:3" x14ac:dyDescent="0.3">
      <c r="A9" s="5" t="s">
        <v>260</v>
      </c>
    </row>
    <row r="22" spans="3:3" x14ac:dyDescent="0.3">
      <c r="C22" t="s">
        <v>243</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D18CD-50C3-40F3-9BB6-C0977AEB2079}">
  <dimension ref="A1:C12"/>
  <sheetViews>
    <sheetView workbookViewId="0"/>
  </sheetViews>
  <sheetFormatPr defaultRowHeight="15" x14ac:dyDescent="0.3"/>
  <cols>
    <col min="1" max="1" width="12.46484375" customWidth="1"/>
  </cols>
  <sheetData>
    <row r="1" spans="1:3" x14ac:dyDescent="0.3">
      <c r="A1" s="5" t="s">
        <v>257</v>
      </c>
    </row>
    <row r="2" spans="1:3" x14ac:dyDescent="0.3">
      <c r="A2" t="s">
        <v>195</v>
      </c>
      <c r="B2" s="9" t="s">
        <v>165</v>
      </c>
      <c r="C2" t="s">
        <v>181</v>
      </c>
    </row>
    <row r="3" spans="1:3" x14ac:dyDescent="0.3">
      <c r="A3" t="s">
        <v>196</v>
      </c>
      <c r="B3" s="19">
        <v>1</v>
      </c>
      <c r="C3" s="2">
        <f>B3/B$9</f>
        <v>5.2910052910052907E-3</v>
      </c>
    </row>
    <row r="4" spans="1:3" x14ac:dyDescent="0.3">
      <c r="A4" t="s">
        <v>197</v>
      </c>
      <c r="B4" s="20">
        <v>18</v>
      </c>
      <c r="C4" s="2">
        <f t="shared" ref="C4:C9" si="0">B4/B$9</f>
        <v>9.5238095238095233E-2</v>
      </c>
    </row>
    <row r="5" spans="1:3" x14ac:dyDescent="0.3">
      <c r="A5" t="s">
        <v>198</v>
      </c>
      <c r="B5" s="19">
        <v>30</v>
      </c>
      <c r="C5" s="2">
        <f t="shared" si="0"/>
        <v>0.15873015873015872</v>
      </c>
    </row>
    <row r="6" spans="1:3" x14ac:dyDescent="0.3">
      <c r="A6" t="s">
        <v>199</v>
      </c>
      <c r="B6" s="19">
        <v>0</v>
      </c>
      <c r="C6" s="2">
        <f t="shared" si="0"/>
        <v>0</v>
      </c>
    </row>
    <row r="7" spans="1:3" x14ac:dyDescent="0.3">
      <c r="A7" t="s">
        <v>200</v>
      </c>
      <c r="B7" s="7">
        <v>69</v>
      </c>
      <c r="C7" s="2">
        <f t="shared" si="0"/>
        <v>0.36507936507936506</v>
      </c>
    </row>
    <row r="8" spans="1:3" x14ac:dyDescent="0.3">
      <c r="A8" t="s">
        <v>201</v>
      </c>
      <c r="B8" s="18">
        <v>71</v>
      </c>
      <c r="C8" s="2">
        <f t="shared" si="0"/>
        <v>0.37566137566137564</v>
      </c>
    </row>
    <row r="9" spans="1:3" x14ac:dyDescent="0.3">
      <c r="A9" t="s">
        <v>179</v>
      </c>
      <c r="B9" s="1">
        <f>SUM(B3:B8)</f>
        <v>189</v>
      </c>
      <c r="C9" s="2">
        <f t="shared" si="0"/>
        <v>1</v>
      </c>
    </row>
    <row r="10" spans="1:3" x14ac:dyDescent="0.3">
      <c r="B10" s="1"/>
    </row>
    <row r="11" spans="1:3" x14ac:dyDescent="0.3">
      <c r="A11" s="5" t="s">
        <v>208</v>
      </c>
    </row>
    <row r="12" spans="1:3" x14ac:dyDescent="0.3">
      <c r="A12" s="5" t="s">
        <v>260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6DE25-A244-4E7A-9596-8C6DBA76F6C7}">
  <dimension ref="A1:E50"/>
  <sheetViews>
    <sheetView workbookViewId="0">
      <selection activeCell="D365" sqref="D365"/>
    </sheetView>
  </sheetViews>
  <sheetFormatPr defaultRowHeight="15" x14ac:dyDescent="0.3"/>
  <cols>
    <col min="1" max="1" width="12.6640625" style="10" customWidth="1"/>
    <col min="2" max="2" width="15" bestFit="1" customWidth="1"/>
    <col min="3" max="3" width="17.59765625" bestFit="1" customWidth="1"/>
    <col min="4" max="4" width="14" bestFit="1" customWidth="1"/>
    <col min="5" max="5" width="16.53125" bestFit="1" customWidth="1"/>
  </cols>
  <sheetData>
    <row r="1" spans="1:5" s="9" customFormat="1" x14ac:dyDescent="0.3">
      <c r="A1" s="12" t="s">
        <v>250</v>
      </c>
      <c r="B1" s="13"/>
      <c r="D1" s="14"/>
      <c r="E1" s="14"/>
    </row>
    <row r="2" spans="1:5" s="9" customFormat="1" x14ac:dyDescent="0.3">
      <c r="A2" s="15" t="s">
        <v>234</v>
      </c>
      <c r="B2" s="16"/>
      <c r="C2" s="16"/>
      <c r="D2" s="14"/>
      <c r="E2" s="14"/>
    </row>
    <row r="3" spans="1:5" s="9" customFormat="1" x14ac:dyDescent="0.3">
      <c r="A3" s="17" t="s">
        <v>228</v>
      </c>
      <c r="B3" s="9" t="s">
        <v>230</v>
      </c>
      <c r="C3" s="9" t="s">
        <v>229</v>
      </c>
      <c r="D3" s="9" t="s">
        <v>231</v>
      </c>
      <c r="E3" s="9" t="s">
        <v>232</v>
      </c>
    </row>
    <row r="4" spans="1:5" x14ac:dyDescent="0.3">
      <c r="A4" s="10">
        <v>43894</v>
      </c>
      <c r="B4">
        <v>0</v>
      </c>
      <c r="C4">
        <v>0</v>
      </c>
      <c r="D4" t="s">
        <v>233</v>
      </c>
      <c r="E4" t="s">
        <v>233</v>
      </c>
    </row>
    <row r="5" spans="1:5" x14ac:dyDescent="0.3">
      <c r="A5" s="10">
        <v>43895</v>
      </c>
      <c r="B5">
        <v>0</v>
      </c>
      <c r="C5">
        <v>0</v>
      </c>
      <c r="D5">
        <f>B5-B4</f>
        <v>0</v>
      </c>
      <c r="E5">
        <f>C5-C4</f>
        <v>0</v>
      </c>
    </row>
    <row r="6" spans="1:5" x14ac:dyDescent="0.3">
      <c r="A6" s="10">
        <v>43896</v>
      </c>
      <c r="B6">
        <v>5</v>
      </c>
      <c r="C6">
        <v>0</v>
      </c>
      <c r="D6">
        <f t="shared" ref="D6:E38" si="0">B6-B5</f>
        <v>5</v>
      </c>
      <c r="E6">
        <f t="shared" si="0"/>
        <v>0</v>
      </c>
    </row>
    <row r="7" spans="1:5" x14ac:dyDescent="0.3">
      <c r="A7" s="10">
        <v>43897</v>
      </c>
      <c r="B7">
        <v>5</v>
      </c>
      <c r="C7">
        <v>0</v>
      </c>
      <c r="D7">
        <v>0</v>
      </c>
      <c r="E7">
        <f t="shared" si="0"/>
        <v>0</v>
      </c>
    </row>
    <row r="8" spans="1:5" x14ac:dyDescent="0.3">
      <c r="A8" s="10">
        <v>43898</v>
      </c>
      <c r="B8">
        <v>5</v>
      </c>
      <c r="C8">
        <v>0</v>
      </c>
      <c r="D8">
        <v>0</v>
      </c>
      <c r="E8">
        <f t="shared" si="0"/>
        <v>0</v>
      </c>
    </row>
    <row r="9" spans="1:5" x14ac:dyDescent="0.3">
      <c r="A9" s="10">
        <v>43899</v>
      </c>
      <c r="B9">
        <v>12</v>
      </c>
      <c r="C9">
        <v>0</v>
      </c>
      <c r="D9">
        <v>7</v>
      </c>
      <c r="E9">
        <f t="shared" si="0"/>
        <v>0</v>
      </c>
    </row>
    <row r="10" spans="1:5" x14ac:dyDescent="0.3">
      <c r="A10" s="10">
        <v>43900</v>
      </c>
      <c r="B10">
        <v>15</v>
      </c>
      <c r="C10">
        <v>0</v>
      </c>
      <c r="D10">
        <f t="shared" si="0"/>
        <v>3</v>
      </c>
      <c r="E10">
        <f t="shared" si="0"/>
        <v>0</v>
      </c>
    </row>
    <row r="11" spans="1:5" x14ac:dyDescent="0.3">
      <c r="A11" s="10">
        <v>43901</v>
      </c>
      <c r="B11">
        <v>18</v>
      </c>
      <c r="C11">
        <v>0</v>
      </c>
      <c r="D11">
        <f t="shared" si="0"/>
        <v>3</v>
      </c>
      <c r="E11">
        <f t="shared" si="0"/>
        <v>0</v>
      </c>
    </row>
    <row r="12" spans="1:5" x14ac:dyDescent="0.3">
      <c r="A12" s="10">
        <v>43902</v>
      </c>
      <c r="B12">
        <v>22</v>
      </c>
      <c r="C12">
        <v>0</v>
      </c>
      <c r="D12">
        <f t="shared" si="0"/>
        <v>4</v>
      </c>
      <c r="E12">
        <f t="shared" si="0"/>
        <v>0</v>
      </c>
    </row>
    <row r="13" spans="1:5" x14ac:dyDescent="0.3">
      <c r="A13" s="10">
        <v>43903</v>
      </c>
      <c r="B13">
        <v>22</v>
      </c>
      <c r="C13">
        <v>0</v>
      </c>
      <c r="D13">
        <f t="shared" si="0"/>
        <v>0</v>
      </c>
      <c r="E13">
        <f t="shared" si="0"/>
        <v>0</v>
      </c>
    </row>
    <row r="14" spans="1:5" x14ac:dyDescent="0.3">
      <c r="A14" s="10">
        <v>43904</v>
      </c>
      <c r="B14">
        <v>22</v>
      </c>
      <c r="C14">
        <v>0</v>
      </c>
      <c r="D14">
        <v>0</v>
      </c>
      <c r="E14">
        <f t="shared" si="0"/>
        <v>0</v>
      </c>
    </row>
    <row r="15" spans="1:5" x14ac:dyDescent="0.3">
      <c r="A15" s="10">
        <v>43905</v>
      </c>
      <c r="B15">
        <v>56</v>
      </c>
      <c r="C15">
        <v>0</v>
      </c>
      <c r="D15">
        <v>34</v>
      </c>
      <c r="E15">
        <f t="shared" si="0"/>
        <v>0</v>
      </c>
    </row>
    <row r="16" spans="1:5" x14ac:dyDescent="0.3">
      <c r="A16" s="10">
        <v>43906</v>
      </c>
      <c r="B16">
        <v>56</v>
      </c>
      <c r="C16">
        <v>0</v>
      </c>
      <c r="D16">
        <f t="shared" si="0"/>
        <v>0</v>
      </c>
      <c r="E16">
        <f t="shared" si="0"/>
        <v>0</v>
      </c>
    </row>
    <row r="17" spans="1:5" x14ac:dyDescent="0.3">
      <c r="A17" s="10">
        <v>43907</v>
      </c>
      <c r="B17">
        <v>63</v>
      </c>
      <c r="C17">
        <v>1</v>
      </c>
      <c r="D17">
        <f t="shared" si="0"/>
        <v>7</v>
      </c>
      <c r="E17">
        <f t="shared" si="0"/>
        <v>1</v>
      </c>
    </row>
    <row r="18" spans="1:5" x14ac:dyDescent="0.3">
      <c r="A18" s="10">
        <v>43908</v>
      </c>
      <c r="B18">
        <v>82</v>
      </c>
      <c r="C18">
        <v>2</v>
      </c>
      <c r="D18">
        <f t="shared" si="0"/>
        <v>19</v>
      </c>
      <c r="E18">
        <f t="shared" si="0"/>
        <v>1</v>
      </c>
    </row>
    <row r="19" spans="1:5" x14ac:dyDescent="0.3">
      <c r="A19" s="10">
        <v>43909</v>
      </c>
      <c r="B19">
        <v>108</v>
      </c>
      <c r="C19">
        <v>3</v>
      </c>
      <c r="D19">
        <f t="shared" si="0"/>
        <v>26</v>
      </c>
      <c r="E19">
        <f t="shared" si="0"/>
        <v>1</v>
      </c>
    </row>
    <row r="20" spans="1:5" x14ac:dyDescent="0.3">
      <c r="A20" s="10">
        <v>43910</v>
      </c>
      <c r="B20">
        <v>175</v>
      </c>
      <c r="C20">
        <v>5</v>
      </c>
      <c r="D20">
        <f t="shared" si="0"/>
        <v>67</v>
      </c>
      <c r="E20">
        <f t="shared" si="0"/>
        <v>2</v>
      </c>
    </row>
    <row r="21" spans="1:5" x14ac:dyDescent="0.3">
      <c r="A21" s="10">
        <v>43911</v>
      </c>
      <c r="B21">
        <v>235</v>
      </c>
      <c r="C21">
        <v>5</v>
      </c>
      <c r="D21">
        <f t="shared" si="0"/>
        <v>60</v>
      </c>
      <c r="E21">
        <f t="shared" si="0"/>
        <v>0</v>
      </c>
    </row>
    <row r="22" spans="1:5" x14ac:dyDescent="0.3">
      <c r="A22" s="10">
        <v>43912</v>
      </c>
      <c r="B22">
        <v>263</v>
      </c>
      <c r="C22">
        <v>5</v>
      </c>
      <c r="D22">
        <f t="shared" si="0"/>
        <v>28</v>
      </c>
      <c r="E22">
        <f t="shared" si="0"/>
        <v>0</v>
      </c>
    </row>
    <row r="23" spans="1:5" x14ac:dyDescent="0.3">
      <c r="A23" s="10">
        <v>43913</v>
      </c>
      <c r="B23">
        <v>287</v>
      </c>
      <c r="C23">
        <v>8</v>
      </c>
      <c r="D23">
        <f t="shared" si="0"/>
        <v>24</v>
      </c>
      <c r="E23">
        <f t="shared" si="0"/>
        <v>3</v>
      </c>
    </row>
    <row r="24" spans="1:5" x14ac:dyDescent="0.3">
      <c r="A24" s="10">
        <v>43914</v>
      </c>
      <c r="B24">
        <v>712</v>
      </c>
      <c r="C24">
        <v>10</v>
      </c>
      <c r="D24">
        <f t="shared" si="0"/>
        <v>425</v>
      </c>
      <c r="E24">
        <f t="shared" si="0"/>
        <v>2</v>
      </c>
    </row>
    <row r="25" spans="1:5" x14ac:dyDescent="0.3">
      <c r="A25" s="10">
        <v>43915</v>
      </c>
      <c r="B25">
        <v>975</v>
      </c>
      <c r="C25">
        <v>12</v>
      </c>
      <c r="D25">
        <f t="shared" si="0"/>
        <v>263</v>
      </c>
      <c r="E25">
        <f t="shared" si="0"/>
        <v>2</v>
      </c>
    </row>
    <row r="26" spans="1:5" x14ac:dyDescent="0.3">
      <c r="A26" s="10">
        <v>43916</v>
      </c>
      <c r="B26">
        <v>1394</v>
      </c>
      <c r="C26">
        <v>18</v>
      </c>
      <c r="D26">
        <f t="shared" si="0"/>
        <v>419</v>
      </c>
      <c r="E26">
        <f t="shared" si="0"/>
        <v>6</v>
      </c>
    </row>
    <row r="27" spans="1:5" x14ac:dyDescent="0.3">
      <c r="A27" s="10">
        <v>43917</v>
      </c>
      <c r="B27">
        <v>1731</v>
      </c>
      <c r="C27">
        <v>23</v>
      </c>
      <c r="D27">
        <f t="shared" si="0"/>
        <v>337</v>
      </c>
      <c r="E27">
        <f t="shared" si="0"/>
        <v>5</v>
      </c>
    </row>
    <row r="28" spans="1:5" x14ac:dyDescent="0.3">
      <c r="A28" s="10">
        <v>43918</v>
      </c>
      <c r="B28">
        <v>2048</v>
      </c>
      <c r="C28">
        <v>27</v>
      </c>
      <c r="D28">
        <f t="shared" si="0"/>
        <v>317</v>
      </c>
      <c r="E28">
        <f t="shared" si="0"/>
        <v>4</v>
      </c>
    </row>
    <row r="29" spans="1:5" x14ac:dyDescent="0.3">
      <c r="A29" s="10">
        <v>43919</v>
      </c>
      <c r="B29">
        <v>2552</v>
      </c>
      <c r="C29">
        <v>34</v>
      </c>
      <c r="D29">
        <f t="shared" si="0"/>
        <v>504</v>
      </c>
      <c r="E29">
        <f t="shared" si="0"/>
        <v>7</v>
      </c>
    </row>
    <row r="30" spans="1:5" x14ac:dyDescent="0.3">
      <c r="A30" s="10">
        <v>43920</v>
      </c>
      <c r="B30">
        <v>2874</v>
      </c>
      <c r="C30">
        <v>38</v>
      </c>
      <c r="D30">
        <f t="shared" si="0"/>
        <v>322</v>
      </c>
      <c r="E30">
        <f t="shared" si="0"/>
        <v>4</v>
      </c>
    </row>
    <row r="31" spans="1:5" x14ac:dyDescent="0.3">
      <c r="A31" s="10">
        <v>43921</v>
      </c>
      <c r="B31">
        <v>3266</v>
      </c>
      <c r="C31">
        <v>41</v>
      </c>
      <c r="D31">
        <f t="shared" si="0"/>
        <v>392</v>
      </c>
      <c r="E31">
        <f t="shared" si="0"/>
        <v>3</v>
      </c>
    </row>
    <row r="32" spans="1:5" x14ac:dyDescent="0.3">
      <c r="A32" s="10">
        <v>43922</v>
      </c>
      <c r="B32">
        <v>3996</v>
      </c>
      <c r="C32">
        <v>58</v>
      </c>
      <c r="D32">
        <f t="shared" si="0"/>
        <v>730</v>
      </c>
      <c r="E32">
        <f t="shared" si="0"/>
        <v>17</v>
      </c>
    </row>
    <row r="33" spans="1:5" x14ac:dyDescent="0.3">
      <c r="A33" s="10">
        <v>43923</v>
      </c>
      <c r="B33">
        <v>4665</v>
      </c>
      <c r="C33">
        <v>69</v>
      </c>
      <c r="D33">
        <f t="shared" si="0"/>
        <v>669</v>
      </c>
      <c r="E33">
        <f t="shared" si="0"/>
        <v>11</v>
      </c>
    </row>
    <row r="34" spans="1:5" x14ac:dyDescent="0.3">
      <c r="A34" s="10">
        <v>43924</v>
      </c>
      <c r="B34">
        <v>5324</v>
      </c>
      <c r="C34">
        <v>87</v>
      </c>
      <c r="D34">
        <f t="shared" si="0"/>
        <v>659</v>
      </c>
      <c r="E34">
        <f t="shared" si="0"/>
        <v>18</v>
      </c>
    </row>
    <row r="35" spans="1:5" x14ac:dyDescent="0.3">
      <c r="A35" s="10">
        <v>43925</v>
      </c>
      <c r="B35">
        <v>6112</v>
      </c>
      <c r="C35">
        <v>104</v>
      </c>
      <c r="D35">
        <f t="shared" si="0"/>
        <v>788</v>
      </c>
      <c r="E35">
        <f t="shared" si="0"/>
        <v>17</v>
      </c>
    </row>
    <row r="36" spans="1:5" x14ac:dyDescent="0.3">
      <c r="A36" s="10">
        <v>43926</v>
      </c>
      <c r="B36">
        <v>6793</v>
      </c>
      <c r="C36">
        <v>126</v>
      </c>
      <c r="D36">
        <f t="shared" si="0"/>
        <v>681</v>
      </c>
      <c r="E36">
        <f t="shared" si="0"/>
        <v>22</v>
      </c>
    </row>
    <row r="37" spans="1:5" x14ac:dyDescent="0.3">
      <c r="A37" s="10">
        <v>43927</v>
      </c>
      <c r="B37">
        <v>7273</v>
      </c>
      <c r="C37">
        <v>140</v>
      </c>
      <c r="D37">
        <f t="shared" si="0"/>
        <v>480</v>
      </c>
      <c r="E37">
        <f t="shared" si="0"/>
        <v>14</v>
      </c>
    </row>
    <row r="38" spans="1:5" x14ac:dyDescent="0.3">
      <c r="A38" s="10">
        <v>43928</v>
      </c>
      <c r="B38">
        <v>8261</v>
      </c>
      <c r="C38">
        <v>154</v>
      </c>
      <c r="D38">
        <f t="shared" si="0"/>
        <v>988</v>
      </c>
      <c r="E38">
        <f t="shared" si="0"/>
        <v>14</v>
      </c>
    </row>
    <row r="39" spans="1:5" x14ac:dyDescent="0.3">
      <c r="A39" s="10">
        <v>43929</v>
      </c>
      <c r="B39" s="11">
        <v>9353</v>
      </c>
      <c r="C39" s="11">
        <v>177</v>
      </c>
      <c r="D39">
        <f t="shared" ref="D39:E45" si="1">B39-B38</f>
        <v>1092</v>
      </c>
      <c r="E39">
        <f t="shared" si="1"/>
        <v>23</v>
      </c>
    </row>
    <row r="40" spans="1:5" x14ac:dyDescent="0.3">
      <c r="A40" s="10">
        <v>43930</v>
      </c>
      <c r="B40">
        <v>10230</v>
      </c>
      <c r="C40">
        <v>199</v>
      </c>
      <c r="D40">
        <f t="shared" si="1"/>
        <v>877</v>
      </c>
      <c r="E40">
        <f t="shared" si="1"/>
        <v>22</v>
      </c>
    </row>
    <row r="41" spans="1:5" x14ac:dyDescent="0.3">
      <c r="A41" s="10">
        <v>43931</v>
      </c>
      <c r="B41">
        <v>11671</v>
      </c>
      <c r="C41">
        <v>226</v>
      </c>
      <c r="D41">
        <f t="shared" si="1"/>
        <v>1441</v>
      </c>
      <c r="E41">
        <f t="shared" si="1"/>
        <v>27</v>
      </c>
    </row>
    <row r="42" spans="1:5" x14ac:dyDescent="0.3">
      <c r="A42" s="10">
        <v>43932</v>
      </c>
      <c r="B42">
        <v>12561</v>
      </c>
      <c r="C42">
        <v>254</v>
      </c>
      <c r="D42">
        <f t="shared" si="1"/>
        <v>890</v>
      </c>
      <c r="E42">
        <f t="shared" si="1"/>
        <v>28</v>
      </c>
    </row>
    <row r="43" spans="1:5" x14ac:dyDescent="0.3">
      <c r="A43" s="10">
        <v>43933</v>
      </c>
      <c r="B43">
        <v>13484</v>
      </c>
      <c r="C43">
        <v>271</v>
      </c>
      <c r="D43">
        <f t="shared" si="1"/>
        <v>923</v>
      </c>
      <c r="E43">
        <f t="shared" si="1"/>
        <v>17</v>
      </c>
    </row>
    <row r="44" spans="1:5" x14ac:dyDescent="0.3">
      <c r="A44" s="10">
        <v>43934</v>
      </c>
      <c r="B44">
        <v>13906</v>
      </c>
      <c r="C44">
        <v>287</v>
      </c>
      <c r="D44">
        <f t="shared" si="1"/>
        <v>422</v>
      </c>
      <c r="E44">
        <f t="shared" si="1"/>
        <v>16</v>
      </c>
    </row>
    <row r="45" spans="1:5" x14ac:dyDescent="0.3">
      <c r="A45" s="10">
        <v>43935</v>
      </c>
      <c r="B45">
        <v>14624</v>
      </c>
      <c r="C45">
        <v>318</v>
      </c>
      <c r="D45">
        <f t="shared" si="1"/>
        <v>718</v>
      </c>
      <c r="E45">
        <f t="shared" si="1"/>
        <v>31</v>
      </c>
    </row>
    <row r="46" spans="1:5" x14ac:dyDescent="0.3">
      <c r="A46" s="10">
        <v>43936</v>
      </c>
      <c r="B46">
        <v>15492</v>
      </c>
      <c r="C46">
        <v>364</v>
      </c>
      <c r="D46">
        <f t="shared" ref="D46" si="2">B46-B45</f>
        <v>868</v>
      </c>
      <c r="E46">
        <f t="shared" ref="E46" si="3">C46-C45</f>
        <v>46</v>
      </c>
    </row>
    <row r="47" spans="1:5" x14ac:dyDescent="0.3">
      <c r="A47" s="10">
        <v>43937</v>
      </c>
      <c r="B47">
        <v>16455</v>
      </c>
      <c r="C47">
        <v>393</v>
      </c>
      <c r="D47">
        <f t="shared" ref="D47" si="4">B47-B46</f>
        <v>963</v>
      </c>
      <c r="E47">
        <f t="shared" ref="E47" si="5">C47-C46</f>
        <v>29</v>
      </c>
    </row>
    <row r="48" spans="1:5" x14ac:dyDescent="0.3">
      <c r="A48" s="10">
        <v>43938</v>
      </c>
      <c r="B48">
        <v>17371</v>
      </c>
      <c r="C48">
        <v>428</v>
      </c>
      <c r="D48">
        <f t="shared" ref="D48" si="6">B48-B47</f>
        <v>916</v>
      </c>
      <c r="E48">
        <f t="shared" ref="E48" si="7">C48-C47</f>
        <v>35</v>
      </c>
    </row>
    <row r="49" spans="1:5" x14ac:dyDescent="0.3">
      <c r="A49" s="10">
        <v>43939</v>
      </c>
      <c r="B49">
        <v>18260</v>
      </c>
      <c r="C49">
        <v>453</v>
      </c>
      <c r="D49">
        <f t="shared" ref="D49" si="8">B49-B48</f>
        <v>889</v>
      </c>
      <c r="E49">
        <f t="shared" ref="E49" si="9">C49-C48</f>
        <v>25</v>
      </c>
    </row>
    <row r="50" spans="1:5" x14ac:dyDescent="0.3">
      <c r="A50" s="10">
        <v>43940</v>
      </c>
      <c r="B50">
        <v>18923</v>
      </c>
      <c r="C50">
        <v>477</v>
      </c>
      <c r="D50">
        <f t="shared" ref="D50" si="10">B50-B49</f>
        <v>663</v>
      </c>
      <c r="E50">
        <f t="shared" ref="E50" si="11">C50-C49</f>
        <v>24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4B020-5EEF-4E5C-9C7C-23D08860B848}">
  <dimension ref="A1:F8"/>
  <sheetViews>
    <sheetView zoomScale="115" zoomScaleNormal="115" workbookViewId="0">
      <selection activeCell="A2" sqref="A2"/>
    </sheetView>
  </sheetViews>
  <sheetFormatPr defaultRowHeight="15" x14ac:dyDescent="0.3"/>
  <sheetData>
    <row r="1" spans="1:6" x14ac:dyDescent="0.3">
      <c r="A1" s="5" t="s">
        <v>251</v>
      </c>
    </row>
    <row r="2" spans="1:6" x14ac:dyDescent="0.3">
      <c r="A2" s="1">
        <v>5334</v>
      </c>
    </row>
    <row r="3" spans="1:6" x14ac:dyDescent="0.3">
      <c r="B3" s="1"/>
    </row>
    <row r="4" spans="1:6" x14ac:dyDescent="0.3">
      <c r="A4" s="21" t="s">
        <v>216</v>
      </c>
      <c r="B4" s="21"/>
      <c r="C4" s="21"/>
      <c r="D4" s="21"/>
      <c r="E4" s="21"/>
      <c r="F4" s="21"/>
    </row>
    <row r="5" spans="1:6" x14ac:dyDescent="0.3">
      <c r="A5" s="21"/>
      <c r="B5" s="21"/>
      <c r="C5" s="21"/>
      <c r="D5" s="21"/>
      <c r="E5" s="21"/>
      <c r="F5" s="21"/>
    </row>
    <row r="6" spans="1:6" x14ac:dyDescent="0.3">
      <c r="A6" s="21"/>
      <c r="B6" s="21"/>
      <c r="C6" s="21"/>
      <c r="D6" s="21"/>
      <c r="E6" s="21"/>
      <c r="F6" s="21"/>
    </row>
    <row r="7" spans="1:6" ht="32.5" customHeight="1" x14ac:dyDescent="0.3">
      <c r="A7" s="21"/>
      <c r="B7" s="21"/>
      <c r="C7" s="21"/>
      <c r="D7" s="21"/>
      <c r="E7" s="21"/>
      <c r="F7" s="21"/>
    </row>
    <row r="8" spans="1:6" ht="14" customHeight="1" x14ac:dyDescent="0.3"/>
  </sheetData>
  <mergeCells count="1">
    <mergeCell ref="A4:F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4A40B-8733-4917-82E6-8F7C12DE60F8}">
  <dimension ref="A1:B5"/>
  <sheetViews>
    <sheetView workbookViewId="0">
      <selection activeCell="B12" sqref="B12"/>
    </sheetView>
  </sheetViews>
  <sheetFormatPr defaultRowHeight="15" x14ac:dyDescent="0.3"/>
  <cols>
    <col min="1" max="1" width="41.86328125" customWidth="1"/>
    <col min="2" max="2" width="19.53125" customWidth="1"/>
  </cols>
  <sheetData>
    <row r="1" spans="1:2" x14ac:dyDescent="0.3">
      <c r="A1" t="s">
        <v>252</v>
      </c>
    </row>
    <row r="2" spans="1:2" x14ac:dyDescent="0.3">
      <c r="A2" t="s">
        <v>159</v>
      </c>
      <c r="B2" t="s">
        <v>160</v>
      </c>
    </row>
    <row r="3" spans="1:2" x14ac:dyDescent="0.3">
      <c r="A3" t="s">
        <v>161</v>
      </c>
      <c r="B3" s="1">
        <v>9067</v>
      </c>
    </row>
    <row r="4" spans="1:2" x14ac:dyDescent="0.3">
      <c r="A4" t="s">
        <v>162</v>
      </c>
      <c r="B4" s="1">
        <v>173643</v>
      </c>
    </row>
    <row r="5" spans="1:2" x14ac:dyDescent="0.3">
      <c r="A5" t="s">
        <v>163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B4432-1ED5-4C74-9A73-3478BA15ED15}">
  <dimension ref="A1:A11"/>
  <sheetViews>
    <sheetView workbookViewId="0"/>
  </sheetViews>
  <sheetFormatPr defaultRowHeight="15" x14ac:dyDescent="0.3"/>
  <cols>
    <col min="1" max="1" width="8.796875" style="5"/>
  </cols>
  <sheetData>
    <row r="1" spans="1:1" x14ac:dyDescent="0.3">
      <c r="A1" s="5" t="s">
        <v>255</v>
      </c>
    </row>
    <row r="2" spans="1:1" x14ac:dyDescent="0.3">
      <c r="A2" s="5" t="s">
        <v>185</v>
      </c>
    </row>
    <row r="3" spans="1:1" x14ac:dyDescent="0.3">
      <c r="A3" s="6">
        <v>1471</v>
      </c>
    </row>
    <row r="4" spans="1:1" x14ac:dyDescent="0.3">
      <c r="A4" s="5" t="s">
        <v>209</v>
      </c>
    </row>
    <row r="5" spans="1:1" x14ac:dyDescent="0.3">
      <c r="A5" s="6">
        <v>50146</v>
      </c>
    </row>
    <row r="6" spans="1:1" x14ac:dyDescent="0.3">
      <c r="A6" s="6" t="s">
        <v>202</v>
      </c>
    </row>
    <row r="7" spans="1:1" x14ac:dyDescent="0.3">
      <c r="A7" s="6">
        <v>21010</v>
      </c>
    </row>
    <row r="8" spans="1:1" x14ac:dyDescent="0.3">
      <c r="A8" s="6" t="s">
        <v>203</v>
      </c>
    </row>
    <row r="9" spans="1:1" x14ac:dyDescent="0.3">
      <c r="A9" s="6">
        <v>2377</v>
      </c>
    </row>
    <row r="10" spans="1:1" x14ac:dyDescent="0.3">
      <c r="A10" s="6" t="s">
        <v>204</v>
      </c>
    </row>
    <row r="11" spans="1:1" x14ac:dyDescent="0.3">
      <c r="A11" s="6">
        <v>6826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0EB979-0F59-4A1A-97D8-CC525E97AFF8}">
  <dimension ref="A1:C19"/>
  <sheetViews>
    <sheetView workbookViewId="0"/>
  </sheetViews>
  <sheetFormatPr defaultRowHeight="15" x14ac:dyDescent="0.3"/>
  <cols>
    <col min="1" max="1" width="14.53125" customWidth="1"/>
    <col min="3" max="3" width="9.06640625" style="2"/>
  </cols>
  <sheetData>
    <row r="1" spans="1:3" x14ac:dyDescent="0.3">
      <c r="A1" s="5" t="s">
        <v>254</v>
      </c>
    </row>
    <row r="2" spans="1:3" x14ac:dyDescent="0.3">
      <c r="A2" t="s">
        <v>164</v>
      </c>
      <c r="B2" t="s">
        <v>165</v>
      </c>
      <c r="C2" t="s">
        <v>181</v>
      </c>
    </row>
    <row r="3" spans="1:3" x14ac:dyDescent="0.3">
      <c r="A3" t="s">
        <v>166</v>
      </c>
      <c r="B3" s="7">
        <v>4</v>
      </c>
      <c r="C3" s="2">
        <f>B3/B$16</f>
        <v>1.554001554001554E-3</v>
      </c>
    </row>
    <row r="4" spans="1:3" x14ac:dyDescent="0.3">
      <c r="A4" t="s">
        <v>167</v>
      </c>
      <c r="B4" s="7">
        <v>18</v>
      </c>
      <c r="C4" s="2">
        <f t="shared" ref="C4:C16" si="0">B4/B$16</f>
        <v>6.993006993006993E-3</v>
      </c>
    </row>
    <row r="5" spans="1:3" x14ac:dyDescent="0.3">
      <c r="A5" t="s">
        <v>168</v>
      </c>
      <c r="B5" s="7">
        <v>59</v>
      </c>
      <c r="C5" s="2">
        <f t="shared" si="0"/>
        <v>2.292152292152292E-2</v>
      </c>
    </row>
    <row r="6" spans="1:3" x14ac:dyDescent="0.3">
      <c r="A6" t="s">
        <v>169</v>
      </c>
      <c r="B6" s="7">
        <v>336</v>
      </c>
      <c r="C6" s="2">
        <f t="shared" si="0"/>
        <v>0.13053613053613053</v>
      </c>
    </row>
    <row r="7" spans="1:3" x14ac:dyDescent="0.3">
      <c r="A7" t="s">
        <v>170</v>
      </c>
      <c r="B7" s="7">
        <v>404</v>
      </c>
      <c r="C7" s="2">
        <f t="shared" si="0"/>
        <v>0.15695415695415696</v>
      </c>
    </row>
    <row r="8" spans="1:3" x14ac:dyDescent="0.3">
      <c r="A8" t="s">
        <v>171</v>
      </c>
      <c r="B8" s="7">
        <v>470</v>
      </c>
      <c r="C8" s="2">
        <f t="shared" si="0"/>
        <v>0.18259518259518259</v>
      </c>
    </row>
    <row r="9" spans="1:3" x14ac:dyDescent="0.3">
      <c r="A9" t="s">
        <v>172</v>
      </c>
      <c r="B9" s="7">
        <v>480</v>
      </c>
      <c r="C9" s="2">
        <f t="shared" si="0"/>
        <v>0.18648018648018649</v>
      </c>
    </row>
    <row r="10" spans="1:3" x14ac:dyDescent="0.3">
      <c r="A10" t="s">
        <v>173</v>
      </c>
      <c r="B10" s="7">
        <v>228</v>
      </c>
      <c r="C10" s="2">
        <f t="shared" si="0"/>
        <v>8.8578088578088576E-2</v>
      </c>
    </row>
    <row r="11" spans="1:3" x14ac:dyDescent="0.3">
      <c r="A11" t="s">
        <v>174</v>
      </c>
      <c r="B11" s="7">
        <v>178</v>
      </c>
      <c r="C11" s="2">
        <f t="shared" si="0"/>
        <v>6.9153069153069152E-2</v>
      </c>
    </row>
    <row r="12" spans="1:3" x14ac:dyDescent="0.3">
      <c r="A12" t="s">
        <v>175</v>
      </c>
      <c r="B12" s="7">
        <v>123</v>
      </c>
      <c r="C12" s="2">
        <f t="shared" si="0"/>
        <v>4.7785547785547784E-2</v>
      </c>
    </row>
    <row r="13" spans="1:3" x14ac:dyDescent="0.3">
      <c r="A13" t="s">
        <v>176</v>
      </c>
      <c r="B13" s="7">
        <v>88</v>
      </c>
      <c r="C13" s="2">
        <f t="shared" si="0"/>
        <v>3.4188034188034191E-2</v>
      </c>
    </row>
    <row r="14" spans="1:3" x14ac:dyDescent="0.3">
      <c r="A14" t="s">
        <v>177</v>
      </c>
      <c r="B14" s="7">
        <v>180</v>
      </c>
      <c r="C14" s="2">
        <f t="shared" si="0"/>
        <v>6.9930069930069935E-2</v>
      </c>
    </row>
    <row r="15" spans="1:3" x14ac:dyDescent="0.3">
      <c r="A15" t="s">
        <v>178</v>
      </c>
      <c r="B15" s="7">
        <v>6</v>
      </c>
      <c r="C15" s="2">
        <f t="shared" si="0"/>
        <v>2.331002331002331E-3</v>
      </c>
    </row>
    <row r="16" spans="1:3" x14ac:dyDescent="0.3">
      <c r="A16" t="s">
        <v>179</v>
      </c>
      <c r="B16" s="1">
        <f>SUM(B3:B15)</f>
        <v>2574</v>
      </c>
      <c r="C16" s="2">
        <f t="shared" si="0"/>
        <v>1</v>
      </c>
    </row>
    <row r="17" spans="1:1" x14ac:dyDescent="0.3">
      <c r="A17" s="5"/>
    </row>
    <row r="18" spans="1:1" x14ac:dyDescent="0.3">
      <c r="A18" s="5" t="s">
        <v>208</v>
      </c>
    </row>
    <row r="19" spans="1:1" x14ac:dyDescent="0.3">
      <c r="A19" s="5" t="s">
        <v>253</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0A27F-EB8E-4573-8A0B-29AB681D90B1}">
  <dimension ref="A1:C9"/>
  <sheetViews>
    <sheetView workbookViewId="0"/>
  </sheetViews>
  <sheetFormatPr defaultRowHeight="15" x14ac:dyDescent="0.3"/>
  <cols>
    <col min="1" max="1" width="8.796875" style="5"/>
  </cols>
  <sheetData>
    <row r="1" spans="1:3" x14ac:dyDescent="0.3">
      <c r="A1" s="5" t="s">
        <v>256</v>
      </c>
    </row>
    <row r="2" spans="1:3" x14ac:dyDescent="0.3">
      <c r="A2" s="5" t="s">
        <v>180</v>
      </c>
      <c r="B2" t="s">
        <v>165</v>
      </c>
      <c r="C2" t="s">
        <v>181</v>
      </c>
    </row>
    <row r="3" spans="1:3" x14ac:dyDescent="0.3">
      <c r="A3" s="5" t="s">
        <v>182</v>
      </c>
      <c r="B3" s="7">
        <v>1220</v>
      </c>
      <c r="C3" s="2">
        <f>B3/B$6</f>
        <v>0.47397047397047398</v>
      </c>
    </row>
    <row r="4" spans="1:3" x14ac:dyDescent="0.3">
      <c r="A4" s="5" t="s">
        <v>183</v>
      </c>
      <c r="B4" s="7">
        <v>1271</v>
      </c>
      <c r="C4" s="2">
        <f t="shared" ref="C4:C6" si="0">B4/B$6</f>
        <v>0.49378399378399379</v>
      </c>
    </row>
    <row r="5" spans="1:3" x14ac:dyDescent="0.3">
      <c r="A5" s="5" t="s">
        <v>184</v>
      </c>
      <c r="B5" s="7">
        <v>83</v>
      </c>
      <c r="C5" s="2">
        <f t="shared" si="0"/>
        <v>3.2245532245532248E-2</v>
      </c>
    </row>
    <row r="6" spans="1:3" x14ac:dyDescent="0.3">
      <c r="A6" s="5" t="s">
        <v>179</v>
      </c>
      <c r="B6" s="8">
        <f>SUM(B3:B5)</f>
        <v>2574</v>
      </c>
      <c r="C6" s="2">
        <f t="shared" si="0"/>
        <v>1</v>
      </c>
    </row>
    <row r="8" spans="1:3" x14ac:dyDescent="0.3">
      <c r="A8" s="5" t="s">
        <v>208</v>
      </c>
    </row>
    <row r="9" spans="1:3" x14ac:dyDescent="0.3">
      <c r="A9" s="5" t="s">
        <v>253</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2D445-300C-4100-85B9-23B89DD51FA2}">
  <dimension ref="A1:C12"/>
  <sheetViews>
    <sheetView workbookViewId="0"/>
  </sheetViews>
  <sheetFormatPr defaultRowHeight="15" x14ac:dyDescent="0.3"/>
  <cols>
    <col min="1" max="1" width="22.6640625" customWidth="1"/>
  </cols>
  <sheetData>
    <row r="1" spans="1:3" x14ac:dyDescent="0.3">
      <c r="A1" s="5" t="s">
        <v>257</v>
      </c>
    </row>
    <row r="2" spans="1:3" x14ac:dyDescent="0.3">
      <c r="A2" t="s">
        <v>195</v>
      </c>
      <c r="B2" s="9" t="s">
        <v>165</v>
      </c>
      <c r="C2" t="s">
        <v>181</v>
      </c>
    </row>
    <row r="3" spans="1:3" x14ac:dyDescent="0.3">
      <c r="A3" t="s">
        <v>196</v>
      </c>
      <c r="B3">
        <v>110</v>
      </c>
      <c r="C3" s="2">
        <f>B3/B$9</f>
        <v>4.2735042735042736E-2</v>
      </c>
    </row>
    <row r="4" spans="1:3" x14ac:dyDescent="0.3">
      <c r="A4" t="s">
        <v>197</v>
      </c>
      <c r="B4">
        <v>296</v>
      </c>
      <c r="C4" s="2">
        <f t="shared" ref="C4:C9" si="0">B4/B$9</f>
        <v>0.11499611499611499</v>
      </c>
    </row>
    <row r="5" spans="1:3" x14ac:dyDescent="0.3">
      <c r="A5" t="s">
        <v>198</v>
      </c>
      <c r="B5">
        <v>663</v>
      </c>
      <c r="C5" s="2">
        <f t="shared" si="0"/>
        <v>0.25757575757575757</v>
      </c>
    </row>
    <row r="6" spans="1:3" x14ac:dyDescent="0.3">
      <c r="A6" t="s">
        <v>199</v>
      </c>
      <c r="B6">
        <v>18</v>
      </c>
      <c r="C6" s="2">
        <f t="shared" si="0"/>
        <v>6.993006993006993E-3</v>
      </c>
    </row>
    <row r="7" spans="1:3" x14ac:dyDescent="0.3">
      <c r="A7" t="s">
        <v>200</v>
      </c>
      <c r="B7">
        <v>944</v>
      </c>
      <c r="C7" s="2">
        <f t="shared" si="0"/>
        <v>0.36674436674436672</v>
      </c>
    </row>
    <row r="8" spans="1:3" x14ac:dyDescent="0.3">
      <c r="A8" t="s">
        <v>201</v>
      </c>
      <c r="B8">
        <v>543</v>
      </c>
      <c r="C8" s="2">
        <f t="shared" si="0"/>
        <v>0.21095571095571095</v>
      </c>
    </row>
    <row r="9" spans="1:3" x14ac:dyDescent="0.3">
      <c r="A9" t="s">
        <v>179</v>
      </c>
      <c r="B9" s="1">
        <f>SUM(B3:B8)</f>
        <v>2574</v>
      </c>
      <c r="C9" s="2">
        <f t="shared" si="0"/>
        <v>1</v>
      </c>
    </row>
    <row r="10" spans="1:3" x14ac:dyDescent="0.3">
      <c r="B10" s="1"/>
    </row>
    <row r="11" spans="1:3" x14ac:dyDescent="0.3">
      <c r="A11" s="5" t="s">
        <v>208</v>
      </c>
    </row>
    <row r="12" spans="1:3" x14ac:dyDescent="0.3">
      <c r="A12" s="5" t="s">
        <v>253</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FDD98-4F69-40E4-8E91-E011238B509E}">
  <dimension ref="A1:C19"/>
  <sheetViews>
    <sheetView workbookViewId="0"/>
  </sheetViews>
  <sheetFormatPr defaultRowHeight="15" x14ac:dyDescent="0.3"/>
  <cols>
    <col min="1" max="1" width="12.796875" customWidth="1"/>
  </cols>
  <sheetData>
    <row r="1" spans="1:3" x14ac:dyDescent="0.3">
      <c r="A1" s="5" t="s">
        <v>258</v>
      </c>
    </row>
    <row r="2" spans="1:3" x14ac:dyDescent="0.3">
      <c r="A2" t="s">
        <v>164</v>
      </c>
      <c r="B2" t="s">
        <v>165</v>
      </c>
      <c r="C2" t="s">
        <v>181</v>
      </c>
    </row>
    <row r="3" spans="1:3" x14ac:dyDescent="0.3">
      <c r="A3" t="s">
        <v>166</v>
      </c>
      <c r="B3" s="7">
        <v>0</v>
      </c>
      <c r="C3" s="2">
        <f>B3/B$16</f>
        <v>0</v>
      </c>
    </row>
    <row r="4" spans="1:3" x14ac:dyDescent="0.3">
      <c r="A4" t="s">
        <v>167</v>
      </c>
      <c r="B4" s="7">
        <v>0</v>
      </c>
      <c r="C4" s="2">
        <f t="shared" ref="C4:C16" si="0">B4/B$16</f>
        <v>0</v>
      </c>
    </row>
    <row r="5" spans="1:3" x14ac:dyDescent="0.3">
      <c r="A5" t="s">
        <v>168</v>
      </c>
      <c r="B5" s="7">
        <v>0</v>
      </c>
      <c r="C5" s="2">
        <f t="shared" si="0"/>
        <v>0</v>
      </c>
    </row>
    <row r="6" spans="1:3" x14ac:dyDescent="0.3">
      <c r="A6" t="s">
        <v>169</v>
      </c>
      <c r="B6" s="7">
        <v>1</v>
      </c>
      <c r="C6" s="2">
        <f t="shared" si="0"/>
        <v>5.2910052910052907E-3</v>
      </c>
    </row>
    <row r="7" spans="1:3" x14ac:dyDescent="0.3">
      <c r="A7" t="s">
        <v>170</v>
      </c>
      <c r="B7" s="7">
        <v>4</v>
      </c>
      <c r="C7" s="2">
        <f t="shared" si="0"/>
        <v>2.1164021164021163E-2</v>
      </c>
    </row>
    <row r="8" spans="1:3" x14ac:dyDescent="0.3">
      <c r="A8" t="s">
        <v>171</v>
      </c>
      <c r="B8" s="7">
        <v>9</v>
      </c>
      <c r="C8" s="2">
        <f t="shared" si="0"/>
        <v>4.7619047619047616E-2</v>
      </c>
    </row>
    <row r="9" spans="1:3" x14ac:dyDescent="0.3">
      <c r="A9" t="s">
        <v>172</v>
      </c>
      <c r="B9" s="7">
        <v>16</v>
      </c>
      <c r="C9" s="2">
        <f t="shared" si="0"/>
        <v>8.4656084656084651E-2</v>
      </c>
    </row>
    <row r="10" spans="1:3" x14ac:dyDescent="0.3">
      <c r="A10" t="s">
        <v>173</v>
      </c>
      <c r="B10" s="7">
        <v>12</v>
      </c>
      <c r="C10" s="2">
        <f t="shared" si="0"/>
        <v>6.3492063492063489E-2</v>
      </c>
    </row>
    <row r="11" spans="1:3" x14ac:dyDescent="0.3">
      <c r="A11" t="s">
        <v>174</v>
      </c>
      <c r="B11" s="7">
        <v>23</v>
      </c>
      <c r="C11" s="2">
        <f t="shared" si="0"/>
        <v>0.12169312169312169</v>
      </c>
    </row>
    <row r="12" spans="1:3" x14ac:dyDescent="0.3">
      <c r="A12" t="s">
        <v>175</v>
      </c>
      <c r="B12" s="7">
        <v>15</v>
      </c>
      <c r="C12" s="2">
        <f t="shared" si="0"/>
        <v>7.9365079365079361E-2</v>
      </c>
    </row>
    <row r="13" spans="1:3" x14ac:dyDescent="0.3">
      <c r="A13" t="s">
        <v>176</v>
      </c>
      <c r="B13" s="7">
        <v>22</v>
      </c>
      <c r="C13" s="2">
        <f t="shared" si="0"/>
        <v>0.1164021164021164</v>
      </c>
    </row>
    <row r="14" spans="1:3" x14ac:dyDescent="0.3">
      <c r="A14" t="s">
        <v>177</v>
      </c>
      <c r="B14" s="7">
        <v>87</v>
      </c>
      <c r="C14" s="2">
        <f t="shared" si="0"/>
        <v>0.46031746031746029</v>
      </c>
    </row>
    <row r="15" spans="1:3" x14ac:dyDescent="0.3">
      <c r="A15" t="s">
        <v>178</v>
      </c>
      <c r="B15" s="7">
        <v>0</v>
      </c>
      <c r="C15" s="2">
        <f t="shared" si="0"/>
        <v>0</v>
      </c>
    </row>
    <row r="16" spans="1:3" x14ac:dyDescent="0.3">
      <c r="A16" t="s">
        <v>179</v>
      </c>
      <c r="B16" s="1">
        <f>SUM(B3:B15)</f>
        <v>189</v>
      </c>
      <c r="C16" s="2">
        <f t="shared" si="0"/>
        <v>1</v>
      </c>
    </row>
    <row r="17" spans="1:1" x14ac:dyDescent="0.3">
      <c r="A17" s="5"/>
    </row>
    <row r="18" spans="1:1" x14ac:dyDescent="0.3">
      <c r="A18" s="5" t="s">
        <v>208</v>
      </c>
    </row>
    <row r="19" spans="1:1" x14ac:dyDescent="0.3">
      <c r="A19" s="5" t="s">
        <v>260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Cases and Fatalities</vt:lpstr>
      <vt:lpstr>Trends</vt:lpstr>
      <vt:lpstr>Recoveries</vt:lpstr>
      <vt:lpstr>Tests</vt:lpstr>
      <vt:lpstr>Hospitalizations</vt:lpstr>
      <vt:lpstr>Cases by Age Groups</vt:lpstr>
      <vt:lpstr>Cases by Gender</vt:lpstr>
      <vt:lpstr>Cases by RaceEthnicity</vt:lpstr>
      <vt:lpstr>Fatalities by Age Group</vt:lpstr>
      <vt:lpstr>Fatalities by Gender</vt:lpstr>
      <vt:lpstr>Fatalities by RaceEthnicity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Turner,Matt (DSHS)</dc:creator>
  <cp:lastModifiedBy>Turner,Matt (DSHS)</cp:lastModifiedBy>
  <dcterms:created xsi:type="dcterms:W3CDTF">2020-03-31T15:23:53Z</dcterms:created>
  <dcterms:modified xsi:type="dcterms:W3CDTF">2020-04-19T17:50:33Z</dcterms:modified>
</cp:coreProperties>
</file>