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u251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<sst xmlns="http://schemas.openxmlformats.org/spreadsheetml/2006/main" count="1" uniqueCount="1">
  <si>
    <r>
      <rPr>
        <sz val="11"/>
        <color theme="1"/>
        <rFont val="Times New Roman"/>
        <charset val="134"/>
      </rPr>
      <t>μ</t>
    </r>
    <r>
      <rPr>
        <sz val="11"/>
        <color theme="1"/>
        <rFont val="Tahoma"/>
        <charset val="134"/>
      </rPr>
      <t>M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</si>
</sst>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00_ "/>
    <numFmt numFmtId="43" formatCode="_ * #,##0.00_ ;_ * \-#,##0.00_ ;_ * &quot;-&quot;??_ ;_ @_ "/>
    <numFmt numFmtId="177" formatCode="0.00_ "/>
  </numFmts>
  <fonts count="24">
    <font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6" borderId="4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3" borderId="7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O16"/>
  <sheetViews>
    <sheetView tabSelected="1" workbookViewId="0">
      <selection activeCell="F19" sqref="F19"/>
    </sheetView>
  </sheetViews>
  <sheetFormatPr defaultColWidth="9" defaultRowHeight="14"/>
  <cols>
    <col min="1" max="16384" width="8.8" style="1"/>
  </cols>
  <sheetData>
    <row r="5" spans="3:14">
      <c r="C5" s="1">
        <v>1.5121</v>
      </c>
      <c r="D5" s="1">
        <v>1.3654</v>
      </c>
      <c r="E5" s="1">
        <v>1.5021</v>
      </c>
      <c r="F5" s="1">
        <v>1.4021</v>
      </c>
      <c r="G5" s="1">
        <v>1.2147</v>
      </c>
      <c r="H5" s="1">
        <v>0.9574</v>
      </c>
      <c r="I5" s="1">
        <v>0.8745</v>
      </c>
      <c r="J5" s="1">
        <v>0.6214</v>
      </c>
      <c r="K5" s="1">
        <v>0.5711</v>
      </c>
      <c r="L5" s="1">
        <v>0.2147</v>
      </c>
      <c r="M5" s="1">
        <v>0.2147</v>
      </c>
      <c r="N5" s="1">
        <v>0.1411</v>
      </c>
    </row>
    <row r="6" spans="3:14">
      <c r="C6" s="1">
        <v>1.4521</v>
      </c>
      <c r="D6" s="1">
        <v>1.4654</v>
      </c>
      <c r="E6" s="1">
        <v>1.3021</v>
      </c>
      <c r="F6" s="1">
        <v>1.4621</v>
      </c>
      <c r="G6" s="1">
        <v>1.1147</v>
      </c>
      <c r="H6" s="1">
        <v>1.1121</v>
      </c>
      <c r="I6" s="1">
        <v>0.7214</v>
      </c>
      <c r="J6" s="1">
        <v>0.7415</v>
      </c>
      <c r="K6" s="1">
        <v>0.4745</v>
      </c>
      <c r="L6" s="1">
        <v>0.3021</v>
      </c>
      <c r="M6" s="1">
        <v>0.1247</v>
      </c>
      <c r="N6" s="1">
        <v>0.1021</v>
      </c>
    </row>
    <row r="7" spans="3:14">
      <c r="C7" s="1">
        <v>1.6241</v>
      </c>
      <c r="D7" s="1">
        <v>1.3541</v>
      </c>
      <c r="E7" s="1">
        <v>1.4712</v>
      </c>
      <c r="F7" s="1">
        <v>1.3147</v>
      </c>
      <c r="G7" s="1">
        <v>1.2021</v>
      </c>
      <c r="H7" s="1">
        <v>1.1471</v>
      </c>
      <c r="I7" s="1">
        <v>0.8214</v>
      </c>
      <c r="J7" s="1">
        <v>0.7024</v>
      </c>
      <c r="K7" s="1">
        <v>0.3574</v>
      </c>
      <c r="L7" s="1">
        <v>0.4712</v>
      </c>
      <c r="M7" s="1">
        <v>0.1124</v>
      </c>
      <c r="N7" s="1">
        <v>0.2011</v>
      </c>
    </row>
    <row r="8" spans="3:14">
      <c r="C8" s="1">
        <v>1.3021</v>
      </c>
      <c r="D8" s="1">
        <v>1.5412</v>
      </c>
      <c r="E8" s="1">
        <v>1.3954</v>
      </c>
      <c r="F8" s="1">
        <v>1.5471</v>
      </c>
      <c r="G8" s="1">
        <v>1.0368</v>
      </c>
      <c r="H8" s="1">
        <v>1.0365</v>
      </c>
      <c r="I8" s="1">
        <v>0.9021</v>
      </c>
      <c r="J8" s="1">
        <v>0.6541</v>
      </c>
      <c r="K8" s="1">
        <v>0.4401</v>
      </c>
      <c r="L8" s="1">
        <v>0.3321</v>
      </c>
      <c r="M8" s="1">
        <v>0.1657</v>
      </c>
      <c r="N8" s="1">
        <v>0.1214</v>
      </c>
    </row>
    <row r="9" spans="3:3">
      <c r="C9" s="2">
        <f>AVERAGE(C5:C8)</f>
        <v>1.4726</v>
      </c>
    </row>
    <row r="10" spans="3:14">
      <c r="C10" s="3">
        <f>C5/$C$9*100</f>
        <v>102.682330571778</v>
      </c>
      <c r="D10" s="3">
        <f t="shared" ref="D10:N10" si="0">D5/$C$9*100</f>
        <v>92.7203585495043</v>
      </c>
      <c r="E10" s="3">
        <f t="shared" si="0"/>
        <v>102.003259540948</v>
      </c>
      <c r="F10" s="3">
        <f t="shared" si="0"/>
        <v>95.2125492326497</v>
      </c>
      <c r="G10" s="3">
        <f t="shared" si="0"/>
        <v>82.4867581148988</v>
      </c>
      <c r="H10" s="3">
        <f t="shared" si="0"/>
        <v>65.0142604916474</v>
      </c>
      <c r="I10" s="3">
        <f t="shared" si="0"/>
        <v>59.3847616460682</v>
      </c>
      <c r="J10" s="3">
        <f t="shared" si="0"/>
        <v>42.1974738557653</v>
      </c>
      <c r="K10" s="3">
        <f t="shared" si="0"/>
        <v>38.7817465706913</v>
      </c>
      <c r="L10" s="3">
        <f t="shared" si="0"/>
        <v>14.5796550319163</v>
      </c>
      <c r="M10" s="3">
        <f t="shared" si="0"/>
        <v>14.5796550319163</v>
      </c>
      <c r="N10" s="3">
        <f t="shared" si="0"/>
        <v>9.58169224500883</v>
      </c>
    </row>
    <row r="11" spans="3:14">
      <c r="C11" s="3">
        <f t="shared" ref="C11:N13" si="1">C6/$C$9*100</f>
        <v>98.6079043867989</v>
      </c>
      <c r="D11" s="3">
        <f t="shared" si="1"/>
        <v>99.5110688578025</v>
      </c>
      <c r="E11" s="3">
        <f t="shared" si="1"/>
        <v>88.4218389243515</v>
      </c>
      <c r="F11" s="3">
        <f t="shared" si="1"/>
        <v>99.2869754176287</v>
      </c>
      <c r="G11" s="3">
        <f t="shared" si="1"/>
        <v>75.6960478066006</v>
      </c>
      <c r="H11" s="3">
        <f t="shared" si="1"/>
        <v>75.5194893385848</v>
      </c>
      <c r="I11" s="3">
        <f t="shared" si="1"/>
        <v>48.9881841640636</v>
      </c>
      <c r="J11" s="3">
        <f t="shared" si="1"/>
        <v>50.3531169360315</v>
      </c>
      <c r="K11" s="3">
        <f t="shared" si="1"/>
        <v>32.2219204128752</v>
      </c>
      <c r="L11" s="3">
        <f t="shared" si="1"/>
        <v>20.514735841369</v>
      </c>
      <c r="M11" s="3">
        <f t="shared" si="1"/>
        <v>8.46801575444792</v>
      </c>
      <c r="N11" s="3">
        <f t="shared" si="1"/>
        <v>6.93331522477251</v>
      </c>
    </row>
    <row r="12" spans="3:14">
      <c r="C12" s="3">
        <f t="shared" si="1"/>
        <v>110.287926117072</v>
      </c>
      <c r="D12" s="3">
        <f t="shared" si="1"/>
        <v>91.9530082846666</v>
      </c>
      <c r="E12" s="3">
        <f t="shared" si="1"/>
        <v>99.9049300556838</v>
      </c>
      <c r="F12" s="3">
        <f t="shared" si="1"/>
        <v>89.2774684231971</v>
      </c>
      <c r="G12" s="3">
        <f t="shared" si="1"/>
        <v>81.6311286160532</v>
      </c>
      <c r="H12" s="3">
        <f>H7/$C$9*100</f>
        <v>77.8962379464892</v>
      </c>
      <c r="I12" s="3">
        <f t="shared" si="1"/>
        <v>55.7788944723618</v>
      </c>
      <c r="J12" s="3">
        <f t="shared" si="1"/>
        <v>47.6979492054869</v>
      </c>
      <c r="K12" s="3">
        <f t="shared" si="1"/>
        <v>24.2699986418579</v>
      </c>
      <c r="L12" s="3">
        <f t="shared" si="1"/>
        <v>31.9978269727013</v>
      </c>
      <c r="M12" s="3">
        <f t="shared" si="1"/>
        <v>7.63275838652723</v>
      </c>
      <c r="N12" s="3">
        <f t="shared" si="1"/>
        <v>13.6561184299878</v>
      </c>
    </row>
    <row r="13" spans="3:14">
      <c r="C13" s="3">
        <f t="shared" si="1"/>
        <v>88.4218389243515</v>
      </c>
      <c r="D13" s="3">
        <f t="shared" si="1"/>
        <v>104.658427271493</v>
      </c>
      <c r="E13" s="3">
        <f t="shared" si="1"/>
        <v>94.7575716419937</v>
      </c>
      <c r="F13" s="3">
        <f t="shared" si="1"/>
        <v>105.059079179682</v>
      </c>
      <c r="G13" s="3">
        <f t="shared" si="1"/>
        <v>70.4060844764362</v>
      </c>
      <c r="H13" s="3">
        <f t="shared" si="1"/>
        <v>70.3857123455113</v>
      </c>
      <c r="I13" s="3">
        <f t="shared" si="1"/>
        <v>61.2589976911585</v>
      </c>
      <c r="J13" s="3">
        <f t="shared" si="1"/>
        <v>44.4180361265788</v>
      </c>
      <c r="K13" s="3">
        <f t="shared" si="1"/>
        <v>29.8859160668206</v>
      </c>
      <c r="L13" s="3">
        <f t="shared" si="1"/>
        <v>22.5519489338585</v>
      </c>
      <c r="M13" s="3">
        <f t="shared" si="1"/>
        <v>11.2522069808502</v>
      </c>
      <c r="N13" s="3">
        <f t="shared" si="1"/>
        <v>8.24392231427407</v>
      </c>
    </row>
    <row r="16" spans="3:15">
      <c r="C16" s="1">
        <v>0</v>
      </c>
      <c r="D16" s="1">
        <v>5</v>
      </c>
      <c r="E16" s="1">
        <v>10</v>
      </c>
      <c r="F16" s="1">
        <v>20</v>
      </c>
      <c r="G16" s="1">
        <v>40</v>
      </c>
      <c r="H16" s="1">
        <v>60</v>
      </c>
      <c r="I16" s="1">
        <v>100</v>
      </c>
      <c r="J16" s="1">
        <v>120</v>
      </c>
      <c r="K16" s="1">
        <v>180</v>
      </c>
      <c r="L16" s="1">
        <v>240</v>
      </c>
      <c r="M16" s="1">
        <v>360</v>
      </c>
      <c r="N16" s="1">
        <v>480</v>
      </c>
      <c r="O16" s="4" t="s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u251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吉凯基因张兴科</cp:lastModifiedBy>
  <dcterms:created xsi:type="dcterms:W3CDTF">2008-09-11T17:22:00Z</dcterms:created>
  <dcterms:modified xsi:type="dcterms:W3CDTF">2021-12-13T05:14:08Z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0106F7DE553742D4B7DB51158C763517</vt:lpwstr>
  </property>
  <property fmtid="{D5CDD505-2E9C-101B-9397-08002B2CF9AE}" pid="3" name="KSOProductBuildVer">
    <vt:lpwstr>2052-11.1.0.11194</vt:lpwstr>
  </property>
</Properties>
</file>