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41937\Desktop\"/>
    </mc:Choice>
  </mc:AlternateContent>
  <xr:revisionPtr revIDLastSave="0" documentId="13_ncr:1_{5BCE411D-BEED-44FE-B6AA-CB995DAA6D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E33" i="1"/>
  <c r="D33" i="1"/>
  <c r="E32" i="1"/>
  <c r="D32" i="1"/>
  <c r="E30" i="1"/>
  <c r="D30" i="1"/>
  <c r="E29" i="1"/>
  <c r="D29" i="1"/>
  <c r="G29" i="1" s="1"/>
  <c r="E28" i="1"/>
  <c r="H28" i="1" s="1"/>
  <c r="D28" i="1"/>
  <c r="G28" i="1" s="1"/>
  <c r="E26" i="1"/>
  <c r="D26" i="1"/>
  <c r="E25" i="1"/>
  <c r="D25" i="1"/>
  <c r="E24" i="1"/>
  <c r="D24" i="1"/>
  <c r="E22" i="1"/>
  <c r="H22" i="1" s="1"/>
  <c r="D22" i="1"/>
  <c r="G22" i="1" s="1"/>
  <c r="E21" i="1"/>
  <c r="D21" i="1"/>
  <c r="E20" i="1"/>
  <c r="H20" i="1" s="1"/>
  <c r="D20" i="1"/>
  <c r="E18" i="1"/>
  <c r="H14" i="1" s="1"/>
  <c r="D18" i="1"/>
  <c r="E17" i="1"/>
  <c r="D17" i="1"/>
  <c r="E16" i="1"/>
  <c r="D16" i="1"/>
  <c r="E14" i="1"/>
  <c r="D14" i="1"/>
  <c r="E13" i="1"/>
  <c r="D13" i="1"/>
  <c r="E12" i="1"/>
  <c r="H12" i="1" s="1"/>
  <c r="D12" i="1"/>
  <c r="G12" i="1" s="1"/>
  <c r="D8" i="1"/>
  <c r="E10" i="1"/>
  <c r="D10" i="1"/>
  <c r="E9" i="1"/>
  <c r="D9" i="1"/>
  <c r="E8" i="1"/>
  <c r="E6" i="1"/>
  <c r="H6" i="1" s="1"/>
  <c r="E5" i="1"/>
  <c r="H5" i="1" s="1"/>
  <c r="E4" i="1"/>
  <c r="D6" i="1"/>
  <c r="D5" i="1"/>
  <c r="D4" i="1"/>
  <c r="K22" i="1" l="1"/>
  <c r="K12" i="1"/>
  <c r="G20" i="1"/>
  <c r="J20" i="1" s="1"/>
  <c r="G30" i="1"/>
  <c r="J30" i="1" s="1"/>
  <c r="G5" i="1"/>
  <c r="H30" i="1"/>
  <c r="K30" i="1" s="1"/>
  <c r="G6" i="1"/>
  <c r="J6" i="1" s="1"/>
  <c r="G21" i="1"/>
  <c r="H13" i="1"/>
  <c r="H29" i="1"/>
  <c r="G14" i="1"/>
  <c r="H4" i="1"/>
  <c r="H21" i="1"/>
  <c r="K21" i="1" s="1"/>
  <c r="G13" i="1"/>
  <c r="J13" i="1" s="1"/>
  <c r="G4" i="1"/>
  <c r="J4" i="1" l="1"/>
  <c r="J12" i="1"/>
  <c r="J5" i="1"/>
  <c r="K28" i="1"/>
  <c r="K4" i="1"/>
  <c r="J14" i="1"/>
  <c r="K29" i="1"/>
  <c r="K13" i="1"/>
  <c r="J28" i="1"/>
  <c r="K6" i="1"/>
  <c r="J22" i="1"/>
  <c r="K14" i="1"/>
  <c r="K20" i="1"/>
  <c r="J21" i="1"/>
  <c r="J29" i="1"/>
  <c r="K5" i="1"/>
</calcChain>
</file>

<file path=xl/sharedStrings.xml><?xml version="1.0" encoding="utf-8"?>
<sst xmlns="http://schemas.openxmlformats.org/spreadsheetml/2006/main" count="25" uniqueCount="18">
  <si>
    <t>GAPDH</t>
    <phoneticPr fontId="1" type="noConversion"/>
  </si>
  <si>
    <t>P-STAT1</t>
    <phoneticPr fontId="1" type="noConversion"/>
  </si>
  <si>
    <t>STAT1</t>
    <phoneticPr fontId="1" type="noConversion"/>
  </si>
  <si>
    <t>P-STAT3</t>
    <phoneticPr fontId="1" type="noConversion"/>
  </si>
  <si>
    <t>STAT3</t>
    <phoneticPr fontId="1" type="noConversion"/>
  </si>
  <si>
    <t>P-JAK1</t>
    <phoneticPr fontId="1" type="noConversion"/>
  </si>
  <si>
    <t>JAK1</t>
    <phoneticPr fontId="1" type="noConversion"/>
  </si>
  <si>
    <t>P-JAK2</t>
    <phoneticPr fontId="1" type="noConversion"/>
  </si>
  <si>
    <t>JAK2</t>
    <phoneticPr fontId="1" type="noConversion"/>
  </si>
  <si>
    <t>U251</t>
    <phoneticPr fontId="1" type="noConversion"/>
  </si>
  <si>
    <t>U251/Vitexin</t>
    <phoneticPr fontId="1" type="noConversion"/>
  </si>
  <si>
    <t>相对表达量</t>
    <phoneticPr fontId="1" type="noConversion"/>
  </si>
  <si>
    <t>磷酸化/非磷酸化</t>
    <phoneticPr fontId="1" type="noConversion"/>
  </si>
  <si>
    <t>P-STAT1/STAT1</t>
    <phoneticPr fontId="1" type="noConversion"/>
  </si>
  <si>
    <t>P-STAT3/STAT3</t>
    <phoneticPr fontId="1" type="noConversion"/>
  </si>
  <si>
    <t>P-JAK1/JAK1</t>
    <phoneticPr fontId="1" type="noConversion"/>
  </si>
  <si>
    <t>P-JAK2/JAK2</t>
    <phoneticPr fontId="1" type="noConversion"/>
  </si>
  <si>
    <t>归一化处理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</si>
</sst>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U8" sqref="U8"/>
    </sheetView>
  </sheetViews>
  <sheetFormatPr defaultRowHeight="14.25" x14ac:dyDescent="0.2"/>
  <cols>
    <col min="3" max="3" width="12.125" bestFit="1" customWidth="1"/>
    <col min="5" max="5" width="12.75" bestFit="1" customWidth="1"/>
    <col min="6" max="6" width="15.25" bestFit="1" customWidth="1"/>
  </cols>
  <sheetData>
    <row r="1" spans="1:11" x14ac:dyDescent="0.2">
      <c r="J1" s="2" t="s">
        <v>17</v>
      </c>
      <c r="K1" s="2"/>
    </row>
    <row r="2" spans="1:11" x14ac:dyDescent="0.2">
      <c r="D2" s="2" t="s">
        <v>11</v>
      </c>
      <c r="E2" s="2"/>
      <c r="F2" s="1"/>
      <c r="G2" s="2" t="s">
        <v>12</v>
      </c>
      <c r="H2" s="2"/>
      <c r="I2" s="1"/>
      <c r="J2" s="2" t="s">
        <v>12</v>
      </c>
      <c r="K2" s="2"/>
    </row>
    <row r="3" spans="1:11" x14ac:dyDescent="0.2">
      <c r="B3" t="s">
        <v>9</v>
      </c>
      <c r="C3" t="s">
        <v>10</v>
      </c>
      <c r="D3" t="s">
        <v>9</v>
      </c>
      <c r="E3" t="s">
        <v>10</v>
      </c>
      <c r="G3" t="s">
        <v>9</v>
      </c>
      <c r="H3" t="s">
        <v>10</v>
      </c>
      <c r="J3" t="s">
        <v>9</v>
      </c>
      <c r="K3" t="s">
        <v>10</v>
      </c>
    </row>
    <row r="4" spans="1:11" x14ac:dyDescent="0.2">
      <c r="A4" t="s">
        <v>1</v>
      </c>
      <c r="B4">
        <v>49416</v>
      </c>
      <c r="C4">
        <v>15437</v>
      </c>
      <c r="D4">
        <f>B4/$B$36</f>
        <v>0.82834920209199414</v>
      </c>
      <c r="E4">
        <f>C4/$C$36</f>
        <v>0.30705732585431833</v>
      </c>
      <c r="F4" s="3" t="s">
        <v>13</v>
      </c>
      <c r="G4">
        <f>D4/D8</f>
        <v>1.2286119191467144</v>
      </c>
      <c r="H4">
        <f>E4/E8</f>
        <v>0.369704227038678</v>
      </c>
      <c r="J4">
        <f>G4/AVERAGE($G$4:$G$6)</f>
        <v>0.97481195788400021</v>
      </c>
      <c r="K4">
        <f>H4/AVERAGE($G$4:$G$6)</f>
        <v>0.29333274061663117</v>
      </c>
    </row>
    <row r="5" spans="1:11" x14ac:dyDescent="0.2">
      <c r="B5">
        <v>51332</v>
      </c>
      <c r="C5">
        <v>17156</v>
      </c>
      <c r="D5">
        <f>B5/$B$37</f>
        <v>0.94511442932631229</v>
      </c>
      <c r="E5">
        <f>C5/$C$37</f>
        <v>0.31572748352902202</v>
      </c>
      <c r="F5" s="3"/>
      <c r="G5">
        <f t="shared" ref="G5:H6" si="0">D5/D9</f>
        <v>1.2451365643040799</v>
      </c>
      <c r="H5">
        <f t="shared" si="0"/>
        <v>0.4271061541525592</v>
      </c>
      <c r="J5">
        <f t="shared" ref="J5:K6" si="1">G5/AVERAGE($G$4:$G$6)</f>
        <v>0.98792303181072672</v>
      </c>
      <c r="K5">
        <f t="shared" si="1"/>
        <v>0.33887689014356998</v>
      </c>
    </row>
    <row r="6" spans="1:11" x14ac:dyDescent="0.2">
      <c r="B6">
        <v>53131</v>
      </c>
      <c r="C6">
        <v>16849</v>
      </c>
      <c r="D6">
        <f>B6/$B$38</f>
        <v>0.9406880189798339</v>
      </c>
      <c r="E6">
        <f>C6/$C$38</f>
        <v>0.31690114354498949</v>
      </c>
      <c r="F6" s="3"/>
      <c r="G6">
        <f t="shared" si="0"/>
        <v>1.3073251150316183</v>
      </c>
      <c r="H6">
        <f t="shared" si="0"/>
        <v>0.39960629921259844</v>
      </c>
      <c r="J6">
        <f t="shared" si="1"/>
        <v>1.0372650103052727</v>
      </c>
      <c r="K6">
        <f t="shared" si="1"/>
        <v>0.3170578055182417</v>
      </c>
    </row>
    <row r="8" spans="1:11" x14ac:dyDescent="0.2">
      <c r="A8" t="s">
        <v>2</v>
      </c>
      <c r="B8">
        <v>40221</v>
      </c>
      <c r="C8">
        <v>41755</v>
      </c>
      <c r="D8">
        <f>B8/$B$36</f>
        <v>0.67421550221268611</v>
      </c>
      <c r="E8">
        <f>C8/$C$36</f>
        <v>0.83054859370648848</v>
      </c>
    </row>
    <row r="9" spans="1:11" x14ac:dyDescent="0.2">
      <c r="B9">
        <v>41226</v>
      </c>
      <c r="C9">
        <v>40168</v>
      </c>
      <c r="D9">
        <f>B9/$B$37</f>
        <v>0.75904479590521601</v>
      </c>
      <c r="E9">
        <f>C9/$C$37</f>
        <v>0.73922485185321507</v>
      </c>
    </row>
    <row r="10" spans="1:11" x14ac:dyDescent="0.2">
      <c r="B10">
        <v>40641</v>
      </c>
      <c r="C10">
        <v>42164</v>
      </c>
      <c r="D10">
        <f>B10/$B$38</f>
        <v>0.71955170765390131</v>
      </c>
      <c r="E10">
        <f>C10/$C$38</f>
        <v>0.79303340355100815</v>
      </c>
    </row>
    <row r="12" spans="1:11" x14ac:dyDescent="0.2">
      <c r="A12" t="s">
        <v>3</v>
      </c>
      <c r="B12">
        <v>52689</v>
      </c>
      <c r="C12">
        <v>32711</v>
      </c>
      <c r="D12">
        <f>B12/$B$36</f>
        <v>0.88321375888426978</v>
      </c>
      <c r="E12">
        <f>C12/$C$36</f>
        <v>0.6506544138123086</v>
      </c>
      <c r="F12" s="3" t="s">
        <v>14</v>
      </c>
      <c r="G12">
        <f>D12/D16</f>
        <v>1.3125326956131829</v>
      </c>
      <c r="H12">
        <f>E12/E16</f>
        <v>0.86537037037037046</v>
      </c>
      <c r="J12">
        <f>G12/AVERAGE($G$12:$G$14)</f>
        <v>0.97515051451178669</v>
      </c>
      <c r="K12">
        <f>H12/AVERAGE($G$12:$G$14)</f>
        <v>0.64292978356298291</v>
      </c>
    </row>
    <row r="13" spans="1:11" x14ac:dyDescent="0.2">
      <c r="B13">
        <v>54168</v>
      </c>
      <c r="C13">
        <v>31515</v>
      </c>
      <c r="D13">
        <f>B13/$B$37</f>
        <v>0.99733028924935097</v>
      </c>
      <c r="E13">
        <f>C13/$C$37</f>
        <v>0.57998086053958553</v>
      </c>
      <c r="F13" s="3"/>
      <c r="G13">
        <f t="shared" ref="G13:H14" si="2">D13/D17</f>
        <v>1.4312741108703693</v>
      </c>
      <c r="H13">
        <f t="shared" si="2"/>
        <v>0.81923106917258048</v>
      </c>
      <c r="J13">
        <f t="shared" ref="J13:K14" si="3">G13/AVERAGE($G$12:$G$14)</f>
        <v>1.0633698423570321</v>
      </c>
      <c r="K13">
        <f t="shared" si="3"/>
        <v>0.60865043688261722</v>
      </c>
    </row>
    <row r="14" spans="1:11" x14ac:dyDescent="0.2">
      <c r="B14">
        <v>53106</v>
      </c>
      <c r="C14">
        <v>33025</v>
      </c>
      <c r="D14">
        <f>B14/$B$38</f>
        <v>0.94024539225580284</v>
      </c>
      <c r="E14">
        <f>C14/$C$38</f>
        <v>0.62114429732169729</v>
      </c>
      <c r="F14" s="3"/>
      <c r="G14">
        <f t="shared" si="2"/>
        <v>1.2941319816746273</v>
      </c>
      <c r="H14">
        <f t="shared" si="2"/>
        <v>0.83478678496499081</v>
      </c>
      <c r="J14">
        <f t="shared" si="3"/>
        <v>0.96147964313118162</v>
      </c>
      <c r="K14">
        <f t="shared" si="3"/>
        <v>0.62020760746531367</v>
      </c>
    </row>
    <row r="16" spans="1:11" x14ac:dyDescent="0.2">
      <c r="A16" t="s">
        <v>4</v>
      </c>
      <c r="B16">
        <v>40143</v>
      </c>
      <c r="C16">
        <v>37800</v>
      </c>
      <c r="D16">
        <f>B16/$B$36</f>
        <v>0.67290800590049615</v>
      </c>
      <c r="E16">
        <f>C16/$C$36</f>
        <v>0.75187969924812026</v>
      </c>
    </row>
    <row r="17" spans="1:11" x14ac:dyDescent="0.2">
      <c r="B17">
        <v>37846</v>
      </c>
      <c r="C17">
        <v>38469</v>
      </c>
      <c r="D17">
        <f>B17/$B$37</f>
        <v>0.69681291771767351</v>
      </c>
      <c r="E17">
        <f>C17/$C$37</f>
        <v>0.70795759873385111</v>
      </c>
    </row>
    <row r="18" spans="1:11" x14ac:dyDescent="0.2">
      <c r="B18">
        <v>41036</v>
      </c>
      <c r="C18">
        <v>39561</v>
      </c>
      <c r="D18">
        <f>B18/$B$38</f>
        <v>0.7265452098935925</v>
      </c>
      <c r="E18">
        <f>C18/$C$38</f>
        <v>0.74407538368943726</v>
      </c>
    </row>
    <row r="20" spans="1:11" x14ac:dyDescent="0.2">
      <c r="A20" t="s">
        <v>5</v>
      </c>
      <c r="B20">
        <v>71284</v>
      </c>
      <c r="C20">
        <v>41187</v>
      </c>
      <c r="D20">
        <f>B20/$B$36</f>
        <v>1.1949175271556927</v>
      </c>
      <c r="E20">
        <f>C20/$C$36</f>
        <v>0.81925050722043202</v>
      </c>
      <c r="F20" s="3" t="s">
        <v>15</v>
      </c>
      <c r="G20">
        <f>D20/D24</f>
        <v>0.89084955884925887</v>
      </c>
      <c r="H20">
        <f>E20/E24</f>
        <v>0.65244665515548017</v>
      </c>
      <c r="J20">
        <f>G20/AVERAGE($G$20:$G$22)</f>
        <v>0.9374193506575077</v>
      </c>
      <c r="K20">
        <f>H20/AVERAGE($G$20:$G$22)</f>
        <v>0.6865537662773934</v>
      </c>
    </row>
    <row r="21" spans="1:11" x14ac:dyDescent="0.2">
      <c r="B21">
        <v>76156</v>
      </c>
      <c r="C21">
        <v>42134</v>
      </c>
      <c r="D21">
        <f>B21/$B$37</f>
        <v>1.4021689098374239</v>
      </c>
      <c r="E21">
        <f>C21/$C$37</f>
        <v>0.77540579336744087</v>
      </c>
      <c r="F21" s="3"/>
      <c r="G21">
        <f t="shared" ref="G21:H22" si="4">D21/D25</f>
        <v>1.0196414465316179</v>
      </c>
      <c r="H21">
        <f t="shared" si="4"/>
        <v>0.59305238859330578</v>
      </c>
      <c r="J21">
        <f t="shared" ref="J21:K22" si="5">G21/AVERAGE($G$20:$G$22)</f>
        <v>1.0729439255106461</v>
      </c>
      <c r="K21">
        <f t="shared" si="5"/>
        <v>0.6240546223530109</v>
      </c>
    </row>
    <row r="22" spans="1:11" x14ac:dyDescent="0.2">
      <c r="B22">
        <v>73513</v>
      </c>
      <c r="C22">
        <v>43206</v>
      </c>
      <c r="D22">
        <f>B22/$B$38</f>
        <v>1.301552734547901</v>
      </c>
      <c r="E22">
        <f>C22/$C$38</f>
        <v>0.81263165814023475</v>
      </c>
      <c r="F22" s="3"/>
      <c r="G22">
        <f t="shared" si="4"/>
        <v>0.94047283985364472</v>
      </c>
      <c r="H22">
        <f t="shared" si="4"/>
        <v>0.6283503730312241</v>
      </c>
      <c r="J22">
        <f t="shared" si="5"/>
        <v>0.98963672383184609</v>
      </c>
      <c r="K22">
        <f t="shared" si="5"/>
        <v>0.66119783393416098</v>
      </c>
    </row>
    <row r="24" spans="1:11" x14ac:dyDescent="0.2">
      <c r="A24" t="s">
        <v>6</v>
      </c>
      <c r="B24">
        <v>80018</v>
      </c>
      <c r="C24">
        <v>63127</v>
      </c>
      <c r="D24">
        <f>B24/$B$36</f>
        <v>1.3413235885744939</v>
      </c>
      <c r="E24">
        <f>C24/$C$36</f>
        <v>1.2556589887416956</v>
      </c>
    </row>
    <row r="25" spans="1:11" x14ac:dyDescent="0.2">
      <c r="B25">
        <v>74689</v>
      </c>
      <c r="C25">
        <v>71046</v>
      </c>
      <c r="D25">
        <f>B25/$B$37</f>
        <v>1.3751588017601679</v>
      </c>
      <c r="E25">
        <f>C25/$C$37</f>
        <v>1.3074827928889543</v>
      </c>
    </row>
    <row r="26" spans="1:11" x14ac:dyDescent="0.2">
      <c r="B26">
        <v>78166</v>
      </c>
      <c r="C26">
        <v>68761</v>
      </c>
      <c r="D26">
        <f>B26/$B$38</f>
        <v>1.3839344204245676</v>
      </c>
      <c r="E26">
        <f>C26/$C$38</f>
        <v>1.2932779115257298</v>
      </c>
    </row>
    <row r="28" spans="1:11" x14ac:dyDescent="0.2">
      <c r="A28" t="s">
        <v>7</v>
      </c>
      <c r="B28">
        <v>64664</v>
      </c>
      <c r="C28">
        <v>46427</v>
      </c>
      <c r="D28">
        <f>B28/$B$36</f>
        <v>1.0839479683518842</v>
      </c>
      <c r="E28">
        <f>C28/$C$36</f>
        <v>0.9234793332537693</v>
      </c>
      <c r="F28" s="3" t="s">
        <v>16</v>
      </c>
      <c r="G28">
        <f>D28/D32</f>
        <v>1.1995251168657715</v>
      </c>
      <c r="H28">
        <f>E28/E32</f>
        <v>0.80486451814226023</v>
      </c>
      <c r="J28">
        <f>G28/AVERAGE($G$28:$G$30)</f>
        <v>0.97867006390291067</v>
      </c>
      <c r="K28">
        <f>H28/AVERAGE($G$28:$G$30)</f>
        <v>0.65667387729373872</v>
      </c>
    </row>
    <row r="29" spans="1:11" x14ac:dyDescent="0.2">
      <c r="B29">
        <v>69481</v>
      </c>
      <c r="C29">
        <v>43216</v>
      </c>
      <c r="D29">
        <f>B29/$B$37</f>
        <v>1.2792701563161675</v>
      </c>
      <c r="E29">
        <f>C29/$C$37</f>
        <v>0.79531819352939015</v>
      </c>
      <c r="F29" s="3"/>
      <c r="G29">
        <f t="shared" ref="G29:H30" si="6">D29/D33</f>
        <v>1.323750190519738</v>
      </c>
      <c r="H29">
        <f t="shared" si="6"/>
        <v>0.79564032697547682</v>
      </c>
      <c r="J29">
        <f t="shared" ref="J29:K30" si="7">G29/AVERAGE($G$28:$G$30)</f>
        <v>1.0800229735351279</v>
      </c>
      <c r="K29">
        <f t="shared" si="7"/>
        <v>0.64914803258092746</v>
      </c>
    </row>
    <row r="30" spans="1:11" x14ac:dyDescent="0.2">
      <c r="B30">
        <v>65135</v>
      </c>
      <c r="C30">
        <v>42199</v>
      </c>
      <c r="D30">
        <f>B30/$B$38</f>
        <v>1.1532196667906021</v>
      </c>
      <c r="E30">
        <f>C30/$C$38</f>
        <v>0.79369169425218178</v>
      </c>
      <c r="F30" s="3"/>
      <c r="G30">
        <f t="shared" si="6"/>
        <v>1.1537303386708231</v>
      </c>
      <c r="H30">
        <f t="shared" si="6"/>
        <v>0.79375141072906485</v>
      </c>
      <c r="J30">
        <f t="shared" si="7"/>
        <v>0.94130696256196156</v>
      </c>
      <c r="K30">
        <f t="shared" si="7"/>
        <v>0.64760690121352982</v>
      </c>
    </row>
    <row r="32" spans="1:11" x14ac:dyDescent="0.2">
      <c r="A32" t="s">
        <v>8</v>
      </c>
      <c r="B32">
        <v>53908</v>
      </c>
      <c r="C32">
        <v>57683</v>
      </c>
      <c r="D32">
        <f>B32/$B$36</f>
        <v>0.90364757945554508</v>
      </c>
      <c r="E32">
        <f>C32/$C$36</f>
        <v>1.1473723992520986</v>
      </c>
    </row>
    <row r="33" spans="1:5" x14ac:dyDescent="0.2">
      <c r="B33">
        <v>52488</v>
      </c>
      <c r="C33">
        <v>54316</v>
      </c>
      <c r="D33">
        <f>B33/$B$37</f>
        <v>0.96639846813838304</v>
      </c>
      <c r="E33">
        <f>C33/$C$37</f>
        <v>0.99959512679892526</v>
      </c>
    </row>
    <row r="34" spans="1:5" x14ac:dyDescent="0.2">
      <c r="B34">
        <v>56456</v>
      </c>
      <c r="C34">
        <v>53164</v>
      </c>
      <c r="D34">
        <f>B34/$B$38</f>
        <v>0.99955737327596894</v>
      </c>
      <c r="E34">
        <f>C34/$C$38</f>
        <v>0.9999247667770087</v>
      </c>
    </row>
    <row r="36" spans="1:5" x14ac:dyDescent="0.2">
      <c r="A36" t="s">
        <v>0</v>
      </c>
      <c r="B36">
        <v>59656</v>
      </c>
      <c r="C36">
        <v>50274</v>
      </c>
    </row>
    <row r="37" spans="1:5" x14ac:dyDescent="0.2">
      <c r="B37">
        <v>54313</v>
      </c>
      <c r="C37">
        <v>54338</v>
      </c>
    </row>
    <row r="38" spans="1:5" x14ac:dyDescent="0.2">
      <c r="B38">
        <v>56481</v>
      </c>
      <c r="C38">
        <v>53168</v>
      </c>
    </row>
  </sheetData>
  <mergeCells count="8">
    <mergeCell ref="J2:K2"/>
    <mergeCell ref="J1:K1"/>
    <mergeCell ref="D2:E2"/>
    <mergeCell ref="G2:H2"/>
    <mergeCell ref="F4:F6"/>
    <mergeCell ref="F12:F14"/>
    <mergeCell ref="F20:F22"/>
    <mergeCell ref="F28:F30"/>
  </mergeCells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占志辉</dc:creator>
  <cp:lastModifiedBy>41937</cp:lastModifiedBy>
  <dcterms:created xsi:type="dcterms:W3CDTF">2015-06-05T18:19:34Z</dcterms:created>
  <dcterms:modified xsi:type="dcterms:W3CDTF">2021-12-09T06:05:24Z</dcterms:modified>
</cp:coreProperties>
</file>