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filterPrivacy="1"/>
  <xr:revisionPtr revIDLastSave="0" documentId="13_ncr:1_{84BC0483-70B5-4B9B-9798-656DE7ED5EF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1" l="1"/>
  <c r="AL7" i="1"/>
  <c r="AK8" i="1"/>
  <c r="AL8" i="1"/>
  <c r="AK10" i="1"/>
  <c r="AL10" i="1"/>
  <c r="AK2" i="1" l="1"/>
  <c r="AK3" i="1"/>
  <c r="AK4" i="1"/>
  <c r="AK5" i="1"/>
  <c r="AK6" i="1"/>
  <c r="AK9" i="1"/>
  <c r="AK11" i="1"/>
  <c r="AK12" i="1"/>
  <c r="AK13" i="1"/>
  <c r="AK14" i="1"/>
  <c r="AL13" i="1"/>
  <c r="AL14" i="1"/>
  <c r="AL2" i="1" l="1"/>
  <c r="AL3" i="1"/>
  <c r="AL4" i="1"/>
  <c r="AL5" i="1"/>
  <c r="AL6" i="1"/>
  <c r="AL9" i="1"/>
  <c r="AL11" i="1"/>
  <c r="AL12" i="1"/>
</calcChain>
</file>

<file path=xl/sharedStrings.xml><?xml version="1.0" encoding="utf-8"?>
<sst xmlns="http://schemas.openxmlformats.org/spreadsheetml/2006/main" count="115" uniqueCount="78">
  <si>
    <t>0</t>
    <phoneticPr fontId="1" type="noConversion"/>
  </si>
  <si>
    <t>1</t>
    <phoneticPr fontId="1" type="noConversion"/>
  </si>
  <si>
    <t>doi</t>
    <phoneticPr fontId="1" type="noConversion"/>
  </si>
  <si>
    <t>4</t>
    <phoneticPr fontId="1" type="noConversion"/>
  </si>
  <si>
    <t>CC(C)(C1=CC=C(C=C1)OCC2CO2)C3=CC=C(C=C3)OCC4CO4</t>
    <phoneticPr fontId="1" type="noConversion"/>
  </si>
  <si>
    <t>CC(C)(C1=CC=C(C=C1)OCC2CO2)C3=CC=C(C=C3)OCC(COC4=CC=C(C=C4)C(C)(C)C5=CC=C(C=C5)OCC6CO6)O</t>
    <phoneticPr fontId="1" type="noConversion"/>
  </si>
  <si>
    <t>tan</t>
    <phoneticPr fontId="1" type="noConversion"/>
  </si>
  <si>
    <t>doi.org/10.1016/j.compositesb.2022.110107</t>
    <phoneticPr fontId="1" type="noConversion"/>
  </si>
  <si>
    <t>C1=CC=C2C(=C1)C1=CC=CC=C1C2(C1=CC=C(OCC2CO2)C=C1)C1=CC=C(OCC2CO2)C=C1</t>
    <phoneticPr fontId="1" type="noConversion"/>
  </si>
  <si>
    <t>C1=CC(=C(C=C1N)C(F)(F)F)C2=C(C=C(C=C2)N)C(F)(F)F</t>
    <phoneticPr fontId="1" type="noConversion"/>
  </si>
  <si>
    <t>C1(=C(C(=C(C(=C1F)F)N)F)F)C2=C(C(=C(C(=C2F)F)N)F)F</t>
    <phoneticPr fontId="1" type="noConversion"/>
  </si>
  <si>
    <t>CC(C)(c1ccc(OCC(O)COc2ccc(C(c3ccc(OCC(O)COc4ccc(C(C)(C)c5ccc(OCC6CO6)cc5)cc4)cc3)(C(F)(F)F)C(F)(F)F)cc2)cc1)c1ccc(OCC2CO2)cc1</t>
    <phoneticPr fontId="1" type="noConversion"/>
  </si>
  <si>
    <t>CC1=CCC2C(C1)C(=O)OC2=O</t>
  </si>
  <si>
    <t>CC(C)(C1=CC=C(C=C1)OCC2CO2)C3=CC=C(C=C3)OCC4CO4</t>
    <phoneticPr fontId="1" type="noConversion"/>
  </si>
  <si>
    <t>CC(C)(C1=CC=C(C=C1)OCC2CO2)C3=CC=C(C=C3)OCC4CO4</t>
    <phoneticPr fontId="1" type="noConversion"/>
  </si>
  <si>
    <t>2.5028</t>
    <phoneticPr fontId="1" type="noConversion"/>
  </si>
  <si>
    <t>COC1=C(OCC2CO2)C=CC(CCC[Si](C)(C)O[Si](C)(C)CCCC2=CC=C(OCC3CO3)C(OC)=C2)=C1</t>
    <phoneticPr fontId="1" type="noConversion"/>
  </si>
  <si>
    <t>COC1=CC(CCC[Si](C)(C)O[Si](C)(C)CCCC2=CC=C(OCC3CO3)C(OC)=C2)=CC=C1OCC(O)COC1=CC=C(CCC[Si](C)(C)O[Si](C)(C)CCCC2=CC(OC)=C(OCC3CO3)C=C2)C=C1OC</t>
    <phoneticPr fontId="1" type="noConversion"/>
  </si>
  <si>
    <t>CC12CCCC=C1C(=O)OC2=O</t>
    <phoneticPr fontId="1" type="noConversion"/>
  </si>
  <si>
    <t>CC1=CC(=CC(=C1OCC2CO2)C)C3=CC(=C(C(=C3)C)OCC4CO4)C</t>
  </si>
  <si>
    <t>C1=CC(=CC=C1CC2=CC=C(C=C2)N)N</t>
  </si>
  <si>
    <t>doi.org/10.1021/acsami.1c01933</t>
    <phoneticPr fontId="1" type="noConversion"/>
  </si>
  <si>
    <t>doi.org/10.1016/j.compositesb.2024.111728</t>
    <phoneticPr fontId="1" type="noConversion"/>
  </si>
  <si>
    <t>doi/10.1049/hve2.12443</t>
    <phoneticPr fontId="1" type="noConversion"/>
  </si>
  <si>
    <t>CC1CCC2C(C1)C(=O)OC2=O</t>
  </si>
  <si>
    <t>C1C(OC2=C(O1)C(=CC=C2)OCC3CO3)CO</t>
  </si>
  <si>
    <t>C1C(O1)COC2=C(C(=CC=C2)OCC3CO3)OCC4CO4</t>
  </si>
  <si>
    <t>CC1=CC2C(CC1)C(=O)OC2=O</t>
  </si>
  <si>
    <t>doi.org/10.1002/app.57005</t>
    <phoneticPr fontId="1" type="noConversion"/>
  </si>
  <si>
    <t>CC12CC=CCC1C(=O)OC2=O</t>
  </si>
  <si>
    <t>CC(C)(C1=CC=C(C=C1)OCC2CO2)C3=CC=C(C=C3)OCC4CO4</t>
    <phoneticPr fontId="1" type="noConversion"/>
  </si>
  <si>
    <t>C1CC2C(O2)CC1C(=O)OC3CCC4C(C3)O4</t>
    <phoneticPr fontId="1" type="noConversion"/>
  </si>
  <si>
    <t>10.3233/JCM-226011</t>
    <phoneticPr fontId="1" type="noConversion"/>
  </si>
  <si>
    <t>doi/10.1021/acsomega.1c02108</t>
    <phoneticPr fontId="1" type="noConversion"/>
  </si>
  <si>
    <t>C1CC2C(O2)CC1COC(=O)C3CCC4C(C3)O4</t>
    <phoneticPr fontId="1" type="noConversion"/>
  </si>
  <si>
    <t>CC12CC(C=C1)C3C2C(=O)OC3=O</t>
    <phoneticPr fontId="1" type="noConversion"/>
  </si>
  <si>
    <t>CC(C)(C1=CC=C(C=C1)OCC2CO2)C3=CC=C(C=C3)OCC4CO4</t>
  </si>
  <si>
    <t>CC(C)(C1=CC(CCCSC2=C(F)C(F)=C(F)C(F)=C2F)=C(OCC2CO2)C=C1)C1=CC=C(OCC2CO2)C(CCCSC2=C(F)C(F)=C(F)C(F)=C2F)=C1</t>
  </si>
  <si>
    <t>CC12C=CCCC1C(=O)OC2=O</t>
  </si>
  <si>
    <t>CC1CC(CCC1N)CC2CCC(C(C2)C)N</t>
  </si>
  <si>
    <t>8.6591</t>
    <phoneticPr fontId="1" type="noConversion"/>
  </si>
  <si>
    <t>CCCCCCCCCC1=CC=C(C=C1)OCC2CO2</t>
  </si>
  <si>
    <t>CC(COCC(C)OCC(C)N)N</t>
  </si>
  <si>
    <t>CC(COCC(C)OCC(C)OCC(C)N)N</t>
  </si>
  <si>
    <t>CC(C)(C1=CC=C(C=C1)OCC2CO2)C3=CC=C(C=C3)OCC4CO4</t>
    <phoneticPr fontId="1" type="noConversion"/>
  </si>
  <si>
    <t>1.4578</t>
    <phoneticPr fontId="1" type="noConversion"/>
  </si>
  <si>
    <t>CC(C)(C1=CC=C(OCC2CC2)C=C1)C1=CC=C(OCC(COC2=CC=C(C(C)(C)C3=CC=C(OCC4CO4)C=C3)C=C2)O[Si](O)(C2=CC=CC=C2)C2=CC=CC=C2)C=C1</t>
  </si>
  <si>
    <t>5.1816</t>
    <phoneticPr fontId="1" type="noConversion"/>
  </si>
  <si>
    <t>1.5175</t>
    <phoneticPr fontId="1" type="noConversion"/>
  </si>
  <si>
    <t>doi.org/10.1016/j.cej.2024.156745</t>
    <phoneticPr fontId="1" type="noConversion"/>
  </si>
  <si>
    <t>10.1016/j.jmst.2023.10.026</t>
    <phoneticPr fontId="1" type="noConversion"/>
  </si>
  <si>
    <t>10.1088/1361-6463/ab09be</t>
    <phoneticPr fontId="1" type="noConversion"/>
  </si>
  <si>
    <t>doi.org/10.3390/polym13132145</t>
    <phoneticPr fontId="1" type="noConversion"/>
  </si>
  <si>
    <t>doi.org/10.1021/acsapm.4c03325</t>
    <phoneticPr fontId="1" type="noConversion"/>
  </si>
  <si>
    <t>C1CCC(C(C1)C(=O)OCC2CO2)C(=O)OCC3CO3</t>
    <phoneticPr fontId="1" type="noConversion"/>
  </si>
  <si>
    <t>NC1=CC=C(SSC2=CC=C(N)C=C2)C=C1</t>
    <phoneticPr fontId="1" type="noConversion"/>
  </si>
  <si>
    <t>1.3733</t>
    <phoneticPr fontId="1" type="noConversion"/>
  </si>
  <si>
    <t>O=C(OCC(O)COC(=O)C1CCCCC1C(=O)OCC1CO1)C1CCCCC1C(=O)OCC1CO1</t>
    <phoneticPr fontId="1" type="noConversion"/>
  </si>
  <si>
    <t>C1=CC(=CC=C1C2=CC=C(C=C2)O)O</t>
  </si>
  <si>
    <t>C1C(O1)COC2=CC=C(C=C2)CC3=CC=C(C=C3)OCC4CO4</t>
    <phoneticPr fontId="1" type="noConversion"/>
  </si>
  <si>
    <t>13.6897</t>
    <phoneticPr fontId="1" type="noConversion"/>
  </si>
  <si>
    <t>10.1109/TDEI.2015.7076791</t>
    <phoneticPr fontId="1" type="noConversion"/>
  </si>
  <si>
    <t>log_tan_delta</t>
    <phoneticPr fontId="1" type="noConversion"/>
  </si>
  <si>
    <t>log_tan_delta_pred</t>
  </si>
  <si>
    <t>tan_pred</t>
    <phoneticPr fontId="1" type="noConversion"/>
  </si>
  <si>
    <t>num</t>
    <phoneticPr fontId="1" type="noConversion"/>
  </si>
  <si>
    <t>catalyst</t>
    <phoneticPr fontId="1" type="noConversion"/>
  </si>
  <si>
    <t>monomer1</t>
    <phoneticPr fontId="1" type="noConversion"/>
  </si>
  <si>
    <t>mol_ratio</t>
    <phoneticPr fontId="1" type="noConversion"/>
  </si>
  <si>
    <t>epoxy_groups</t>
    <phoneticPr fontId="1" type="noConversion"/>
  </si>
  <si>
    <t>hydroxy</t>
    <phoneticPr fontId="1" type="noConversion"/>
  </si>
  <si>
    <t>monomer2</t>
    <phoneticPr fontId="1" type="noConversion"/>
  </si>
  <si>
    <t>monomer3</t>
    <phoneticPr fontId="1" type="noConversion"/>
  </si>
  <si>
    <t>monomer4</t>
    <phoneticPr fontId="1" type="noConversion"/>
  </si>
  <si>
    <t>curing_agent1</t>
    <phoneticPr fontId="1" type="noConversion"/>
  </si>
  <si>
    <t>curing_agent2</t>
    <phoneticPr fontId="1" type="noConversion"/>
  </si>
  <si>
    <t>curing_agent3</t>
    <phoneticPr fontId="1" type="noConversion"/>
  </si>
  <si>
    <t>curing_agent4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</si>
</sst>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V1" zoomScale="90" zoomScaleNormal="90" workbookViewId="0">
      <selection activeCell="AN4" sqref="AN4"/>
    </sheetView>
  </sheetViews>
  <sheetFormatPr defaultRowHeight="13.8" x14ac:dyDescent="0.25"/>
  <cols>
    <col min="37" max="37" width="9" style="4"/>
    <col min="39" max="39" width="9" style="4"/>
  </cols>
  <sheetData>
    <row r="1" spans="1:40" s="1" customFormat="1" x14ac:dyDescent="0.25">
      <c r="A1" s="5" t="s">
        <v>65</v>
      </c>
      <c r="B1" s="5" t="s">
        <v>2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68</v>
      </c>
      <c r="J1" s="5" t="s">
        <v>69</v>
      </c>
      <c r="K1" s="5" t="s">
        <v>70</v>
      </c>
      <c r="L1" s="5" t="s">
        <v>72</v>
      </c>
      <c r="M1" s="5" t="s">
        <v>68</v>
      </c>
      <c r="N1" s="5" t="s">
        <v>69</v>
      </c>
      <c r="O1" s="5" t="s">
        <v>70</v>
      </c>
      <c r="P1" s="5" t="s">
        <v>73</v>
      </c>
      <c r="Q1" s="5" t="s">
        <v>68</v>
      </c>
      <c r="R1" s="5" t="s">
        <v>69</v>
      </c>
      <c r="S1" s="5" t="s">
        <v>70</v>
      </c>
      <c r="T1" s="5" t="s">
        <v>74</v>
      </c>
      <c r="U1" s="5" t="s">
        <v>68</v>
      </c>
      <c r="V1" s="5" t="s">
        <v>69</v>
      </c>
      <c r="W1" s="5" t="s">
        <v>70</v>
      </c>
      <c r="X1" s="5" t="s">
        <v>75</v>
      </c>
      <c r="Y1" s="5" t="s">
        <v>68</v>
      </c>
      <c r="Z1" s="5" t="s">
        <v>69</v>
      </c>
      <c r="AA1" s="5" t="s">
        <v>70</v>
      </c>
      <c r="AB1" s="5" t="s">
        <v>76</v>
      </c>
      <c r="AC1" s="5" t="s">
        <v>68</v>
      </c>
      <c r="AD1" s="5" t="s">
        <v>69</v>
      </c>
      <c r="AE1" s="5" t="s">
        <v>70</v>
      </c>
      <c r="AF1" s="5" t="s">
        <v>77</v>
      </c>
      <c r="AG1" s="5" t="s">
        <v>68</v>
      </c>
      <c r="AH1" s="5" t="s">
        <v>69</v>
      </c>
      <c r="AI1" s="5" t="s">
        <v>70</v>
      </c>
      <c r="AJ1" s="1" t="s">
        <v>6</v>
      </c>
      <c r="AK1" s="7" t="s">
        <v>64</v>
      </c>
      <c r="AL1" s="2" t="s">
        <v>62</v>
      </c>
      <c r="AM1" s="7" t="s">
        <v>63</v>
      </c>
    </row>
    <row r="2" spans="1:40" x14ac:dyDescent="0.25">
      <c r="A2">
        <v>1</v>
      </c>
      <c r="B2" s="1" t="s">
        <v>7</v>
      </c>
      <c r="C2" s="2">
        <v>0</v>
      </c>
      <c r="D2" t="s">
        <v>8</v>
      </c>
      <c r="E2">
        <v>66.66</v>
      </c>
      <c r="F2">
        <v>2</v>
      </c>
      <c r="G2">
        <v>0</v>
      </c>
      <c r="T2" t="s">
        <v>9</v>
      </c>
      <c r="U2">
        <v>30.08</v>
      </c>
      <c r="V2">
        <v>4</v>
      </c>
      <c r="W2">
        <v>0</v>
      </c>
      <c r="X2" t="s">
        <v>10</v>
      </c>
      <c r="Y2">
        <v>3.26</v>
      </c>
      <c r="Z2">
        <v>4</v>
      </c>
      <c r="AA2">
        <v>0</v>
      </c>
      <c r="AJ2">
        <v>3.2000000000000002E-3</v>
      </c>
      <c r="AK2" s="4">
        <f t="shared" ref="AK2:AK14" si="0">10^(AM2)</f>
        <v>7.1953290135514389E-3</v>
      </c>
      <c r="AL2">
        <f t="shared" ref="AL2:AL12" si="1">LOG10(AJ2)</f>
        <v>-2.4948500216800942</v>
      </c>
      <c r="AM2" s="4">
        <v>-2.1429493427276611</v>
      </c>
      <c r="AN2" s="4"/>
    </row>
    <row r="3" spans="1:40" x14ac:dyDescent="0.25">
      <c r="A3">
        <v>2</v>
      </c>
      <c r="B3" s="1" t="s">
        <v>21</v>
      </c>
      <c r="C3">
        <v>1</v>
      </c>
      <c r="D3" t="s">
        <v>13</v>
      </c>
      <c r="E3">
        <v>10.6325</v>
      </c>
      <c r="F3">
        <v>2</v>
      </c>
      <c r="G3">
        <v>0</v>
      </c>
      <c r="H3" s="1" t="s">
        <v>5</v>
      </c>
      <c r="I3" s="1" t="s">
        <v>48</v>
      </c>
      <c r="J3" s="1">
        <v>2</v>
      </c>
      <c r="K3" s="1" t="s">
        <v>1</v>
      </c>
      <c r="L3" t="s">
        <v>11</v>
      </c>
      <c r="M3">
        <v>23.56</v>
      </c>
      <c r="N3">
        <v>2</v>
      </c>
      <c r="O3">
        <v>2</v>
      </c>
      <c r="T3" t="s">
        <v>12</v>
      </c>
      <c r="U3">
        <v>64.290000000000006</v>
      </c>
      <c r="V3">
        <v>1</v>
      </c>
      <c r="W3">
        <v>0</v>
      </c>
      <c r="AJ3">
        <v>4.1000000000000003E-3</v>
      </c>
      <c r="AK3" s="4">
        <f t="shared" si="0"/>
        <v>3.8283646385359779E-3</v>
      </c>
      <c r="AL3">
        <f t="shared" si="1"/>
        <v>-2.3872161432802645</v>
      </c>
      <c r="AM3" s="4">
        <v>-2.4169867038726811</v>
      </c>
      <c r="AN3" s="4"/>
    </row>
    <row r="4" spans="1:40" x14ac:dyDescent="0.25">
      <c r="A4" s="4">
        <v>3</v>
      </c>
      <c r="B4" t="s">
        <v>22</v>
      </c>
      <c r="C4">
        <v>1</v>
      </c>
      <c r="D4" t="s">
        <v>14</v>
      </c>
      <c r="E4">
        <v>18.7072</v>
      </c>
      <c r="F4">
        <v>2</v>
      </c>
      <c r="G4">
        <v>0</v>
      </c>
      <c r="H4" s="1" t="s">
        <v>5</v>
      </c>
      <c r="I4" s="1" t="s">
        <v>15</v>
      </c>
      <c r="J4" s="1">
        <v>2</v>
      </c>
      <c r="K4" s="1" t="s">
        <v>1</v>
      </c>
      <c r="L4" t="s">
        <v>16</v>
      </c>
      <c r="M4">
        <v>11.1279</v>
      </c>
      <c r="N4">
        <v>2</v>
      </c>
      <c r="O4">
        <v>0</v>
      </c>
      <c r="P4" t="s">
        <v>17</v>
      </c>
      <c r="Q4">
        <v>1.4020999999999999</v>
      </c>
      <c r="R4">
        <v>2</v>
      </c>
      <c r="S4">
        <v>1</v>
      </c>
      <c r="T4" t="s">
        <v>18</v>
      </c>
      <c r="U4">
        <v>66.25</v>
      </c>
      <c r="V4">
        <v>1</v>
      </c>
      <c r="W4">
        <v>0</v>
      </c>
      <c r="AJ4">
        <v>5.4000000000000003E-3</v>
      </c>
      <c r="AK4" s="4">
        <f t="shared" si="0"/>
        <v>5.0828119247431948E-3</v>
      </c>
      <c r="AL4">
        <f t="shared" si="1"/>
        <v>-2.2676062401770314</v>
      </c>
      <c r="AM4" s="4">
        <v>-2.293895959854126</v>
      </c>
      <c r="AN4" s="4"/>
    </row>
    <row r="5" spans="1:40" x14ac:dyDescent="0.25">
      <c r="A5" s="4">
        <v>4</v>
      </c>
      <c r="B5" t="s">
        <v>23</v>
      </c>
      <c r="C5">
        <v>0</v>
      </c>
      <c r="D5" t="s">
        <v>19</v>
      </c>
      <c r="E5">
        <v>66.47</v>
      </c>
      <c r="F5">
        <v>2</v>
      </c>
      <c r="G5">
        <v>0</v>
      </c>
      <c r="T5" t="s">
        <v>20</v>
      </c>
      <c r="U5">
        <v>33.53</v>
      </c>
      <c r="V5">
        <v>4</v>
      </c>
      <c r="W5">
        <v>0</v>
      </c>
      <c r="AJ5">
        <v>6.4400000000000004E-3</v>
      </c>
      <c r="AK5" s="4">
        <f t="shared" si="0"/>
        <v>7.8370117071386945E-3</v>
      </c>
      <c r="AL5">
        <f t="shared" si="1"/>
        <v>-2.191114132640188</v>
      </c>
      <c r="AM5" s="4">
        <v>-2.1058495044708252</v>
      </c>
      <c r="AN5" s="4"/>
    </row>
    <row r="6" spans="1:40" x14ac:dyDescent="0.25">
      <c r="A6" s="4">
        <v>5</v>
      </c>
      <c r="B6" t="s">
        <v>28</v>
      </c>
      <c r="C6">
        <v>1</v>
      </c>
      <c r="D6" t="s">
        <v>25</v>
      </c>
      <c r="E6">
        <v>5.83</v>
      </c>
      <c r="F6">
        <v>1</v>
      </c>
      <c r="G6">
        <v>1</v>
      </c>
      <c r="H6" t="s">
        <v>26</v>
      </c>
      <c r="I6">
        <v>22.16</v>
      </c>
      <c r="J6">
        <v>3</v>
      </c>
      <c r="K6">
        <v>0</v>
      </c>
      <c r="T6" t="s">
        <v>27</v>
      </c>
      <c r="U6">
        <v>72.010000000000005</v>
      </c>
      <c r="V6">
        <v>1</v>
      </c>
      <c r="W6">
        <v>0</v>
      </c>
      <c r="AJ6">
        <v>8.0000000000000002E-3</v>
      </c>
      <c r="AK6" s="4">
        <f t="shared" si="0"/>
        <v>7.6505136724475172E-3</v>
      </c>
      <c r="AL6">
        <f t="shared" si="1"/>
        <v>-2.0969100130080562</v>
      </c>
      <c r="AM6" s="4">
        <v>-2.1163094043731689</v>
      </c>
      <c r="AN6" s="4"/>
    </row>
    <row r="7" spans="1:40" x14ac:dyDescent="0.25">
      <c r="A7" s="4">
        <v>6</v>
      </c>
      <c r="B7" t="s">
        <v>32</v>
      </c>
      <c r="C7">
        <v>1</v>
      </c>
      <c r="D7" t="s">
        <v>30</v>
      </c>
      <c r="E7">
        <v>26.718299999999999</v>
      </c>
      <c r="F7">
        <v>2</v>
      </c>
      <c r="G7">
        <v>0</v>
      </c>
      <c r="H7" s="1" t="s">
        <v>5</v>
      </c>
      <c r="I7">
        <v>4.7816999999999998</v>
      </c>
      <c r="J7">
        <v>2</v>
      </c>
      <c r="K7">
        <v>1</v>
      </c>
      <c r="L7" t="s">
        <v>31</v>
      </c>
      <c r="M7">
        <v>9.02</v>
      </c>
      <c r="N7">
        <v>2</v>
      </c>
      <c r="O7">
        <v>0</v>
      </c>
      <c r="T7" t="s">
        <v>29</v>
      </c>
      <c r="U7">
        <v>59.48</v>
      </c>
      <c r="V7">
        <v>1</v>
      </c>
      <c r="W7">
        <v>0</v>
      </c>
      <c r="AJ7">
        <v>2.8E-3</v>
      </c>
      <c r="AK7" s="4">
        <f t="shared" si="0"/>
        <v>5.0672766818477639E-3</v>
      </c>
      <c r="AL7">
        <f t="shared" si="1"/>
        <v>-2.5528419686577806</v>
      </c>
      <c r="AM7" s="4">
        <v>-2.2952253818511958</v>
      </c>
      <c r="AN7" s="4"/>
    </row>
    <row r="8" spans="1:40" x14ac:dyDescent="0.25">
      <c r="A8" s="4">
        <v>7</v>
      </c>
      <c r="B8" s="1" t="s">
        <v>33</v>
      </c>
      <c r="C8" s="2">
        <v>1</v>
      </c>
      <c r="D8" t="s">
        <v>34</v>
      </c>
      <c r="E8">
        <v>37.049999999999997</v>
      </c>
      <c r="F8">
        <v>2</v>
      </c>
      <c r="G8">
        <v>0</v>
      </c>
      <c r="T8" s="1" t="s">
        <v>35</v>
      </c>
      <c r="U8">
        <v>62.95</v>
      </c>
      <c r="V8">
        <v>1</v>
      </c>
      <c r="W8">
        <v>0</v>
      </c>
      <c r="AJ8" s="3">
        <v>3.2299999999999998E-3</v>
      </c>
      <c r="AK8" s="4">
        <f t="shared" si="0"/>
        <v>4.9000640781807223E-3</v>
      </c>
      <c r="AL8">
        <f t="shared" si="1"/>
        <v>-2.490797477668897</v>
      </c>
      <c r="AM8" s="4">
        <v>-2.3097982406616211</v>
      </c>
      <c r="AN8" s="4"/>
    </row>
    <row r="9" spans="1:40" x14ac:dyDescent="0.25">
      <c r="A9" s="4">
        <v>8</v>
      </c>
      <c r="B9" t="s">
        <v>49</v>
      </c>
      <c r="C9">
        <v>1</v>
      </c>
      <c r="D9" t="s">
        <v>36</v>
      </c>
      <c r="E9">
        <v>31.06</v>
      </c>
      <c r="F9">
        <v>2</v>
      </c>
      <c r="G9">
        <v>0</v>
      </c>
      <c r="H9" t="s">
        <v>37</v>
      </c>
      <c r="I9">
        <v>2.2799999999999998</v>
      </c>
      <c r="J9">
        <v>2</v>
      </c>
      <c r="K9">
        <v>0</v>
      </c>
      <c r="T9" t="s">
        <v>38</v>
      </c>
      <c r="U9">
        <v>66.66</v>
      </c>
      <c r="V9">
        <v>1</v>
      </c>
      <c r="W9">
        <v>0</v>
      </c>
      <c r="AJ9">
        <v>1.0999999999999999E-2</v>
      </c>
      <c r="AK9" s="4">
        <f t="shared" si="0"/>
        <v>5.4840771482812445E-3</v>
      </c>
      <c r="AL9">
        <f t="shared" si="1"/>
        <v>-1.9586073148417751</v>
      </c>
      <c r="AM9" s="4">
        <v>-2.2608964443206792</v>
      </c>
      <c r="AN9" s="4"/>
    </row>
    <row r="10" spans="1:40" x14ac:dyDescent="0.25">
      <c r="A10" s="4">
        <v>9</v>
      </c>
      <c r="B10" t="s">
        <v>50</v>
      </c>
      <c r="C10">
        <v>0</v>
      </c>
      <c r="D10" t="s">
        <v>36</v>
      </c>
      <c r="E10">
        <v>58.000900000000001</v>
      </c>
      <c r="F10">
        <v>2</v>
      </c>
      <c r="G10">
        <v>0</v>
      </c>
      <c r="H10" s="1" t="s">
        <v>5</v>
      </c>
      <c r="I10" s="1" t="s">
        <v>40</v>
      </c>
      <c r="J10" s="1">
        <v>2</v>
      </c>
      <c r="K10" s="1" t="s">
        <v>1</v>
      </c>
      <c r="T10" t="s">
        <v>39</v>
      </c>
      <c r="U10">
        <v>33.340000000000003</v>
      </c>
      <c r="V10">
        <v>4</v>
      </c>
      <c r="W10">
        <v>0</v>
      </c>
      <c r="AJ10">
        <v>2E-3</v>
      </c>
      <c r="AK10" s="4">
        <f t="shared" si="0"/>
        <v>8.9373954747336629E-3</v>
      </c>
      <c r="AL10">
        <f t="shared" si="1"/>
        <v>-2.6989700043360187</v>
      </c>
      <c r="AM10" s="4">
        <v>-2.0487890243530269</v>
      </c>
      <c r="AN10" s="4"/>
    </row>
    <row r="11" spans="1:40" x14ac:dyDescent="0.25">
      <c r="A11" s="4">
        <v>10</v>
      </c>
      <c r="B11" t="s">
        <v>51</v>
      </c>
      <c r="C11">
        <v>0</v>
      </c>
      <c r="D11" t="s">
        <v>44</v>
      </c>
      <c r="E11">
        <v>53.142200000000003</v>
      </c>
      <c r="F11">
        <v>2</v>
      </c>
      <c r="G11">
        <v>0</v>
      </c>
      <c r="H11" s="1" t="s">
        <v>5</v>
      </c>
      <c r="I11" s="1" t="s">
        <v>45</v>
      </c>
      <c r="J11" s="1">
        <v>2</v>
      </c>
      <c r="K11" s="1" t="s">
        <v>1</v>
      </c>
      <c r="L11" t="s">
        <v>41</v>
      </c>
      <c r="M11">
        <v>12.17</v>
      </c>
      <c r="N11">
        <v>1</v>
      </c>
      <c r="O11">
        <v>0</v>
      </c>
      <c r="T11" t="s">
        <v>42</v>
      </c>
      <c r="U11">
        <v>16.614999999999998</v>
      </c>
      <c r="V11">
        <v>4</v>
      </c>
      <c r="W11">
        <v>0</v>
      </c>
      <c r="X11" t="s">
        <v>43</v>
      </c>
      <c r="Y11">
        <v>16.614999999999998</v>
      </c>
      <c r="Z11">
        <v>4</v>
      </c>
      <c r="AA11">
        <v>0</v>
      </c>
      <c r="AJ11">
        <v>8.0999999999999996E-3</v>
      </c>
      <c r="AK11" s="4">
        <f t="shared" si="0"/>
        <v>5.5137003137551892E-3</v>
      </c>
      <c r="AL11">
        <f t="shared" si="1"/>
        <v>-2.0915149811213505</v>
      </c>
      <c r="AM11" s="4">
        <v>-2.2585568428039551</v>
      </c>
      <c r="AN11" s="4"/>
    </row>
    <row r="12" spans="1:40" ht="15.6" customHeight="1" x14ac:dyDescent="0.25">
      <c r="A12" s="4">
        <v>11</v>
      </c>
      <c r="B12" t="s">
        <v>52</v>
      </c>
      <c r="C12">
        <v>1</v>
      </c>
      <c r="D12" t="s">
        <v>44</v>
      </c>
      <c r="E12">
        <v>23.398399999999999</v>
      </c>
      <c r="F12">
        <v>2</v>
      </c>
      <c r="G12">
        <v>0</v>
      </c>
      <c r="H12" s="1" t="s">
        <v>5</v>
      </c>
      <c r="I12" s="1" t="s">
        <v>47</v>
      </c>
      <c r="J12" s="1">
        <v>2</v>
      </c>
      <c r="K12" s="1" t="s">
        <v>1</v>
      </c>
      <c r="L12" t="s">
        <v>46</v>
      </c>
      <c r="M12">
        <v>6.3239000000000001</v>
      </c>
      <c r="N12">
        <v>2</v>
      </c>
      <c r="O12">
        <v>1</v>
      </c>
      <c r="T12" t="s">
        <v>24</v>
      </c>
      <c r="U12">
        <v>65.099999999999994</v>
      </c>
      <c r="V12">
        <v>1</v>
      </c>
      <c r="W12">
        <v>0</v>
      </c>
      <c r="AJ12" s="4">
        <v>4.0000000000000001E-3</v>
      </c>
      <c r="AK12" s="4">
        <f t="shared" si="0"/>
        <v>3.5004212507180892E-3</v>
      </c>
      <c r="AL12">
        <f t="shared" si="1"/>
        <v>-2.3979400086720375</v>
      </c>
      <c r="AM12" s="4">
        <v>-2.455879688262939</v>
      </c>
      <c r="AN12" s="4"/>
    </row>
    <row r="13" spans="1:40" s="4" customFormat="1" x14ac:dyDescent="0.25">
      <c r="A13" s="4">
        <v>12</v>
      </c>
      <c r="B13" s="5" t="s">
        <v>53</v>
      </c>
      <c r="C13" s="6">
        <v>0</v>
      </c>
      <c r="D13" s="4" t="s">
        <v>4</v>
      </c>
      <c r="E13" s="4">
        <v>8.7467000000000006</v>
      </c>
      <c r="F13" s="4">
        <v>2</v>
      </c>
      <c r="G13" s="4">
        <v>0</v>
      </c>
      <c r="H13" s="5" t="s">
        <v>5</v>
      </c>
      <c r="I13" s="5" t="s">
        <v>56</v>
      </c>
      <c r="J13" s="5">
        <v>2</v>
      </c>
      <c r="K13" s="5" t="s">
        <v>1</v>
      </c>
      <c r="L13" s="4" t="s">
        <v>54</v>
      </c>
      <c r="M13" s="4">
        <v>48.4803</v>
      </c>
      <c r="N13" s="4">
        <v>2</v>
      </c>
      <c r="O13" s="4">
        <v>0</v>
      </c>
      <c r="P13" s="4" t="s">
        <v>57</v>
      </c>
      <c r="Q13" s="4">
        <v>10.5197</v>
      </c>
      <c r="R13" s="4">
        <v>2</v>
      </c>
      <c r="S13" s="4">
        <v>1</v>
      </c>
      <c r="T13" s="5" t="s">
        <v>55</v>
      </c>
      <c r="U13" s="4">
        <v>30.88</v>
      </c>
      <c r="V13" s="5" t="s">
        <v>3</v>
      </c>
      <c r="W13" s="5" t="s">
        <v>0</v>
      </c>
      <c r="X13" s="5"/>
      <c r="AF13" s="5"/>
      <c r="AJ13" s="4">
        <v>7.4999999999999997E-3</v>
      </c>
      <c r="AK13" s="4">
        <f t="shared" si="0"/>
        <v>8.9214147748530037E-3</v>
      </c>
      <c r="AL13" s="4">
        <f t="shared" ref="AL13:AL14" si="2">LOG10(AJ13)</f>
        <v>-2.1249387366082999</v>
      </c>
      <c r="AM13" s="4">
        <v>-2.049566268920898</v>
      </c>
    </row>
    <row r="14" spans="1:40" x14ac:dyDescent="0.25">
      <c r="A14" s="4">
        <v>13</v>
      </c>
      <c r="B14" t="s">
        <v>61</v>
      </c>
      <c r="C14">
        <v>1</v>
      </c>
      <c r="D14" t="s">
        <v>59</v>
      </c>
      <c r="E14">
        <v>26.350300000000001</v>
      </c>
      <c r="F14" s="4">
        <v>2</v>
      </c>
      <c r="G14" s="4">
        <v>0</v>
      </c>
      <c r="H14" s="5" t="s">
        <v>5</v>
      </c>
      <c r="I14" s="5" t="s">
        <v>60</v>
      </c>
      <c r="J14" s="5">
        <v>2</v>
      </c>
      <c r="K14" s="5" t="s">
        <v>1</v>
      </c>
      <c r="T14" t="s">
        <v>29</v>
      </c>
      <c r="U14">
        <v>38.44</v>
      </c>
      <c r="V14">
        <v>1</v>
      </c>
      <c r="W14">
        <v>0</v>
      </c>
      <c r="X14" t="s">
        <v>58</v>
      </c>
      <c r="Y14">
        <v>21.51</v>
      </c>
      <c r="Z14">
        <v>2</v>
      </c>
      <c r="AA14">
        <v>0</v>
      </c>
      <c r="AJ14" s="4">
        <v>5.0000000000000001E-3</v>
      </c>
      <c r="AK14" s="4">
        <f t="shared" si="0"/>
        <v>6.6517886573462864E-3</v>
      </c>
      <c r="AL14" s="4">
        <f t="shared" si="2"/>
        <v>-2.3010299956639813</v>
      </c>
      <c r="AM14" s="4">
        <v>-2.1770615577697749</v>
      </c>
      <c r="AN1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2025-06-19T02:37:07Z</dcterms:modified>
</cp:coreProperties>
</file>