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E:\tmp\ptolemaios\xlsx2erl\xlsx\"/>
    </mc:Choice>
  </mc:AlternateContent>
  <xr:revisionPtr revIDLastSave="0" documentId="13_ncr:1_{113CED3C-0943-4CD5-B73F-F26C31C77682}" xr6:coauthVersionLast="45" xr6:coauthVersionMax="45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theme_info-theme_info" sheetId="9" r:id="rId1"/>
    <sheet name="theme_symbol-theme_symbol" sheetId="1" r:id="rId2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9" l="1"/>
  <c r="P5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K2" i="1"/>
  <c r="C2" i="1"/>
  <c r="B2" i="1"/>
  <c r="E2" i="9"/>
  <c r="D2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4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主题生成 row reel</t>
        </r>
      </text>
    </comment>
    <comment ref="G4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theme中出现的线条总数
</t>
        </r>
      </text>
    </comment>
  </commentList>
</comments>
</file>

<file path=xl/sharedStrings.xml><?xml version="1.0" encoding="utf-8"?>
<sst xmlns="http://schemas.openxmlformats.org/spreadsheetml/2006/main" count="82" uniqueCount="48">
  <si>
    <t>j:game_theme_1003:v:ai:row_reel</t>
  </si>
  <si>
    <t>j:game_theme_1003:v:i:lines</t>
  </si>
  <si>
    <t>themeid</t>
  </si>
  <si>
    <t>bet_num</t>
  </si>
  <si>
    <t>scatter_num</t>
  </si>
  <si>
    <t>freespin_num</t>
  </si>
  <si>
    <t>row_reel</t>
  </si>
  <si>
    <t>lines</t>
  </si>
  <si>
    <t>[3,5]</t>
  </si>
  <si>
    <t>c:theme_symbol_1003:v:n:3:line2</t>
  </si>
  <si>
    <t>c:theme_symbol_1003:v:n:4:line3</t>
  </si>
  <si>
    <t>c:theme_symbol_1003:v:n:5:line4</t>
  </si>
  <si>
    <t>c:theme_symbol_1003:v:n:6:line5</t>
  </si>
  <si>
    <t>c:theme_symbol_1003:v:n:7:line6</t>
  </si>
  <si>
    <t>c:theme_symbol_1003:v:n:8:line7</t>
  </si>
  <si>
    <t>c:theme_symbol_1003:v:n:9:line8</t>
  </si>
  <si>
    <t>symbolid</t>
  </si>
  <si>
    <t>type</t>
  </si>
  <si>
    <t>line2</t>
  </si>
  <si>
    <t>line3</t>
  </si>
  <si>
    <t>line4</t>
  </si>
  <si>
    <t>line5</t>
  </si>
  <si>
    <t>line6</t>
  </si>
  <si>
    <t>line7</t>
  </si>
  <si>
    <t>line8</t>
  </si>
  <si>
    <t>wild_bet</t>
  </si>
  <si>
    <t>integer</t>
  </si>
  <si>
    <t>integer</t>
    <phoneticPr fontId="3" type="noConversion"/>
  </si>
  <si>
    <t>integer_list</t>
    <phoneticPr fontId="3" type="noConversion"/>
  </si>
  <si>
    <t>float</t>
    <phoneticPr fontId="3" type="noConversion"/>
  </si>
  <si>
    <t>KEY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</si>
  <si>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</si>
  <si>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</si>
  <si>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</si>
  <si>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</si>
  <si>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</si>
  <si>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</si>
  <si>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>DATA</t>
    <phoneticPr fontId="3" type="noConversion"/>
  </si>
  <si>
    <t>f</t>
    <phoneticPr fontId="3" type="noConversion"/>
  </si>
  <si>
    <t>g</t>
    <phoneticPr fontId="3" type="noConversion"/>
  </si>
  <si>
    <t>h</t>
    <phoneticPr fontId="3" type="noConversion"/>
  </si>
  <si>
    <t>i</t>
    <phoneticPr fontId="3" type="noConversion"/>
  </si>
  <si>
    <t>j</t>
    <phoneticPr fontId="3" type="noConversion"/>
  </si>
  <si>
    <t>k</t>
    <phoneticPr fontId="3" type="noConversion"/>
  </si>
  <si>
    <t>l</t>
    <phoneticPr fontId="3" type="noConversion"/>
  </si>
  <si>
    <t>m</t>
    <phoneticPr fontId="3" type="noConversion"/>
  </si>
  <si>
    <t>n</t>
    <phoneticPr fontId="3" type="noConversion"/>
  </si>
  <si>
    <t>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</si>
</sst>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4">
    <font>
      <sz val="12"/>
      <color theme="1"/>
      <name val="DengXian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B34" sqref="B34"/>
    </sheetView>
  </sheetViews>
  <sheetFormatPr defaultColWidth="11" defaultRowHeight="14.25" customHeight="1"/>
  <cols>
    <col min="1" max="1" width="11" style="2"/>
    <col min="2" max="2" width="29.375" style="2" customWidth="1"/>
    <col min="3" max="3" width="34.375" style="2" customWidth="1"/>
    <col min="4" max="4" width="33.75" style="2" customWidth="1"/>
    <col min="5" max="5" width="35" style="2" customWidth="1"/>
    <col min="6" max="16384" width="11" style="2"/>
  </cols>
  <sheetData>
    <row r="1" spans="1:7" ht="14.25" customHeigh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</row>
    <row r="2" spans="1:7" ht="36" customHeight="1">
      <c r="A2" s="2" t="s">
        <v>37</v>
      </c>
      <c r="B2" s="3" t="str">
        <f>"c:theme_info_1003:v:i:1:"&amp;B4</f>
        <v>c:theme_info_1003:v:i:1:themeid</v>
      </c>
      <c r="C2" s="3" t="str">
        <f>"c:theme_info_1003:v:i:2:"&amp;C4&amp;",
j:game_theme_1003:v:i:base_bet"</f>
        <v>c:theme_info_1003:v:i:2:bet_num,
j:game_theme_1003:v:i:base_bet</v>
      </c>
      <c r="D2" s="3" t="str">
        <f>"c:theme_info_1003:v:i:3:"&amp;D4</f>
        <v>c:theme_info_1003:v:i:3:scatter_num</v>
      </c>
      <c r="E2" s="3" t="str">
        <f>"c:theme_info_1003:v:i:4:"&amp;E4</f>
        <v>c:theme_info_1003:v:i:4:freespin_num</v>
      </c>
      <c r="F2" s="3" t="s">
        <v>0</v>
      </c>
      <c r="G2" s="3" t="s">
        <v>1</v>
      </c>
    </row>
    <row r="3" spans="1:7" ht="14.25" customHeight="1">
      <c r="A3" s="2" t="s">
        <v>37</v>
      </c>
      <c r="B3" s="2" t="s">
        <v>27</v>
      </c>
      <c r="C3" s="2" t="s">
        <v>26</v>
      </c>
      <c r="D3" s="2" t="s">
        <v>27</v>
      </c>
      <c r="E3" s="2" t="s">
        <v>27</v>
      </c>
      <c r="F3" s="3" t="s">
        <v>28</v>
      </c>
      <c r="G3" s="3" t="s">
        <v>27</v>
      </c>
    </row>
    <row r="4" spans="1:7" ht="14.25" customHeight="1">
      <c r="A4" s="2" t="s">
        <v>37</v>
      </c>
      <c r="B4" s="2" t="s">
        <v>2</v>
      </c>
      <c r="C4" s="2" t="s">
        <v>3</v>
      </c>
      <c r="D4" s="2" t="s">
        <v>4</v>
      </c>
      <c r="E4" s="2" t="s">
        <v>5</v>
      </c>
      <c r="F4" s="6" t="s">
        <v>6</v>
      </c>
      <c r="G4" s="6" t="s">
        <v>7</v>
      </c>
    </row>
    <row r="5" spans="1:7" ht="14.25" customHeight="1">
      <c r="A5" s="2" t="s">
        <v>37</v>
      </c>
      <c r="B5" s="2">
        <v>1003</v>
      </c>
      <c r="C5" s="2">
        <v>3000</v>
      </c>
      <c r="D5" s="2">
        <v>3</v>
      </c>
      <c r="E5" s="2">
        <v>8</v>
      </c>
      <c r="F5" s="4" t="s">
        <v>8</v>
      </c>
      <c r="G5" s="4">
        <v>100</v>
      </c>
    </row>
  </sheetData>
  <phoneticPr fontId="3" type="noConversion"/>
  <conditionalFormatting sqref="B2:E2">
    <cfRule type="duplicateValues" dxfId="1" priority="1"/>
  </conditionalFormatting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"/>
  <sheetViews>
    <sheetView tabSelected="1" workbookViewId="0">
      <selection activeCell="F24" sqref="F24"/>
    </sheetView>
  </sheetViews>
  <sheetFormatPr defaultColWidth="11" defaultRowHeight="14.25" customHeight="1"/>
  <cols>
    <col min="1" max="1" width="11" style="2"/>
    <col min="2" max="2" width="32.125" customWidth="1"/>
    <col min="3" max="3" width="28.125" customWidth="1"/>
    <col min="4" max="7" width="29.125" customWidth="1"/>
    <col min="8" max="11" width="11.625" customWidth="1"/>
    <col min="12" max="12" width="4.5" customWidth="1"/>
    <col min="13" max="13" width="5.5" customWidth="1"/>
    <col min="14" max="14" width="6.625" customWidth="1"/>
    <col min="15" max="15" width="7.625" customWidth="1"/>
    <col min="16" max="16" width="6.5" customWidth="1"/>
  </cols>
  <sheetData>
    <row r="1" spans="1:16" ht="14.25" customHeight="1">
      <c r="A1" s="2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</row>
    <row r="2" spans="1:16" ht="14.25" customHeight="1">
      <c r="A2" s="2" t="s">
        <v>37</v>
      </c>
      <c r="B2" s="3" t="str">
        <f>"c:theme_symbol_1003:v:i:1:"&amp;B4</f>
        <v>c:theme_symbol_1003:v:i:1:symbolid</v>
      </c>
      <c r="C2" s="3" t="str">
        <f>"c:theme_symbol_1003:v:i:2:"&amp;C4</f>
        <v>c:theme_symbol_1003:v:i:2:type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tr">
        <f>"c:theme_symbol_1003:v:n:10:"&amp;K4</f>
        <v>c:theme_symbol_1003:v:n:10:wild_bet</v>
      </c>
    </row>
    <row r="3" spans="1:16" ht="14.25" customHeight="1">
      <c r="A3" s="2" t="s">
        <v>37</v>
      </c>
      <c r="B3" t="s">
        <v>27</v>
      </c>
      <c r="C3" t="s">
        <v>27</v>
      </c>
      <c r="D3" t="s">
        <v>29</v>
      </c>
      <c r="E3" t="s">
        <v>29</v>
      </c>
      <c r="F3" t="s">
        <v>29</v>
      </c>
      <c r="G3" t="s">
        <v>29</v>
      </c>
      <c r="H3" t="s">
        <v>29</v>
      </c>
      <c r="I3" t="s">
        <v>29</v>
      </c>
      <c r="J3" t="s">
        <v>27</v>
      </c>
      <c r="K3" t="s">
        <v>27</v>
      </c>
    </row>
    <row r="4" spans="1:16" ht="14.25" customHeight="1">
      <c r="A4" s="2" t="s">
        <v>37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2"/>
      <c r="M4" s="2"/>
      <c r="N4" s="2"/>
      <c r="O4" s="2"/>
      <c r="P4" s="2"/>
    </row>
    <row r="5" spans="1:16" ht="14.25" customHeight="1">
      <c r="A5" s="2" t="s">
        <v>37</v>
      </c>
      <c r="B5" s="2">
        <v>100301</v>
      </c>
      <c r="C5" s="1">
        <v>0</v>
      </c>
      <c r="D5" s="1">
        <v>0.06</v>
      </c>
      <c r="E5" s="1">
        <v>0.3</v>
      </c>
      <c r="F5" s="1">
        <v>3</v>
      </c>
      <c r="G5" s="1">
        <v>30</v>
      </c>
      <c r="H5" s="1">
        <v>0</v>
      </c>
      <c r="I5" s="1">
        <v>0</v>
      </c>
      <c r="J5" s="1">
        <v>0</v>
      </c>
      <c r="K5" s="1">
        <v>0</v>
      </c>
      <c r="L5" s="5">
        <f t="shared" ref="L5:M12" si="0">$P$5*D5</f>
        <v>180</v>
      </c>
      <c r="M5" s="5">
        <f t="shared" si="0"/>
        <v>900</v>
      </c>
      <c r="N5" s="5">
        <f t="shared" ref="N5:N12" si="1">$P$5*F5</f>
        <v>9000</v>
      </c>
      <c r="O5" s="5">
        <f t="shared" ref="O5:O12" si="2">$P$5*G5</f>
        <v>90000</v>
      </c>
      <c r="P5" s="1">
        <f>'theme_info-theme_info'!C5</f>
        <v>3000</v>
      </c>
    </row>
    <row r="6" spans="1:16" ht="14.25" customHeight="1">
      <c r="A6" s="2" t="s">
        <v>37</v>
      </c>
      <c r="B6" s="2">
        <v>100302</v>
      </c>
      <c r="C6" s="1">
        <v>0</v>
      </c>
      <c r="D6" s="1">
        <v>0.03</v>
      </c>
      <c r="E6" s="1">
        <v>0.25</v>
      </c>
      <c r="F6" s="1">
        <v>1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5">
        <f t="shared" si="0"/>
        <v>90</v>
      </c>
      <c r="M6" s="5">
        <f t="shared" si="0"/>
        <v>750</v>
      </c>
      <c r="N6" s="5">
        <f t="shared" si="1"/>
        <v>3000</v>
      </c>
      <c r="O6" s="5">
        <f t="shared" si="2"/>
        <v>9000</v>
      </c>
      <c r="P6" s="1"/>
    </row>
    <row r="7" spans="1:16" ht="14.25" customHeight="1">
      <c r="B7" s="2">
        <v>100303</v>
      </c>
      <c r="C7" s="1">
        <v>0</v>
      </c>
      <c r="D7" s="1">
        <v>0</v>
      </c>
      <c r="E7" s="1">
        <v>0.2</v>
      </c>
      <c r="F7" s="1">
        <v>0.6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5">
        <f t="shared" si="0"/>
        <v>0</v>
      </c>
      <c r="M7" s="5">
        <f t="shared" si="0"/>
        <v>600</v>
      </c>
      <c r="N7" s="5">
        <f t="shared" si="1"/>
        <v>1800</v>
      </c>
      <c r="O7" s="5">
        <f t="shared" si="2"/>
        <v>6000</v>
      </c>
      <c r="P7" s="1"/>
    </row>
    <row r="8" spans="1:16" ht="14.25" customHeight="1">
      <c r="A8" s="2" t="s">
        <v>37</v>
      </c>
      <c r="B8" s="2">
        <v>100304</v>
      </c>
      <c r="C8" s="1">
        <v>0</v>
      </c>
      <c r="D8" s="1">
        <v>0</v>
      </c>
      <c r="E8" s="1">
        <v>0.15</v>
      </c>
      <c r="F8" s="1">
        <v>0.4</v>
      </c>
      <c r="G8" s="1">
        <v>1.5</v>
      </c>
      <c r="H8" s="1">
        <v>0</v>
      </c>
      <c r="I8" s="1">
        <v>0</v>
      </c>
      <c r="J8" s="1">
        <v>0</v>
      </c>
      <c r="K8" s="1">
        <v>0</v>
      </c>
      <c r="L8" s="5">
        <f t="shared" si="0"/>
        <v>0</v>
      </c>
      <c r="M8" s="5">
        <f t="shared" si="0"/>
        <v>450</v>
      </c>
      <c r="N8" s="5">
        <f t="shared" si="1"/>
        <v>1200</v>
      </c>
      <c r="O8" s="5">
        <f t="shared" si="2"/>
        <v>4500</v>
      </c>
      <c r="P8" s="1"/>
    </row>
    <row r="9" spans="1:16" ht="14.25" customHeight="1">
      <c r="A9" s="2" t="s">
        <v>37</v>
      </c>
      <c r="B9" s="2">
        <v>100305</v>
      </c>
      <c r="C9" s="1">
        <v>0</v>
      </c>
      <c r="D9" s="1">
        <v>0</v>
      </c>
      <c r="E9" s="1">
        <v>0.1</v>
      </c>
      <c r="F9" s="1">
        <v>0.3</v>
      </c>
      <c r="G9" s="1">
        <v>1.25</v>
      </c>
      <c r="H9" s="1">
        <v>0</v>
      </c>
      <c r="I9" s="1">
        <v>0</v>
      </c>
      <c r="J9" s="1">
        <v>0</v>
      </c>
      <c r="K9" s="1">
        <v>0</v>
      </c>
      <c r="L9" s="5">
        <f t="shared" si="0"/>
        <v>0</v>
      </c>
      <c r="M9" s="5">
        <f t="shared" si="0"/>
        <v>300</v>
      </c>
      <c r="N9" s="5">
        <f t="shared" si="1"/>
        <v>900</v>
      </c>
      <c r="O9" s="5">
        <f t="shared" si="2"/>
        <v>3750</v>
      </c>
      <c r="P9" s="1"/>
    </row>
    <row r="10" spans="1:16" ht="14.25" customHeight="1">
      <c r="A10" s="2" t="s">
        <v>37</v>
      </c>
      <c r="B10" s="2">
        <v>100306</v>
      </c>
      <c r="C10" s="1">
        <v>0</v>
      </c>
      <c r="D10" s="1">
        <v>0</v>
      </c>
      <c r="E10" s="1">
        <v>0.08</v>
      </c>
      <c r="F10" s="1">
        <v>0.25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5">
        <f t="shared" si="0"/>
        <v>0</v>
      </c>
      <c r="M10" s="5">
        <f t="shared" si="0"/>
        <v>240</v>
      </c>
      <c r="N10" s="5">
        <f t="shared" si="1"/>
        <v>750</v>
      </c>
      <c r="O10" s="5">
        <f t="shared" si="2"/>
        <v>3000</v>
      </c>
      <c r="P10" s="1"/>
    </row>
    <row r="11" spans="1:16" ht="14.25" customHeight="1">
      <c r="A11" s="2" t="s">
        <v>37</v>
      </c>
      <c r="B11" s="2">
        <v>100307</v>
      </c>
      <c r="C11" s="1">
        <v>0</v>
      </c>
      <c r="D11" s="1">
        <v>0</v>
      </c>
      <c r="E11" s="1">
        <v>0.06</v>
      </c>
      <c r="F11" s="1">
        <v>0.2</v>
      </c>
      <c r="G11" s="1">
        <v>0.75</v>
      </c>
      <c r="H11" s="1">
        <v>0</v>
      </c>
      <c r="I11" s="1">
        <v>0</v>
      </c>
      <c r="J11" s="1">
        <v>0</v>
      </c>
      <c r="K11" s="1">
        <v>0</v>
      </c>
      <c r="L11" s="5">
        <f t="shared" si="0"/>
        <v>0</v>
      </c>
      <c r="M11" s="5">
        <f t="shared" si="0"/>
        <v>180</v>
      </c>
      <c r="N11" s="5">
        <f t="shared" si="1"/>
        <v>600</v>
      </c>
      <c r="O11" s="5">
        <f t="shared" si="2"/>
        <v>2250</v>
      </c>
      <c r="P11" s="1"/>
    </row>
    <row r="12" spans="1:16" ht="14.25" customHeight="1">
      <c r="A12" s="2" t="s">
        <v>37</v>
      </c>
      <c r="B12" s="2">
        <v>100308</v>
      </c>
      <c r="C12" s="1">
        <v>0</v>
      </c>
      <c r="D12" s="1">
        <v>0</v>
      </c>
      <c r="E12" s="1">
        <v>0.05</v>
      </c>
      <c r="F12" s="1">
        <v>0.15</v>
      </c>
      <c r="G12" s="1">
        <v>0.5</v>
      </c>
      <c r="H12" s="1">
        <v>0</v>
      </c>
      <c r="I12" s="1">
        <v>0</v>
      </c>
      <c r="J12" s="1">
        <v>0</v>
      </c>
      <c r="K12" s="1">
        <v>0</v>
      </c>
      <c r="L12" s="5">
        <f t="shared" si="0"/>
        <v>0</v>
      </c>
      <c r="M12" s="5">
        <f t="shared" si="0"/>
        <v>150</v>
      </c>
      <c r="N12" s="5">
        <f t="shared" si="1"/>
        <v>450</v>
      </c>
      <c r="O12" s="5">
        <f t="shared" si="2"/>
        <v>1500</v>
      </c>
      <c r="P12" s="1"/>
    </row>
    <row r="13" spans="1:16" ht="14.25" customHeight="1">
      <c r="A13" s="2" t="s">
        <v>37</v>
      </c>
      <c r="B13" s="2">
        <v>110301</v>
      </c>
      <c r="C13" s="1">
        <v>1</v>
      </c>
      <c r="D13" s="1">
        <v>0</v>
      </c>
      <c r="E13" s="1">
        <v>0</v>
      </c>
      <c r="F13" s="1">
        <v>0</v>
      </c>
      <c r="G13" s="1">
        <v>30</v>
      </c>
      <c r="H13" s="1">
        <v>0</v>
      </c>
      <c r="I13" s="1">
        <v>0</v>
      </c>
      <c r="J13" s="1">
        <v>0</v>
      </c>
      <c r="K13" s="1">
        <v>1</v>
      </c>
      <c r="L13" s="2"/>
      <c r="M13" s="2"/>
      <c r="N13" s="2"/>
      <c r="O13" s="2"/>
      <c r="P13" s="2"/>
    </row>
    <row r="14" spans="1:16" ht="14.25" customHeight="1">
      <c r="A14" s="2" t="s">
        <v>37</v>
      </c>
      <c r="B14" s="2">
        <v>120301</v>
      </c>
      <c r="C14" s="1">
        <v>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2"/>
      <c r="M14" s="2"/>
      <c r="N14" s="2"/>
      <c r="O14" s="2"/>
      <c r="P14" s="2"/>
    </row>
    <row r="15" spans="1:16" ht="14.25" customHeight="1">
      <c r="A15" s="2" t="s">
        <v>37</v>
      </c>
      <c r="B15" s="2">
        <v>130301</v>
      </c>
      <c r="C15" s="1">
        <v>1001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2"/>
      <c r="M15" s="2"/>
      <c r="N15" s="2"/>
      <c r="O15" s="2"/>
      <c r="P15" s="2"/>
    </row>
  </sheetData>
  <phoneticPr fontId="3" type="noConversion"/>
  <conditionalFormatting sqref="B2:K2">
    <cfRule type="duplicateValues" dxfId="0" priority="2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theme_info-theme_info</vt:lpstr>
      <vt:lpstr>theme_symbol-theme_symbol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hello</cp:lastModifiedBy>
  <dcterms:created xsi:type="dcterms:W3CDTF">2017-01-05T08:02:00Z</dcterms:created>
  <dcterms:modified xsi:type="dcterms:W3CDTF">2020-10-16T13:50:23Z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