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12634\Desktop\studyand work\自主\大一下\"/>
    </mc:Choice>
  </mc:AlternateContent>
  <xr:revisionPtr revIDLastSave="0" documentId="13_ncr:1_{CBF9CB1E-5859-4125-A1C3-1CCF5C75E7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N2" i="1"/>
  <c r="J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35" i="1"/>
  <c r="I134" i="1"/>
  <c r="I133" i="1"/>
  <c r="I119" i="1"/>
  <c r="M2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4" i="1"/>
  <c r="I35" i="1"/>
  <c r="I36" i="1"/>
  <c r="I37" i="1"/>
  <c r="I38" i="1"/>
  <c r="I39" i="1"/>
  <c r="I40" i="1"/>
  <c r="I42" i="1"/>
  <c r="I43" i="1"/>
  <c r="I44" i="1"/>
  <c r="I45" i="1"/>
  <c r="I46" i="1"/>
  <c r="I47" i="1"/>
  <c r="I48" i="1"/>
  <c r="I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" i="1"/>
  <c r="I4" i="1"/>
  <c r="I5" i="1"/>
  <c r="I6" i="1"/>
  <c r="I7" i="1"/>
  <c r="I10" i="1"/>
  <c r="I11" i="1"/>
  <c r="I12" i="1"/>
  <c r="I13" i="1"/>
  <c r="I14" i="1"/>
  <c r="I15" i="1"/>
  <c r="I16" i="1"/>
  <c r="I17" i="1"/>
  <c r="I18" i="1"/>
  <c r="I19" i="1"/>
  <c r="I2" i="1"/>
  <c r="J73" i="1" l="1"/>
  <c r="J105" i="1"/>
  <c r="L2" i="1"/>
  <c r="J9" i="1"/>
  <c r="J41" i="1"/>
  <c r="J2" i="1"/>
</calcChain>
</file>

<file path=xl/sharedStrings.xml><?xml version="1.0" encoding="utf-8"?>
<sst xmlns="http://schemas.openxmlformats.org/spreadsheetml/2006/main" count="132" uniqueCount="119">
  <si>
    <t>日期</t>
    <phoneticPr fontId="1" type="noConversion"/>
  </si>
  <si>
    <t>早</t>
    <phoneticPr fontId="1" type="noConversion"/>
  </si>
  <si>
    <t>中</t>
    <phoneticPr fontId="1" type="noConversion"/>
  </si>
  <si>
    <t>晚</t>
    <phoneticPr fontId="1" type="noConversion"/>
  </si>
  <si>
    <t>其他</t>
    <phoneticPr fontId="1" type="noConversion"/>
  </si>
  <si>
    <t>水费</t>
    <phoneticPr fontId="1" type="noConversion"/>
  </si>
  <si>
    <t>每日开销汇总</t>
    <phoneticPr fontId="1" type="noConversion"/>
  </si>
  <si>
    <t>最高开销</t>
    <phoneticPr fontId="1" type="noConversion"/>
  </si>
  <si>
    <t>总开销</t>
    <phoneticPr fontId="1" type="noConversion"/>
  </si>
  <si>
    <t>总天数</t>
    <phoneticPr fontId="1" type="noConversion"/>
  </si>
  <si>
    <t>台灯33.5，牛奶5.7，吹风机39</t>
    <phoneticPr fontId="1" type="noConversion"/>
  </si>
  <si>
    <t>书本25</t>
    <phoneticPr fontId="1" type="noConversion"/>
  </si>
  <si>
    <t>牙膏8.9书本23小吃4</t>
    <phoneticPr fontId="1" type="noConversion"/>
  </si>
  <si>
    <t>文具补充17.9</t>
    <phoneticPr fontId="1" type="noConversion"/>
  </si>
  <si>
    <t>羽绒服干洗30</t>
    <phoneticPr fontId="1" type="noConversion"/>
  </si>
  <si>
    <t>洗衣服5电子书12</t>
    <phoneticPr fontId="1" type="noConversion"/>
  </si>
  <si>
    <t>洗衣服5</t>
    <phoneticPr fontId="1" type="noConversion"/>
  </si>
  <si>
    <t>文具拢共14.5+7.4</t>
    <phoneticPr fontId="1" type="noConversion"/>
  </si>
  <si>
    <t>洗衣服5牛奶3.6</t>
    <phoneticPr fontId="1" type="noConversion"/>
  </si>
  <si>
    <t>打印0.15</t>
    <phoneticPr fontId="1" type="noConversion"/>
  </si>
  <si>
    <t>英语竞赛资料20</t>
    <phoneticPr fontId="1" type="noConversion"/>
  </si>
  <si>
    <t>洗衣服5饮料3</t>
    <phoneticPr fontId="1" type="noConversion"/>
  </si>
  <si>
    <t>电费20</t>
    <phoneticPr fontId="1" type="noConversion"/>
  </si>
  <si>
    <t>六级报名费27</t>
    <phoneticPr fontId="1" type="noConversion"/>
  </si>
  <si>
    <t>文具8.5洗衣服5</t>
    <phoneticPr fontId="1" type="noConversion"/>
  </si>
  <si>
    <t>共享单车1.5</t>
    <phoneticPr fontId="1" type="noConversion"/>
  </si>
  <si>
    <t>备注</t>
    <phoneticPr fontId="1" type="noConversion"/>
  </si>
  <si>
    <t>每周四晚上都会点外卖，因为要上一整天的课</t>
    <phoneticPr fontId="1" type="noConversion"/>
  </si>
  <si>
    <t>打印0.8，饮料3</t>
    <phoneticPr fontId="1" type="noConversion"/>
  </si>
  <si>
    <t>洗衣服5，书籍12</t>
    <phoneticPr fontId="1" type="noConversion"/>
  </si>
  <si>
    <t>饮料2.5</t>
    <phoneticPr fontId="1" type="noConversion"/>
  </si>
  <si>
    <t>洗衣服骑车6.5</t>
    <phoneticPr fontId="1" type="noConversion"/>
  </si>
  <si>
    <t>打印1.4</t>
    <phoneticPr fontId="1" type="noConversion"/>
  </si>
  <si>
    <t>清明出游</t>
    <phoneticPr fontId="1" type="noConversion"/>
  </si>
  <si>
    <t>理发42</t>
    <phoneticPr fontId="1" type="noConversion"/>
  </si>
  <si>
    <t>清明</t>
    <phoneticPr fontId="1" type="noConversion"/>
  </si>
  <si>
    <t>草稿纸2</t>
    <phoneticPr fontId="1" type="noConversion"/>
  </si>
  <si>
    <t>打印0.45笔记本纸张9.9汉堡9</t>
    <phoneticPr fontId="1" type="noConversion"/>
  </si>
  <si>
    <t>打印1.9香蕉4.9</t>
    <phoneticPr fontId="1" type="noConversion"/>
  </si>
  <si>
    <t>打印2.15，饮料4</t>
    <phoneticPr fontId="1" type="noConversion"/>
  </si>
  <si>
    <t>期中期末复习资料32.22洗衣服5</t>
    <phoneticPr fontId="1" type="noConversion"/>
  </si>
  <si>
    <t>饮料7.5六级真题37.7</t>
    <phoneticPr fontId="1" type="noConversion"/>
  </si>
  <si>
    <t>文具10.5</t>
    <phoneticPr fontId="1" type="noConversion"/>
  </si>
  <si>
    <t>饮料5</t>
    <phoneticPr fontId="1" type="noConversion"/>
  </si>
  <si>
    <t>月总开销</t>
    <phoneticPr fontId="1" type="noConversion"/>
  </si>
  <si>
    <t>笔芯1洗衣服5洗衣液9.8</t>
    <phoneticPr fontId="1" type="noConversion"/>
  </si>
  <si>
    <t>干洗20文具网购11.8</t>
    <phoneticPr fontId="1" type="noConversion"/>
  </si>
  <si>
    <t>去北京合生汇放风闲逛花费47.9电影票和8车费</t>
    <phoneticPr fontId="1" type="noConversion"/>
  </si>
  <si>
    <t>五一开销</t>
    <phoneticPr fontId="1" type="noConversion"/>
  </si>
  <si>
    <t>饮料9.6，出行车费20，烤肉102.4，天坛门票17</t>
    <phoneticPr fontId="1" type="noConversion"/>
  </si>
  <si>
    <t>8+45.3+10+4</t>
    <phoneticPr fontId="1" type="noConversion"/>
  </si>
  <si>
    <t>山西手工陈醋56，车费13，干粮4.9</t>
    <phoneticPr fontId="1" type="noConversion"/>
  </si>
  <si>
    <t>15+9.6+26.7+2</t>
    <phoneticPr fontId="1" type="noConversion"/>
  </si>
  <si>
    <t>车费53.3，景区门票加索道45+20+70</t>
    <phoneticPr fontId="1" type="noConversion"/>
  </si>
  <si>
    <t>打印0.25洗衣服5</t>
    <phoneticPr fontId="1" type="noConversion"/>
  </si>
  <si>
    <t>寄快递12.8水果11.4</t>
    <phoneticPr fontId="1" type="noConversion"/>
  </si>
  <si>
    <t>纸巾11.9</t>
    <phoneticPr fontId="1" type="noConversion"/>
  </si>
  <si>
    <t>牛奶4</t>
    <phoneticPr fontId="1" type="noConversion"/>
  </si>
  <si>
    <t>洗衣服5牙膏16.19饮料4</t>
    <phoneticPr fontId="1" type="noConversion"/>
  </si>
  <si>
    <t>水2.7</t>
    <phoneticPr fontId="1" type="noConversion"/>
  </si>
  <si>
    <t>打印1.65</t>
    <phoneticPr fontId="1" type="noConversion"/>
  </si>
  <si>
    <t>小包纸巾1</t>
    <phoneticPr fontId="1" type="noConversion"/>
  </si>
  <si>
    <t>活页纸加零食6.4</t>
    <phoneticPr fontId="1" type="noConversion"/>
  </si>
  <si>
    <t>洗衣服3.5牛奶4</t>
    <phoneticPr fontId="1" type="noConversion"/>
  </si>
  <si>
    <t>打印0.3</t>
    <phoneticPr fontId="1" type="noConversion"/>
  </si>
  <si>
    <t>水5</t>
    <phoneticPr fontId="1" type="noConversion"/>
  </si>
  <si>
    <t>饮料1.51</t>
    <phoneticPr fontId="1" type="noConversion"/>
  </si>
  <si>
    <t>零食6.5</t>
    <phoneticPr fontId="1" type="noConversion"/>
  </si>
  <si>
    <t>洗衣服3.5中性笔3</t>
    <phoneticPr fontId="1" type="noConversion"/>
  </si>
  <si>
    <t>零食2.5</t>
    <phoneticPr fontId="1" type="noConversion"/>
  </si>
  <si>
    <t>平均日开销</t>
    <phoneticPr fontId="1" type="noConversion"/>
  </si>
  <si>
    <t>平均月开销</t>
    <phoneticPr fontId="1" type="noConversion"/>
  </si>
  <si>
    <t>饮料4.9洗衣服3.5</t>
    <phoneticPr fontId="1" type="noConversion"/>
  </si>
  <si>
    <t>水2.5</t>
    <phoneticPr fontId="1" type="noConversion"/>
  </si>
  <si>
    <t>水3.3打印1</t>
    <phoneticPr fontId="1" type="noConversion"/>
  </si>
  <si>
    <t>打印0.25水0.62</t>
    <phoneticPr fontId="1" type="noConversion"/>
  </si>
  <si>
    <t>文具5.2团费1.2</t>
    <phoneticPr fontId="1" type="noConversion"/>
  </si>
  <si>
    <t>矿泉水3</t>
    <phoneticPr fontId="1" type="noConversion"/>
  </si>
  <si>
    <t>洗衣服3.5</t>
    <phoneticPr fontId="1" type="noConversion"/>
  </si>
  <si>
    <t>打印1.5水1.5</t>
    <phoneticPr fontId="1" type="noConversion"/>
  </si>
  <si>
    <t>矿泉水3.3</t>
    <phoneticPr fontId="1" type="noConversion"/>
  </si>
  <si>
    <t>打印3.25矿泉水3.5方糕2</t>
    <phoneticPr fontId="1" type="noConversion"/>
  </si>
  <si>
    <t>雪糕4矿矿泉水3</t>
    <phoneticPr fontId="1" type="noConversion"/>
  </si>
  <si>
    <t>零嘴加矿泉水8卫生纸1</t>
    <phoneticPr fontId="1" type="noConversion"/>
  </si>
  <si>
    <t>矿泉水2.62</t>
    <phoneticPr fontId="1" type="noConversion"/>
  </si>
  <si>
    <t>1.5升矿泉水3</t>
    <phoneticPr fontId="1" type="noConversion"/>
  </si>
  <si>
    <t>打印6.7小卖铺6.51</t>
    <phoneticPr fontId="1" type="noConversion"/>
  </si>
  <si>
    <t>5.5矿泉水</t>
    <phoneticPr fontId="1" type="noConversion"/>
  </si>
  <si>
    <t>4.5矿泉水18.9日用品</t>
    <phoneticPr fontId="1" type="noConversion"/>
  </si>
  <si>
    <t>水5.3</t>
    <phoneticPr fontId="1" type="noConversion"/>
  </si>
  <si>
    <t>水1.8单车3剪头39</t>
    <phoneticPr fontId="1" type="noConversion"/>
  </si>
  <si>
    <t>电费6水3</t>
    <phoneticPr fontId="1" type="noConversion"/>
  </si>
  <si>
    <t>水3.3方糕2</t>
    <phoneticPr fontId="1" type="noConversion"/>
  </si>
  <si>
    <t>便利店购物3.3+3.6</t>
    <phoneticPr fontId="1" type="noConversion"/>
  </si>
  <si>
    <t>水3.3</t>
    <phoneticPr fontId="1" type="noConversion"/>
  </si>
  <si>
    <t>水3.3洗衣服3.5</t>
    <phoneticPr fontId="1" type="noConversion"/>
  </si>
  <si>
    <t>水4.3零嘴3</t>
    <phoneticPr fontId="1" type="noConversion"/>
  </si>
  <si>
    <t>潍坊社会实践</t>
    <phoneticPr fontId="1" type="noConversion"/>
  </si>
  <si>
    <t>出行22.6</t>
    <phoneticPr fontId="1" type="noConversion"/>
  </si>
  <si>
    <t>水6风筝35</t>
    <phoneticPr fontId="1" type="noConversion"/>
  </si>
  <si>
    <t>出行11.5</t>
    <phoneticPr fontId="1" type="noConversion"/>
  </si>
  <si>
    <t>零食3出行12+15</t>
    <phoneticPr fontId="1" type="noConversion"/>
  </si>
  <si>
    <t>水2.7电费6军训服装84</t>
    <phoneticPr fontId="1" type="noConversion"/>
  </si>
  <si>
    <t>水3.5零嘴1.2寄快递19</t>
    <phoneticPr fontId="1" type="noConversion"/>
  </si>
  <si>
    <t>水和干粮5.31军训用鞋垫腰带总计28.8</t>
    <phoneticPr fontId="1" type="noConversion"/>
  </si>
  <si>
    <t>水3洗衣服3.5宵夜5.4</t>
    <phoneticPr fontId="1" type="noConversion"/>
  </si>
  <si>
    <t>水2电费12</t>
    <phoneticPr fontId="1" type="noConversion"/>
  </si>
  <si>
    <t>水4.3零嘴10.5</t>
    <phoneticPr fontId="1" type="noConversion"/>
  </si>
  <si>
    <t>水2零食7.5洗衣服3.5</t>
    <phoneticPr fontId="1" type="noConversion"/>
  </si>
  <si>
    <t>水1.5零嘴7.3</t>
    <phoneticPr fontId="1" type="noConversion"/>
  </si>
  <si>
    <t>水1.5零嘴3.6</t>
    <phoneticPr fontId="1" type="noConversion"/>
  </si>
  <si>
    <t>水2纸巾3.5零嘴3.5+4.5洗衣服3.5</t>
    <phoneticPr fontId="1" type="noConversion"/>
  </si>
  <si>
    <t>水1.5夜宵7.9</t>
    <phoneticPr fontId="1" type="noConversion"/>
  </si>
  <si>
    <t>水1.5</t>
    <phoneticPr fontId="1" type="noConversion"/>
  </si>
  <si>
    <t>水3零嘴7.4洗衣服3.5</t>
    <phoneticPr fontId="1" type="noConversion"/>
  </si>
  <si>
    <t>电费3水1.5+1.8</t>
    <phoneticPr fontId="1" type="noConversion"/>
  </si>
  <si>
    <t>水1.5零嘴11.5</t>
    <phoneticPr fontId="1" type="noConversion"/>
  </si>
  <si>
    <t>水4.9+1.5单车1.5</t>
    <phoneticPr fontId="1" type="noConversion"/>
  </si>
  <si>
    <t>水3洗衣服6床上桌30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</si>
</sst>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2" fontId="0" fillId="0" borderId="0" xfId="0" applyNumberFormat="1"/>
    <xf numFmtId="1" fontId="0" fillId="0" borderId="0" xfId="0" applyNumberFormat="1"/>
    <xf numFmtId="176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633792650918635"/>
          <c:y val="0.18176161850646788"/>
          <c:w val="0.87122462817147861"/>
          <c:h val="0.67973024205307675"/>
        </c:manualLayout>
      </c:layou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每日开销汇总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166"/>
                <c:pt idx="0">
                  <c:v>日期</c:v>
                </c:pt>
                <c:pt idx="1">
                  <c:v>2.23</c:v>
                </c:pt>
                <c:pt idx="2">
                  <c:v>2.24</c:v>
                </c:pt>
                <c:pt idx="3">
                  <c:v>2.25</c:v>
                </c:pt>
                <c:pt idx="4">
                  <c:v>2.26</c:v>
                </c:pt>
                <c:pt idx="5">
                  <c:v>2.27</c:v>
                </c:pt>
                <c:pt idx="6">
                  <c:v>2.28</c:v>
                </c:pt>
                <c:pt idx="7">
                  <c:v>2.29</c:v>
                </c:pt>
                <c:pt idx="8">
                  <c:v>月总开销</c:v>
                </c:pt>
                <c:pt idx="9">
                  <c:v>3.01</c:v>
                </c:pt>
                <c:pt idx="10">
                  <c:v>3.02</c:v>
                </c:pt>
                <c:pt idx="11">
                  <c:v>3.03</c:v>
                </c:pt>
                <c:pt idx="12">
                  <c:v>3.04</c:v>
                </c:pt>
                <c:pt idx="13">
                  <c:v>3.05</c:v>
                </c:pt>
                <c:pt idx="14">
                  <c:v>3.06</c:v>
                </c:pt>
                <c:pt idx="15">
                  <c:v>3.07</c:v>
                </c:pt>
                <c:pt idx="16">
                  <c:v>3.08</c:v>
                </c:pt>
                <c:pt idx="17">
                  <c:v>3.09</c:v>
                </c:pt>
                <c:pt idx="18">
                  <c:v>3.10</c:v>
                </c:pt>
                <c:pt idx="19">
                  <c:v>3.11</c:v>
                </c:pt>
                <c:pt idx="20">
                  <c:v>3.12</c:v>
                </c:pt>
                <c:pt idx="21">
                  <c:v>3.13</c:v>
                </c:pt>
                <c:pt idx="22">
                  <c:v>3.14</c:v>
                </c:pt>
                <c:pt idx="23">
                  <c:v>3.15</c:v>
                </c:pt>
                <c:pt idx="24">
                  <c:v>3.16</c:v>
                </c:pt>
                <c:pt idx="25">
                  <c:v>3.17</c:v>
                </c:pt>
                <c:pt idx="26">
                  <c:v>3.18</c:v>
                </c:pt>
                <c:pt idx="27">
                  <c:v>3.19</c:v>
                </c:pt>
                <c:pt idx="28">
                  <c:v>3.20</c:v>
                </c:pt>
                <c:pt idx="29">
                  <c:v>3.21</c:v>
                </c:pt>
                <c:pt idx="30">
                  <c:v>3.22</c:v>
                </c:pt>
                <c:pt idx="31">
                  <c:v>3.23</c:v>
                </c:pt>
                <c:pt idx="32">
                  <c:v>3.24</c:v>
                </c:pt>
                <c:pt idx="33">
                  <c:v>3.25</c:v>
                </c:pt>
                <c:pt idx="34">
                  <c:v>3.26</c:v>
                </c:pt>
                <c:pt idx="35">
                  <c:v>3.27</c:v>
                </c:pt>
                <c:pt idx="36">
                  <c:v>3.28</c:v>
                </c:pt>
                <c:pt idx="37">
                  <c:v>3.29</c:v>
                </c:pt>
                <c:pt idx="38">
                  <c:v>3.30</c:v>
                </c:pt>
                <c:pt idx="39">
                  <c:v>3.31</c:v>
                </c:pt>
                <c:pt idx="40">
                  <c:v>月总开销</c:v>
                </c:pt>
                <c:pt idx="41">
                  <c:v>4.01</c:v>
                </c:pt>
                <c:pt idx="42">
                  <c:v>4.02</c:v>
                </c:pt>
                <c:pt idx="43">
                  <c:v>4.03</c:v>
                </c:pt>
                <c:pt idx="44">
                  <c:v>4.04</c:v>
                </c:pt>
                <c:pt idx="45">
                  <c:v>4.05</c:v>
                </c:pt>
                <c:pt idx="46">
                  <c:v>4.06</c:v>
                </c:pt>
                <c:pt idx="47">
                  <c:v>4.07</c:v>
                </c:pt>
                <c:pt idx="48">
                  <c:v>4.07</c:v>
                </c:pt>
                <c:pt idx="49">
                  <c:v>4.08</c:v>
                </c:pt>
                <c:pt idx="50">
                  <c:v>4.09</c:v>
                </c:pt>
                <c:pt idx="51">
                  <c:v>4.10</c:v>
                </c:pt>
                <c:pt idx="52">
                  <c:v>4.11</c:v>
                </c:pt>
                <c:pt idx="53">
                  <c:v>4.12</c:v>
                </c:pt>
                <c:pt idx="54">
                  <c:v>4.13</c:v>
                </c:pt>
                <c:pt idx="55">
                  <c:v>4.14</c:v>
                </c:pt>
                <c:pt idx="56">
                  <c:v>4.15</c:v>
                </c:pt>
                <c:pt idx="57">
                  <c:v>4.16</c:v>
                </c:pt>
                <c:pt idx="58">
                  <c:v>4.17</c:v>
                </c:pt>
                <c:pt idx="59">
                  <c:v>4.18</c:v>
                </c:pt>
                <c:pt idx="60">
                  <c:v>4.19</c:v>
                </c:pt>
                <c:pt idx="61">
                  <c:v>4.20</c:v>
                </c:pt>
                <c:pt idx="62">
                  <c:v>4.21</c:v>
                </c:pt>
                <c:pt idx="63">
                  <c:v>4.22</c:v>
                </c:pt>
                <c:pt idx="64">
                  <c:v>4.23</c:v>
                </c:pt>
                <c:pt idx="65">
                  <c:v>4.24</c:v>
                </c:pt>
                <c:pt idx="66">
                  <c:v>4.25</c:v>
                </c:pt>
                <c:pt idx="67">
                  <c:v>4.26</c:v>
                </c:pt>
                <c:pt idx="68">
                  <c:v>4.27</c:v>
                </c:pt>
                <c:pt idx="69">
                  <c:v>4.28</c:v>
                </c:pt>
                <c:pt idx="70">
                  <c:v>4.29</c:v>
                </c:pt>
                <c:pt idx="71">
                  <c:v>4.30</c:v>
                </c:pt>
                <c:pt idx="72">
                  <c:v>月总开销</c:v>
                </c:pt>
                <c:pt idx="73">
                  <c:v>5.01</c:v>
                </c:pt>
                <c:pt idx="74">
                  <c:v>5.02</c:v>
                </c:pt>
                <c:pt idx="75">
                  <c:v>5.03</c:v>
                </c:pt>
                <c:pt idx="76">
                  <c:v>5.04</c:v>
                </c:pt>
                <c:pt idx="77">
                  <c:v>5.05</c:v>
                </c:pt>
                <c:pt idx="78">
                  <c:v>5.06</c:v>
                </c:pt>
                <c:pt idx="79">
                  <c:v>5.07</c:v>
                </c:pt>
                <c:pt idx="80">
                  <c:v>5.08</c:v>
                </c:pt>
                <c:pt idx="81">
                  <c:v>5.09</c:v>
                </c:pt>
                <c:pt idx="82">
                  <c:v>5.10</c:v>
                </c:pt>
                <c:pt idx="83">
                  <c:v>5.11</c:v>
                </c:pt>
                <c:pt idx="84">
                  <c:v>5.12</c:v>
                </c:pt>
                <c:pt idx="85">
                  <c:v>5.13</c:v>
                </c:pt>
                <c:pt idx="86">
                  <c:v>5.14</c:v>
                </c:pt>
                <c:pt idx="87">
                  <c:v>5.15</c:v>
                </c:pt>
                <c:pt idx="88">
                  <c:v>5.16</c:v>
                </c:pt>
                <c:pt idx="89">
                  <c:v>5.17</c:v>
                </c:pt>
                <c:pt idx="90">
                  <c:v>5.18</c:v>
                </c:pt>
                <c:pt idx="91">
                  <c:v>5.19</c:v>
                </c:pt>
                <c:pt idx="92">
                  <c:v>5.20</c:v>
                </c:pt>
                <c:pt idx="93">
                  <c:v>5.21</c:v>
                </c:pt>
                <c:pt idx="94">
                  <c:v>5.22</c:v>
                </c:pt>
                <c:pt idx="95">
                  <c:v>5.23</c:v>
                </c:pt>
                <c:pt idx="96">
                  <c:v>5.24</c:v>
                </c:pt>
                <c:pt idx="97">
                  <c:v>5.25</c:v>
                </c:pt>
                <c:pt idx="98">
                  <c:v>5.26</c:v>
                </c:pt>
                <c:pt idx="99">
                  <c:v>5.27</c:v>
                </c:pt>
                <c:pt idx="100">
                  <c:v>5.28</c:v>
                </c:pt>
                <c:pt idx="101">
                  <c:v>5.29</c:v>
                </c:pt>
                <c:pt idx="102">
                  <c:v>5.30</c:v>
                </c:pt>
                <c:pt idx="103">
                  <c:v>5.31</c:v>
                </c:pt>
                <c:pt idx="104">
                  <c:v>月总开销</c:v>
                </c:pt>
                <c:pt idx="105">
                  <c:v>6.01</c:v>
                </c:pt>
                <c:pt idx="106">
                  <c:v>6.02</c:v>
                </c:pt>
                <c:pt idx="107">
                  <c:v>6.03</c:v>
                </c:pt>
                <c:pt idx="108">
                  <c:v>6.04</c:v>
                </c:pt>
                <c:pt idx="109">
                  <c:v>6.05</c:v>
                </c:pt>
                <c:pt idx="110">
                  <c:v>6.06</c:v>
                </c:pt>
                <c:pt idx="111">
                  <c:v>6.07</c:v>
                </c:pt>
                <c:pt idx="112">
                  <c:v>6.08</c:v>
                </c:pt>
                <c:pt idx="113">
                  <c:v>6.09</c:v>
                </c:pt>
                <c:pt idx="114">
                  <c:v>6.10</c:v>
                </c:pt>
                <c:pt idx="115">
                  <c:v>6.11</c:v>
                </c:pt>
                <c:pt idx="116">
                  <c:v>6.12</c:v>
                </c:pt>
                <c:pt idx="117">
                  <c:v>6.13</c:v>
                </c:pt>
                <c:pt idx="118">
                  <c:v>6.14</c:v>
                </c:pt>
                <c:pt idx="119">
                  <c:v>6.15</c:v>
                </c:pt>
                <c:pt idx="120">
                  <c:v>6.16</c:v>
                </c:pt>
                <c:pt idx="121">
                  <c:v>6.17</c:v>
                </c:pt>
                <c:pt idx="122">
                  <c:v>6.18</c:v>
                </c:pt>
                <c:pt idx="123">
                  <c:v>6.19</c:v>
                </c:pt>
                <c:pt idx="124">
                  <c:v>6.20</c:v>
                </c:pt>
                <c:pt idx="125">
                  <c:v>6.21</c:v>
                </c:pt>
                <c:pt idx="126">
                  <c:v>6.22</c:v>
                </c:pt>
                <c:pt idx="127">
                  <c:v>6.23</c:v>
                </c:pt>
                <c:pt idx="128">
                  <c:v>6.24</c:v>
                </c:pt>
                <c:pt idx="129">
                  <c:v>6.25</c:v>
                </c:pt>
                <c:pt idx="130">
                  <c:v>6.26</c:v>
                </c:pt>
                <c:pt idx="131">
                  <c:v>6.27</c:v>
                </c:pt>
                <c:pt idx="132">
                  <c:v>6.28</c:v>
                </c:pt>
                <c:pt idx="133">
                  <c:v>6.29</c:v>
                </c:pt>
                <c:pt idx="134">
                  <c:v>6.30</c:v>
                </c:pt>
                <c:pt idx="136">
                  <c:v>7.01</c:v>
                </c:pt>
                <c:pt idx="137">
                  <c:v>7.02</c:v>
                </c:pt>
                <c:pt idx="138">
                  <c:v>7.03</c:v>
                </c:pt>
                <c:pt idx="139">
                  <c:v>7.04</c:v>
                </c:pt>
                <c:pt idx="140">
                  <c:v>7.05</c:v>
                </c:pt>
                <c:pt idx="141">
                  <c:v>7.06</c:v>
                </c:pt>
                <c:pt idx="142">
                  <c:v>7.07</c:v>
                </c:pt>
                <c:pt idx="143">
                  <c:v>7.08</c:v>
                </c:pt>
                <c:pt idx="144">
                  <c:v>7.09</c:v>
                </c:pt>
                <c:pt idx="145">
                  <c:v>7.10</c:v>
                </c:pt>
                <c:pt idx="146">
                  <c:v>7.11</c:v>
                </c:pt>
                <c:pt idx="147">
                  <c:v>7.12</c:v>
                </c:pt>
                <c:pt idx="148">
                  <c:v>7.13</c:v>
                </c:pt>
                <c:pt idx="149">
                  <c:v>7.14</c:v>
                </c:pt>
                <c:pt idx="150">
                  <c:v>7.15</c:v>
                </c:pt>
                <c:pt idx="151">
                  <c:v>7.16</c:v>
                </c:pt>
                <c:pt idx="152">
                  <c:v>7.17</c:v>
                </c:pt>
                <c:pt idx="153">
                  <c:v>7.18</c:v>
                </c:pt>
                <c:pt idx="154">
                  <c:v>7.19</c:v>
                </c:pt>
                <c:pt idx="155">
                  <c:v>7.20</c:v>
                </c:pt>
                <c:pt idx="156">
                  <c:v>7.21</c:v>
                </c:pt>
                <c:pt idx="157">
                  <c:v>7.22</c:v>
                </c:pt>
                <c:pt idx="158">
                  <c:v>7.23</c:v>
                </c:pt>
                <c:pt idx="159">
                  <c:v>7.24</c:v>
                </c:pt>
                <c:pt idx="160">
                  <c:v>7.25</c:v>
                </c:pt>
                <c:pt idx="161">
                  <c:v>7.26</c:v>
                </c:pt>
                <c:pt idx="162">
                  <c:v>7.27</c:v>
                </c:pt>
                <c:pt idx="163">
                  <c:v>7.28</c:v>
                </c:pt>
                <c:pt idx="164">
                  <c:v>7.29</c:v>
                </c:pt>
                <c:pt idx="165">
                  <c:v>7.30</c:v>
                </c:pt>
              </c:strCache>
            </c:strRef>
          </c:cat>
          <c:val>
            <c:numRef>
              <c:f>(Sheet1!$I$2:$I$8,Sheet1!$I$10:$I$40,Sheet1!$I$42:$I$72,Sheet1!$I$74:$I$104,Sheet1!$I$106:$I$135,Sheet1!$I$137:$I$167)</c:f>
              <c:numCache>
                <c:formatCode>0.0</c:formatCode>
                <c:ptCount val="161"/>
                <c:pt idx="0">
                  <c:v>91.2</c:v>
                </c:pt>
                <c:pt idx="1">
                  <c:v>75.400000000000006</c:v>
                </c:pt>
                <c:pt idx="2">
                  <c:v>59.5</c:v>
                </c:pt>
                <c:pt idx="3">
                  <c:v>49.2</c:v>
                </c:pt>
                <c:pt idx="4">
                  <c:v>65.099999999999994</c:v>
                </c:pt>
                <c:pt idx="5">
                  <c:v>47.699999999999996</c:v>
                </c:pt>
                <c:pt idx="6">
                  <c:v>49</c:v>
                </c:pt>
                <c:pt idx="7" formatCode="General">
                  <c:v>32.200000000000003</c:v>
                </c:pt>
                <c:pt idx="8" formatCode="General">
                  <c:v>36.5</c:v>
                </c:pt>
                <c:pt idx="9" formatCode="General">
                  <c:v>56.6</c:v>
                </c:pt>
                <c:pt idx="10" formatCode="General">
                  <c:v>35.299999999999997</c:v>
                </c:pt>
                <c:pt idx="11" formatCode="General">
                  <c:v>31.4</c:v>
                </c:pt>
                <c:pt idx="12" formatCode="General">
                  <c:v>38.5</c:v>
                </c:pt>
                <c:pt idx="13" formatCode="General">
                  <c:v>48.7</c:v>
                </c:pt>
                <c:pt idx="14" formatCode="General">
                  <c:v>31.5</c:v>
                </c:pt>
                <c:pt idx="15" formatCode="General">
                  <c:v>42.699999999999996</c:v>
                </c:pt>
                <c:pt idx="16" formatCode="General">
                  <c:v>32.5</c:v>
                </c:pt>
                <c:pt idx="17" formatCode="General">
                  <c:v>46.9</c:v>
                </c:pt>
                <c:pt idx="18" formatCode="General">
                  <c:v>35.449999999999996</c:v>
                </c:pt>
                <c:pt idx="19" formatCode="General">
                  <c:v>35.9</c:v>
                </c:pt>
                <c:pt idx="20" formatCode="General">
                  <c:v>65.3</c:v>
                </c:pt>
                <c:pt idx="21" formatCode="General">
                  <c:v>37.1</c:v>
                </c:pt>
                <c:pt idx="22" formatCode="General">
                  <c:v>35.299999999999997</c:v>
                </c:pt>
                <c:pt idx="23" formatCode="General">
                  <c:v>56.9</c:v>
                </c:pt>
                <c:pt idx="24" formatCode="General">
                  <c:v>61</c:v>
                </c:pt>
                <c:pt idx="25" formatCode="General">
                  <c:v>43.8</c:v>
                </c:pt>
                <c:pt idx="26" formatCode="General">
                  <c:v>31.5</c:v>
                </c:pt>
                <c:pt idx="27" formatCode="General">
                  <c:v>48.25</c:v>
                </c:pt>
                <c:pt idx="28" formatCode="General">
                  <c:v>41.199999999999996</c:v>
                </c:pt>
                <c:pt idx="29" formatCode="General">
                  <c:v>40.9</c:v>
                </c:pt>
                <c:pt idx="30" formatCode="General">
                  <c:v>52.62</c:v>
                </c:pt>
                <c:pt idx="31" formatCode="General">
                  <c:v>33.1</c:v>
                </c:pt>
                <c:pt idx="32" formatCode="General">
                  <c:v>31.7</c:v>
                </c:pt>
                <c:pt idx="33" formatCode="General">
                  <c:v>34.799999999999997</c:v>
                </c:pt>
                <c:pt idx="34" formatCode="General">
                  <c:v>46.499999999999993</c:v>
                </c:pt>
                <c:pt idx="35" formatCode="General">
                  <c:v>36</c:v>
                </c:pt>
                <c:pt idx="36" formatCode="General">
                  <c:v>42.32</c:v>
                </c:pt>
                <c:pt idx="37" formatCode="General">
                  <c:v>35.6</c:v>
                </c:pt>
                <c:pt idx="38" formatCode="General">
                  <c:v>65.7</c:v>
                </c:pt>
                <c:pt idx="39" formatCode="General">
                  <c:v>30.5</c:v>
                </c:pt>
                <c:pt idx="40" formatCode="General">
                  <c:v>42.199999999999996</c:v>
                </c:pt>
                <c:pt idx="41" formatCode="General">
                  <c:v>60</c:v>
                </c:pt>
                <c:pt idx="42" formatCode="General">
                  <c:v>224.65</c:v>
                </c:pt>
                <c:pt idx="43" formatCode="General">
                  <c:v>74.600000000000009</c:v>
                </c:pt>
                <c:pt idx="44" formatCode="General">
                  <c:v>0</c:v>
                </c:pt>
                <c:pt idx="45" formatCode="General">
                  <c:v>42</c:v>
                </c:pt>
                <c:pt idx="46" formatCode="General">
                  <c:v>37</c:v>
                </c:pt>
                <c:pt idx="47" formatCode="General">
                  <c:v>35.799999999999997</c:v>
                </c:pt>
                <c:pt idx="48" formatCode="General">
                  <c:v>33.4</c:v>
                </c:pt>
                <c:pt idx="49" formatCode="General">
                  <c:v>48.6</c:v>
                </c:pt>
                <c:pt idx="50" formatCode="General">
                  <c:v>50.08</c:v>
                </c:pt>
                <c:pt idx="51" formatCode="General">
                  <c:v>45.5</c:v>
                </c:pt>
                <c:pt idx="52" formatCode="General">
                  <c:v>41.62</c:v>
                </c:pt>
                <c:pt idx="53" formatCode="General">
                  <c:v>34.1</c:v>
                </c:pt>
                <c:pt idx="54" formatCode="General">
                  <c:v>41.199999999999996</c:v>
                </c:pt>
                <c:pt idx="55" formatCode="General">
                  <c:v>40.450000000000003</c:v>
                </c:pt>
                <c:pt idx="56" formatCode="General">
                  <c:v>78.819999999999993</c:v>
                </c:pt>
                <c:pt idx="57" formatCode="General">
                  <c:v>32.4</c:v>
                </c:pt>
                <c:pt idx="58" formatCode="General">
                  <c:v>29.92</c:v>
                </c:pt>
                <c:pt idx="59" formatCode="General">
                  <c:v>77.5</c:v>
                </c:pt>
                <c:pt idx="60" formatCode="General">
                  <c:v>28.7</c:v>
                </c:pt>
                <c:pt idx="61" formatCode="General">
                  <c:v>41.54</c:v>
                </c:pt>
                <c:pt idx="62" formatCode="General">
                  <c:v>36.5</c:v>
                </c:pt>
                <c:pt idx="63" formatCode="General">
                  <c:v>47.800000000000004</c:v>
                </c:pt>
                <c:pt idx="64" formatCode="General">
                  <c:v>53.39</c:v>
                </c:pt>
                <c:pt idx="65" formatCode="General">
                  <c:v>67.900000000000006</c:v>
                </c:pt>
                <c:pt idx="66" formatCode="General">
                  <c:v>18.600000000000001</c:v>
                </c:pt>
                <c:pt idx="67" formatCode="General">
                  <c:v>33.74</c:v>
                </c:pt>
                <c:pt idx="68" formatCode="General">
                  <c:v>128</c:v>
                </c:pt>
                <c:pt idx="69" formatCode="General">
                  <c:v>265.10000000000002</c:v>
                </c:pt>
                <c:pt idx="70" formatCode="General">
                  <c:v>159.69999999999999</c:v>
                </c:pt>
                <c:pt idx="71" formatCode="General">
                  <c:v>205.70000000000002</c:v>
                </c:pt>
                <c:pt idx="72" formatCode="General">
                  <c:v>35.89</c:v>
                </c:pt>
                <c:pt idx="73" formatCode="General">
                  <c:v>52.699999999999996</c:v>
                </c:pt>
                <c:pt idx="74" formatCode="General">
                  <c:v>45</c:v>
                </c:pt>
                <c:pt idx="75" formatCode="General">
                  <c:v>37.6</c:v>
                </c:pt>
                <c:pt idx="76" formatCode="General">
                  <c:v>32.159999999999997</c:v>
                </c:pt>
                <c:pt idx="77" formatCode="General">
                  <c:v>48.3</c:v>
                </c:pt>
                <c:pt idx="78" formatCode="General">
                  <c:v>33.1</c:v>
                </c:pt>
                <c:pt idx="79" formatCode="General">
                  <c:v>30.4</c:v>
                </c:pt>
                <c:pt idx="80" formatCode="General">
                  <c:v>58.69</c:v>
                </c:pt>
                <c:pt idx="81" formatCode="General">
                  <c:v>43.500000000000007</c:v>
                </c:pt>
                <c:pt idx="82" formatCode="General">
                  <c:v>29.5</c:v>
                </c:pt>
                <c:pt idx="83" formatCode="General">
                  <c:v>30.15</c:v>
                </c:pt>
                <c:pt idx="84" formatCode="General">
                  <c:v>39.769999999999996</c:v>
                </c:pt>
                <c:pt idx="85" formatCode="General">
                  <c:v>42.3</c:v>
                </c:pt>
                <c:pt idx="86" formatCode="General">
                  <c:v>41</c:v>
                </c:pt>
                <c:pt idx="87" formatCode="General">
                  <c:v>31.099999999999998</c:v>
                </c:pt>
                <c:pt idx="88" formatCode="General">
                  <c:v>28.3</c:v>
                </c:pt>
                <c:pt idx="89" formatCode="General">
                  <c:v>34.4</c:v>
                </c:pt>
                <c:pt idx="90" formatCode="General">
                  <c:v>32.21</c:v>
                </c:pt>
                <c:pt idx="91" formatCode="General">
                  <c:v>31.9</c:v>
                </c:pt>
                <c:pt idx="92" formatCode="General">
                  <c:v>39.980000000000004</c:v>
                </c:pt>
                <c:pt idx="93" formatCode="General">
                  <c:v>43.9</c:v>
                </c:pt>
                <c:pt idx="94" formatCode="General">
                  <c:v>38.74</c:v>
                </c:pt>
                <c:pt idx="95" formatCode="General">
                  <c:v>34.4</c:v>
                </c:pt>
                <c:pt idx="96" formatCode="General">
                  <c:v>31</c:v>
                </c:pt>
                <c:pt idx="97" formatCode="General">
                  <c:v>37.799999999999997</c:v>
                </c:pt>
                <c:pt idx="98" formatCode="General">
                  <c:v>34.6</c:v>
                </c:pt>
                <c:pt idx="99" formatCode="General">
                  <c:v>39.799999999999997</c:v>
                </c:pt>
                <c:pt idx="100">
                  <c:v>37.799999999999997</c:v>
                </c:pt>
                <c:pt idx="101">
                  <c:v>41</c:v>
                </c:pt>
                <c:pt idx="102">
                  <c:v>35.68</c:v>
                </c:pt>
                <c:pt idx="103">
                  <c:v>36.669999999999995</c:v>
                </c:pt>
                <c:pt idx="104">
                  <c:v>37.4</c:v>
                </c:pt>
                <c:pt idx="105">
                  <c:v>36</c:v>
                </c:pt>
                <c:pt idx="106">
                  <c:v>40.159999999999997</c:v>
                </c:pt>
                <c:pt idx="107">
                  <c:v>39.529999999999994</c:v>
                </c:pt>
                <c:pt idx="108">
                  <c:v>34.5</c:v>
                </c:pt>
                <c:pt idx="109">
                  <c:v>43.05</c:v>
                </c:pt>
                <c:pt idx="110">
                  <c:v>36.5</c:v>
                </c:pt>
                <c:pt idx="111">
                  <c:v>34.1</c:v>
                </c:pt>
                <c:pt idx="112">
                  <c:v>39.6</c:v>
                </c:pt>
                <c:pt idx="113">
                  <c:v>40.880000000000003</c:v>
                </c:pt>
                <c:pt idx="114">
                  <c:v>35.619999999999997</c:v>
                </c:pt>
                <c:pt idx="115">
                  <c:v>35.699999999999996</c:v>
                </c:pt>
                <c:pt idx="116">
                  <c:v>46.2</c:v>
                </c:pt>
                <c:pt idx="117">
                  <c:v>39.4</c:v>
                </c:pt>
                <c:pt idx="118">
                  <c:v>38.090000000000003</c:v>
                </c:pt>
                <c:pt idx="119">
                  <c:v>53.809999999999995</c:v>
                </c:pt>
                <c:pt idx="120">
                  <c:v>38.799999999999997</c:v>
                </c:pt>
                <c:pt idx="121">
                  <c:v>78.83</c:v>
                </c:pt>
                <c:pt idx="122">
                  <c:v>46.74</c:v>
                </c:pt>
                <c:pt idx="123">
                  <c:v>43.199999999999996</c:v>
                </c:pt>
                <c:pt idx="124">
                  <c:v>40.75</c:v>
                </c:pt>
                <c:pt idx="125">
                  <c:v>39.699999999999996</c:v>
                </c:pt>
                <c:pt idx="126">
                  <c:v>36.83</c:v>
                </c:pt>
                <c:pt idx="127">
                  <c:v>37.699999999999996</c:v>
                </c:pt>
                <c:pt idx="128">
                  <c:v>56.62</c:v>
                </c:pt>
                <c:pt idx="129">
                  <c:v>89</c:v>
                </c:pt>
                <c:pt idx="130">
                  <c:v>100</c:v>
                </c:pt>
                <c:pt idx="131">
                  <c:v>34.630000000000003</c:v>
                </c:pt>
                <c:pt idx="132">
                  <c:v>64.5</c:v>
                </c:pt>
                <c:pt idx="133">
                  <c:v>126.10000000000001</c:v>
                </c:pt>
                <c:pt idx="134">
                  <c:v>61.099999999999994</c:v>
                </c:pt>
                <c:pt idx="135">
                  <c:v>70.010000000000005</c:v>
                </c:pt>
                <c:pt idx="136">
                  <c:v>49.269999999999996</c:v>
                </c:pt>
                <c:pt idx="137">
                  <c:v>47.1</c:v>
                </c:pt>
                <c:pt idx="138">
                  <c:v>48.199999999999996</c:v>
                </c:pt>
                <c:pt idx="139">
                  <c:v>45.199999999999996</c:v>
                </c:pt>
                <c:pt idx="140">
                  <c:v>45.300000000000004</c:v>
                </c:pt>
                <c:pt idx="141">
                  <c:v>42.34</c:v>
                </c:pt>
                <c:pt idx="142">
                  <c:v>51.699999999999996</c:v>
                </c:pt>
                <c:pt idx="143">
                  <c:v>47.8</c:v>
                </c:pt>
                <c:pt idx="144">
                  <c:v>37.9</c:v>
                </c:pt>
                <c:pt idx="145">
                  <c:v>51.3</c:v>
                </c:pt>
                <c:pt idx="146">
                  <c:v>45.139999999999993</c:v>
                </c:pt>
                <c:pt idx="147">
                  <c:v>43.4</c:v>
                </c:pt>
                <c:pt idx="148">
                  <c:v>46.04</c:v>
                </c:pt>
                <c:pt idx="149">
                  <c:v>83.02000000000001</c:v>
                </c:pt>
                <c:pt idx="150">
                  <c:v>13.1</c:v>
                </c:pt>
                <c:pt idx="151">
                  <c:v>3.1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9-4B04-B35E-1FE0B9259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634479"/>
        <c:axId val="2025630319"/>
      </c:lineChart>
      <c:catAx>
        <c:axId val="202563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5630319"/>
        <c:crosses val="autoZero"/>
        <c:auto val="1"/>
        <c:lblAlgn val="ctr"/>
        <c:lblOffset val="100"/>
        <c:noMultiLvlLbl val="0"/>
      </c:catAx>
      <c:valAx>
        <c:axId val="20256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563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139149</xdr:colOff>
      <xdr:row>4</xdr:row>
      <xdr:rowOff>92766</xdr:rowOff>
    </xdr:from>
    <xdr:to>
      <xdr:col>19</xdr:col>
      <xdr:colOff>443949</xdr:colOff>
      <xdr:row>21</xdr:row>
      <xdr:rowOff>79514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D1281F-BB1C-B171-76C7-3DD8E3B23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6"/>
  <sheetViews>
    <sheetView tabSelected="1" zoomScaleNormal="100" workbookViewId="0">
      <selection activeCell="V20" sqref="V20"/>
    </sheetView>
  </sheetViews>
  <sheetFormatPr defaultRowHeight="13.8" x14ac:dyDescent="0.25"/>
  <cols>
    <col min="6" max="6" width="34.5546875" customWidth="1"/>
    <col min="10" max="10" width="8.88671875" customWidth="1"/>
    <col min="11" max="11" width="22.33203125" customWidth="1"/>
    <col min="16" max="16" width="10" bestFit="1" customWidth="1"/>
  </cols>
  <sheetData>
    <row r="1" spans="1:16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  <c r="K1" t="s">
        <v>26</v>
      </c>
      <c r="L1" t="s">
        <v>8</v>
      </c>
      <c r="M1" t="s">
        <v>9</v>
      </c>
      <c r="N1" t="s">
        <v>70</v>
      </c>
      <c r="P1" t="s">
        <v>71</v>
      </c>
    </row>
    <row r="2" spans="1:16" x14ac:dyDescent="0.25">
      <c r="A2" s="2">
        <v>2.23</v>
      </c>
      <c r="C2" s="1">
        <v>0</v>
      </c>
      <c r="D2" s="1">
        <v>0</v>
      </c>
      <c r="E2" s="1">
        <v>13</v>
      </c>
      <c r="F2" t="s">
        <v>10</v>
      </c>
      <c r="G2" s="1">
        <v>78.2</v>
      </c>
      <c r="H2" s="1">
        <v>0</v>
      </c>
      <c r="I2" s="1">
        <f>SUM(C2:E2,G2:H2)</f>
        <v>91.2</v>
      </c>
      <c r="J2" s="1">
        <f>MAX(I:I)</f>
        <v>265.10000000000002</v>
      </c>
      <c r="L2" s="1">
        <f>SUM(I:I)</f>
        <v>7472.1500000000005</v>
      </c>
      <c r="M2" s="3">
        <f>COUNT(C:C)</f>
        <v>150</v>
      </c>
      <c r="N2" s="1">
        <f>L2/M2</f>
        <v>49.814333333333337</v>
      </c>
      <c r="P2" s="1">
        <f>PRODUCT(N2,30)</f>
        <v>1494.43</v>
      </c>
    </row>
    <row r="3" spans="1:16" x14ac:dyDescent="0.25">
      <c r="A3" s="2">
        <v>2.2400000000000002</v>
      </c>
      <c r="C3" s="1">
        <v>9.1</v>
      </c>
      <c r="D3" s="1">
        <v>17</v>
      </c>
      <c r="E3" s="1">
        <v>12</v>
      </c>
      <c r="F3" t="s">
        <v>12</v>
      </c>
      <c r="G3" s="1">
        <v>36.9</v>
      </c>
      <c r="H3" s="1">
        <v>0.4</v>
      </c>
      <c r="I3" s="1">
        <f t="shared" ref="I3:I68" si="0">SUM(C3:E3,G3:H3)</f>
        <v>75.400000000000006</v>
      </c>
      <c r="K3" s="1" t="s">
        <v>27</v>
      </c>
    </row>
    <row r="4" spans="1:16" x14ac:dyDescent="0.25">
      <c r="A4" s="2">
        <v>2.25</v>
      </c>
      <c r="C4" s="1">
        <v>8</v>
      </c>
      <c r="D4" s="1">
        <v>15.5</v>
      </c>
      <c r="E4" s="1">
        <v>11</v>
      </c>
      <c r="F4" t="s">
        <v>11</v>
      </c>
      <c r="G4" s="1">
        <v>25</v>
      </c>
      <c r="H4" s="1">
        <v>0</v>
      </c>
      <c r="I4" s="1">
        <f t="shared" si="0"/>
        <v>59.5</v>
      </c>
    </row>
    <row r="5" spans="1:16" x14ac:dyDescent="0.25">
      <c r="A5" s="2">
        <v>2.2599999999999998</v>
      </c>
      <c r="C5" s="1">
        <v>2.2999999999999998</v>
      </c>
      <c r="D5" s="1">
        <v>14.4</v>
      </c>
      <c r="E5" s="1">
        <v>14.4</v>
      </c>
      <c r="F5" t="s">
        <v>13</v>
      </c>
      <c r="G5" s="1">
        <v>17.899999999999999</v>
      </c>
      <c r="H5" s="1">
        <v>0.2</v>
      </c>
      <c r="I5" s="1">
        <f t="shared" si="0"/>
        <v>49.2</v>
      </c>
    </row>
    <row r="6" spans="1:16" x14ac:dyDescent="0.25">
      <c r="A6" s="2">
        <v>2.27</v>
      </c>
      <c r="C6" s="1">
        <v>4.5</v>
      </c>
      <c r="D6" s="1">
        <v>15.6</v>
      </c>
      <c r="E6" s="1">
        <v>15</v>
      </c>
      <c r="F6" t="s">
        <v>14</v>
      </c>
      <c r="G6" s="1">
        <v>30</v>
      </c>
      <c r="H6" s="1">
        <v>0</v>
      </c>
      <c r="I6" s="1">
        <f t="shared" si="0"/>
        <v>65.099999999999994</v>
      </c>
    </row>
    <row r="7" spans="1:16" x14ac:dyDescent="0.25">
      <c r="A7" s="2">
        <v>2.2799999999999998</v>
      </c>
      <c r="C7" s="1">
        <v>3.3</v>
      </c>
      <c r="D7" s="1">
        <v>14</v>
      </c>
      <c r="E7" s="1">
        <v>13</v>
      </c>
      <c r="F7" t="s">
        <v>15</v>
      </c>
      <c r="G7" s="1">
        <v>17</v>
      </c>
      <c r="H7" s="1">
        <v>0.4</v>
      </c>
      <c r="I7" s="1">
        <f t="shared" si="0"/>
        <v>47.699999999999996</v>
      </c>
    </row>
    <row r="8" spans="1:16" x14ac:dyDescent="0.25">
      <c r="A8" s="2">
        <v>2.29</v>
      </c>
      <c r="C8" s="1">
        <v>3.5</v>
      </c>
      <c r="D8" s="1">
        <v>16</v>
      </c>
      <c r="E8" s="1">
        <v>29.5</v>
      </c>
      <c r="G8" s="1">
        <v>0</v>
      </c>
      <c r="H8" s="1">
        <v>0</v>
      </c>
      <c r="I8" s="1">
        <f>SUM(C8:E8,G8:H8)</f>
        <v>49</v>
      </c>
    </row>
    <row r="9" spans="1:16" x14ac:dyDescent="0.25">
      <c r="A9" s="2" t="s">
        <v>44</v>
      </c>
      <c r="C9" s="1"/>
      <c r="D9" s="1"/>
      <c r="E9" s="1"/>
      <c r="G9" s="1"/>
      <c r="H9" s="1"/>
      <c r="I9" s="1"/>
      <c r="J9" s="1">
        <f>SUM(I2:I8)</f>
        <v>437.09999999999997</v>
      </c>
    </row>
    <row r="10" spans="1:16" x14ac:dyDescent="0.25">
      <c r="A10" s="2">
        <v>3.01</v>
      </c>
      <c r="C10" s="1">
        <v>5</v>
      </c>
      <c r="D10" s="1">
        <v>13</v>
      </c>
      <c r="E10" s="1">
        <v>14</v>
      </c>
      <c r="G10" s="1">
        <v>0</v>
      </c>
      <c r="H10" s="1">
        <v>0.2</v>
      </c>
      <c r="I10">
        <f t="shared" si="0"/>
        <v>32.200000000000003</v>
      </c>
    </row>
    <row r="11" spans="1:16" x14ac:dyDescent="0.25">
      <c r="A11" s="2">
        <v>3.02</v>
      </c>
      <c r="C11" s="1">
        <v>6.5</v>
      </c>
      <c r="D11" s="1">
        <v>11</v>
      </c>
      <c r="E11" s="1">
        <v>14</v>
      </c>
      <c r="F11" t="s">
        <v>16</v>
      </c>
      <c r="G11" s="1">
        <v>5</v>
      </c>
      <c r="H11" s="1">
        <v>0</v>
      </c>
      <c r="I11">
        <f t="shared" si="0"/>
        <v>36.5</v>
      </c>
    </row>
    <row r="12" spans="1:16" x14ac:dyDescent="0.25">
      <c r="A12" s="2">
        <v>3.03</v>
      </c>
      <c r="C12" s="1">
        <v>3.3</v>
      </c>
      <c r="D12" s="1">
        <v>20</v>
      </c>
      <c r="E12" s="1">
        <v>11</v>
      </c>
      <c r="F12" t="s">
        <v>17</v>
      </c>
      <c r="G12" s="1">
        <v>22.1</v>
      </c>
      <c r="H12" s="1">
        <v>0.2</v>
      </c>
      <c r="I12">
        <f t="shared" si="0"/>
        <v>56.6</v>
      </c>
    </row>
    <row r="13" spans="1:16" x14ac:dyDescent="0.25">
      <c r="A13" s="2">
        <v>3.04</v>
      </c>
      <c r="C13" s="1">
        <v>5.5</v>
      </c>
      <c r="D13" s="1">
        <v>16.8</v>
      </c>
      <c r="E13" s="1">
        <v>13</v>
      </c>
      <c r="G13" s="1">
        <v>0</v>
      </c>
      <c r="H13" s="1">
        <v>0</v>
      </c>
      <c r="I13">
        <f t="shared" si="0"/>
        <v>35.299999999999997</v>
      </c>
    </row>
    <row r="14" spans="1:16" x14ac:dyDescent="0.25">
      <c r="A14" s="2">
        <v>3.05</v>
      </c>
      <c r="C14" s="1">
        <v>6</v>
      </c>
      <c r="D14" s="1">
        <v>14</v>
      </c>
      <c r="E14" s="1">
        <v>11</v>
      </c>
      <c r="G14" s="1">
        <v>0</v>
      </c>
      <c r="H14" s="1">
        <v>0.4</v>
      </c>
      <c r="I14">
        <f t="shared" si="0"/>
        <v>31.4</v>
      </c>
    </row>
    <row r="15" spans="1:16" x14ac:dyDescent="0.25">
      <c r="A15" s="2">
        <v>3.06</v>
      </c>
      <c r="C15" s="1">
        <v>2.9</v>
      </c>
      <c r="D15" s="1">
        <v>14</v>
      </c>
      <c r="E15" s="1">
        <v>13</v>
      </c>
      <c r="F15" t="s">
        <v>18</v>
      </c>
      <c r="G15" s="1">
        <v>8.6</v>
      </c>
      <c r="H15" s="1">
        <v>0</v>
      </c>
      <c r="I15">
        <f t="shared" si="0"/>
        <v>38.5</v>
      </c>
    </row>
    <row r="16" spans="1:16" x14ac:dyDescent="0.25">
      <c r="A16" s="2">
        <v>3.07</v>
      </c>
      <c r="C16" s="1">
        <v>3.3</v>
      </c>
      <c r="D16" s="1">
        <v>16.3</v>
      </c>
      <c r="E16" s="1">
        <v>29.1</v>
      </c>
      <c r="G16" s="1">
        <v>0</v>
      </c>
      <c r="H16" s="1">
        <v>0</v>
      </c>
      <c r="I16">
        <f t="shared" si="0"/>
        <v>48.7</v>
      </c>
    </row>
    <row r="17" spans="1:9" x14ac:dyDescent="0.25">
      <c r="A17" s="2">
        <v>3.08</v>
      </c>
      <c r="C17" s="1">
        <v>3.5</v>
      </c>
      <c r="D17" s="1">
        <v>15</v>
      </c>
      <c r="E17" s="1">
        <v>13</v>
      </c>
      <c r="G17" s="1">
        <v>0</v>
      </c>
      <c r="H17" s="1">
        <v>0</v>
      </c>
      <c r="I17">
        <f t="shared" si="0"/>
        <v>31.5</v>
      </c>
    </row>
    <row r="18" spans="1:9" x14ac:dyDescent="0.25">
      <c r="A18" s="2">
        <v>3.09</v>
      </c>
      <c r="C18" s="1">
        <v>8</v>
      </c>
      <c r="D18" s="1">
        <v>16.3</v>
      </c>
      <c r="E18" s="1">
        <v>18</v>
      </c>
      <c r="G18" s="1">
        <v>0</v>
      </c>
      <c r="H18" s="1">
        <v>0.4</v>
      </c>
      <c r="I18">
        <f t="shared" si="0"/>
        <v>42.699999999999996</v>
      </c>
    </row>
    <row r="19" spans="1:9" x14ac:dyDescent="0.25">
      <c r="A19" s="2">
        <v>3.1</v>
      </c>
      <c r="C19" s="1">
        <v>5</v>
      </c>
      <c r="D19" s="1">
        <v>17.5</v>
      </c>
      <c r="E19" s="1">
        <v>10</v>
      </c>
      <c r="G19" s="1">
        <v>0</v>
      </c>
      <c r="H19" s="1">
        <v>0</v>
      </c>
      <c r="I19">
        <f t="shared" si="0"/>
        <v>32.5</v>
      </c>
    </row>
    <row r="20" spans="1:9" x14ac:dyDescent="0.25">
      <c r="A20" s="2">
        <v>3.11</v>
      </c>
      <c r="C20" s="1">
        <v>5.5</v>
      </c>
      <c r="D20" s="1">
        <v>21</v>
      </c>
      <c r="E20" s="1">
        <v>15</v>
      </c>
      <c r="F20" t="s">
        <v>16</v>
      </c>
      <c r="G20" s="1">
        <v>5</v>
      </c>
      <c r="H20" s="1">
        <v>0.4</v>
      </c>
      <c r="I20">
        <f>SUM(C20:E20,G20:H20)</f>
        <v>46.9</v>
      </c>
    </row>
    <row r="21" spans="1:9" x14ac:dyDescent="0.25">
      <c r="A21" s="2">
        <v>3.12</v>
      </c>
      <c r="C21" s="1">
        <v>3.5</v>
      </c>
      <c r="D21" s="1">
        <v>15</v>
      </c>
      <c r="E21" s="1">
        <v>16.8</v>
      </c>
      <c r="F21" t="s">
        <v>19</v>
      </c>
      <c r="G21" s="1">
        <v>0.15</v>
      </c>
      <c r="H21" s="1">
        <v>0</v>
      </c>
      <c r="I21">
        <f t="shared" si="0"/>
        <v>35.449999999999996</v>
      </c>
    </row>
    <row r="22" spans="1:9" x14ac:dyDescent="0.25">
      <c r="A22" s="2">
        <v>3.13</v>
      </c>
      <c r="C22" s="1">
        <v>6.5</v>
      </c>
      <c r="D22" s="1">
        <v>16</v>
      </c>
      <c r="E22" s="1">
        <v>13</v>
      </c>
      <c r="G22" s="4">
        <v>0</v>
      </c>
      <c r="H22" s="1">
        <v>0.4</v>
      </c>
      <c r="I22">
        <f t="shared" si="0"/>
        <v>35.9</v>
      </c>
    </row>
    <row r="23" spans="1:9" x14ac:dyDescent="0.25">
      <c r="A23" s="2">
        <v>3.14</v>
      </c>
      <c r="C23" s="1">
        <v>3.3</v>
      </c>
      <c r="D23" s="1">
        <v>16</v>
      </c>
      <c r="E23" s="1">
        <v>26</v>
      </c>
      <c r="F23" t="s">
        <v>20</v>
      </c>
      <c r="G23" s="1">
        <v>20</v>
      </c>
      <c r="H23" s="1">
        <v>0</v>
      </c>
      <c r="I23">
        <f t="shared" si="0"/>
        <v>65.3</v>
      </c>
    </row>
    <row r="24" spans="1:9" x14ac:dyDescent="0.25">
      <c r="A24" s="2">
        <v>3.15</v>
      </c>
      <c r="C24" s="1">
        <v>3.3</v>
      </c>
      <c r="D24" s="1">
        <v>14.4</v>
      </c>
      <c r="E24" s="1">
        <v>11</v>
      </c>
      <c r="F24" t="s">
        <v>21</v>
      </c>
      <c r="G24" s="1">
        <v>8</v>
      </c>
      <c r="H24" s="1">
        <v>0.4</v>
      </c>
      <c r="I24">
        <f t="shared" si="0"/>
        <v>37.1</v>
      </c>
    </row>
    <row r="25" spans="1:9" x14ac:dyDescent="0.25">
      <c r="A25" s="2">
        <v>3.16</v>
      </c>
      <c r="C25" s="1">
        <v>6.5</v>
      </c>
      <c r="D25" s="1">
        <v>14</v>
      </c>
      <c r="E25" s="1">
        <v>14.8</v>
      </c>
      <c r="G25" s="1">
        <v>0</v>
      </c>
      <c r="H25" s="1">
        <v>0</v>
      </c>
      <c r="I25">
        <f t="shared" si="0"/>
        <v>35.299999999999997</v>
      </c>
    </row>
    <row r="26" spans="1:9" x14ac:dyDescent="0.25">
      <c r="A26" s="2">
        <v>3.17</v>
      </c>
      <c r="C26" s="1">
        <v>4.5</v>
      </c>
      <c r="D26" s="1">
        <v>16</v>
      </c>
      <c r="E26" s="1">
        <v>16</v>
      </c>
      <c r="F26" t="s">
        <v>22</v>
      </c>
      <c r="G26" s="1">
        <v>20</v>
      </c>
      <c r="H26" s="1">
        <v>0.4</v>
      </c>
      <c r="I26">
        <f t="shared" si="0"/>
        <v>56.9</v>
      </c>
    </row>
    <row r="27" spans="1:9" x14ac:dyDescent="0.25">
      <c r="A27" s="2">
        <v>3.18</v>
      </c>
      <c r="C27" s="1">
        <v>3.3</v>
      </c>
      <c r="D27" s="1">
        <v>15.2</v>
      </c>
      <c r="E27" s="1">
        <v>15.5</v>
      </c>
      <c r="F27" t="s">
        <v>23</v>
      </c>
      <c r="G27" s="1">
        <v>27</v>
      </c>
      <c r="H27" s="1">
        <v>0</v>
      </c>
      <c r="I27">
        <f t="shared" si="0"/>
        <v>61</v>
      </c>
    </row>
    <row r="28" spans="1:9" x14ac:dyDescent="0.25">
      <c r="A28" s="2">
        <v>3.19</v>
      </c>
      <c r="C28" s="1">
        <v>2.9</v>
      </c>
      <c r="D28" s="1">
        <v>16</v>
      </c>
      <c r="E28" s="1">
        <v>11</v>
      </c>
      <c r="F28" t="s">
        <v>24</v>
      </c>
      <c r="G28" s="1">
        <v>13.5</v>
      </c>
      <c r="H28" s="1">
        <v>0.4</v>
      </c>
      <c r="I28">
        <f t="shared" si="0"/>
        <v>43.8</v>
      </c>
    </row>
    <row r="29" spans="1:9" x14ac:dyDescent="0.25">
      <c r="A29" s="2">
        <v>3.2</v>
      </c>
      <c r="C29" s="1">
        <v>3.5</v>
      </c>
      <c r="D29" s="1">
        <v>15</v>
      </c>
      <c r="E29" s="1">
        <v>13</v>
      </c>
      <c r="G29" s="1">
        <v>0</v>
      </c>
      <c r="H29" s="1">
        <v>0</v>
      </c>
      <c r="I29">
        <f t="shared" si="0"/>
        <v>31.5</v>
      </c>
    </row>
    <row r="30" spans="1:9" x14ac:dyDescent="0.25">
      <c r="A30" s="2">
        <v>3.21</v>
      </c>
      <c r="C30" s="1">
        <v>3.3</v>
      </c>
      <c r="D30" s="1">
        <v>19.45</v>
      </c>
      <c r="E30" s="1">
        <v>25.5</v>
      </c>
      <c r="G30" s="1">
        <v>0</v>
      </c>
      <c r="H30" s="1">
        <v>0</v>
      </c>
      <c r="I30">
        <f t="shared" si="0"/>
        <v>48.25</v>
      </c>
    </row>
    <row r="31" spans="1:9" x14ac:dyDescent="0.25">
      <c r="A31" s="2">
        <v>3.22</v>
      </c>
      <c r="C31" s="1">
        <v>4.5</v>
      </c>
      <c r="D31" s="1">
        <v>16</v>
      </c>
      <c r="E31" s="1">
        <v>18.8</v>
      </c>
      <c r="F31" t="s">
        <v>25</v>
      </c>
      <c r="G31" s="1">
        <v>1.5</v>
      </c>
      <c r="H31" s="1">
        <v>0.4</v>
      </c>
      <c r="I31">
        <f t="shared" si="0"/>
        <v>41.199999999999996</v>
      </c>
    </row>
    <row r="32" spans="1:9" x14ac:dyDescent="0.25">
      <c r="A32" s="2">
        <v>3.23</v>
      </c>
      <c r="C32" s="1">
        <v>8</v>
      </c>
      <c r="D32" s="1">
        <v>17.100000000000001</v>
      </c>
      <c r="E32" s="1">
        <v>12</v>
      </c>
      <c r="F32" t="s">
        <v>28</v>
      </c>
      <c r="G32" s="1">
        <v>3.8</v>
      </c>
      <c r="H32" s="1">
        <v>0</v>
      </c>
      <c r="I32">
        <f t="shared" si="0"/>
        <v>40.9</v>
      </c>
    </row>
    <row r="33" spans="1:10" x14ac:dyDescent="0.25">
      <c r="A33" s="2">
        <v>3.24</v>
      </c>
      <c r="C33" s="1">
        <v>8</v>
      </c>
      <c r="D33" s="1">
        <v>11.02</v>
      </c>
      <c r="E33" s="1">
        <v>16.2</v>
      </c>
      <c r="F33" t="s">
        <v>29</v>
      </c>
      <c r="G33" s="1">
        <v>17</v>
      </c>
      <c r="H33" s="1">
        <v>0.4</v>
      </c>
      <c r="I33">
        <f t="shared" si="0"/>
        <v>52.62</v>
      </c>
    </row>
    <row r="34" spans="1:10" x14ac:dyDescent="0.25">
      <c r="A34" s="2">
        <v>3.2500000000000102</v>
      </c>
      <c r="C34" s="1">
        <v>4.5</v>
      </c>
      <c r="D34" s="1">
        <v>15.6</v>
      </c>
      <c r="E34" s="1">
        <v>13</v>
      </c>
      <c r="G34" s="1">
        <v>0</v>
      </c>
      <c r="H34" s="1">
        <v>0</v>
      </c>
      <c r="I34">
        <f t="shared" si="0"/>
        <v>33.1</v>
      </c>
    </row>
    <row r="35" spans="1:10" x14ac:dyDescent="0.25">
      <c r="A35" s="2">
        <v>3.26000000000001</v>
      </c>
      <c r="C35" s="1">
        <v>3.3</v>
      </c>
      <c r="D35" s="1">
        <v>14</v>
      </c>
      <c r="E35" s="1">
        <v>14</v>
      </c>
      <c r="G35" s="1">
        <v>0</v>
      </c>
      <c r="H35" s="1">
        <v>0.4</v>
      </c>
      <c r="I35">
        <f t="shared" si="0"/>
        <v>31.7</v>
      </c>
    </row>
    <row r="36" spans="1:10" x14ac:dyDescent="0.25">
      <c r="A36" s="2">
        <v>3.2700000000000098</v>
      </c>
      <c r="C36" s="1">
        <v>5</v>
      </c>
      <c r="D36" s="1">
        <v>18.8</v>
      </c>
      <c r="E36" s="1">
        <v>11</v>
      </c>
      <c r="F36" s="1">
        <v>0</v>
      </c>
      <c r="G36" s="1">
        <v>0</v>
      </c>
      <c r="H36" s="1">
        <v>0</v>
      </c>
      <c r="I36">
        <f t="shared" si="0"/>
        <v>34.799999999999997</v>
      </c>
    </row>
    <row r="37" spans="1:10" x14ac:dyDescent="0.25">
      <c r="A37" s="2">
        <v>3.28000000000001</v>
      </c>
      <c r="C37" s="1">
        <v>3.3</v>
      </c>
      <c r="D37" s="1">
        <v>14.4</v>
      </c>
      <c r="E37" s="1">
        <v>25.9</v>
      </c>
      <c r="F37" t="s">
        <v>30</v>
      </c>
      <c r="G37" s="1">
        <v>2.5</v>
      </c>
      <c r="H37" s="1">
        <v>0.4</v>
      </c>
      <c r="I37">
        <f t="shared" si="0"/>
        <v>46.499999999999993</v>
      </c>
    </row>
    <row r="38" spans="1:10" x14ac:dyDescent="0.25">
      <c r="A38" s="2">
        <v>3.2900000000000098</v>
      </c>
      <c r="C38" s="1">
        <v>3</v>
      </c>
      <c r="D38" s="1">
        <v>14</v>
      </c>
      <c r="E38" s="1">
        <v>14</v>
      </c>
      <c r="F38" t="s">
        <v>16</v>
      </c>
      <c r="G38" s="1">
        <v>5</v>
      </c>
      <c r="H38" s="1">
        <v>0</v>
      </c>
      <c r="I38">
        <f t="shared" si="0"/>
        <v>36</v>
      </c>
    </row>
    <row r="39" spans="1:10" x14ac:dyDescent="0.25">
      <c r="A39" s="2">
        <v>3.3</v>
      </c>
      <c r="C39" s="1">
        <v>8.42</v>
      </c>
      <c r="D39" s="1">
        <v>18</v>
      </c>
      <c r="E39" s="1">
        <v>15.5</v>
      </c>
      <c r="F39" s="1">
        <v>0</v>
      </c>
      <c r="G39" s="1">
        <v>0</v>
      </c>
      <c r="H39" s="1">
        <v>0.4</v>
      </c>
      <c r="I39">
        <f t="shared" si="0"/>
        <v>42.32</v>
      </c>
    </row>
    <row r="40" spans="1:10" x14ac:dyDescent="0.25">
      <c r="A40" s="2">
        <v>3.3100000000000098</v>
      </c>
      <c r="C40" s="1">
        <v>7</v>
      </c>
      <c r="D40" s="1">
        <v>11.6</v>
      </c>
      <c r="E40" s="1">
        <v>17</v>
      </c>
      <c r="F40" s="1">
        <v>0</v>
      </c>
      <c r="G40" s="1">
        <v>0</v>
      </c>
      <c r="H40" s="1">
        <v>0</v>
      </c>
      <c r="I40">
        <f t="shared" si="0"/>
        <v>35.6</v>
      </c>
    </row>
    <row r="41" spans="1:10" x14ac:dyDescent="0.25">
      <c r="A41" s="2" t="s">
        <v>44</v>
      </c>
      <c r="C41" s="1"/>
      <c r="D41" s="1"/>
      <c r="E41" s="1"/>
      <c r="F41" s="1"/>
      <c r="G41" s="1"/>
      <c r="H41" s="1"/>
      <c r="I41" s="1"/>
      <c r="J41">
        <f>SUM(I10:I40)</f>
        <v>1278.0399999999997</v>
      </c>
    </row>
    <row r="42" spans="1:10" x14ac:dyDescent="0.25">
      <c r="A42" s="2">
        <v>4.0110000000000001</v>
      </c>
      <c r="C42" s="1">
        <v>3.3</v>
      </c>
      <c r="D42" s="1">
        <v>16</v>
      </c>
      <c r="E42" s="1">
        <v>46</v>
      </c>
      <c r="F42" s="1">
        <v>0</v>
      </c>
      <c r="G42" s="1">
        <v>0</v>
      </c>
      <c r="H42" s="1">
        <v>0.4</v>
      </c>
      <c r="I42">
        <f t="shared" si="0"/>
        <v>65.7</v>
      </c>
    </row>
    <row r="43" spans="1:10" x14ac:dyDescent="0.25">
      <c r="A43" s="2">
        <v>4.0199999999999996</v>
      </c>
      <c r="C43" s="1">
        <v>0</v>
      </c>
      <c r="D43" s="1">
        <v>14</v>
      </c>
      <c r="E43" s="1">
        <v>16.5</v>
      </c>
      <c r="F43" s="1">
        <v>0</v>
      </c>
      <c r="G43" s="1">
        <v>0</v>
      </c>
      <c r="H43" s="1">
        <v>0</v>
      </c>
      <c r="I43">
        <f t="shared" si="0"/>
        <v>30.5</v>
      </c>
    </row>
    <row r="44" spans="1:10" x14ac:dyDescent="0.25">
      <c r="A44" s="2">
        <v>4.0289999999999999</v>
      </c>
      <c r="C44" s="1">
        <v>3.3</v>
      </c>
      <c r="D44" s="1">
        <v>16</v>
      </c>
      <c r="E44" s="1">
        <v>16</v>
      </c>
      <c r="F44" t="s">
        <v>31</v>
      </c>
      <c r="G44" s="1">
        <v>6.5</v>
      </c>
      <c r="H44" s="1">
        <v>0.4</v>
      </c>
      <c r="I44">
        <f t="shared" si="0"/>
        <v>42.199999999999996</v>
      </c>
    </row>
    <row r="45" spans="1:10" x14ac:dyDescent="0.25">
      <c r="A45" s="2">
        <v>4.0380000000000003</v>
      </c>
      <c r="B45" s="6" t="s">
        <v>35</v>
      </c>
      <c r="C45" s="1">
        <v>6.5</v>
      </c>
      <c r="D45" s="1">
        <v>14.8</v>
      </c>
      <c r="E45" s="1">
        <v>36.9</v>
      </c>
      <c r="F45" t="s">
        <v>32</v>
      </c>
      <c r="G45" s="1">
        <v>1.4</v>
      </c>
      <c r="H45" s="1">
        <v>0.4</v>
      </c>
      <c r="I45">
        <f t="shared" si="0"/>
        <v>60</v>
      </c>
    </row>
    <row r="46" spans="1:10" x14ac:dyDescent="0.25">
      <c r="A46" s="2">
        <v>4.0469999999999997</v>
      </c>
      <c r="B46" s="6"/>
      <c r="C46" s="5" t="s">
        <v>33</v>
      </c>
      <c r="D46" s="5"/>
      <c r="E46" s="5"/>
      <c r="F46" s="5"/>
      <c r="G46" s="1">
        <v>224.65</v>
      </c>
      <c r="I46">
        <f t="shared" si="0"/>
        <v>224.65</v>
      </c>
    </row>
    <row r="47" spans="1:10" x14ac:dyDescent="0.25">
      <c r="A47" s="2">
        <v>4.056</v>
      </c>
      <c r="B47" s="6"/>
      <c r="C47" s="1">
        <v>2.5</v>
      </c>
      <c r="D47" s="1">
        <v>13.7</v>
      </c>
      <c r="E47" s="1">
        <v>16</v>
      </c>
      <c r="F47" t="s">
        <v>34</v>
      </c>
      <c r="G47" s="1">
        <v>42</v>
      </c>
      <c r="H47" s="1">
        <v>0.4</v>
      </c>
      <c r="I47">
        <f t="shared" si="0"/>
        <v>74.600000000000009</v>
      </c>
    </row>
    <row r="48" spans="1:10" x14ac:dyDescent="0.25">
      <c r="A48" s="2">
        <v>4.0650000000000004</v>
      </c>
      <c r="B48" s="6"/>
      <c r="I48">
        <f t="shared" si="0"/>
        <v>0</v>
      </c>
    </row>
    <row r="49" spans="1:9" x14ac:dyDescent="0.25">
      <c r="A49" s="2">
        <v>4.0739999999999998</v>
      </c>
      <c r="B49" s="6"/>
      <c r="C49" s="1">
        <v>8</v>
      </c>
      <c r="D49" s="1">
        <v>13</v>
      </c>
      <c r="E49" s="1">
        <v>16</v>
      </c>
      <c r="F49" t="s">
        <v>16</v>
      </c>
      <c r="G49" s="1">
        <v>5</v>
      </c>
      <c r="H49" s="1">
        <v>0</v>
      </c>
      <c r="I49">
        <f t="shared" si="0"/>
        <v>42</v>
      </c>
    </row>
    <row r="50" spans="1:9" x14ac:dyDescent="0.25">
      <c r="A50" s="2">
        <v>4.0830000000000002</v>
      </c>
      <c r="C50" s="1">
        <v>3.3</v>
      </c>
      <c r="D50" s="1">
        <v>17.7</v>
      </c>
      <c r="E50" s="1">
        <v>13.6</v>
      </c>
      <c r="F50" t="s">
        <v>36</v>
      </c>
      <c r="G50" s="1">
        <v>2</v>
      </c>
      <c r="H50" s="1">
        <v>0.4</v>
      </c>
      <c r="I50">
        <f t="shared" si="0"/>
        <v>37</v>
      </c>
    </row>
    <row r="51" spans="1:9" x14ac:dyDescent="0.25">
      <c r="A51" s="2">
        <v>4.0919999999999996</v>
      </c>
      <c r="C51" s="1">
        <v>4.3</v>
      </c>
      <c r="D51" s="1">
        <v>16</v>
      </c>
      <c r="E51" s="1">
        <v>15.5</v>
      </c>
      <c r="G51" s="1">
        <v>0</v>
      </c>
      <c r="H51" s="1">
        <v>0</v>
      </c>
      <c r="I51">
        <f t="shared" si="0"/>
        <v>35.799999999999997</v>
      </c>
    </row>
    <row r="52" spans="1:9" x14ac:dyDescent="0.25">
      <c r="A52" s="2">
        <v>4.101</v>
      </c>
      <c r="C52" s="1">
        <v>3.5</v>
      </c>
      <c r="D52" s="1">
        <v>13.5</v>
      </c>
      <c r="E52" s="1">
        <v>16</v>
      </c>
      <c r="G52" s="1">
        <v>0</v>
      </c>
      <c r="H52" s="1">
        <v>0.4</v>
      </c>
      <c r="I52">
        <f t="shared" si="0"/>
        <v>33.4</v>
      </c>
    </row>
    <row r="53" spans="1:9" x14ac:dyDescent="0.25">
      <c r="A53" s="2">
        <v>4.1100000000000003</v>
      </c>
      <c r="C53" s="1">
        <v>3.3</v>
      </c>
      <c r="D53" s="1">
        <v>17</v>
      </c>
      <c r="E53" s="1">
        <v>28.3</v>
      </c>
      <c r="G53" s="1">
        <v>0</v>
      </c>
      <c r="H53" s="1">
        <v>0</v>
      </c>
      <c r="I53">
        <f t="shared" si="0"/>
        <v>48.6</v>
      </c>
    </row>
    <row r="54" spans="1:9" x14ac:dyDescent="0.25">
      <c r="A54" s="2">
        <v>4.1189999999999998</v>
      </c>
      <c r="C54" s="1">
        <v>4.5</v>
      </c>
      <c r="D54" s="1">
        <v>14</v>
      </c>
      <c r="E54" s="1">
        <v>11.78</v>
      </c>
      <c r="F54" t="s">
        <v>37</v>
      </c>
      <c r="G54" s="1">
        <v>19.399999999999999</v>
      </c>
      <c r="H54" s="1">
        <v>0.4</v>
      </c>
      <c r="I54">
        <f t="shared" si="0"/>
        <v>50.08</v>
      </c>
    </row>
    <row r="55" spans="1:9" x14ac:dyDescent="0.25">
      <c r="A55" s="2">
        <v>4.1280000000000001</v>
      </c>
      <c r="C55" s="1">
        <v>8</v>
      </c>
      <c r="D55" s="1">
        <v>15</v>
      </c>
      <c r="E55" s="1">
        <v>17.5</v>
      </c>
      <c r="F55" t="s">
        <v>16</v>
      </c>
      <c r="G55" s="1">
        <v>5</v>
      </c>
      <c r="H55" s="1">
        <v>0</v>
      </c>
      <c r="I55">
        <f t="shared" si="0"/>
        <v>45.5</v>
      </c>
    </row>
    <row r="56" spans="1:9" x14ac:dyDescent="0.25">
      <c r="A56" s="2">
        <v>4.1369999999999996</v>
      </c>
      <c r="C56" s="1">
        <v>10.9</v>
      </c>
      <c r="D56" s="1">
        <v>14.82</v>
      </c>
      <c r="E56" s="1">
        <v>15.5</v>
      </c>
      <c r="G56" s="1">
        <v>0</v>
      </c>
      <c r="H56" s="1">
        <v>0.4</v>
      </c>
      <c r="I56">
        <f t="shared" si="0"/>
        <v>41.62</v>
      </c>
    </row>
    <row r="57" spans="1:9" x14ac:dyDescent="0.25">
      <c r="A57" s="2">
        <v>4.1459999999999999</v>
      </c>
      <c r="C57" s="1">
        <v>3.1</v>
      </c>
      <c r="D57" s="1">
        <v>15</v>
      </c>
      <c r="E57" s="1">
        <v>16</v>
      </c>
      <c r="G57" s="1">
        <v>0</v>
      </c>
      <c r="H57" s="1">
        <v>0</v>
      </c>
      <c r="I57">
        <f t="shared" si="0"/>
        <v>34.1</v>
      </c>
    </row>
    <row r="58" spans="1:9" x14ac:dyDescent="0.25">
      <c r="A58" s="2">
        <v>4.1550000000000002</v>
      </c>
      <c r="C58" s="1">
        <v>3</v>
      </c>
      <c r="D58" s="1">
        <v>16</v>
      </c>
      <c r="E58" s="1">
        <v>15</v>
      </c>
      <c r="F58" t="s">
        <v>38</v>
      </c>
      <c r="G58" s="1">
        <v>6.8</v>
      </c>
      <c r="H58" s="1">
        <v>0.4</v>
      </c>
      <c r="I58">
        <f t="shared" si="0"/>
        <v>41.199999999999996</v>
      </c>
    </row>
    <row r="59" spans="1:9" x14ac:dyDescent="0.25">
      <c r="A59" s="2">
        <v>4.17</v>
      </c>
      <c r="C59" s="1">
        <v>4.0999999999999996</v>
      </c>
      <c r="D59" s="1">
        <v>14</v>
      </c>
      <c r="E59" s="1">
        <v>15.8</v>
      </c>
      <c r="F59" t="s">
        <v>39</v>
      </c>
      <c r="G59" s="1">
        <v>6.15</v>
      </c>
      <c r="H59" s="1">
        <v>0.4</v>
      </c>
      <c r="I59">
        <f t="shared" si="0"/>
        <v>40.450000000000003</v>
      </c>
    </row>
    <row r="60" spans="1:9" x14ac:dyDescent="0.25">
      <c r="A60" s="2">
        <v>4.18</v>
      </c>
      <c r="C60" s="1">
        <v>5.6</v>
      </c>
      <c r="D60" s="1">
        <v>16</v>
      </c>
      <c r="E60" s="1">
        <v>20</v>
      </c>
      <c r="F60" t="s">
        <v>40</v>
      </c>
      <c r="G60" s="1">
        <v>37.22</v>
      </c>
      <c r="H60" s="1">
        <v>0</v>
      </c>
      <c r="I60">
        <f t="shared" si="0"/>
        <v>78.819999999999993</v>
      </c>
    </row>
    <row r="61" spans="1:9" x14ac:dyDescent="0.25">
      <c r="A61" s="2">
        <v>4.1900000000000004</v>
      </c>
      <c r="C61" s="1">
        <v>6</v>
      </c>
      <c r="D61" s="1">
        <v>13</v>
      </c>
      <c r="E61" s="1">
        <v>13</v>
      </c>
      <c r="G61" s="1">
        <v>0</v>
      </c>
      <c r="H61" s="1">
        <v>0.4</v>
      </c>
      <c r="I61">
        <f t="shared" si="0"/>
        <v>32.4</v>
      </c>
    </row>
    <row r="62" spans="1:9" x14ac:dyDescent="0.25">
      <c r="A62" s="2">
        <v>4.2</v>
      </c>
      <c r="C62" s="1">
        <v>3</v>
      </c>
      <c r="D62" s="1">
        <v>12.92</v>
      </c>
      <c r="E62" s="1">
        <v>14</v>
      </c>
      <c r="F62">
        <v>0</v>
      </c>
      <c r="G62" s="1">
        <v>0</v>
      </c>
      <c r="H62" s="1">
        <v>0</v>
      </c>
      <c r="I62">
        <f t="shared" si="0"/>
        <v>29.92</v>
      </c>
    </row>
    <row r="63" spans="1:9" x14ac:dyDescent="0.25">
      <c r="A63" s="2">
        <v>4.21</v>
      </c>
      <c r="C63" s="1">
        <v>9.4</v>
      </c>
      <c r="D63" s="1">
        <v>8.5</v>
      </c>
      <c r="E63" s="1">
        <v>14</v>
      </c>
      <c r="F63" t="s">
        <v>41</v>
      </c>
      <c r="G63" s="1">
        <v>45.2</v>
      </c>
      <c r="H63" s="1">
        <v>0.4</v>
      </c>
      <c r="I63">
        <f t="shared" si="0"/>
        <v>77.5</v>
      </c>
    </row>
    <row r="64" spans="1:9" x14ac:dyDescent="0.25">
      <c r="A64" s="2">
        <v>4.22</v>
      </c>
      <c r="C64" s="1">
        <v>3</v>
      </c>
      <c r="D64" s="1">
        <v>9.6999999999999993</v>
      </c>
      <c r="E64" s="1">
        <v>16</v>
      </c>
      <c r="F64" s="1">
        <v>0</v>
      </c>
      <c r="G64" s="1">
        <v>0</v>
      </c>
      <c r="H64" s="1">
        <v>0</v>
      </c>
      <c r="I64">
        <f t="shared" si="0"/>
        <v>28.7</v>
      </c>
    </row>
    <row r="65" spans="1:11" x14ac:dyDescent="0.25">
      <c r="A65" s="2">
        <v>4.2300000000000004</v>
      </c>
      <c r="C65" s="1">
        <v>3.1</v>
      </c>
      <c r="D65" s="1">
        <v>12.54</v>
      </c>
      <c r="E65" s="1">
        <v>15</v>
      </c>
      <c r="F65" t="s">
        <v>42</v>
      </c>
      <c r="G65" s="1">
        <v>10.5</v>
      </c>
      <c r="H65" s="1">
        <v>0.4</v>
      </c>
      <c r="I65">
        <f t="shared" si="0"/>
        <v>41.54</v>
      </c>
    </row>
    <row r="66" spans="1:11" x14ac:dyDescent="0.25">
      <c r="A66" s="2">
        <v>4.24</v>
      </c>
      <c r="C66" s="1">
        <v>4</v>
      </c>
      <c r="D66" s="1">
        <v>16.5</v>
      </c>
      <c r="E66" s="1">
        <v>11</v>
      </c>
      <c r="F66" t="s">
        <v>43</v>
      </c>
      <c r="G66" s="1">
        <v>5</v>
      </c>
      <c r="H66" s="1">
        <v>0</v>
      </c>
      <c r="I66">
        <f t="shared" si="0"/>
        <v>36.5</v>
      </c>
    </row>
    <row r="67" spans="1:11" x14ac:dyDescent="0.25">
      <c r="A67" s="2">
        <v>4.25</v>
      </c>
      <c r="C67" s="1">
        <v>5.6</v>
      </c>
      <c r="D67" s="1">
        <v>14</v>
      </c>
      <c r="E67" s="1">
        <v>27.8</v>
      </c>
      <c r="F67" s="1">
        <v>0</v>
      </c>
      <c r="G67" s="1">
        <v>0</v>
      </c>
      <c r="H67" s="1">
        <v>0.4</v>
      </c>
      <c r="I67">
        <f t="shared" si="0"/>
        <v>47.800000000000004</v>
      </c>
    </row>
    <row r="68" spans="1:11" x14ac:dyDescent="0.25">
      <c r="A68" s="2">
        <v>4.26</v>
      </c>
      <c r="C68" s="1">
        <v>7.79</v>
      </c>
      <c r="D68" s="1">
        <v>13.3</v>
      </c>
      <c r="E68" s="1">
        <v>16.5</v>
      </c>
      <c r="F68" t="s">
        <v>45</v>
      </c>
      <c r="G68" s="1">
        <v>15.8</v>
      </c>
      <c r="H68" s="1">
        <v>0</v>
      </c>
      <c r="I68">
        <f t="shared" si="0"/>
        <v>53.39</v>
      </c>
    </row>
    <row r="69" spans="1:11" x14ac:dyDescent="0.25">
      <c r="A69" s="2">
        <v>4.2699999999999996</v>
      </c>
      <c r="C69" s="1">
        <v>6.5</v>
      </c>
      <c r="D69" s="1">
        <v>16</v>
      </c>
      <c r="E69" s="1">
        <v>13.6</v>
      </c>
      <c r="F69" t="s">
        <v>46</v>
      </c>
      <c r="G69" s="1">
        <v>31.8</v>
      </c>
      <c r="H69" s="1">
        <v>0</v>
      </c>
      <c r="I69">
        <f t="shared" ref="I69:I134" si="1">SUM(C69:E69,G69:H69)</f>
        <v>67.900000000000006</v>
      </c>
    </row>
    <row r="70" spans="1:11" x14ac:dyDescent="0.25">
      <c r="A70" s="2">
        <v>4.28</v>
      </c>
      <c r="C70" s="1">
        <v>0</v>
      </c>
      <c r="D70" s="1">
        <v>7.9</v>
      </c>
      <c r="E70" s="1">
        <v>10.3</v>
      </c>
      <c r="F70" s="1">
        <v>0</v>
      </c>
      <c r="G70" s="1">
        <v>0</v>
      </c>
      <c r="H70" s="1">
        <v>0.4</v>
      </c>
      <c r="I70">
        <f t="shared" si="1"/>
        <v>18.600000000000001</v>
      </c>
    </row>
    <row r="71" spans="1:11" x14ac:dyDescent="0.25">
      <c r="A71" s="2">
        <v>4.29</v>
      </c>
      <c r="C71" s="1">
        <v>8.74</v>
      </c>
      <c r="D71" s="1">
        <v>14</v>
      </c>
      <c r="E71" s="1">
        <v>11</v>
      </c>
      <c r="F71" s="1">
        <v>0</v>
      </c>
      <c r="G71" s="1">
        <v>0</v>
      </c>
      <c r="H71" s="1">
        <v>0</v>
      </c>
      <c r="I71">
        <f t="shared" si="1"/>
        <v>33.74</v>
      </c>
    </row>
    <row r="72" spans="1:11" x14ac:dyDescent="0.25">
      <c r="A72" s="2">
        <v>4.3</v>
      </c>
      <c r="B72" t="s">
        <v>48</v>
      </c>
      <c r="C72" s="1">
        <v>8</v>
      </c>
      <c r="D72" s="1">
        <v>13.7</v>
      </c>
      <c r="E72" s="1">
        <v>50</v>
      </c>
      <c r="F72" t="s">
        <v>47</v>
      </c>
      <c r="G72" s="1">
        <v>55.9</v>
      </c>
      <c r="H72" s="1">
        <v>0.4</v>
      </c>
      <c r="I72">
        <f t="shared" si="1"/>
        <v>128</v>
      </c>
    </row>
    <row r="73" spans="1:11" x14ac:dyDescent="0.25">
      <c r="A73" s="2" t="s">
        <v>44</v>
      </c>
      <c r="J73">
        <f>SUM(I42:I72)</f>
        <v>1622.2100000000005</v>
      </c>
    </row>
    <row r="74" spans="1:11" x14ac:dyDescent="0.25">
      <c r="A74" s="2">
        <v>5.01</v>
      </c>
      <c r="B74" s="5" t="s">
        <v>48</v>
      </c>
      <c r="C74" s="1">
        <v>4</v>
      </c>
      <c r="D74" s="1">
        <v>9.6999999999999993</v>
      </c>
      <c r="E74" s="1">
        <v>102.4</v>
      </c>
      <c r="F74" t="s">
        <v>49</v>
      </c>
      <c r="G74" s="1">
        <v>149</v>
      </c>
      <c r="H74" s="1">
        <v>0</v>
      </c>
      <c r="I74">
        <f t="shared" si="1"/>
        <v>265.10000000000002</v>
      </c>
    </row>
    <row r="75" spans="1:11" x14ac:dyDescent="0.25">
      <c r="A75" s="2">
        <v>5.0199999999999996</v>
      </c>
      <c r="B75" s="5"/>
      <c r="C75" s="1">
        <v>6.5</v>
      </c>
      <c r="D75" s="1">
        <v>12</v>
      </c>
      <c r="E75" s="1">
        <v>67.3</v>
      </c>
      <c r="F75" t="s">
        <v>51</v>
      </c>
      <c r="G75" s="1">
        <v>73.900000000000006</v>
      </c>
      <c r="H75" s="1">
        <v>0</v>
      </c>
      <c r="I75">
        <f t="shared" si="1"/>
        <v>159.69999999999999</v>
      </c>
      <c r="K75" t="s">
        <v>50</v>
      </c>
    </row>
    <row r="76" spans="1:11" x14ac:dyDescent="0.25">
      <c r="A76" s="2">
        <v>5.03</v>
      </c>
      <c r="B76" s="5"/>
      <c r="C76" s="1">
        <v>12</v>
      </c>
      <c r="D76" s="1">
        <v>0</v>
      </c>
      <c r="E76" s="1">
        <v>5</v>
      </c>
      <c r="F76" t="s">
        <v>53</v>
      </c>
      <c r="G76" s="1">
        <v>188.3</v>
      </c>
      <c r="H76" s="1">
        <v>0.4</v>
      </c>
      <c r="I76">
        <f t="shared" si="1"/>
        <v>205.70000000000002</v>
      </c>
      <c r="K76" t="s">
        <v>52</v>
      </c>
    </row>
    <row r="77" spans="1:11" x14ac:dyDescent="0.25">
      <c r="A77" s="2">
        <v>5.04</v>
      </c>
      <c r="C77" s="1">
        <v>7.1</v>
      </c>
      <c r="D77" s="1">
        <v>12.54</v>
      </c>
      <c r="E77" s="1">
        <v>11</v>
      </c>
      <c r="F77" t="s">
        <v>54</v>
      </c>
      <c r="G77" s="1">
        <v>5.25</v>
      </c>
      <c r="H77" s="1">
        <v>0</v>
      </c>
      <c r="I77">
        <f t="shared" si="1"/>
        <v>35.89</v>
      </c>
    </row>
    <row r="78" spans="1:11" x14ac:dyDescent="0.25">
      <c r="A78" s="2">
        <v>5.05</v>
      </c>
      <c r="C78" s="1">
        <v>3.1</v>
      </c>
      <c r="D78" s="1">
        <v>14</v>
      </c>
      <c r="E78" s="1">
        <v>11</v>
      </c>
      <c r="F78" t="s">
        <v>55</v>
      </c>
      <c r="G78" s="1">
        <v>24.2</v>
      </c>
      <c r="H78" s="1">
        <v>0.4</v>
      </c>
      <c r="I78">
        <f t="shared" si="1"/>
        <v>52.699999999999996</v>
      </c>
    </row>
    <row r="79" spans="1:11" x14ac:dyDescent="0.25">
      <c r="A79" s="2">
        <v>5.0599999999999996</v>
      </c>
      <c r="C79" s="1">
        <v>2.1</v>
      </c>
      <c r="D79" s="1">
        <v>16</v>
      </c>
      <c r="E79" s="1">
        <v>15</v>
      </c>
      <c r="F79" t="s">
        <v>56</v>
      </c>
      <c r="G79" s="1">
        <v>11.9</v>
      </c>
      <c r="H79" s="1">
        <v>0</v>
      </c>
      <c r="I79">
        <f t="shared" si="1"/>
        <v>45</v>
      </c>
    </row>
    <row r="80" spans="1:11" x14ac:dyDescent="0.25">
      <c r="A80" s="2">
        <v>5.07</v>
      </c>
      <c r="C80" s="1">
        <v>4</v>
      </c>
      <c r="D80" s="1">
        <v>13.7</v>
      </c>
      <c r="E80" s="1">
        <v>15.5</v>
      </c>
      <c r="F80" t="s">
        <v>57</v>
      </c>
      <c r="G80" s="1">
        <v>4</v>
      </c>
      <c r="H80" s="1">
        <v>0.4</v>
      </c>
      <c r="I80">
        <f t="shared" si="1"/>
        <v>37.6</v>
      </c>
    </row>
    <row r="81" spans="1:9" x14ac:dyDescent="0.25">
      <c r="A81" s="2">
        <v>5.08</v>
      </c>
      <c r="C81" s="1">
        <v>7.16</v>
      </c>
      <c r="D81" s="1">
        <v>14</v>
      </c>
      <c r="E81" s="1">
        <v>11</v>
      </c>
      <c r="G81" s="1">
        <v>0</v>
      </c>
      <c r="H81" s="1">
        <v>0</v>
      </c>
      <c r="I81">
        <f t="shared" si="1"/>
        <v>32.159999999999997</v>
      </c>
    </row>
    <row r="82" spans="1:9" x14ac:dyDescent="0.25">
      <c r="A82" s="2">
        <v>5.09</v>
      </c>
      <c r="C82" s="1">
        <v>6</v>
      </c>
      <c r="D82" s="1">
        <v>14.4</v>
      </c>
      <c r="E82" s="1">
        <v>27.5</v>
      </c>
      <c r="F82" s="1">
        <v>0</v>
      </c>
      <c r="G82" s="1">
        <v>0</v>
      </c>
      <c r="H82" s="1">
        <v>0.4</v>
      </c>
      <c r="I82">
        <f t="shared" si="1"/>
        <v>48.3</v>
      </c>
    </row>
    <row r="83" spans="1:9" x14ac:dyDescent="0.25">
      <c r="A83" s="2">
        <v>5.0999999999999996</v>
      </c>
      <c r="C83" s="1">
        <v>3.1</v>
      </c>
      <c r="D83" s="1">
        <v>16</v>
      </c>
      <c r="E83" s="1">
        <v>14</v>
      </c>
      <c r="F83" s="1">
        <v>0</v>
      </c>
      <c r="G83" s="1">
        <v>0</v>
      </c>
      <c r="H83" s="1">
        <v>0</v>
      </c>
      <c r="I83">
        <f t="shared" si="1"/>
        <v>33.1</v>
      </c>
    </row>
    <row r="84" spans="1:9" x14ac:dyDescent="0.25">
      <c r="A84" s="2">
        <v>5.1100000000000003</v>
      </c>
      <c r="C84" s="1">
        <v>6</v>
      </c>
      <c r="D84" s="1">
        <v>13</v>
      </c>
      <c r="E84" s="1">
        <v>11</v>
      </c>
      <c r="F84" s="1">
        <v>0</v>
      </c>
      <c r="G84" s="1">
        <v>0</v>
      </c>
      <c r="H84" s="1">
        <v>0.4</v>
      </c>
      <c r="I84">
        <f t="shared" si="1"/>
        <v>30.4</v>
      </c>
    </row>
    <row r="85" spans="1:9" x14ac:dyDescent="0.25">
      <c r="A85" s="2">
        <v>5.12</v>
      </c>
      <c r="C85" s="1">
        <v>4.5</v>
      </c>
      <c r="D85" s="1">
        <v>14</v>
      </c>
      <c r="E85" s="1">
        <v>15</v>
      </c>
      <c r="F85" t="s">
        <v>58</v>
      </c>
      <c r="G85" s="1">
        <v>25.19</v>
      </c>
      <c r="H85" s="1">
        <v>0</v>
      </c>
      <c r="I85">
        <f t="shared" si="1"/>
        <v>58.69</v>
      </c>
    </row>
    <row r="86" spans="1:9" x14ac:dyDescent="0.25">
      <c r="A86" s="2">
        <v>5.13</v>
      </c>
      <c r="C86" s="1">
        <v>3.1</v>
      </c>
      <c r="D86" s="1">
        <v>18.5</v>
      </c>
      <c r="E86" s="1">
        <v>18.8</v>
      </c>
      <c r="F86" t="s">
        <v>59</v>
      </c>
      <c r="G86" s="1">
        <v>2.7</v>
      </c>
      <c r="H86" s="1">
        <v>0.4</v>
      </c>
      <c r="I86">
        <f t="shared" si="1"/>
        <v>43.500000000000007</v>
      </c>
    </row>
    <row r="87" spans="1:9" x14ac:dyDescent="0.25">
      <c r="A87" s="2">
        <v>5.14</v>
      </c>
      <c r="C87" s="1">
        <v>3.5</v>
      </c>
      <c r="D87" s="1">
        <v>12</v>
      </c>
      <c r="E87" s="1">
        <v>14</v>
      </c>
      <c r="F87" s="1">
        <v>0</v>
      </c>
      <c r="G87" s="1">
        <v>0</v>
      </c>
      <c r="H87" s="1">
        <v>0</v>
      </c>
      <c r="I87">
        <f t="shared" si="1"/>
        <v>29.5</v>
      </c>
    </row>
    <row r="88" spans="1:9" x14ac:dyDescent="0.25">
      <c r="A88" s="2">
        <v>5.15</v>
      </c>
      <c r="C88" s="1">
        <v>3.1</v>
      </c>
      <c r="D88" s="1">
        <v>14</v>
      </c>
      <c r="E88" s="1">
        <v>11</v>
      </c>
      <c r="F88" t="s">
        <v>60</v>
      </c>
      <c r="G88" s="1">
        <v>1.65</v>
      </c>
      <c r="H88" s="1">
        <v>0.4</v>
      </c>
      <c r="I88">
        <f t="shared" si="1"/>
        <v>30.15</v>
      </c>
    </row>
    <row r="89" spans="1:9" x14ac:dyDescent="0.25">
      <c r="A89" s="2">
        <v>5.16</v>
      </c>
      <c r="C89" s="1">
        <v>4.5</v>
      </c>
      <c r="D89" s="1">
        <v>13.9</v>
      </c>
      <c r="E89" s="1">
        <v>20.37</v>
      </c>
      <c r="F89" t="s">
        <v>61</v>
      </c>
      <c r="G89" s="1">
        <v>1</v>
      </c>
      <c r="H89" s="1">
        <v>0</v>
      </c>
      <c r="I89">
        <f t="shared" si="1"/>
        <v>39.769999999999996</v>
      </c>
    </row>
    <row r="90" spans="1:9" x14ac:dyDescent="0.25">
      <c r="A90" s="2">
        <v>5.17</v>
      </c>
      <c r="C90" s="1">
        <v>4</v>
      </c>
      <c r="D90" s="1">
        <v>16</v>
      </c>
      <c r="E90" s="1">
        <v>15.5</v>
      </c>
      <c r="F90" t="s">
        <v>62</v>
      </c>
      <c r="G90" s="1">
        <v>6.4</v>
      </c>
      <c r="H90" s="1">
        <v>0.4</v>
      </c>
      <c r="I90">
        <f t="shared" si="1"/>
        <v>42.3</v>
      </c>
    </row>
    <row r="91" spans="1:9" x14ac:dyDescent="0.25">
      <c r="A91" s="2">
        <v>5.18</v>
      </c>
      <c r="C91" s="1">
        <v>4.5</v>
      </c>
      <c r="D91" s="1">
        <v>16</v>
      </c>
      <c r="E91" s="1">
        <v>13</v>
      </c>
      <c r="F91" t="s">
        <v>63</v>
      </c>
      <c r="G91" s="1">
        <v>7.5</v>
      </c>
      <c r="H91" s="1">
        <v>0</v>
      </c>
      <c r="I91">
        <f t="shared" si="1"/>
        <v>41</v>
      </c>
    </row>
    <row r="92" spans="1:9" x14ac:dyDescent="0.25">
      <c r="A92" s="2">
        <v>5.19</v>
      </c>
      <c r="C92" s="1">
        <v>6</v>
      </c>
      <c r="D92" s="1">
        <v>13.7</v>
      </c>
      <c r="E92" s="1">
        <v>11</v>
      </c>
      <c r="F92" s="1">
        <v>0</v>
      </c>
      <c r="G92" s="1">
        <v>0</v>
      </c>
      <c r="H92" s="1">
        <v>0.4</v>
      </c>
      <c r="I92">
        <f t="shared" si="1"/>
        <v>31.099999999999998</v>
      </c>
    </row>
    <row r="93" spans="1:9" x14ac:dyDescent="0.25">
      <c r="A93" s="2">
        <v>5.2</v>
      </c>
      <c r="C93" s="1">
        <v>4</v>
      </c>
      <c r="D93" s="1">
        <v>11</v>
      </c>
      <c r="E93" s="1">
        <v>13</v>
      </c>
      <c r="F93" t="s">
        <v>64</v>
      </c>
      <c r="G93" s="1">
        <v>0.3</v>
      </c>
      <c r="H93" s="1">
        <v>0</v>
      </c>
      <c r="I93">
        <f t="shared" si="1"/>
        <v>28.3</v>
      </c>
    </row>
    <row r="94" spans="1:9" x14ac:dyDescent="0.25">
      <c r="A94" s="2">
        <v>5.21</v>
      </c>
      <c r="C94" s="1">
        <v>4</v>
      </c>
      <c r="D94" s="1">
        <v>13</v>
      </c>
      <c r="E94" s="1">
        <v>12</v>
      </c>
      <c r="F94" t="s">
        <v>65</v>
      </c>
      <c r="G94" s="1">
        <v>5</v>
      </c>
      <c r="H94" s="1">
        <v>0.4</v>
      </c>
      <c r="I94">
        <f t="shared" si="1"/>
        <v>34.4</v>
      </c>
    </row>
    <row r="95" spans="1:9" x14ac:dyDescent="0.25">
      <c r="A95" s="2">
        <v>5.22</v>
      </c>
      <c r="C95" s="1">
        <v>3.7</v>
      </c>
      <c r="D95" s="1">
        <v>14</v>
      </c>
      <c r="E95" s="1">
        <v>13</v>
      </c>
      <c r="F95" t="s">
        <v>66</v>
      </c>
      <c r="G95" s="1">
        <v>1.51</v>
      </c>
      <c r="H95" s="1">
        <v>0</v>
      </c>
      <c r="I95">
        <f t="shared" si="1"/>
        <v>32.21</v>
      </c>
    </row>
    <row r="96" spans="1:9" x14ac:dyDescent="0.25">
      <c r="A96" s="2">
        <v>5.23</v>
      </c>
      <c r="C96" s="1">
        <v>4</v>
      </c>
      <c r="D96" s="1">
        <v>14</v>
      </c>
      <c r="E96" s="1">
        <v>13.5</v>
      </c>
      <c r="F96" s="1">
        <v>0</v>
      </c>
      <c r="G96" s="1">
        <v>0</v>
      </c>
      <c r="H96" s="1">
        <v>0.4</v>
      </c>
      <c r="I96">
        <f t="shared" si="1"/>
        <v>31.9</v>
      </c>
    </row>
    <row r="97" spans="1:10" x14ac:dyDescent="0.25">
      <c r="A97" s="2">
        <v>5.2399999999999904</v>
      </c>
      <c r="C97" s="1">
        <v>9</v>
      </c>
      <c r="D97" s="1">
        <v>13</v>
      </c>
      <c r="E97" s="1">
        <v>11.48</v>
      </c>
      <c r="F97" t="s">
        <v>67</v>
      </c>
      <c r="G97" s="1">
        <v>6.5</v>
      </c>
      <c r="H97" s="1">
        <v>0</v>
      </c>
      <c r="I97">
        <f t="shared" si="1"/>
        <v>39.980000000000004</v>
      </c>
    </row>
    <row r="98" spans="1:10" x14ac:dyDescent="0.25">
      <c r="A98" s="2">
        <v>5.2499999999999902</v>
      </c>
      <c r="C98" s="1">
        <v>8</v>
      </c>
      <c r="D98" s="1">
        <v>13</v>
      </c>
      <c r="E98" s="1">
        <v>16</v>
      </c>
      <c r="F98" t="s">
        <v>68</v>
      </c>
      <c r="G98" s="1">
        <v>6.5</v>
      </c>
      <c r="H98" s="1">
        <v>0.4</v>
      </c>
      <c r="I98">
        <f t="shared" si="1"/>
        <v>43.9</v>
      </c>
    </row>
    <row r="99" spans="1:10" x14ac:dyDescent="0.25">
      <c r="A99" s="2">
        <v>5.25999999999999</v>
      </c>
      <c r="C99" s="1">
        <v>8.74</v>
      </c>
      <c r="D99" s="1">
        <v>14</v>
      </c>
      <c r="E99" s="1">
        <v>13.5</v>
      </c>
      <c r="F99" t="s">
        <v>69</v>
      </c>
      <c r="G99" s="1">
        <v>2.5</v>
      </c>
      <c r="H99" s="1">
        <v>0</v>
      </c>
      <c r="I99">
        <f t="shared" si="1"/>
        <v>38.74</v>
      </c>
    </row>
    <row r="100" spans="1:10" x14ac:dyDescent="0.25">
      <c r="A100" s="2">
        <v>5.2699999999999898</v>
      </c>
      <c r="C100" s="1">
        <v>5</v>
      </c>
      <c r="D100" s="1">
        <v>14</v>
      </c>
      <c r="E100" s="1">
        <v>15</v>
      </c>
      <c r="F100" s="1">
        <v>0</v>
      </c>
      <c r="G100" s="1">
        <v>0</v>
      </c>
      <c r="H100" s="1">
        <v>0.4</v>
      </c>
      <c r="I100">
        <f t="shared" si="1"/>
        <v>34.4</v>
      </c>
    </row>
    <row r="101" spans="1:10" x14ac:dyDescent="0.25">
      <c r="A101" s="2">
        <v>5.2799999999999896</v>
      </c>
      <c r="C101" s="1">
        <v>6</v>
      </c>
      <c r="D101" s="1">
        <v>14</v>
      </c>
      <c r="E101" s="1">
        <v>11</v>
      </c>
      <c r="F101" s="1">
        <v>0</v>
      </c>
      <c r="G101" s="1">
        <v>0</v>
      </c>
      <c r="H101" s="1">
        <v>0</v>
      </c>
      <c r="I101">
        <f t="shared" si="1"/>
        <v>31</v>
      </c>
    </row>
    <row r="102" spans="1:10" x14ac:dyDescent="0.25">
      <c r="A102" s="2">
        <v>5.2899999999999903</v>
      </c>
      <c r="C102" s="1">
        <v>6.5</v>
      </c>
      <c r="D102" s="1">
        <v>12.4</v>
      </c>
      <c r="E102" s="1">
        <v>16</v>
      </c>
      <c r="F102" t="s">
        <v>69</v>
      </c>
      <c r="G102" s="1">
        <v>2.5</v>
      </c>
      <c r="H102" s="1">
        <v>0.4</v>
      </c>
      <c r="I102">
        <f t="shared" si="1"/>
        <v>37.799999999999997</v>
      </c>
    </row>
    <row r="103" spans="1:10" x14ac:dyDescent="0.25">
      <c r="A103" s="2">
        <v>5.2999999999999901</v>
      </c>
      <c r="C103" s="1">
        <v>3.6</v>
      </c>
      <c r="D103" s="1">
        <v>14</v>
      </c>
      <c r="E103" s="1">
        <v>14.5</v>
      </c>
      <c r="F103" t="s">
        <v>30</v>
      </c>
      <c r="G103" s="1">
        <v>2.5</v>
      </c>
      <c r="H103" s="1">
        <v>0</v>
      </c>
      <c r="I103">
        <f t="shared" si="1"/>
        <v>34.6</v>
      </c>
    </row>
    <row r="104" spans="1:10" x14ac:dyDescent="0.25">
      <c r="A104" s="2">
        <v>5.3099999999999898</v>
      </c>
      <c r="C104" s="1">
        <v>9</v>
      </c>
      <c r="D104" s="1">
        <v>11</v>
      </c>
      <c r="E104" s="1">
        <v>11</v>
      </c>
      <c r="F104" t="s">
        <v>72</v>
      </c>
      <c r="G104" s="1">
        <v>8.4</v>
      </c>
      <c r="H104" s="1">
        <v>0.4</v>
      </c>
      <c r="I104">
        <f t="shared" si="1"/>
        <v>39.799999999999997</v>
      </c>
    </row>
    <row r="105" spans="1:10" x14ac:dyDescent="0.25">
      <c r="A105" s="2" t="s">
        <v>44</v>
      </c>
      <c r="C105" s="1"/>
      <c r="D105" s="1"/>
      <c r="E105" s="1"/>
      <c r="G105" s="1"/>
      <c r="H105" s="1"/>
      <c r="J105">
        <f>SUM(I74:I104)</f>
        <v>1688.69</v>
      </c>
    </row>
    <row r="106" spans="1:10" x14ac:dyDescent="0.25">
      <c r="A106" s="2">
        <v>6.01</v>
      </c>
      <c r="C106" s="1">
        <v>7</v>
      </c>
      <c r="D106" s="1">
        <v>17.8</v>
      </c>
      <c r="E106" s="1">
        <v>13</v>
      </c>
      <c r="F106" s="1">
        <v>0</v>
      </c>
      <c r="G106" s="1">
        <v>0</v>
      </c>
      <c r="H106" s="1">
        <v>0</v>
      </c>
      <c r="I106" s="1">
        <f t="shared" si="1"/>
        <v>37.799999999999997</v>
      </c>
    </row>
    <row r="107" spans="1:10" x14ac:dyDescent="0.25">
      <c r="A107" s="2">
        <v>6.02</v>
      </c>
      <c r="C107" s="1">
        <v>11</v>
      </c>
      <c r="D107" s="1">
        <v>11</v>
      </c>
      <c r="E107" s="1">
        <v>16.100000000000001</v>
      </c>
      <c r="F107" t="s">
        <v>73</v>
      </c>
      <c r="G107" s="1">
        <v>2.5</v>
      </c>
      <c r="H107" s="1">
        <v>0.4</v>
      </c>
      <c r="I107" s="1">
        <f t="shared" si="1"/>
        <v>41</v>
      </c>
    </row>
    <row r="108" spans="1:10" x14ac:dyDescent="0.25">
      <c r="A108" s="2">
        <v>6.03</v>
      </c>
      <c r="C108" s="1">
        <v>5.9</v>
      </c>
      <c r="D108" s="1">
        <v>11.48</v>
      </c>
      <c r="E108" s="1">
        <v>14</v>
      </c>
      <c r="F108" t="s">
        <v>74</v>
      </c>
      <c r="G108" s="1">
        <v>4.3</v>
      </c>
      <c r="H108" s="1">
        <v>0</v>
      </c>
      <c r="I108" s="1">
        <f t="shared" si="1"/>
        <v>35.68</v>
      </c>
    </row>
    <row r="109" spans="1:10" x14ac:dyDescent="0.25">
      <c r="A109" s="2">
        <v>6.04</v>
      </c>
      <c r="C109" s="1">
        <v>6</v>
      </c>
      <c r="D109" s="1">
        <v>14.4</v>
      </c>
      <c r="E109" s="1">
        <v>15</v>
      </c>
      <c r="F109" t="s">
        <v>75</v>
      </c>
      <c r="G109" s="1">
        <v>0.87</v>
      </c>
      <c r="H109" s="1">
        <v>0.4</v>
      </c>
      <c r="I109" s="1">
        <f t="shared" si="1"/>
        <v>36.669999999999995</v>
      </c>
    </row>
    <row r="110" spans="1:10" x14ac:dyDescent="0.25">
      <c r="A110" s="2">
        <v>6.05</v>
      </c>
      <c r="C110" s="1">
        <v>6</v>
      </c>
      <c r="D110" s="1">
        <v>14</v>
      </c>
      <c r="E110" s="1">
        <v>11</v>
      </c>
      <c r="F110" t="s">
        <v>76</v>
      </c>
      <c r="G110" s="1">
        <v>6.4</v>
      </c>
      <c r="H110" s="1">
        <v>0</v>
      </c>
      <c r="I110" s="1">
        <f t="shared" si="1"/>
        <v>37.4</v>
      </c>
    </row>
    <row r="111" spans="1:10" x14ac:dyDescent="0.25">
      <c r="A111" s="2">
        <v>6.06</v>
      </c>
      <c r="C111" s="1">
        <v>3.1</v>
      </c>
      <c r="D111" s="1">
        <v>14</v>
      </c>
      <c r="E111" s="1">
        <v>15.5</v>
      </c>
      <c r="F111" t="s">
        <v>77</v>
      </c>
      <c r="G111" s="1">
        <v>3</v>
      </c>
      <c r="H111" s="1">
        <v>0.4</v>
      </c>
      <c r="I111" s="1">
        <f t="shared" si="1"/>
        <v>36</v>
      </c>
    </row>
    <row r="112" spans="1:10" x14ac:dyDescent="0.25">
      <c r="A112" s="2">
        <v>6.07</v>
      </c>
      <c r="C112" s="1">
        <v>7.4</v>
      </c>
      <c r="D112" s="1">
        <v>14.26</v>
      </c>
      <c r="E112" s="1">
        <v>15</v>
      </c>
      <c r="F112" t="s">
        <v>78</v>
      </c>
      <c r="G112" s="1">
        <v>3.5</v>
      </c>
      <c r="H112" s="1">
        <v>0</v>
      </c>
      <c r="I112" s="1">
        <f t="shared" si="1"/>
        <v>40.159999999999997</v>
      </c>
    </row>
    <row r="113" spans="1:9" x14ac:dyDescent="0.25">
      <c r="A113" s="2">
        <v>6.08</v>
      </c>
      <c r="C113" s="1">
        <v>7.63</v>
      </c>
      <c r="D113" s="1">
        <v>14</v>
      </c>
      <c r="E113" s="1">
        <v>14.5</v>
      </c>
      <c r="F113" t="s">
        <v>79</v>
      </c>
      <c r="G113" s="1">
        <v>3</v>
      </c>
      <c r="H113" s="1">
        <v>0.4</v>
      </c>
      <c r="I113" s="1">
        <f t="shared" si="1"/>
        <v>39.529999999999994</v>
      </c>
    </row>
    <row r="114" spans="1:9" x14ac:dyDescent="0.25">
      <c r="A114" s="2">
        <v>6.09</v>
      </c>
      <c r="C114" s="1">
        <v>8</v>
      </c>
      <c r="D114" s="1">
        <v>9.6999999999999993</v>
      </c>
      <c r="E114" s="1">
        <v>13.5</v>
      </c>
      <c r="F114" t="s">
        <v>80</v>
      </c>
      <c r="G114" s="1">
        <v>3.3</v>
      </c>
      <c r="H114" s="1">
        <v>0</v>
      </c>
      <c r="I114" s="1">
        <f t="shared" si="1"/>
        <v>34.5</v>
      </c>
    </row>
    <row r="115" spans="1:9" x14ac:dyDescent="0.25">
      <c r="A115" s="2">
        <v>6.1</v>
      </c>
      <c r="C115" s="1">
        <v>6</v>
      </c>
      <c r="D115" s="1">
        <v>15</v>
      </c>
      <c r="E115" s="1">
        <v>12.9</v>
      </c>
      <c r="F115" t="s">
        <v>81</v>
      </c>
      <c r="G115" s="1">
        <v>8.75</v>
      </c>
      <c r="H115" s="1">
        <v>0.4</v>
      </c>
      <c r="I115" s="1">
        <f t="shared" si="1"/>
        <v>43.05</v>
      </c>
    </row>
    <row r="116" spans="1:9" x14ac:dyDescent="0.25">
      <c r="A116" s="2">
        <v>6.11</v>
      </c>
      <c r="C116" s="1">
        <v>9</v>
      </c>
      <c r="D116" s="1">
        <v>10.5</v>
      </c>
      <c r="E116" s="1">
        <v>14</v>
      </c>
      <c r="F116" t="s">
        <v>77</v>
      </c>
      <c r="G116" s="1">
        <v>3</v>
      </c>
      <c r="H116" s="1">
        <v>0</v>
      </c>
      <c r="I116" s="1">
        <f t="shared" si="1"/>
        <v>36.5</v>
      </c>
    </row>
    <row r="117" spans="1:9" x14ac:dyDescent="0.25">
      <c r="A117" s="2">
        <v>6.12</v>
      </c>
      <c r="C117" s="1">
        <v>5.5</v>
      </c>
      <c r="D117" s="1">
        <v>13.2</v>
      </c>
      <c r="E117" s="1">
        <v>12</v>
      </c>
      <c r="F117" t="s">
        <v>77</v>
      </c>
      <c r="G117" s="1">
        <v>3</v>
      </c>
      <c r="H117" s="1">
        <v>0.4</v>
      </c>
      <c r="I117" s="1">
        <f t="shared" si="1"/>
        <v>34.1</v>
      </c>
    </row>
    <row r="118" spans="1:9" x14ac:dyDescent="0.25">
      <c r="A118" s="2">
        <v>6.13</v>
      </c>
      <c r="C118" s="1">
        <v>3.1</v>
      </c>
      <c r="D118" s="1">
        <v>15.5</v>
      </c>
      <c r="E118" s="1">
        <v>14</v>
      </c>
      <c r="F118" t="s">
        <v>82</v>
      </c>
      <c r="G118" s="1">
        <v>7</v>
      </c>
      <c r="H118" s="1">
        <v>0</v>
      </c>
      <c r="I118" s="1">
        <f t="shared" si="1"/>
        <v>39.6</v>
      </c>
    </row>
    <row r="119" spans="1:9" x14ac:dyDescent="0.25">
      <c r="A119" s="2">
        <v>6.14</v>
      </c>
      <c r="C119" s="1">
        <v>6</v>
      </c>
      <c r="D119" s="1">
        <v>14</v>
      </c>
      <c r="E119" s="1">
        <v>11.48</v>
      </c>
      <c r="F119" t="s">
        <v>83</v>
      </c>
      <c r="G119" s="1">
        <v>9</v>
      </c>
      <c r="H119" s="1">
        <v>0.4</v>
      </c>
      <c r="I119" s="1">
        <f>SUM(C119:E119,G119:H119)</f>
        <v>40.880000000000003</v>
      </c>
    </row>
    <row r="120" spans="1:9" x14ac:dyDescent="0.25">
      <c r="A120" s="2">
        <v>6.15</v>
      </c>
      <c r="C120" s="1">
        <v>5.9</v>
      </c>
      <c r="D120" s="1">
        <v>11.6</v>
      </c>
      <c r="E120" s="1">
        <v>15.5</v>
      </c>
      <c r="F120" t="s">
        <v>84</v>
      </c>
      <c r="G120" s="1">
        <v>2.62</v>
      </c>
      <c r="H120" s="1">
        <v>0</v>
      </c>
      <c r="I120" s="1">
        <f t="shared" si="1"/>
        <v>35.619999999999997</v>
      </c>
    </row>
    <row r="121" spans="1:9" x14ac:dyDescent="0.25">
      <c r="A121" s="2">
        <v>6.16</v>
      </c>
      <c r="C121" s="1">
        <v>6</v>
      </c>
      <c r="D121" s="1">
        <v>13.3</v>
      </c>
      <c r="E121" s="1">
        <v>13</v>
      </c>
      <c r="F121" t="s">
        <v>85</v>
      </c>
      <c r="G121" s="1">
        <v>3</v>
      </c>
      <c r="H121" s="1">
        <v>0.4</v>
      </c>
      <c r="I121" s="1">
        <f t="shared" si="1"/>
        <v>35.699999999999996</v>
      </c>
    </row>
    <row r="122" spans="1:9" x14ac:dyDescent="0.25">
      <c r="A122" s="2">
        <v>6.17</v>
      </c>
      <c r="C122" s="1">
        <v>3</v>
      </c>
      <c r="D122" s="1">
        <v>16</v>
      </c>
      <c r="E122" s="1">
        <v>14</v>
      </c>
      <c r="F122" t="s">
        <v>86</v>
      </c>
      <c r="G122" s="1">
        <v>13.2</v>
      </c>
      <c r="H122" s="1">
        <v>0</v>
      </c>
      <c r="I122" s="1">
        <f t="shared" si="1"/>
        <v>46.2</v>
      </c>
    </row>
    <row r="123" spans="1:9" x14ac:dyDescent="0.25">
      <c r="A123" s="2">
        <v>6.18</v>
      </c>
      <c r="C123" s="1">
        <v>6.5</v>
      </c>
      <c r="D123" s="1">
        <v>15</v>
      </c>
      <c r="E123" s="1">
        <v>12</v>
      </c>
      <c r="F123" t="s">
        <v>87</v>
      </c>
      <c r="G123" s="1">
        <v>5.5</v>
      </c>
      <c r="H123" s="1">
        <v>0.4</v>
      </c>
      <c r="I123" s="1">
        <f t="shared" si="1"/>
        <v>39.4</v>
      </c>
    </row>
    <row r="124" spans="1:9" x14ac:dyDescent="0.25">
      <c r="A124" s="2">
        <v>6.19</v>
      </c>
      <c r="C124" s="1">
        <v>7</v>
      </c>
      <c r="D124" s="1">
        <v>11.09</v>
      </c>
      <c r="E124" s="1">
        <v>15</v>
      </c>
      <c r="F124" t="s">
        <v>65</v>
      </c>
      <c r="G124" s="1">
        <v>5</v>
      </c>
      <c r="H124" s="1">
        <v>0</v>
      </c>
      <c r="I124" s="1">
        <f t="shared" si="1"/>
        <v>38.090000000000003</v>
      </c>
    </row>
    <row r="125" spans="1:9" x14ac:dyDescent="0.25">
      <c r="A125" s="2">
        <v>6.2</v>
      </c>
      <c r="C125" s="1">
        <v>6</v>
      </c>
      <c r="D125" s="1">
        <v>14</v>
      </c>
      <c r="E125" s="1">
        <v>10.01</v>
      </c>
      <c r="F125" t="s">
        <v>88</v>
      </c>
      <c r="G125" s="1">
        <v>23.4</v>
      </c>
      <c r="H125" s="1">
        <v>0.4</v>
      </c>
      <c r="I125" s="1">
        <f t="shared" si="1"/>
        <v>53.809999999999995</v>
      </c>
    </row>
    <row r="126" spans="1:9" x14ac:dyDescent="0.25">
      <c r="A126" s="2">
        <v>6.21</v>
      </c>
      <c r="C126" s="1">
        <v>9.5</v>
      </c>
      <c r="D126" s="1">
        <v>12</v>
      </c>
      <c r="E126" s="1">
        <v>12</v>
      </c>
      <c r="F126" t="s">
        <v>89</v>
      </c>
      <c r="G126" s="1">
        <v>5.3</v>
      </c>
      <c r="H126" s="1">
        <v>0</v>
      </c>
      <c r="I126" s="1">
        <f t="shared" si="1"/>
        <v>38.799999999999997</v>
      </c>
    </row>
    <row r="127" spans="1:9" x14ac:dyDescent="0.25">
      <c r="A127" s="2">
        <v>6.22</v>
      </c>
      <c r="C127" s="1">
        <v>6.77</v>
      </c>
      <c r="D127" s="1">
        <v>14</v>
      </c>
      <c r="E127" s="1">
        <v>13.86</v>
      </c>
      <c r="F127" t="s">
        <v>90</v>
      </c>
      <c r="G127" s="1">
        <v>43.8</v>
      </c>
      <c r="H127" s="1">
        <v>0.4</v>
      </c>
      <c r="I127" s="1">
        <f t="shared" si="1"/>
        <v>78.83</v>
      </c>
    </row>
    <row r="128" spans="1:9" x14ac:dyDescent="0.25">
      <c r="A128" s="2">
        <v>6.23</v>
      </c>
      <c r="C128" s="1">
        <v>7.74</v>
      </c>
      <c r="D128" s="1">
        <v>14</v>
      </c>
      <c r="E128" s="1">
        <v>16</v>
      </c>
      <c r="F128" t="s">
        <v>91</v>
      </c>
      <c r="G128" s="1">
        <v>9</v>
      </c>
      <c r="H128" s="1">
        <v>0</v>
      </c>
      <c r="I128" s="1">
        <f t="shared" si="1"/>
        <v>46.74</v>
      </c>
    </row>
    <row r="129" spans="1:10" x14ac:dyDescent="0.25">
      <c r="A129" s="2">
        <v>6.2399999999999904</v>
      </c>
      <c r="C129" s="1">
        <v>8</v>
      </c>
      <c r="D129" s="1">
        <v>16</v>
      </c>
      <c r="E129" s="1">
        <v>13.5</v>
      </c>
      <c r="F129" t="s">
        <v>92</v>
      </c>
      <c r="G129" s="1">
        <v>5.3</v>
      </c>
      <c r="H129" s="1">
        <v>0.4</v>
      </c>
      <c r="I129" s="1">
        <f t="shared" si="1"/>
        <v>43.199999999999996</v>
      </c>
    </row>
    <row r="130" spans="1:10" x14ac:dyDescent="0.25">
      <c r="A130" s="2">
        <v>6.2499999999999902</v>
      </c>
      <c r="C130" s="1">
        <v>7.85</v>
      </c>
      <c r="D130" s="1">
        <v>14</v>
      </c>
      <c r="E130" s="1">
        <v>12</v>
      </c>
      <c r="F130" t="s">
        <v>93</v>
      </c>
      <c r="G130" s="1">
        <v>6.9</v>
      </c>
      <c r="H130" s="1">
        <v>0</v>
      </c>
      <c r="I130" s="1">
        <f t="shared" si="1"/>
        <v>40.75</v>
      </c>
    </row>
    <row r="131" spans="1:10" x14ac:dyDescent="0.25">
      <c r="A131" s="2">
        <v>6.25999999999999</v>
      </c>
      <c r="C131" s="1">
        <v>9</v>
      </c>
      <c r="D131" s="1">
        <v>15</v>
      </c>
      <c r="E131" s="1">
        <v>12</v>
      </c>
      <c r="F131" t="s">
        <v>94</v>
      </c>
      <c r="G131" s="1">
        <v>3.3</v>
      </c>
      <c r="H131" s="1">
        <v>0.4</v>
      </c>
      <c r="I131" s="1">
        <f t="shared" si="1"/>
        <v>39.699999999999996</v>
      </c>
    </row>
    <row r="132" spans="1:10" x14ac:dyDescent="0.25">
      <c r="A132" s="2">
        <v>6.2699999999999898</v>
      </c>
      <c r="C132" s="1">
        <v>6.53</v>
      </c>
      <c r="D132" s="1">
        <v>10.5</v>
      </c>
      <c r="E132" s="1">
        <v>13</v>
      </c>
      <c r="F132" t="s">
        <v>95</v>
      </c>
      <c r="G132" s="1">
        <v>6.8</v>
      </c>
      <c r="H132" s="1">
        <v>0</v>
      </c>
      <c r="I132" s="1">
        <f t="shared" si="1"/>
        <v>36.83</v>
      </c>
    </row>
    <row r="133" spans="1:10" x14ac:dyDescent="0.25">
      <c r="A133" s="2">
        <v>6.2799999999999896</v>
      </c>
      <c r="C133" s="1">
        <v>3.6</v>
      </c>
      <c r="D133" s="1">
        <v>11.4</v>
      </c>
      <c r="E133" s="1">
        <v>15</v>
      </c>
      <c r="F133" t="s">
        <v>96</v>
      </c>
      <c r="G133" s="1">
        <v>7.3</v>
      </c>
      <c r="H133" s="1">
        <v>0.4</v>
      </c>
      <c r="I133" s="1">
        <f>SUM(C133:E133,G133:H133)</f>
        <v>37.699999999999996</v>
      </c>
    </row>
    <row r="134" spans="1:10" x14ac:dyDescent="0.25">
      <c r="A134" s="2">
        <v>6.2899999999999903</v>
      </c>
      <c r="B134" s="5" t="s">
        <v>97</v>
      </c>
      <c r="C134" s="1">
        <v>7</v>
      </c>
      <c r="D134" s="1">
        <v>8.02</v>
      </c>
      <c r="E134" s="1">
        <v>19</v>
      </c>
      <c r="F134" t="s">
        <v>98</v>
      </c>
      <c r="G134" s="1">
        <v>22.6</v>
      </c>
      <c r="H134" s="1">
        <v>0</v>
      </c>
      <c r="I134" s="1">
        <f t="shared" si="1"/>
        <v>56.62</v>
      </c>
    </row>
    <row r="135" spans="1:10" x14ac:dyDescent="0.25">
      <c r="A135" s="2">
        <v>6.2999999999999901</v>
      </c>
      <c r="B135" s="5"/>
      <c r="C135" s="1">
        <v>5</v>
      </c>
      <c r="D135" s="1">
        <v>25</v>
      </c>
      <c r="E135" s="1">
        <v>18</v>
      </c>
      <c r="F135" t="s">
        <v>99</v>
      </c>
      <c r="G135" s="1">
        <v>41</v>
      </c>
      <c r="H135" s="1">
        <v>0</v>
      </c>
      <c r="I135" s="1">
        <f>SUM(C135:E135,G135:H135)</f>
        <v>89</v>
      </c>
    </row>
    <row r="136" spans="1:10" x14ac:dyDescent="0.25">
      <c r="A136" s="2"/>
      <c r="B136" s="5"/>
      <c r="C136" s="1"/>
      <c r="D136" s="1"/>
      <c r="E136" s="1"/>
      <c r="G136" s="1"/>
      <c r="H136" s="1"/>
      <c r="I136" s="1"/>
      <c r="J136" s="1">
        <f>SUM(I106:I135)</f>
        <v>1289.8600000000001</v>
      </c>
    </row>
    <row r="137" spans="1:10" x14ac:dyDescent="0.25">
      <c r="A137" s="2">
        <v>7.01</v>
      </c>
      <c r="B137" s="5"/>
      <c r="C137" s="5">
        <v>100</v>
      </c>
      <c r="D137" s="5"/>
      <c r="E137" s="5"/>
      <c r="F137">
        <v>0</v>
      </c>
      <c r="G137" s="1">
        <v>0</v>
      </c>
      <c r="H137" s="1">
        <v>0</v>
      </c>
      <c r="I137" s="1">
        <f t="shared" ref="I137:I166" si="2">SUM(C137:E137,G137:H137)</f>
        <v>100</v>
      </c>
    </row>
    <row r="138" spans="1:10" x14ac:dyDescent="0.25">
      <c r="A138" s="2">
        <v>7.02</v>
      </c>
      <c r="B138" s="5"/>
      <c r="C138" s="1">
        <v>0</v>
      </c>
      <c r="D138" s="1">
        <v>16</v>
      </c>
      <c r="E138" s="1">
        <v>6.73</v>
      </c>
      <c r="F138" t="s">
        <v>100</v>
      </c>
      <c r="G138" s="1">
        <v>11.5</v>
      </c>
      <c r="H138" s="1">
        <v>0.4</v>
      </c>
      <c r="I138" s="1">
        <f t="shared" si="2"/>
        <v>34.630000000000003</v>
      </c>
    </row>
    <row r="139" spans="1:10" x14ac:dyDescent="0.25">
      <c r="A139" s="2">
        <v>7.03</v>
      </c>
      <c r="C139" s="1">
        <v>7</v>
      </c>
      <c r="D139" s="1">
        <v>14</v>
      </c>
      <c r="E139" s="1">
        <v>13.5</v>
      </c>
      <c r="F139" t="s">
        <v>101</v>
      </c>
      <c r="G139" s="1">
        <v>30</v>
      </c>
      <c r="H139" s="1">
        <v>0</v>
      </c>
      <c r="I139" s="1">
        <f t="shared" si="2"/>
        <v>64.5</v>
      </c>
    </row>
    <row r="140" spans="1:10" x14ac:dyDescent="0.25">
      <c r="A140" s="2">
        <v>7.04</v>
      </c>
      <c r="C140" s="1">
        <v>6</v>
      </c>
      <c r="D140" s="1">
        <v>15</v>
      </c>
      <c r="E140" s="1">
        <v>12</v>
      </c>
      <c r="F140" t="s">
        <v>102</v>
      </c>
      <c r="G140" s="1">
        <v>92.7</v>
      </c>
      <c r="H140" s="1">
        <v>0.4</v>
      </c>
      <c r="I140" s="1">
        <f t="shared" si="2"/>
        <v>126.10000000000001</v>
      </c>
    </row>
    <row r="141" spans="1:10" x14ac:dyDescent="0.25">
      <c r="A141" s="2">
        <v>7.05</v>
      </c>
      <c r="C141" s="1">
        <v>6.4</v>
      </c>
      <c r="D141" s="1">
        <v>16</v>
      </c>
      <c r="E141" s="1">
        <v>15</v>
      </c>
      <c r="F141" t="s">
        <v>103</v>
      </c>
      <c r="G141" s="1">
        <v>23.7</v>
      </c>
      <c r="H141" s="1">
        <v>0</v>
      </c>
      <c r="I141" s="1">
        <f t="shared" si="2"/>
        <v>61.099999999999994</v>
      </c>
    </row>
    <row r="142" spans="1:10" x14ac:dyDescent="0.25">
      <c r="A142" s="2">
        <v>7.06</v>
      </c>
      <c r="C142" s="1">
        <v>4.5</v>
      </c>
      <c r="D142" s="1">
        <v>18.8</v>
      </c>
      <c r="E142" s="1">
        <v>12.2</v>
      </c>
      <c r="F142" t="s">
        <v>104</v>
      </c>
      <c r="G142" s="1">
        <v>34.11</v>
      </c>
      <c r="H142" s="1">
        <v>0.4</v>
      </c>
      <c r="I142" s="1">
        <f t="shared" si="2"/>
        <v>70.010000000000005</v>
      </c>
    </row>
    <row r="143" spans="1:10" x14ac:dyDescent="0.25">
      <c r="A143" s="2">
        <v>7.07</v>
      </c>
      <c r="C143" s="1">
        <v>6.77</v>
      </c>
      <c r="D143" s="1">
        <v>16</v>
      </c>
      <c r="E143" s="1">
        <v>14.2</v>
      </c>
      <c r="F143" t="s">
        <v>105</v>
      </c>
      <c r="G143" s="1">
        <v>11.9</v>
      </c>
      <c r="H143" s="1">
        <v>0.4</v>
      </c>
      <c r="I143" s="1">
        <f t="shared" si="2"/>
        <v>49.269999999999996</v>
      </c>
    </row>
    <row r="144" spans="1:10" x14ac:dyDescent="0.25">
      <c r="A144" s="2">
        <v>7.08</v>
      </c>
      <c r="C144" s="1">
        <v>6</v>
      </c>
      <c r="D144" s="1">
        <v>13.2</v>
      </c>
      <c r="E144" s="1">
        <v>13.5</v>
      </c>
      <c r="F144" t="s">
        <v>106</v>
      </c>
      <c r="G144" s="1">
        <v>14</v>
      </c>
      <c r="H144" s="1">
        <v>0.4</v>
      </c>
      <c r="I144" s="1">
        <f t="shared" si="2"/>
        <v>47.1</v>
      </c>
    </row>
    <row r="145" spans="1:9" x14ac:dyDescent="0.25">
      <c r="A145" s="2">
        <v>7.09</v>
      </c>
      <c r="C145" s="1">
        <v>5</v>
      </c>
      <c r="D145" s="1">
        <v>13</v>
      </c>
      <c r="E145" s="1">
        <v>15</v>
      </c>
      <c r="F145" t="s">
        <v>107</v>
      </c>
      <c r="G145" s="1">
        <v>14.8</v>
      </c>
      <c r="H145" s="1">
        <v>0.4</v>
      </c>
      <c r="I145" s="1">
        <f t="shared" si="2"/>
        <v>48.199999999999996</v>
      </c>
    </row>
    <row r="146" spans="1:9" x14ac:dyDescent="0.25">
      <c r="A146" s="2">
        <v>7.1</v>
      </c>
      <c r="C146" s="1">
        <v>4.8</v>
      </c>
      <c r="D146" s="1">
        <v>13</v>
      </c>
      <c r="E146" s="1">
        <v>14</v>
      </c>
      <c r="F146" t="s">
        <v>108</v>
      </c>
      <c r="G146" s="1">
        <v>13</v>
      </c>
      <c r="H146" s="1">
        <v>0.4</v>
      </c>
      <c r="I146" s="1">
        <f t="shared" si="2"/>
        <v>45.199999999999996</v>
      </c>
    </row>
    <row r="147" spans="1:9" x14ac:dyDescent="0.25">
      <c r="A147" s="2">
        <v>7.11</v>
      </c>
      <c r="C147" s="1">
        <v>7.1</v>
      </c>
      <c r="D147" s="1">
        <v>14</v>
      </c>
      <c r="E147" s="1">
        <v>15</v>
      </c>
      <c r="F147" t="s">
        <v>109</v>
      </c>
      <c r="G147" s="1">
        <v>8.8000000000000007</v>
      </c>
      <c r="H147" s="1">
        <v>0.4</v>
      </c>
      <c r="I147" s="1">
        <f t="shared" si="2"/>
        <v>45.300000000000004</v>
      </c>
    </row>
    <row r="148" spans="1:9" x14ac:dyDescent="0.25">
      <c r="A148" s="2">
        <v>7.12</v>
      </c>
      <c r="C148" s="1">
        <v>6</v>
      </c>
      <c r="D148" s="1">
        <v>15</v>
      </c>
      <c r="E148" s="1">
        <v>15.84</v>
      </c>
      <c r="F148" t="s">
        <v>110</v>
      </c>
      <c r="G148" s="1">
        <v>5.0999999999999996</v>
      </c>
      <c r="H148" s="1">
        <v>0.4</v>
      </c>
      <c r="I148" s="1">
        <f t="shared" si="2"/>
        <v>42.34</v>
      </c>
    </row>
    <row r="149" spans="1:9" x14ac:dyDescent="0.25">
      <c r="A149" s="2">
        <v>7.13</v>
      </c>
      <c r="C149" s="1">
        <v>7.5</v>
      </c>
      <c r="D149" s="1">
        <v>13.6</v>
      </c>
      <c r="E149" s="1">
        <v>12.2</v>
      </c>
      <c r="F149" t="s">
        <v>111</v>
      </c>
      <c r="G149" s="1">
        <v>18</v>
      </c>
      <c r="H149" s="1">
        <v>0.4</v>
      </c>
      <c r="I149" s="1">
        <f t="shared" si="2"/>
        <v>51.699999999999996</v>
      </c>
    </row>
    <row r="150" spans="1:9" x14ac:dyDescent="0.25">
      <c r="A150" s="2">
        <v>7.14</v>
      </c>
      <c r="C150" s="1">
        <v>9</v>
      </c>
      <c r="D150" s="1">
        <v>14</v>
      </c>
      <c r="E150" s="1">
        <v>15</v>
      </c>
      <c r="F150" t="s">
        <v>112</v>
      </c>
      <c r="G150" s="1">
        <v>9.4</v>
      </c>
      <c r="H150" s="1">
        <v>0.4</v>
      </c>
      <c r="I150" s="1">
        <f t="shared" si="2"/>
        <v>47.8</v>
      </c>
    </row>
    <row r="151" spans="1:9" x14ac:dyDescent="0.25">
      <c r="A151" s="2">
        <v>7.15</v>
      </c>
      <c r="C151" s="1">
        <v>6</v>
      </c>
      <c r="D151" s="1">
        <v>14</v>
      </c>
      <c r="E151" s="1">
        <v>16</v>
      </c>
      <c r="F151" t="s">
        <v>113</v>
      </c>
      <c r="G151" s="1">
        <v>1.5</v>
      </c>
      <c r="H151" s="1">
        <v>0.4</v>
      </c>
      <c r="I151" s="1">
        <f t="shared" si="2"/>
        <v>37.9</v>
      </c>
    </row>
    <row r="152" spans="1:9" x14ac:dyDescent="0.25">
      <c r="A152" s="2">
        <v>7.16</v>
      </c>
      <c r="C152" s="1">
        <v>6</v>
      </c>
      <c r="D152" s="1">
        <v>16</v>
      </c>
      <c r="E152" s="1">
        <v>15</v>
      </c>
      <c r="F152" t="s">
        <v>114</v>
      </c>
      <c r="G152" s="1">
        <v>13.9</v>
      </c>
      <c r="H152" s="1">
        <v>0.4</v>
      </c>
      <c r="I152" s="1">
        <f t="shared" si="2"/>
        <v>51.3</v>
      </c>
    </row>
    <row r="153" spans="1:9" x14ac:dyDescent="0.25">
      <c r="A153" s="2">
        <v>7.17</v>
      </c>
      <c r="C153" s="1">
        <v>8</v>
      </c>
      <c r="D153" s="1">
        <v>15.44</v>
      </c>
      <c r="E153" s="1">
        <v>15</v>
      </c>
      <c r="F153" t="s">
        <v>115</v>
      </c>
      <c r="G153" s="1">
        <v>6.3</v>
      </c>
      <c r="H153" s="1">
        <v>0.4</v>
      </c>
      <c r="I153" s="1">
        <f t="shared" si="2"/>
        <v>45.139999999999993</v>
      </c>
    </row>
    <row r="154" spans="1:9" x14ac:dyDescent="0.25">
      <c r="A154" s="2">
        <v>7.18</v>
      </c>
      <c r="C154" s="1">
        <v>5.5</v>
      </c>
      <c r="D154" s="1">
        <v>15.5</v>
      </c>
      <c r="E154" s="1">
        <v>9</v>
      </c>
      <c r="F154" t="s">
        <v>116</v>
      </c>
      <c r="G154" s="1">
        <v>13</v>
      </c>
      <c r="H154" s="1">
        <v>0.4</v>
      </c>
      <c r="I154" s="1">
        <f t="shared" si="2"/>
        <v>43.4</v>
      </c>
    </row>
    <row r="155" spans="1:9" x14ac:dyDescent="0.25">
      <c r="A155" s="2">
        <v>7.19</v>
      </c>
      <c r="C155" s="1">
        <v>7.74</v>
      </c>
      <c r="D155" s="1">
        <v>14</v>
      </c>
      <c r="E155" s="1">
        <v>16</v>
      </c>
      <c r="F155" t="s">
        <v>117</v>
      </c>
      <c r="G155" s="1">
        <v>7.9</v>
      </c>
      <c r="H155" s="1">
        <v>0.4</v>
      </c>
      <c r="I155" s="1">
        <f t="shared" si="2"/>
        <v>46.04</v>
      </c>
    </row>
    <row r="156" spans="1:9" x14ac:dyDescent="0.25">
      <c r="A156" s="2">
        <v>7.2</v>
      </c>
      <c r="C156" s="1">
        <v>5.82</v>
      </c>
      <c r="D156" s="1">
        <v>24</v>
      </c>
      <c r="E156" s="1">
        <v>13.8</v>
      </c>
      <c r="F156" t="s">
        <v>118</v>
      </c>
      <c r="G156" s="1">
        <v>39</v>
      </c>
      <c r="H156" s="1">
        <v>0.4</v>
      </c>
      <c r="I156" s="1">
        <f t="shared" si="2"/>
        <v>83.02000000000001</v>
      </c>
    </row>
    <row r="157" spans="1:9" x14ac:dyDescent="0.25">
      <c r="A157" s="2">
        <v>7.21</v>
      </c>
      <c r="C157" s="1">
        <v>1.7</v>
      </c>
      <c r="D157" s="1">
        <v>0</v>
      </c>
      <c r="E157" s="1">
        <v>11</v>
      </c>
      <c r="G157" s="1">
        <v>0</v>
      </c>
      <c r="H157" s="1">
        <v>0.4</v>
      </c>
      <c r="I157" s="1">
        <f t="shared" si="2"/>
        <v>13.1</v>
      </c>
    </row>
    <row r="158" spans="1:9" x14ac:dyDescent="0.25">
      <c r="A158" s="2">
        <v>7.22</v>
      </c>
      <c r="C158" s="1">
        <v>3.1</v>
      </c>
      <c r="G158" s="1"/>
      <c r="H158" s="1"/>
      <c r="I158" s="1">
        <f t="shared" si="2"/>
        <v>3.1</v>
      </c>
    </row>
    <row r="159" spans="1:9" x14ac:dyDescent="0.25">
      <c r="A159" s="2">
        <v>7.23</v>
      </c>
      <c r="G159" s="1"/>
      <c r="H159" s="1"/>
      <c r="I159" s="1">
        <f t="shared" si="2"/>
        <v>0</v>
      </c>
    </row>
    <row r="160" spans="1:9" x14ac:dyDescent="0.25">
      <c r="A160" s="2">
        <v>7.2399999999999904</v>
      </c>
      <c r="G160" s="1"/>
      <c r="H160" s="1"/>
      <c r="I160" s="1">
        <f t="shared" si="2"/>
        <v>0</v>
      </c>
    </row>
    <row r="161" spans="1:9" x14ac:dyDescent="0.25">
      <c r="A161" s="2">
        <v>7.2499999999999902</v>
      </c>
      <c r="G161" s="1"/>
      <c r="H161" s="1"/>
      <c r="I161" s="1">
        <f t="shared" si="2"/>
        <v>0</v>
      </c>
    </row>
    <row r="162" spans="1:9" x14ac:dyDescent="0.25">
      <c r="A162" s="2">
        <v>7.25999999999999</v>
      </c>
      <c r="G162" s="1"/>
      <c r="H162" s="1"/>
      <c r="I162" s="1">
        <f t="shared" si="2"/>
        <v>0</v>
      </c>
    </row>
    <row r="163" spans="1:9" x14ac:dyDescent="0.25">
      <c r="A163" s="2">
        <v>7.2699999999999898</v>
      </c>
      <c r="G163" s="1"/>
      <c r="H163" s="1"/>
      <c r="I163" s="1">
        <f t="shared" si="2"/>
        <v>0</v>
      </c>
    </row>
    <row r="164" spans="1:9" x14ac:dyDescent="0.25">
      <c r="A164" s="2">
        <v>7.2799999999999896</v>
      </c>
      <c r="G164" s="1"/>
      <c r="H164" s="1"/>
      <c r="I164" s="1">
        <f t="shared" si="2"/>
        <v>0</v>
      </c>
    </row>
    <row r="165" spans="1:9" x14ac:dyDescent="0.25">
      <c r="A165" s="2">
        <v>7.2899999999999903</v>
      </c>
      <c r="G165" s="1"/>
      <c r="H165" s="1"/>
      <c r="I165" s="1">
        <f t="shared" si="2"/>
        <v>0</v>
      </c>
    </row>
    <row r="166" spans="1:9" x14ac:dyDescent="0.25">
      <c r="A166" s="2">
        <v>7.2999999999999901</v>
      </c>
      <c r="G166" s="1"/>
      <c r="H166" s="1"/>
      <c r="I166" s="1">
        <f t="shared" si="2"/>
        <v>0</v>
      </c>
    </row>
  </sheetData>
  <mergeCells count="5">
    <mergeCell ref="C46:F46"/>
    <mergeCell ref="B45:B49"/>
    <mergeCell ref="B74:B76"/>
    <mergeCell ref="B134:B138"/>
    <mergeCell ref="C137:E1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luo</dc:creator>
  <cp:lastModifiedBy>罗好</cp:lastModifiedBy>
  <dcterms:created xsi:type="dcterms:W3CDTF">2015-06-05T18:19:34Z</dcterms:created>
  <dcterms:modified xsi:type="dcterms:W3CDTF">2024-12-15T14:25:54Z</dcterms:modified>
</cp:coreProperties>
</file>