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\Desktop\"/>
    </mc:Choice>
  </mc:AlternateContent>
  <bookViews>
    <workbookView xWindow="0" yWindow="0" windowWidth="21570" windowHeight="10560" activeTab="4"/>
  </bookViews>
  <sheets>
    <sheet name="M-Centralised Model" sheetId="2" r:id="rId1"/>
    <sheet name="M-Dispersed Model" sheetId="3" r:id="rId2"/>
    <sheet name="P-Centralised Model" sheetId="1" r:id="rId3"/>
    <sheet name="P-Dispersed Model" sheetId="4" r:id="rId4"/>
    <sheet name="Analysi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C15" i="3"/>
  <c r="D15" i="3"/>
  <c r="E15" i="3"/>
  <c r="F15" i="3"/>
  <c r="G15" i="3"/>
  <c r="H15" i="3"/>
  <c r="H15" i="4" l="1"/>
  <c r="H26" i="4" s="1"/>
  <c r="G15" i="4"/>
  <c r="G26" i="4" s="1"/>
  <c r="F15" i="4"/>
  <c r="F26" i="4" s="1"/>
  <c r="E15" i="4"/>
  <c r="E26" i="4" s="1"/>
  <c r="D15" i="4"/>
  <c r="D26" i="4" s="1"/>
  <c r="C15" i="4"/>
  <c r="C26" i="4" s="1"/>
  <c r="B15" i="4"/>
  <c r="B26" i="4" s="1"/>
  <c r="H26" i="3"/>
  <c r="G26" i="3"/>
  <c r="F26" i="3"/>
  <c r="E26" i="3"/>
  <c r="D26" i="3"/>
  <c r="C26" i="3"/>
  <c r="B26" i="3"/>
  <c r="H15" i="2" l="1"/>
  <c r="H26" i="2" s="1"/>
  <c r="G15" i="2"/>
  <c r="G26" i="2" s="1"/>
  <c r="F15" i="2"/>
  <c r="F26" i="2" s="1"/>
  <c r="E15" i="2"/>
  <c r="E26" i="2" s="1"/>
  <c r="D15" i="2"/>
  <c r="D26" i="2" s="1"/>
  <c r="C15" i="2"/>
  <c r="C26" i="2" s="1"/>
  <c r="B15" i="2"/>
  <c r="B26" i="2" s="1"/>
  <c r="H15" i="1" l="1"/>
  <c r="H26" i="1" s="1"/>
  <c r="G15" i="1"/>
  <c r="G26" i="1" s="1"/>
  <c r="F15" i="1"/>
  <c r="F26" i="1" s="1"/>
  <c r="E15" i="1"/>
  <c r="E26" i="1" s="1"/>
  <c r="D15" i="1"/>
  <c r="D26" i="1" s="1"/>
  <c r="C15" i="1"/>
  <c r="C26" i="1" s="1"/>
  <c r="B15" i="1"/>
  <c r="B26" i="1" s="1"/>
</calcChain>
</file>

<file path=xl/sharedStrings.xml><?xml version="1.0" encoding="utf-8"?>
<sst xmlns="http://schemas.openxmlformats.org/spreadsheetml/2006/main" count="168" uniqueCount="49">
  <si>
    <t>Average Capacity(TPD)</t>
  </si>
  <si>
    <t>Accounts of Facilities</t>
  </si>
  <si>
    <t>Total Linkage mileage(km)</t>
  </si>
  <si>
    <t>Mininmal Spanning(km)</t>
  </si>
  <si>
    <t>Total Cost per Year(euro)</t>
  </si>
  <si>
    <t>200TPD</t>
  </si>
  <si>
    <t>400TPD</t>
  </si>
  <si>
    <t>660TPD</t>
  </si>
  <si>
    <t>1000TPD</t>
  </si>
  <si>
    <t>1500TPD</t>
  </si>
  <si>
    <t>3000TPD</t>
  </si>
  <si>
    <t>12000TPD</t>
  </si>
  <si>
    <t>Indoor Floor Area(m2)</t>
  </si>
  <si>
    <t>Site Area(m2)</t>
  </si>
  <si>
    <t>Cost of Construction(euro)</t>
  </si>
  <si>
    <t>Cost of Land Lease(euro)</t>
  </si>
  <si>
    <t>Cost of Diesel(euro)</t>
  </si>
  <si>
    <t>Total Cost per Year</t>
  </si>
  <si>
    <t>Cost of Electricity(euro)</t>
  </si>
  <si>
    <t>Cost of Equipment(euro)</t>
  </si>
  <si>
    <t>Airborne Emission per Year</t>
  </si>
  <si>
    <t>Total CO2 Emission(ton)</t>
  </si>
  <si>
    <t>Total CH4 Emission(ton)</t>
  </si>
  <si>
    <t>Total N2O Emission(ton)</t>
  </si>
  <si>
    <t>GWP(100-year)</t>
  </si>
  <si>
    <t>Material Revenue per Year</t>
  </si>
  <si>
    <t>Total Revenue(euro)</t>
  </si>
  <si>
    <t>Recovered Organic Waste(ton)</t>
  </si>
  <si>
    <t xml:space="preserve"> </t>
  </si>
  <si>
    <t>Added Value(euro)</t>
  </si>
  <si>
    <t>M-Centralised Model</t>
  </si>
  <si>
    <t>M-Dispersed Model</t>
  </si>
  <si>
    <t>P-Centralised Model</t>
  </si>
  <si>
    <t>P-Dispersed Model</t>
  </si>
  <si>
    <t>Monetary cost</t>
  </si>
  <si>
    <t xml:space="preserve"> GWP</t>
  </si>
  <si>
    <t>linkages</t>
  </si>
  <si>
    <t>cost</t>
  </si>
  <si>
    <t>GWP</t>
  </si>
  <si>
    <t>revenue</t>
  </si>
  <si>
    <t>wasted</t>
  </si>
  <si>
    <t>weighted</t>
  </si>
  <si>
    <t>unevenly</t>
  </si>
  <si>
    <t>evenly</t>
  </si>
  <si>
    <t>Weighted</t>
  </si>
  <si>
    <t>Cost</t>
  </si>
  <si>
    <t>Minimal economic cost</t>
  </si>
  <si>
    <t>Minimal ecological cost</t>
  </si>
  <si>
    <t>Equal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</si>
</sst>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"/>
    <numFmt numFmtId="166" formatCode="0.000"/>
  </numFmts>
  <fonts count="5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36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E54743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2" borderId="2" xfId="0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0" fontId="0" fillId="3" borderId="2" xfId="0" applyFill="1" applyBorder="1"/>
    <xf numFmtId="164" fontId="1" fillId="3" borderId="1" xfId="0" applyNumberFormat="1" applyFont="1" applyFill="1" applyBorder="1"/>
    <xf numFmtId="164" fontId="1" fillId="3" borderId="3" xfId="0" applyNumberFormat="1" applyFont="1" applyFill="1" applyBorder="1"/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vertical="center" wrapText="1"/>
    </xf>
    <xf numFmtId="0" fontId="4" fillId="4" borderId="0" xfId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4" borderId="0" xfId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547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linkage mileage(km)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Model'!$B$4:$H$4</c:f>
              <c:numCache>
                <c:formatCode>0.000</c:formatCode>
                <c:ptCount val="7"/>
                <c:pt idx="0">
                  <c:v>386.86900000000003</c:v>
                </c:pt>
                <c:pt idx="1">
                  <c:v>611.03</c:v>
                </c:pt>
                <c:pt idx="2">
                  <c:v>875.05</c:v>
                </c:pt>
                <c:pt idx="3">
                  <c:v>1063.4349999999999</c:v>
                </c:pt>
                <c:pt idx="4">
                  <c:v>1426.5989999999999</c:v>
                </c:pt>
                <c:pt idx="5">
                  <c:v>1956.1759999999999</c:v>
                </c:pt>
                <c:pt idx="6">
                  <c:v>6157.2290000000003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3-4D37-8CFE-ADDD57B2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362047"/>
        <c:axId val="1912373695"/>
      </c:scatterChart>
      <c:valAx>
        <c:axId val="19123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73695"/>
        <c:crosses val="autoZero"/>
        <c:crossBetween val="midCat"/>
      </c:valAx>
      <c:valAx>
        <c:axId val="19123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Emission(ton)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Model'!$B$17:$H$17</c:f>
              <c:numCache>
                <c:formatCode>0.000000</c:formatCode>
                <c:ptCount val="7"/>
                <c:pt idx="0">
                  <c:v>44403.602706999998</c:v>
                </c:pt>
                <c:pt idx="1">
                  <c:v>40988.402601000002</c:v>
                </c:pt>
                <c:pt idx="2">
                  <c:v>39902.485295999999</c:v>
                </c:pt>
                <c:pt idx="3">
                  <c:v>39450.112631999997</c:v>
                </c:pt>
                <c:pt idx="4">
                  <c:v>39530.275878</c:v>
                </c:pt>
                <c:pt idx="5">
                  <c:v>39877.839319999999</c:v>
                </c:pt>
                <c:pt idx="6">
                  <c:v>46250.748640999998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E-4F00-A191-73356FC1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57023"/>
        <c:axId val="1884957855"/>
      </c:scatterChart>
      <c:valAx>
        <c:axId val="18849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57855"/>
        <c:crosses val="autoZero"/>
        <c:crossBetween val="midCat"/>
      </c:valAx>
      <c:valAx>
        <c:axId val="18849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5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CH4 Emission(ton)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Model'!$B$18:$H$18</c:f>
              <c:numCache>
                <c:formatCode>0.000000</c:formatCode>
                <c:ptCount val="7"/>
                <c:pt idx="0">
                  <c:v>1.2023410000000001</c:v>
                </c:pt>
                <c:pt idx="1">
                  <c:v>1.143357</c:v>
                </c:pt>
                <c:pt idx="2">
                  <c:v>1.135405</c:v>
                </c:pt>
                <c:pt idx="3">
                  <c:v>1.1364860000000001</c:v>
                </c:pt>
                <c:pt idx="4">
                  <c:v>1.15852</c:v>
                </c:pt>
                <c:pt idx="5">
                  <c:v>1.1954819999999999</c:v>
                </c:pt>
                <c:pt idx="6">
                  <c:v>1.5644469999999999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E-443A-8630-8A261BC8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84943"/>
        <c:axId val="2014982863"/>
      </c:scatterChart>
      <c:valAx>
        <c:axId val="201498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2863"/>
        <c:crosses val="autoZero"/>
        <c:crossBetween val="midCat"/>
      </c:valAx>
      <c:valAx>
        <c:axId val="20149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N2O Emission(ton)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Model'!$B$19:$H$19</c:f>
              <c:numCache>
                <c:formatCode>0.000000</c:formatCode>
                <c:ptCount val="7"/>
                <c:pt idx="0">
                  <c:v>0.75566699999999998</c:v>
                </c:pt>
                <c:pt idx="1">
                  <c:v>0.70738900000000005</c:v>
                </c:pt>
                <c:pt idx="2">
                  <c:v>0.695214</c:v>
                </c:pt>
                <c:pt idx="3">
                  <c:v>0.69143299999999996</c:v>
                </c:pt>
                <c:pt idx="4">
                  <c:v>0.69863399999999998</c:v>
                </c:pt>
                <c:pt idx="5">
                  <c:v>0.712646</c:v>
                </c:pt>
                <c:pt idx="6">
                  <c:v>0.87882199999999999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F-483A-B9AA-E676BD5F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360799"/>
        <c:axId val="1912370783"/>
      </c:scatterChart>
      <c:valAx>
        <c:axId val="191236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70783"/>
        <c:crosses val="autoZero"/>
        <c:crossBetween val="midCat"/>
      </c:valAx>
      <c:valAx>
        <c:axId val="1912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6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GWP(100-years)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Model'!$B$20:$H$20</c:f>
              <c:numCache>
                <c:formatCode>0.000000</c:formatCode>
                <c:ptCount val="7"/>
                <c:pt idx="0">
                  <c:v>44658.849961</c:v>
                </c:pt>
                <c:pt idx="1">
                  <c:v>41227.788569999997</c:v>
                </c:pt>
                <c:pt idx="2">
                  <c:v>40138.044071999997</c:v>
                </c:pt>
                <c:pt idx="3">
                  <c:v>39684.571745000001</c:v>
                </c:pt>
                <c:pt idx="4">
                  <c:v>39767.431941000003</c:v>
                </c:pt>
                <c:pt idx="5">
                  <c:v>40120.094980000002</c:v>
                </c:pt>
                <c:pt idx="6">
                  <c:v>46551.748719000003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6-49B4-8889-E82C03220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84111"/>
        <c:axId val="2014984527"/>
      </c:scatterChart>
      <c:valAx>
        <c:axId val="201498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4527"/>
        <c:crosses val="autoZero"/>
        <c:crossBetween val="midCat"/>
      </c:valAx>
      <c:valAx>
        <c:axId val="20149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Material Revenue(euro)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Model'!$B$23:$H$23</c:f>
              <c:numCache>
                <c:formatCode>0.0</c:formatCode>
                <c:ptCount val="7"/>
                <c:pt idx="0">
                  <c:v>271179421.80000001</c:v>
                </c:pt>
                <c:pt idx="1">
                  <c:v>272021038.80000001</c:v>
                </c:pt>
                <c:pt idx="2">
                  <c:v>273422814</c:v>
                </c:pt>
                <c:pt idx="3">
                  <c:v>274424476.19999999</c:v>
                </c:pt>
                <c:pt idx="4">
                  <c:v>277465335</c:v>
                </c:pt>
                <c:pt idx="5">
                  <c:v>285020572.19999999</c:v>
                </c:pt>
                <c:pt idx="6">
                  <c:v>324996000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1-4862-817D-E2FA35DB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362463"/>
        <c:axId val="1912369951"/>
      </c:scatterChart>
      <c:valAx>
        <c:axId val="191236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69951"/>
        <c:crosses val="autoZero"/>
        <c:crossBetween val="midCat"/>
      </c:valAx>
      <c:valAx>
        <c:axId val="19123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6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Recovered Organic Waste(ton)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Model'!$B$24:$H$24</c:f>
              <c:numCache>
                <c:formatCode>0.0</c:formatCode>
                <c:ptCount val="7"/>
                <c:pt idx="0">
                  <c:v>1615195.7425210001</c:v>
                </c:pt>
                <c:pt idx="1">
                  <c:v>1618294.1324370001</c:v>
                </c:pt>
                <c:pt idx="2">
                  <c:v>1623454.7294119999</c:v>
                </c:pt>
                <c:pt idx="3">
                  <c:v>1627142.3213450001</c:v>
                </c:pt>
                <c:pt idx="4">
                  <c:v>1638337.1596639999</c:v>
                </c:pt>
                <c:pt idx="5">
                  <c:v>1666151.5583190001</c:v>
                </c:pt>
                <c:pt idx="6">
                  <c:v>1813320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6-4B67-8DF3-77427495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67471"/>
        <c:axId val="1908465807"/>
      </c:scatterChart>
      <c:valAx>
        <c:axId val="19084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65807"/>
        <c:crosses val="autoZero"/>
        <c:crossBetween val="midCat"/>
      </c:valAx>
      <c:valAx>
        <c:axId val="19084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per Year(euro)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Model'!$B$15:$H$15</c:f>
              <c:numCache>
                <c:formatCode>0.0</c:formatCode>
                <c:ptCount val="7"/>
                <c:pt idx="0">
                  <c:v>57061577.315081999</c:v>
                </c:pt>
                <c:pt idx="1">
                  <c:v>51561633.982832998</c:v>
                </c:pt>
                <c:pt idx="2">
                  <c:v>49798743.559147999</c:v>
                </c:pt>
                <c:pt idx="3">
                  <c:v>48830853.151654996</c:v>
                </c:pt>
                <c:pt idx="4">
                  <c:v>50923769.597674996</c:v>
                </c:pt>
                <c:pt idx="5">
                  <c:v>56907586.861648001</c:v>
                </c:pt>
                <c:pt idx="6">
                  <c:v>37925402.883620001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F-45CE-920A-C23FF18D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40735"/>
        <c:axId val="2014540319"/>
      </c:scatterChart>
      <c:valAx>
        <c:axId val="201454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40319"/>
        <c:crosses val="autoZero"/>
        <c:crossBetween val="midCat"/>
      </c:valAx>
      <c:valAx>
        <c:axId val="20145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4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Added</a:t>
            </a:r>
            <a:r>
              <a:rPr lang="en-GB" baseline="0"/>
              <a:t> Value(euro)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Model'!$B$26:$H$26</c:f>
              <c:numCache>
                <c:formatCode>0.0</c:formatCode>
                <c:ptCount val="7"/>
                <c:pt idx="0">
                  <c:v>214117844.484918</c:v>
                </c:pt>
                <c:pt idx="1">
                  <c:v>220459404.81716701</c:v>
                </c:pt>
                <c:pt idx="2">
                  <c:v>223624070.44085199</c:v>
                </c:pt>
                <c:pt idx="3">
                  <c:v>225593623.048345</c:v>
                </c:pt>
                <c:pt idx="4">
                  <c:v>226541565.402325</c:v>
                </c:pt>
                <c:pt idx="5">
                  <c:v>228112985.33835199</c:v>
                </c:pt>
                <c:pt idx="6">
                  <c:v>287070597.11637998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9-4B6B-8C70-4D737332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68303"/>
        <c:axId val="1908466223"/>
      </c:scatterChart>
      <c:valAx>
        <c:axId val="19084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66223"/>
        <c:crosses val="autoZero"/>
        <c:crossBetween val="midCat"/>
      </c:valAx>
      <c:valAx>
        <c:axId val="19084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linkage distance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M-Centralised</c:v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Analysis!$A$1:$G$1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Analysis!$A$2:$G$2</c:f>
              <c:numCache>
                <c:formatCode>0.000</c:formatCode>
                <c:ptCount val="7"/>
                <c:pt idx="0">
                  <c:v>396.08499999999998</c:v>
                </c:pt>
                <c:pt idx="1">
                  <c:v>607.05200000000002</c:v>
                </c:pt>
                <c:pt idx="2">
                  <c:v>818.53499999999997</c:v>
                </c:pt>
                <c:pt idx="3">
                  <c:v>1147.2950000000001</c:v>
                </c:pt>
                <c:pt idx="4">
                  <c:v>1498.2850000000001</c:v>
                </c:pt>
                <c:pt idx="5">
                  <c:v>1908.0170000000001</c:v>
                </c:pt>
                <c:pt idx="6">
                  <c:v>3515.366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D-4228-9B3D-9EC64189889C}"/>
            </c:ext>
          </c:extLst>
        </c:ser>
        <c:ser>
          <c:idx val="1"/>
          <c:order val="1"/>
          <c:tx>
            <c:v>M-Dispersed</c:v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Analysis!$A$1:$G$1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Analysis!$A$3:$G$3</c:f>
              <c:numCache>
                <c:formatCode>0.000</c:formatCode>
                <c:ptCount val="7"/>
                <c:pt idx="0">
                  <c:v>387.00299999999999</c:v>
                </c:pt>
                <c:pt idx="1">
                  <c:v>624.78</c:v>
                </c:pt>
                <c:pt idx="2">
                  <c:v>871.91700000000003</c:v>
                </c:pt>
                <c:pt idx="3">
                  <c:v>1110.028</c:v>
                </c:pt>
                <c:pt idx="4">
                  <c:v>1561.211</c:v>
                </c:pt>
                <c:pt idx="5">
                  <c:v>2130.2150000000001</c:v>
                </c:pt>
                <c:pt idx="6">
                  <c:v>3627.5010000000002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D-4228-9B3D-9EC64189889C}"/>
            </c:ext>
          </c:extLst>
        </c:ser>
        <c:ser>
          <c:idx val="2"/>
          <c:order val="2"/>
          <c:tx>
            <c:v>P-Centralised</c:v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Analysis!$A$1:$G$1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Analysis!$A$4:$G$4</c:f>
              <c:numCache>
                <c:formatCode>0.000</c:formatCode>
                <c:ptCount val="7"/>
                <c:pt idx="0">
                  <c:v>386.86900000000003</c:v>
                </c:pt>
                <c:pt idx="1">
                  <c:v>611.03</c:v>
                </c:pt>
                <c:pt idx="2">
                  <c:v>875.05</c:v>
                </c:pt>
                <c:pt idx="3">
                  <c:v>1063.4349999999999</c:v>
                </c:pt>
                <c:pt idx="4">
                  <c:v>1426.5989999999999</c:v>
                </c:pt>
                <c:pt idx="5">
                  <c:v>1956.1759999999999</c:v>
                </c:pt>
                <c:pt idx="6">
                  <c:v>6157.2290000000003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D-4228-9B3D-9EC64189889C}"/>
            </c:ext>
          </c:extLst>
        </c:ser>
        <c:ser>
          <c:idx val="3"/>
          <c:order val="3"/>
          <c:tx>
            <c:v>P-Dispersed</c:v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Analysis!$A$1:$G$1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Analysis!$A$5:$G$5</c:f>
              <c:numCache>
                <c:formatCode>0.000</c:formatCode>
                <c:ptCount val="7"/>
                <c:pt idx="0">
                  <c:v>425.88799999999998</c:v>
                </c:pt>
                <c:pt idx="1">
                  <c:v>710.63900000000001</c:v>
                </c:pt>
                <c:pt idx="2">
                  <c:v>1088.2080000000001</c:v>
                </c:pt>
                <c:pt idx="3">
                  <c:v>1412.981</c:v>
                </c:pt>
                <c:pt idx="4">
                  <c:v>1687.127</c:v>
                </c:pt>
                <c:pt idx="5">
                  <c:v>2252.0729999999999</c:v>
                </c:pt>
                <c:pt idx="6">
                  <c:v>6194.99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D-4228-9B3D-9EC64189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38399"/>
        <c:axId val="2002439231"/>
      </c:scatterChart>
      <c:valAx>
        <c:axId val="20024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39231"/>
        <c:crosses val="autoZero"/>
        <c:crossBetween val="midCat"/>
      </c:valAx>
      <c:valAx>
        <c:axId val="20024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3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Mininming spanning</a:t>
            </a:r>
            <a:r>
              <a:rPr lang="en-GB" baseline="0"/>
              <a:t> (km)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M-Centralised</c:v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Analysis!$A$8:$G$8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Analysis!$A$9:$G$9</c:f>
              <c:numCache>
                <c:formatCode>0.000</c:formatCode>
                <c:ptCount val="7"/>
                <c:pt idx="0">
                  <c:v>576.231809</c:v>
                </c:pt>
                <c:pt idx="1">
                  <c:v>576.50099699999998</c:v>
                </c:pt>
                <c:pt idx="2">
                  <c:v>576.02023299999996</c:v>
                </c:pt>
                <c:pt idx="3">
                  <c:v>576.82045900000003</c:v>
                </c:pt>
                <c:pt idx="4">
                  <c:v>576.90646900000002</c:v>
                </c:pt>
                <c:pt idx="5">
                  <c:v>576.13421900000003</c:v>
                </c:pt>
                <c:pt idx="6">
                  <c:v>582.70267899999999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A-4B7B-8B78-B2985D849C7A}"/>
            </c:ext>
          </c:extLst>
        </c:ser>
        <c:ser>
          <c:idx val="1"/>
          <c:order val="1"/>
          <c:tx>
            <c:v>M-Dispersed</c:v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Analysis!$A$8:$G$8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Analysis!$A$10:$G$10</c:f>
              <c:numCache>
                <c:formatCode>0.000</c:formatCode>
                <c:ptCount val="7"/>
                <c:pt idx="0">
                  <c:v>607.22701600000005</c:v>
                </c:pt>
                <c:pt idx="1">
                  <c:v>622.98642400000006</c:v>
                </c:pt>
                <c:pt idx="2">
                  <c:v>619.15714500000001</c:v>
                </c:pt>
                <c:pt idx="3">
                  <c:v>616.957628</c:v>
                </c:pt>
                <c:pt idx="4">
                  <c:v>611.47826599999996</c:v>
                </c:pt>
                <c:pt idx="5">
                  <c:v>612.79259000000002</c:v>
                </c:pt>
                <c:pt idx="6">
                  <c:v>615.17470700000001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A-4B7B-8B78-B2985D849C7A}"/>
            </c:ext>
          </c:extLst>
        </c:ser>
        <c:ser>
          <c:idx val="2"/>
          <c:order val="2"/>
          <c:tx>
            <c:v>P-Centralised</c:v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Analysis!$A$8:$G$8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Analysis!$A$11:$G$11</c:f>
              <c:numCache>
                <c:formatCode>0.000</c:formatCode>
                <c:ptCount val="7"/>
                <c:pt idx="0">
                  <c:v>583.76155600000004</c:v>
                </c:pt>
                <c:pt idx="1">
                  <c:v>583.692273</c:v>
                </c:pt>
                <c:pt idx="2">
                  <c:v>583.53129000000001</c:v>
                </c:pt>
                <c:pt idx="3">
                  <c:v>585.22541899999999</c:v>
                </c:pt>
                <c:pt idx="4">
                  <c:v>586.11887100000001</c:v>
                </c:pt>
                <c:pt idx="5">
                  <c:v>594.24731599999996</c:v>
                </c:pt>
                <c:pt idx="6">
                  <c:v>593.06050200000004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A-4B7B-8B78-B2985D849C7A}"/>
            </c:ext>
          </c:extLst>
        </c:ser>
        <c:ser>
          <c:idx val="3"/>
          <c:order val="3"/>
          <c:tx>
            <c:v>P-Dispersed</c:v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Analysis!$A$8:$G$8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Analysis!$A$12:$G$12</c:f>
              <c:numCache>
                <c:formatCode>0.000</c:formatCode>
                <c:ptCount val="7"/>
                <c:pt idx="0">
                  <c:v>669.58140200000003</c:v>
                </c:pt>
                <c:pt idx="1">
                  <c:v>674.56979100000001</c:v>
                </c:pt>
                <c:pt idx="2">
                  <c:v>673.804755</c:v>
                </c:pt>
                <c:pt idx="3">
                  <c:v>675.07588999999996</c:v>
                </c:pt>
                <c:pt idx="4">
                  <c:v>674.23353099999997</c:v>
                </c:pt>
                <c:pt idx="5">
                  <c:v>681.22161000000006</c:v>
                </c:pt>
                <c:pt idx="6">
                  <c:v>682.71786499999996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5A-4B7B-8B78-B2985D849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13631"/>
        <c:axId val="222215711"/>
      </c:scatterChart>
      <c:valAx>
        <c:axId val="22221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5711"/>
        <c:crosses val="autoZero"/>
        <c:crossBetween val="midCat"/>
      </c:valAx>
      <c:valAx>
        <c:axId val="2222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Mininmal Spanning(km)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Model'!$B$5:$H$5</c:f>
              <c:numCache>
                <c:formatCode>0.000</c:formatCode>
                <c:ptCount val="7"/>
                <c:pt idx="0">
                  <c:v>583.76155600000004</c:v>
                </c:pt>
                <c:pt idx="1">
                  <c:v>583.692273</c:v>
                </c:pt>
                <c:pt idx="2">
                  <c:v>583.53129000000001</c:v>
                </c:pt>
                <c:pt idx="3">
                  <c:v>585.22541899999999</c:v>
                </c:pt>
                <c:pt idx="4">
                  <c:v>586.11887100000001</c:v>
                </c:pt>
                <c:pt idx="5">
                  <c:v>594.24731599999996</c:v>
                </c:pt>
                <c:pt idx="6">
                  <c:v>593.06050200000004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6-4BCA-8EF0-48F403BA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57439"/>
        <c:axId val="1884959935"/>
      </c:scatterChart>
      <c:valAx>
        <c:axId val="18849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59935"/>
        <c:crosses val="autoZero"/>
        <c:crossBetween val="midCat"/>
      </c:valAx>
      <c:valAx>
        <c:axId val="18849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5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land lease (Euro)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M-Centralised</c:v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Analysis!$A$15:$G$15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Analysis!$A$16:$G$16</c:f>
              <c:numCache>
                <c:formatCode>0.0</c:formatCode>
                <c:ptCount val="7"/>
                <c:pt idx="0">
                  <c:v>30611162.635371</c:v>
                </c:pt>
                <c:pt idx="1">
                  <c:v>27598490.356936</c:v>
                </c:pt>
                <c:pt idx="2">
                  <c:v>26408754.579034001</c:v>
                </c:pt>
                <c:pt idx="3">
                  <c:v>26298453.661474999</c:v>
                </c:pt>
                <c:pt idx="4">
                  <c:v>26389469.483548</c:v>
                </c:pt>
                <c:pt idx="5">
                  <c:v>26783751.439052001</c:v>
                </c:pt>
                <c:pt idx="6">
                  <c:v>33386400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9-4CA8-BBDD-6461E30CC7AB}"/>
            </c:ext>
          </c:extLst>
        </c:ser>
        <c:ser>
          <c:idx val="1"/>
          <c:order val="1"/>
          <c:tx>
            <c:v>M-Dispersed</c:v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Analysis!$A$15:$G$15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Analysis!$A$17:$G$17</c:f>
              <c:numCache>
                <c:formatCode>0.0</c:formatCode>
                <c:ptCount val="7"/>
                <c:pt idx="0">
                  <c:v>25533415.104617</c:v>
                </c:pt>
                <c:pt idx="1">
                  <c:v>23286595.385297999</c:v>
                </c:pt>
                <c:pt idx="2">
                  <c:v>22313870.324352</c:v>
                </c:pt>
                <c:pt idx="3">
                  <c:v>22169012.638264999</c:v>
                </c:pt>
                <c:pt idx="4">
                  <c:v>22534641.304765001</c:v>
                </c:pt>
                <c:pt idx="5">
                  <c:v>22908578.550393</c:v>
                </c:pt>
                <c:pt idx="6">
                  <c:v>33386399.974936999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9-4CA8-BBDD-6461E30CC7AB}"/>
            </c:ext>
          </c:extLst>
        </c:ser>
        <c:ser>
          <c:idx val="2"/>
          <c:order val="2"/>
          <c:tx>
            <c:v>P-Centralised</c:v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Analysis!$A$15:$G$15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Analysis!$A$18:$G$18</c:f>
              <c:numCache>
                <c:formatCode>0.0</c:formatCode>
                <c:ptCount val="7"/>
                <c:pt idx="0">
                  <c:v>25445100.720426999</c:v>
                </c:pt>
                <c:pt idx="1">
                  <c:v>23365605.613885999</c:v>
                </c:pt>
                <c:pt idx="2">
                  <c:v>22883444.239397999</c:v>
                </c:pt>
                <c:pt idx="3">
                  <c:v>22527642.767182998</c:v>
                </c:pt>
                <c:pt idx="4">
                  <c:v>24909460.279759999</c:v>
                </c:pt>
                <c:pt idx="5">
                  <c:v>31098712.079991002</c:v>
                </c:pt>
                <c:pt idx="6">
                  <c:v>10362725.10366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C9-4CA8-BBDD-6461E30CC7AB}"/>
            </c:ext>
          </c:extLst>
        </c:ser>
        <c:ser>
          <c:idx val="3"/>
          <c:order val="3"/>
          <c:tx>
            <c:v>P-Dispersed</c:v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Analysis!$A$15:$G$15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Analysis!$A$19:$G$19</c:f>
              <c:numCache>
                <c:formatCode>0.0</c:formatCode>
                <c:ptCount val="7"/>
                <c:pt idx="0">
                  <c:v>18444407.846386001</c:v>
                </c:pt>
                <c:pt idx="1">
                  <c:v>17106564.955297999</c:v>
                </c:pt>
                <c:pt idx="2">
                  <c:v>16750269.736856</c:v>
                </c:pt>
                <c:pt idx="3">
                  <c:v>16820846.404031999</c:v>
                </c:pt>
                <c:pt idx="4">
                  <c:v>17236218.881710999</c:v>
                </c:pt>
                <c:pt idx="5">
                  <c:v>28424928.112652998</c:v>
                </c:pt>
                <c:pt idx="6">
                  <c:v>10361641.950839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C9-4CA8-BBDD-6461E30C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3551"/>
        <c:axId val="197745631"/>
      </c:scatterChart>
      <c:valAx>
        <c:axId val="1977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5631"/>
        <c:crosses val="autoZero"/>
        <c:crossBetween val="midCat"/>
      </c:valAx>
      <c:valAx>
        <c:axId val="1977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per year (Euro)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M-Centralised</c:v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Analysis!$A$22:$G$22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Analysis!$A$23:$G$23</c:f>
              <c:numCache>
                <c:formatCode>0.0</c:formatCode>
                <c:ptCount val="7"/>
                <c:pt idx="0">
                  <c:v>62232261.630579002</c:v>
                </c:pt>
                <c:pt idx="1">
                  <c:v>55792523.510018997</c:v>
                </c:pt>
                <c:pt idx="2">
                  <c:v>53295708.090705998</c:v>
                </c:pt>
                <c:pt idx="3">
                  <c:v>52643725.082227997</c:v>
                </c:pt>
                <c:pt idx="4">
                  <c:v>52439733.815140001</c:v>
                </c:pt>
                <c:pt idx="5">
                  <c:v>52568471.469382003</c:v>
                </c:pt>
                <c:pt idx="6">
                  <c:v>59624018.210510999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E-4B22-825C-487B8916621E}"/>
            </c:ext>
          </c:extLst>
        </c:ser>
        <c:ser>
          <c:idx val="1"/>
          <c:order val="1"/>
          <c:tx>
            <c:v>M-Dispersed</c:v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Analysis!$A$22:$G$22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Analysis!$A$24:$G$24</c:f>
              <c:numCache>
                <c:formatCode>0.0</c:formatCode>
                <c:ptCount val="7"/>
                <c:pt idx="0">
                  <c:v>57149958.908655003</c:v>
                </c:pt>
                <c:pt idx="1">
                  <c:v>51489520.239445001</c:v>
                </c:pt>
                <c:pt idx="2">
                  <c:v>49227598.248602003</c:v>
                </c:pt>
                <c:pt idx="3">
                  <c:v>48495592.327094994</c:v>
                </c:pt>
                <c:pt idx="4">
                  <c:v>48616466.962007001</c:v>
                </c:pt>
                <c:pt idx="5">
                  <c:v>48804744.778429002</c:v>
                </c:pt>
                <c:pt idx="6">
                  <c:v>59680260.903113998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E-4B22-825C-487B8916621E}"/>
            </c:ext>
          </c:extLst>
        </c:ser>
        <c:ser>
          <c:idx val="2"/>
          <c:order val="2"/>
          <c:tx>
            <c:v>P-Centrialised</c:v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Analysis!$A$22:$G$22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Analysis!$A$25:$G$25</c:f>
              <c:numCache>
                <c:formatCode>0.0</c:formatCode>
                <c:ptCount val="7"/>
                <c:pt idx="0">
                  <c:v>57061577.315081999</c:v>
                </c:pt>
                <c:pt idx="1">
                  <c:v>51561633.982832998</c:v>
                </c:pt>
                <c:pt idx="2">
                  <c:v>49798743.559147999</c:v>
                </c:pt>
                <c:pt idx="3">
                  <c:v>48830853.151654996</c:v>
                </c:pt>
                <c:pt idx="4">
                  <c:v>50923769.597674996</c:v>
                </c:pt>
                <c:pt idx="5">
                  <c:v>56907586.861648001</c:v>
                </c:pt>
                <c:pt idx="6">
                  <c:v>37925402.883620001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E-4B22-825C-487B8916621E}"/>
            </c:ext>
          </c:extLst>
        </c:ser>
        <c:ser>
          <c:idx val="3"/>
          <c:order val="3"/>
          <c:tx>
            <c:v>P-Dispersed</c:v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Analysis!$A$22:$G$22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Analysis!$A$26:$G$26</c:f>
              <c:numCache>
                <c:formatCode>0.0</c:formatCode>
                <c:ptCount val="7"/>
                <c:pt idx="0">
                  <c:v>50080454.910569005</c:v>
                </c:pt>
                <c:pt idx="1">
                  <c:v>45352553.469283998</c:v>
                </c:pt>
                <c:pt idx="2">
                  <c:v>43772481.128769994</c:v>
                </c:pt>
                <c:pt idx="3">
                  <c:v>43299375.975100994</c:v>
                </c:pt>
                <c:pt idx="4">
                  <c:v>43381199.290257998</c:v>
                </c:pt>
                <c:pt idx="5">
                  <c:v>54382213.751126006</c:v>
                </c:pt>
                <c:pt idx="6">
                  <c:v>37943259.234627001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E-4B22-825C-487B8916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40687"/>
        <c:axId val="2123441519"/>
      </c:scatterChart>
      <c:valAx>
        <c:axId val="21234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41519"/>
        <c:crosses val="autoZero"/>
        <c:crossBetween val="midCat"/>
      </c:valAx>
      <c:valAx>
        <c:axId val="2123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GWP (100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M-Centralised</c:v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Analysis!$A$29:$G$29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Analysis!$A$30:$G$30</c:f>
              <c:numCache>
                <c:formatCode>0.000000</c:formatCode>
                <c:ptCount val="7"/>
                <c:pt idx="0">
                  <c:v>44673.791720000001</c:v>
                </c:pt>
                <c:pt idx="1">
                  <c:v>41221.339098999997</c:v>
                </c:pt>
                <c:pt idx="2">
                  <c:v>40046.417169</c:v>
                </c:pt>
                <c:pt idx="3">
                  <c:v>39820.532676000003</c:v>
                </c:pt>
                <c:pt idx="4">
                  <c:v>39883.655352000002</c:v>
                </c:pt>
                <c:pt idx="5">
                  <c:v>40042.015531999998</c:v>
                </c:pt>
                <c:pt idx="6">
                  <c:v>42268.536781000003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A-4BEA-AD31-DD432BA0AC3C}"/>
            </c:ext>
          </c:extLst>
        </c:ser>
        <c:ser>
          <c:idx val="1"/>
          <c:order val="1"/>
          <c:tx>
            <c:v>M-Dispersed</c:v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Analysis!$A$29:$G$29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Analysis!$A$31:$G$31</c:f>
              <c:numCache>
                <c:formatCode>0.000000</c:formatCode>
                <c:ptCount val="7"/>
                <c:pt idx="0">
                  <c:v>44659.067213000002</c:v>
                </c:pt>
                <c:pt idx="1">
                  <c:v>41250.081233999997</c:v>
                </c:pt>
                <c:pt idx="2">
                  <c:v>40132.964587000002</c:v>
                </c:pt>
                <c:pt idx="3">
                  <c:v>39760.112261000002</c:v>
                </c:pt>
                <c:pt idx="4">
                  <c:v>39985.676311000003</c:v>
                </c:pt>
                <c:pt idx="5">
                  <c:v>40402.261739000001</c:v>
                </c:pt>
                <c:pt idx="6">
                  <c:v>42450.339534999999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A-4BEA-AD31-DD432BA0AC3C}"/>
            </c:ext>
          </c:extLst>
        </c:ser>
        <c:ser>
          <c:idx val="2"/>
          <c:order val="2"/>
          <c:tx>
            <c:v>P-Centralised</c:v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Analysis!$A$29:$G$29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Analysis!$A$32:$G$32</c:f>
              <c:numCache>
                <c:formatCode>0.000000</c:formatCode>
                <c:ptCount val="7"/>
                <c:pt idx="0">
                  <c:v>44658.849961</c:v>
                </c:pt>
                <c:pt idx="1">
                  <c:v>41227.788569999997</c:v>
                </c:pt>
                <c:pt idx="2">
                  <c:v>40138.044071999997</c:v>
                </c:pt>
                <c:pt idx="3">
                  <c:v>39684.571745000001</c:v>
                </c:pt>
                <c:pt idx="4">
                  <c:v>39767.431941000003</c:v>
                </c:pt>
                <c:pt idx="5">
                  <c:v>40120.094980000002</c:v>
                </c:pt>
                <c:pt idx="6">
                  <c:v>46551.748719000003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A-4BEA-AD31-DD432BA0AC3C}"/>
            </c:ext>
          </c:extLst>
        </c:ser>
        <c:ser>
          <c:idx val="3"/>
          <c:order val="3"/>
          <c:tx>
            <c:v>P-Dispersed</c:v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Analysis!$A$29:$G$29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Analysis!$A$33:$G$33</c:f>
              <c:numCache>
                <c:formatCode>0.000000</c:formatCode>
                <c:ptCount val="7"/>
                <c:pt idx="0">
                  <c:v>44722.110867000003</c:v>
                </c:pt>
                <c:pt idx="1">
                  <c:v>41389.283112999998</c:v>
                </c:pt>
                <c:pt idx="2">
                  <c:v>40483.633865999996</c:v>
                </c:pt>
                <c:pt idx="3">
                  <c:v>40251.285309999999</c:v>
                </c:pt>
                <c:pt idx="4">
                  <c:v>40189.821988999996</c:v>
                </c:pt>
                <c:pt idx="5">
                  <c:v>40599.828244999997</c:v>
                </c:pt>
                <c:pt idx="6">
                  <c:v>46612.970049000003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A-4BEA-AD31-DD432BA0A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3135"/>
        <c:axId val="197745215"/>
      </c:scatterChart>
      <c:valAx>
        <c:axId val="19774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5215"/>
        <c:crosses val="autoZero"/>
        <c:crossBetween val="midCat"/>
      </c:valAx>
      <c:valAx>
        <c:axId val="1977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Recovered</a:t>
            </a:r>
            <a:r>
              <a:rPr lang="en-GB" baseline="0"/>
              <a:t> organic waste (ton)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M-Centralised</c:v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Analysis!$A$36:$G$36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Analysis!$A$37:$G$37</c:f>
              <c:numCache>
                <c:formatCode>0.0</c:formatCode>
                <c:ptCount val="7"/>
                <c:pt idx="0">
                  <c:v>1614068.1317650001</c:v>
                </c:pt>
                <c:pt idx="1">
                  <c:v>1617694.771765</c:v>
                </c:pt>
                <c:pt idx="2">
                  <c:v>1624287.7391600001</c:v>
                </c:pt>
                <c:pt idx="3">
                  <c:v>1630697.850756</c:v>
                </c:pt>
                <c:pt idx="4">
                  <c:v>1639058.424202</c:v>
                </c:pt>
                <c:pt idx="5">
                  <c:v>1660950.326723</c:v>
                </c:pt>
                <c:pt idx="6">
                  <c:v>1813320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0-4E25-BF4C-1CE1EBAF27EA}"/>
            </c:ext>
          </c:extLst>
        </c:ser>
        <c:ser>
          <c:idx val="1"/>
          <c:order val="1"/>
          <c:tx>
            <c:v>M-Dispersed</c:v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Analysis!$A$36:$G$36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Analysis!$A$38:$G$38</c:f>
              <c:numCache>
                <c:formatCode>0.0</c:formatCode>
                <c:ptCount val="7"/>
                <c:pt idx="0">
                  <c:v>1614444.002017</c:v>
                </c:pt>
                <c:pt idx="1">
                  <c:v>1617918.2621850001</c:v>
                </c:pt>
                <c:pt idx="2">
                  <c:v>1622916.3206720001</c:v>
                </c:pt>
                <c:pt idx="3">
                  <c:v>1629732.7784869999</c:v>
                </c:pt>
                <c:pt idx="4">
                  <c:v>1641526.9774790001</c:v>
                </c:pt>
                <c:pt idx="5">
                  <c:v>1660950.326723</c:v>
                </c:pt>
                <c:pt idx="6">
                  <c:v>1813320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0-4E25-BF4C-1CE1EBAF27EA}"/>
            </c:ext>
          </c:extLst>
        </c:ser>
        <c:ser>
          <c:idx val="2"/>
          <c:order val="2"/>
          <c:tx>
            <c:v>P-Centralised</c:v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Analysis!$A$36:$G$36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Analysis!$A$39:$G$39</c:f>
              <c:numCache>
                <c:formatCode>0.0</c:formatCode>
                <c:ptCount val="7"/>
                <c:pt idx="0">
                  <c:v>1615195.7425210001</c:v>
                </c:pt>
                <c:pt idx="1">
                  <c:v>1618294.1324370001</c:v>
                </c:pt>
                <c:pt idx="2">
                  <c:v>1623454.7294119999</c:v>
                </c:pt>
                <c:pt idx="3">
                  <c:v>1627142.3213450001</c:v>
                </c:pt>
                <c:pt idx="4">
                  <c:v>1638337.1596639999</c:v>
                </c:pt>
                <c:pt idx="5">
                  <c:v>1666151.5583190001</c:v>
                </c:pt>
                <c:pt idx="6">
                  <c:v>1813320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0-4E25-BF4C-1CE1EBAF27EA}"/>
            </c:ext>
          </c:extLst>
        </c:ser>
        <c:ser>
          <c:idx val="3"/>
          <c:order val="3"/>
          <c:tx>
            <c:v>P-Dispersed</c:v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Analysis!$A$36:$G$36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xVal>
          <c:yVal>
            <c:numRef>
              <c:f>Analysis!$A$40:$G$40</c:f>
              <c:numCache>
                <c:formatCode>0.0</c:formatCode>
                <c:ptCount val="7"/>
                <c:pt idx="0">
                  <c:v>1614697.9684029999</c:v>
                </c:pt>
                <c:pt idx="1">
                  <c:v>1618964.6036970001</c:v>
                </c:pt>
                <c:pt idx="2">
                  <c:v>1625080.1142859999</c:v>
                </c:pt>
                <c:pt idx="3">
                  <c:v>1631723.8749579999</c:v>
                </c:pt>
                <c:pt idx="4">
                  <c:v>1637951.1307560001</c:v>
                </c:pt>
                <c:pt idx="5">
                  <c:v>1667187.7411760001</c:v>
                </c:pt>
                <c:pt idx="6">
                  <c:v>1813320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0-4E25-BF4C-1CE1EBAF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80879"/>
        <c:axId val="2082480047"/>
      </c:scatterChart>
      <c:valAx>
        <c:axId val="208248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80047"/>
        <c:crosses val="autoZero"/>
        <c:crossBetween val="midCat"/>
      </c:valAx>
      <c:valAx>
        <c:axId val="20824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8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transportation</a:t>
            </a:r>
            <a:r>
              <a:rPr lang="en-GB" baseline="0"/>
              <a:t> distance (km)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M-Centralised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Analysis!$A$102:$L$102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Analysis!$A$103:$L$103</c:f>
              <c:numCache>
                <c:formatCode>General</c:formatCode>
                <c:ptCount val="12"/>
                <c:pt idx="0">
                  <c:v>2278.5169999999998</c:v>
                </c:pt>
                <c:pt idx="1">
                  <c:v>2343.5479999999998</c:v>
                </c:pt>
                <c:pt idx="2">
                  <c:v>2293.7260000000001</c:v>
                </c:pt>
                <c:pt idx="3">
                  <c:v>2352.8049999999998</c:v>
                </c:pt>
                <c:pt idx="4">
                  <c:v>2409.5259999999998</c:v>
                </c:pt>
                <c:pt idx="5">
                  <c:v>2530.52</c:v>
                </c:pt>
                <c:pt idx="6">
                  <c:v>2631.8530000000001</c:v>
                </c:pt>
                <c:pt idx="7">
                  <c:v>2780.5749999999998</c:v>
                </c:pt>
                <c:pt idx="8">
                  <c:v>2961.6669999999999</c:v>
                </c:pt>
                <c:pt idx="9">
                  <c:v>3336.6419999999998</c:v>
                </c:pt>
                <c:pt idx="10">
                  <c:v>4023.59</c:v>
                </c:pt>
                <c:pt idx="11">
                  <c:v>5559.9629999999997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0-4DC2-BA3D-FAAC78F45C39}"/>
            </c:ext>
          </c:extLst>
        </c:ser>
        <c:ser>
          <c:idx val="1"/>
          <c:order val="1"/>
          <c:tx>
            <c:v>M-Dispersed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Analysis!$A$102:$L$102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Analysis!$A$104:$L$104</c:f>
              <c:numCache>
                <c:formatCode>General</c:formatCode>
                <c:ptCount val="12"/>
                <c:pt idx="0">
                  <c:v>1950.4480000000001</c:v>
                </c:pt>
                <c:pt idx="1">
                  <c:v>2019.838</c:v>
                </c:pt>
                <c:pt idx="2">
                  <c:v>2072.8710000000001</c:v>
                </c:pt>
                <c:pt idx="3">
                  <c:v>2168.37</c:v>
                </c:pt>
                <c:pt idx="4">
                  <c:v>2266.442</c:v>
                </c:pt>
                <c:pt idx="5">
                  <c:v>2384.6990000000001</c:v>
                </c:pt>
                <c:pt idx="6">
                  <c:v>2486.6880000000001</c:v>
                </c:pt>
                <c:pt idx="7">
                  <c:v>2637.2820000000002</c:v>
                </c:pt>
                <c:pt idx="8">
                  <c:v>2786.105</c:v>
                </c:pt>
                <c:pt idx="9">
                  <c:v>3161.335</c:v>
                </c:pt>
                <c:pt idx="10">
                  <c:v>3841.3670000000002</c:v>
                </c:pt>
                <c:pt idx="11">
                  <c:v>5344.3519999999999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0-4DC2-BA3D-FAAC78F45C39}"/>
            </c:ext>
          </c:extLst>
        </c:ser>
        <c:ser>
          <c:idx val="2"/>
          <c:order val="2"/>
          <c:tx>
            <c:v>P-Centralised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Analysis!$A$102:$L$102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Analysis!$A$105:$L$105</c:f>
              <c:numCache>
                <c:formatCode>General</c:formatCode>
                <c:ptCount val="12"/>
                <c:pt idx="0">
                  <c:v>1730.502</c:v>
                </c:pt>
                <c:pt idx="1">
                  <c:v>1849.1959999999999</c:v>
                </c:pt>
                <c:pt idx="2">
                  <c:v>1972.6030000000001</c:v>
                </c:pt>
                <c:pt idx="3">
                  <c:v>2104.6750000000002</c:v>
                </c:pt>
                <c:pt idx="4">
                  <c:v>2236.0940000000001</c:v>
                </c:pt>
                <c:pt idx="5">
                  <c:v>2389.7089999999998</c:v>
                </c:pt>
                <c:pt idx="6">
                  <c:v>2568.8829999999998</c:v>
                </c:pt>
                <c:pt idx="7">
                  <c:v>2853.1509999999998</c:v>
                </c:pt>
                <c:pt idx="8">
                  <c:v>3176.317</c:v>
                </c:pt>
                <c:pt idx="9">
                  <c:v>3514.8</c:v>
                </c:pt>
                <c:pt idx="10">
                  <c:v>4747.4790000000003</c:v>
                </c:pt>
                <c:pt idx="11">
                  <c:v>6128.9939999999997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0-4DC2-BA3D-FAAC78F45C39}"/>
            </c:ext>
          </c:extLst>
        </c:ser>
        <c:ser>
          <c:idx val="3"/>
          <c:order val="3"/>
          <c:tx>
            <c:v>P-Dispersed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Analysis!$A$102:$L$102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Analysis!$A$106:$L$106</c:f>
              <c:numCache>
                <c:formatCode>General</c:formatCode>
                <c:ptCount val="12"/>
                <c:pt idx="0">
                  <c:v>1534.123</c:v>
                </c:pt>
                <c:pt idx="1">
                  <c:v>1609.8320000000001</c:v>
                </c:pt>
                <c:pt idx="2">
                  <c:v>1649.06</c:v>
                </c:pt>
                <c:pt idx="3">
                  <c:v>1704.097</c:v>
                </c:pt>
                <c:pt idx="4">
                  <c:v>1844.623</c:v>
                </c:pt>
                <c:pt idx="5">
                  <c:v>1979.941</c:v>
                </c:pt>
                <c:pt idx="6">
                  <c:v>2139.3229999999999</c:v>
                </c:pt>
                <c:pt idx="7">
                  <c:v>2465.1149999999998</c:v>
                </c:pt>
                <c:pt idx="8">
                  <c:v>2765.8530000000001</c:v>
                </c:pt>
                <c:pt idx="9">
                  <c:v>3071.7150000000001</c:v>
                </c:pt>
                <c:pt idx="10">
                  <c:v>4572.2939999999999</c:v>
                </c:pt>
                <c:pt idx="11">
                  <c:v>6096.78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0-4DC2-BA3D-FAAC78F4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08447"/>
        <c:axId val="2122808031"/>
      </c:scatterChart>
      <c:valAx>
        <c:axId val="212280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08031"/>
        <c:crosses val="autoZero"/>
        <c:crossBetween val="midCat"/>
      </c:valAx>
      <c:valAx>
        <c:axId val="21228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0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monetary cost (Euro)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M-Centralised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Analysis!$A$111:$L$111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Analysis!$A$112:$L$112</c:f>
              <c:numCache>
                <c:formatCode>General</c:formatCode>
                <c:ptCount val="12"/>
                <c:pt idx="0">
                  <c:v>45589358.459394</c:v>
                </c:pt>
                <c:pt idx="1">
                  <c:v>45339976.368026003</c:v>
                </c:pt>
                <c:pt idx="2">
                  <c:v>45159447.903910004</c:v>
                </c:pt>
                <c:pt idx="3">
                  <c:v>44964320.516914003</c:v>
                </c:pt>
                <c:pt idx="4">
                  <c:v>44740026.924337</c:v>
                </c:pt>
                <c:pt idx="5">
                  <c:v>44658699.189085998</c:v>
                </c:pt>
                <c:pt idx="6">
                  <c:v>44607059.929563001</c:v>
                </c:pt>
                <c:pt idx="7">
                  <c:v>44527956.592187002</c:v>
                </c:pt>
                <c:pt idx="8">
                  <c:v>44515736.500976004</c:v>
                </c:pt>
                <c:pt idx="9">
                  <c:v>44579851.899071001</c:v>
                </c:pt>
                <c:pt idx="10">
                  <c:v>45010317.358801</c:v>
                </c:pt>
                <c:pt idx="11">
                  <c:v>46491787.945851997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7-4E44-9AB3-AF4902F93592}"/>
            </c:ext>
          </c:extLst>
        </c:ser>
        <c:ser>
          <c:idx val="1"/>
          <c:order val="1"/>
          <c:tx>
            <c:v>M-Dispersed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Analysis!$A$111:$L$111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Analysis!$A$113:$L$113</c:f>
              <c:numCache>
                <c:formatCode>General</c:formatCode>
                <c:ptCount val="12"/>
                <c:pt idx="0">
                  <c:v>42907762.358847998</c:v>
                </c:pt>
                <c:pt idx="1">
                  <c:v>42696892.985693</c:v>
                </c:pt>
                <c:pt idx="2">
                  <c:v>42539673.751805</c:v>
                </c:pt>
                <c:pt idx="3">
                  <c:v>42237801.336989</c:v>
                </c:pt>
                <c:pt idx="4">
                  <c:v>41946663.706698</c:v>
                </c:pt>
                <c:pt idx="5">
                  <c:v>41876867.264270999</c:v>
                </c:pt>
                <c:pt idx="6">
                  <c:v>41799811.843121998</c:v>
                </c:pt>
                <c:pt idx="7">
                  <c:v>41731971.134507999</c:v>
                </c:pt>
                <c:pt idx="8">
                  <c:v>41735223.083384998</c:v>
                </c:pt>
                <c:pt idx="9">
                  <c:v>41854521.252470002</c:v>
                </c:pt>
                <c:pt idx="10">
                  <c:v>42375360.748552002</c:v>
                </c:pt>
                <c:pt idx="11">
                  <c:v>43809317.734821998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7-4E44-9AB3-AF4902F93592}"/>
            </c:ext>
          </c:extLst>
        </c:ser>
        <c:ser>
          <c:idx val="2"/>
          <c:order val="2"/>
          <c:tx>
            <c:v>P-Centralised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Analysis!$A$111:$L$111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Analysis!$A$114:$L$114</c:f>
              <c:numCache>
                <c:formatCode>General</c:formatCode>
                <c:ptCount val="12"/>
                <c:pt idx="0">
                  <c:v>40938954.604441002</c:v>
                </c:pt>
                <c:pt idx="1">
                  <c:v>40774353.143123999</c:v>
                </c:pt>
                <c:pt idx="2">
                  <c:v>40606204.088756002</c:v>
                </c:pt>
                <c:pt idx="3">
                  <c:v>40418052.935780004</c:v>
                </c:pt>
                <c:pt idx="4">
                  <c:v>40287376.138682999</c:v>
                </c:pt>
                <c:pt idx="5">
                  <c:v>40083929.418089002</c:v>
                </c:pt>
                <c:pt idx="6">
                  <c:v>39866602.029776998</c:v>
                </c:pt>
                <c:pt idx="7">
                  <c:v>39576676.892751999</c:v>
                </c:pt>
                <c:pt idx="8">
                  <c:v>39231608.350998998</c:v>
                </c:pt>
                <c:pt idx="9">
                  <c:v>38826344.280323997</c:v>
                </c:pt>
                <c:pt idx="10">
                  <c:v>38110444.377126001</c:v>
                </c:pt>
                <c:pt idx="11">
                  <c:v>37911066.255773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7-4E44-9AB3-AF4902F93592}"/>
            </c:ext>
          </c:extLst>
        </c:ser>
        <c:ser>
          <c:idx val="3"/>
          <c:order val="3"/>
          <c:tx>
            <c:v>P-Dispersed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Analysis!$A$111:$L$111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Analysis!$A$115:$L$115</c:f>
              <c:numCache>
                <c:formatCode>General</c:formatCode>
                <c:ptCount val="12"/>
                <c:pt idx="0">
                  <c:v>38913432.168182001</c:v>
                </c:pt>
                <c:pt idx="1">
                  <c:v>38798185.661904</c:v>
                </c:pt>
                <c:pt idx="2">
                  <c:v>38651174.331551999</c:v>
                </c:pt>
                <c:pt idx="3">
                  <c:v>38531684.482257999</c:v>
                </c:pt>
                <c:pt idx="4">
                  <c:v>38499966.542318001</c:v>
                </c:pt>
                <c:pt idx="5">
                  <c:v>38418236.266080998</c:v>
                </c:pt>
                <c:pt idx="6">
                  <c:v>38370112.942648999</c:v>
                </c:pt>
                <c:pt idx="7">
                  <c:v>38311381.063429996</c:v>
                </c:pt>
                <c:pt idx="8">
                  <c:v>38219753.226893999</c:v>
                </c:pt>
                <c:pt idx="9">
                  <c:v>38183560.615965001</c:v>
                </c:pt>
                <c:pt idx="10">
                  <c:v>37788581.661743999</c:v>
                </c:pt>
                <c:pt idx="11">
                  <c:v>37893995.640582003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27-4E44-9AB3-AF4902F9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5583"/>
        <c:axId val="212703919"/>
      </c:scatterChart>
      <c:valAx>
        <c:axId val="2127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3919"/>
        <c:crosses val="autoZero"/>
        <c:crossBetween val="midCat"/>
      </c:valAx>
      <c:valAx>
        <c:axId val="2127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GWP (100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M-Centralised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Analysis!$A$119:$L$119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Analysis!$A$120:$L$120</c:f>
              <c:numCache>
                <c:formatCode>General</c:formatCode>
                <c:ptCount val="12"/>
                <c:pt idx="0">
                  <c:v>41401.599532</c:v>
                </c:pt>
                <c:pt idx="1">
                  <c:v>41380.550288999999</c:v>
                </c:pt>
                <c:pt idx="2">
                  <c:v>41299.774644999998</c:v>
                </c:pt>
                <c:pt idx="3">
                  <c:v>41395.558520999999</c:v>
                </c:pt>
                <c:pt idx="4">
                  <c:v>41361.036400999998</c:v>
                </c:pt>
                <c:pt idx="5">
                  <c:v>41430.719110999999</c:v>
                </c:pt>
                <c:pt idx="6">
                  <c:v>41468.525742999998</c:v>
                </c:pt>
                <c:pt idx="7">
                  <c:v>41583.163433000002</c:v>
                </c:pt>
                <c:pt idx="8">
                  <c:v>41750.282106999999</c:v>
                </c:pt>
                <c:pt idx="9">
                  <c:v>42231.740314000002</c:v>
                </c:pt>
                <c:pt idx="10">
                  <c:v>43218.995558000002</c:v>
                </c:pt>
                <c:pt idx="11">
                  <c:v>45583.410518999997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1-483B-A921-D3831722016E}"/>
            </c:ext>
          </c:extLst>
        </c:ser>
        <c:ser>
          <c:idx val="1"/>
          <c:order val="1"/>
          <c:tx>
            <c:v>M-Dispersed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Analysis!$A$119:$L$119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Analysis!$A$121:$L$121</c:f>
              <c:numCache>
                <c:formatCode>General</c:formatCode>
                <c:ptCount val="12"/>
                <c:pt idx="0">
                  <c:v>41122.672309000001</c:v>
                </c:pt>
                <c:pt idx="1">
                  <c:v>41108.690244999998</c:v>
                </c:pt>
                <c:pt idx="2">
                  <c:v>41068.188827999998</c:v>
                </c:pt>
                <c:pt idx="3">
                  <c:v>41096.536886000002</c:v>
                </c:pt>
                <c:pt idx="4">
                  <c:v>41129.056508000001</c:v>
                </c:pt>
                <c:pt idx="5">
                  <c:v>41194.301761000002</c:v>
                </c:pt>
                <c:pt idx="6">
                  <c:v>41233.171955999998</c:v>
                </c:pt>
                <c:pt idx="7">
                  <c:v>41350.844690999998</c:v>
                </c:pt>
                <c:pt idx="8">
                  <c:v>41465.646131000001</c:v>
                </c:pt>
                <c:pt idx="9">
                  <c:v>41947.517764999997</c:v>
                </c:pt>
                <c:pt idx="10">
                  <c:v>42923.560205000002</c:v>
                </c:pt>
                <c:pt idx="11">
                  <c:v>45233.843714000002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1-483B-A921-D3831722016E}"/>
            </c:ext>
          </c:extLst>
        </c:ser>
        <c:ser>
          <c:idx val="2"/>
          <c:order val="2"/>
          <c:tx>
            <c:v>P-Centralised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Analysis!$A$119:$L$119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Analysis!$A$122:$L$122</c:f>
              <c:numCache>
                <c:formatCode>General</c:formatCode>
                <c:ptCount val="12"/>
                <c:pt idx="0">
                  <c:v>40766.077234999997</c:v>
                </c:pt>
                <c:pt idx="1">
                  <c:v>40832.030989999999</c:v>
                </c:pt>
                <c:pt idx="2">
                  <c:v>40905.625859</c:v>
                </c:pt>
                <c:pt idx="3">
                  <c:v>40993.269160000003</c:v>
                </c:pt>
                <c:pt idx="4">
                  <c:v>41079.853760999998</c:v>
                </c:pt>
                <c:pt idx="5">
                  <c:v>41202.424397000003</c:v>
                </c:pt>
                <c:pt idx="6">
                  <c:v>41366.433448000003</c:v>
                </c:pt>
                <c:pt idx="7">
                  <c:v>41700.829788000003</c:v>
                </c:pt>
                <c:pt idx="8">
                  <c:v>42098.290858</c:v>
                </c:pt>
                <c:pt idx="9">
                  <c:v>42520.585145999998</c:v>
                </c:pt>
                <c:pt idx="10">
                  <c:v>44392.625684999999</c:v>
                </c:pt>
                <c:pt idx="11">
                  <c:v>46505.971747000003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1-483B-A921-D3831722016E}"/>
            </c:ext>
          </c:extLst>
        </c:ser>
        <c:ser>
          <c:idx val="3"/>
          <c:order val="3"/>
          <c:tx>
            <c:v>P-Dispersed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Analysis!$A$119:$L$119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Analysis!$A$123:$L$123</c:f>
              <c:numCache>
                <c:formatCode>General</c:formatCode>
                <c:ptCount val="12"/>
                <c:pt idx="0">
                  <c:v>40447.690975999998</c:v>
                </c:pt>
                <c:pt idx="1">
                  <c:v>40443.953809999999</c:v>
                </c:pt>
                <c:pt idx="2">
                  <c:v>40381.070557999999</c:v>
                </c:pt>
                <c:pt idx="3">
                  <c:v>40343.818196</c:v>
                </c:pt>
                <c:pt idx="4">
                  <c:v>40445.167837000001</c:v>
                </c:pt>
                <c:pt idx="5">
                  <c:v>40538.073828000001</c:v>
                </c:pt>
                <c:pt idx="6">
                  <c:v>40669.994412</c:v>
                </c:pt>
                <c:pt idx="7">
                  <c:v>41071.712976000003</c:v>
                </c:pt>
                <c:pt idx="8">
                  <c:v>41432.811873999999</c:v>
                </c:pt>
                <c:pt idx="9">
                  <c:v>41802.218235</c:v>
                </c:pt>
                <c:pt idx="10">
                  <c:v>44108.600933000002</c:v>
                </c:pt>
                <c:pt idx="11">
                  <c:v>46453.743683000001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1-483B-A921-D3831722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67183"/>
        <c:axId val="2112168431"/>
      </c:scatterChart>
      <c:valAx>
        <c:axId val="21121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68431"/>
        <c:crosses val="autoZero"/>
        <c:crossBetween val="midCat"/>
      </c:valAx>
      <c:valAx>
        <c:axId val="21121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6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Equal</a:t>
            </a:r>
            <a:r>
              <a:rPr lang="en-GB" baseline="0"/>
              <a:t> Weighted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Analysis!$Z$110:$AK$110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Analysis!$Z$111:$AK$111</c:f>
              <c:numCache>
                <c:formatCode>General</c:formatCode>
                <c:ptCount val="12"/>
                <c:pt idx="0">
                  <c:v>47219341.260412998</c:v>
                </c:pt>
                <c:pt idx="1">
                  <c:v>48016853.586685002</c:v>
                </c:pt>
                <c:pt idx="2">
                  <c:v>47725691.797476999</c:v>
                </c:pt>
                <c:pt idx="3">
                  <c:v>47868161.145281002</c:v>
                </c:pt>
                <c:pt idx="4">
                  <c:v>47531401.198426001</c:v>
                </c:pt>
                <c:pt idx="5">
                  <c:v>47844432.474311002</c:v>
                </c:pt>
                <c:pt idx="6">
                  <c:v>48396252.089299001</c:v>
                </c:pt>
                <c:pt idx="7">
                  <c:v>48578868.665449001</c:v>
                </c:pt>
                <c:pt idx="8">
                  <c:v>49224597.565422997</c:v>
                </c:pt>
                <c:pt idx="9">
                  <c:v>51486982.206234001</c:v>
                </c:pt>
                <c:pt idx="10">
                  <c:v>52604389.400895998</c:v>
                </c:pt>
                <c:pt idx="11">
                  <c:v>57819880.465749003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D-422E-AFD1-3211F2D3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37807"/>
        <c:axId val="455144879"/>
      </c:scatterChart>
      <c:valAx>
        <c:axId val="45513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4879"/>
        <c:crosses val="autoZero"/>
        <c:crossBetween val="midCat"/>
      </c:valAx>
      <c:valAx>
        <c:axId val="4551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3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Transport Distance (km)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Analysis!$Z$130:$AK$130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Analysis!$Z$131:$AK$131</c:f>
              <c:numCache>
                <c:formatCode>General</c:formatCode>
                <c:ptCount val="12"/>
                <c:pt idx="0">
                  <c:v>4472.808</c:v>
                </c:pt>
                <c:pt idx="1">
                  <c:v>4927.2120000000004</c:v>
                </c:pt>
                <c:pt idx="2">
                  <c:v>5052.1000000000004</c:v>
                </c:pt>
                <c:pt idx="3">
                  <c:v>5657.5720000000001</c:v>
                </c:pt>
                <c:pt idx="4">
                  <c:v>5569.1819999999998</c:v>
                </c:pt>
                <c:pt idx="5">
                  <c:v>5635.1580000000004</c:v>
                </c:pt>
                <c:pt idx="6">
                  <c:v>5807.1809999999996</c:v>
                </c:pt>
                <c:pt idx="7">
                  <c:v>6281.3919999999998</c:v>
                </c:pt>
                <c:pt idx="8">
                  <c:v>7093.5659999999998</c:v>
                </c:pt>
                <c:pt idx="9">
                  <c:v>7867.674</c:v>
                </c:pt>
                <c:pt idx="10">
                  <c:v>8860.1820000000007</c:v>
                </c:pt>
                <c:pt idx="11">
                  <c:v>11429.402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A-4317-AAF8-FB323F85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38319"/>
        <c:axId val="517845391"/>
      </c:scatterChart>
      <c:valAx>
        <c:axId val="5178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391"/>
        <c:crosses val="autoZero"/>
        <c:crossBetween val="midCat"/>
      </c:valAx>
      <c:valAx>
        <c:axId val="5178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(euro)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Analysis!$Z$149:$AK$149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Analysis!$Z$150:$AK$150</c:f>
              <c:numCache>
                <c:formatCode>General</c:formatCode>
                <c:ptCount val="12"/>
                <c:pt idx="0">
                  <c:v>66526874.320736997</c:v>
                </c:pt>
                <c:pt idx="1">
                  <c:v>66449382.681119002</c:v>
                </c:pt>
                <c:pt idx="2">
                  <c:v>66097918.032857001</c:v>
                </c:pt>
                <c:pt idx="3">
                  <c:v>65691486.350657001</c:v>
                </c:pt>
                <c:pt idx="4">
                  <c:v>65472986.837981999</c:v>
                </c:pt>
                <c:pt idx="5">
                  <c:v>65567928.689062998</c:v>
                </c:pt>
                <c:pt idx="6">
                  <c:v>65635686.272427998</c:v>
                </c:pt>
                <c:pt idx="7">
                  <c:v>65443697.817550004</c:v>
                </c:pt>
                <c:pt idx="8">
                  <c:v>65399455.198769003</c:v>
                </c:pt>
                <c:pt idx="9">
                  <c:v>65922855.242210999</c:v>
                </c:pt>
                <c:pt idx="10">
                  <c:v>66415411.794659004</c:v>
                </c:pt>
                <c:pt idx="11">
                  <c:v>68489732.916280001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B-4158-9239-68D7CD88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95567"/>
        <c:axId val="456090159"/>
      </c:scatterChart>
      <c:valAx>
        <c:axId val="4560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90159"/>
        <c:crosses val="autoZero"/>
        <c:crossBetween val="midCat"/>
      </c:valAx>
      <c:valAx>
        <c:axId val="456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9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Indoor Floor Area(m2)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Model'!$B$8:$H$8</c:f>
              <c:numCache>
                <c:formatCode>0.0</c:formatCode>
                <c:ptCount val="7"/>
                <c:pt idx="0">
                  <c:v>232680</c:v>
                </c:pt>
                <c:pt idx="1">
                  <c:v>208680</c:v>
                </c:pt>
                <c:pt idx="2">
                  <c:v>199080</c:v>
                </c:pt>
                <c:pt idx="3">
                  <c:v>194280</c:v>
                </c:pt>
                <c:pt idx="4">
                  <c:v>191080</c:v>
                </c:pt>
                <c:pt idx="5">
                  <c:v>187880</c:v>
                </c:pt>
                <c:pt idx="6">
                  <c:v>185480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E-44C6-B7AB-2212D106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03983"/>
        <c:axId val="1912366623"/>
      </c:scatterChart>
      <c:valAx>
        <c:axId val="163420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66623"/>
        <c:crosses val="autoZero"/>
        <c:crossBetween val="midCat"/>
      </c:valAx>
      <c:valAx>
        <c:axId val="19123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GWP (100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Analysis!$Z$170:$AK$170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Analysis!$Z$171:$AK$171</c:f>
              <c:numCache>
                <c:formatCode>General</c:formatCode>
                <c:ptCount val="12"/>
                <c:pt idx="0">
                  <c:v>69346.395367999998</c:v>
                </c:pt>
                <c:pt idx="1">
                  <c:v>70450.944071000005</c:v>
                </c:pt>
                <c:pt idx="2">
                  <c:v>70238.745366999996</c:v>
                </c:pt>
                <c:pt idx="3">
                  <c:v>70816.235505999997</c:v>
                </c:pt>
                <c:pt idx="4">
                  <c:v>70315.436784999998</c:v>
                </c:pt>
                <c:pt idx="5">
                  <c:v>70358.258050000004</c:v>
                </c:pt>
                <c:pt idx="6">
                  <c:v>70830.953213000001</c:v>
                </c:pt>
                <c:pt idx="7">
                  <c:v>71126.740279999998</c:v>
                </c:pt>
                <c:pt idx="8">
                  <c:v>71932.233301999993</c:v>
                </c:pt>
                <c:pt idx="9">
                  <c:v>74433.176644000006</c:v>
                </c:pt>
                <c:pt idx="10">
                  <c:v>75133.419108000002</c:v>
                </c:pt>
                <c:pt idx="11">
                  <c:v>79900.621700999996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0-4765-92F4-8FCDC567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43215"/>
        <c:axId val="455129071"/>
      </c:scatterChart>
      <c:valAx>
        <c:axId val="4551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29071"/>
        <c:crosses val="autoZero"/>
        <c:crossBetween val="midCat"/>
      </c:valAx>
      <c:valAx>
        <c:axId val="4551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Transport</a:t>
            </a:r>
            <a:r>
              <a:rPr lang="en-GB" baseline="0"/>
              <a:t> Distance (km)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Analysis!$Y$224</c:f>
              <c:strCache>
                <c:ptCount val="1"/>
                <c:pt idx="0">
                  <c:v>Minimal ecological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Analysis!$Z$223:$AK$223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Analysis!$Z$224:$AK$224</c:f>
              <c:numCache>
                <c:formatCode>General</c:formatCode>
                <c:ptCount val="12"/>
                <c:pt idx="0">
                  <c:v>2943.3780000000002</c:v>
                </c:pt>
                <c:pt idx="1">
                  <c:v>3161.3649999999998</c:v>
                </c:pt>
                <c:pt idx="2">
                  <c:v>3307.1170000000002</c:v>
                </c:pt>
                <c:pt idx="3">
                  <c:v>3472.6280000000002</c:v>
                </c:pt>
                <c:pt idx="4">
                  <c:v>3694.998</c:v>
                </c:pt>
                <c:pt idx="5">
                  <c:v>4079.0590000000002</c:v>
                </c:pt>
                <c:pt idx="6">
                  <c:v>4357.8339999999998</c:v>
                </c:pt>
                <c:pt idx="7">
                  <c:v>4928.973</c:v>
                </c:pt>
                <c:pt idx="8">
                  <c:v>5397.5150000000003</c:v>
                </c:pt>
                <c:pt idx="9">
                  <c:v>6105.3710000000001</c:v>
                </c:pt>
                <c:pt idx="10">
                  <c:v>6904.125</c:v>
                </c:pt>
                <c:pt idx="11">
                  <c:v>8013.6379999999999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3-4BE7-8806-00EF114C7977}"/>
            </c:ext>
          </c:extLst>
        </c:ser>
        <c:ser>
          <c:idx val="1"/>
          <c:order val="1"/>
          <c:tx>
            <c:strRef>
              <c:f>Analysis!$Y$225</c:f>
              <c:strCache>
                <c:ptCount val="1"/>
                <c:pt idx="0">
                  <c:v>Minimal economic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Analysis!$Z$223:$AK$223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Analysis!$Z$225:$AK$225</c:f>
              <c:numCache>
                <c:formatCode>General</c:formatCode>
                <c:ptCount val="12"/>
                <c:pt idx="0">
                  <c:v>8565.6119999999992</c:v>
                </c:pt>
                <c:pt idx="1">
                  <c:v>8388.9809999999998</c:v>
                </c:pt>
                <c:pt idx="2">
                  <c:v>8744.4290000000001</c:v>
                </c:pt>
                <c:pt idx="3">
                  <c:v>8704.7060000000001</c:v>
                </c:pt>
                <c:pt idx="4">
                  <c:v>8800.9069999999992</c:v>
                </c:pt>
                <c:pt idx="5">
                  <c:v>9099.2739999999994</c:v>
                </c:pt>
                <c:pt idx="6">
                  <c:v>8947.0490000000009</c:v>
                </c:pt>
                <c:pt idx="7">
                  <c:v>9299.2279999999992</c:v>
                </c:pt>
                <c:pt idx="8">
                  <c:v>9708.4869999999992</c:v>
                </c:pt>
                <c:pt idx="9">
                  <c:v>10494.271000000001</c:v>
                </c:pt>
                <c:pt idx="10">
                  <c:v>11893.69</c:v>
                </c:pt>
                <c:pt idx="11">
                  <c:v>14941.329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A3-4BE7-8806-00EF114C7977}"/>
            </c:ext>
          </c:extLst>
        </c:ser>
        <c:ser>
          <c:idx val="2"/>
          <c:order val="2"/>
          <c:tx>
            <c:strRef>
              <c:f>Analysis!$Y$226</c:f>
              <c:strCache>
                <c:ptCount val="1"/>
                <c:pt idx="0">
                  <c:v>Equal weighted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Analysis!$Z$223:$AK$223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Analysis!$Z$226:$AK$226</c:f>
              <c:numCache>
                <c:formatCode>General</c:formatCode>
                <c:ptCount val="12"/>
                <c:pt idx="0">
                  <c:v>5063.0959999999995</c:v>
                </c:pt>
                <c:pt idx="1">
                  <c:v>5184.5739999999996</c:v>
                </c:pt>
                <c:pt idx="2">
                  <c:v>5496.817</c:v>
                </c:pt>
                <c:pt idx="3">
                  <c:v>5517.7460000000001</c:v>
                </c:pt>
                <c:pt idx="4">
                  <c:v>5893.7259999999997</c:v>
                </c:pt>
                <c:pt idx="5">
                  <c:v>6087.0129999999999</c:v>
                </c:pt>
                <c:pt idx="6">
                  <c:v>6480.6930000000002</c:v>
                </c:pt>
                <c:pt idx="7">
                  <c:v>6666.4</c:v>
                </c:pt>
                <c:pt idx="8">
                  <c:v>7201.1289999999999</c:v>
                </c:pt>
                <c:pt idx="9">
                  <c:v>8111.7669999999998</c:v>
                </c:pt>
                <c:pt idx="10">
                  <c:v>8846.0349999999999</c:v>
                </c:pt>
                <c:pt idx="11">
                  <c:v>11429.402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A3-4BE7-8806-00EF114C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98959"/>
        <c:axId val="499297295"/>
      </c:scatterChart>
      <c:valAx>
        <c:axId val="49929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7295"/>
        <c:crosses val="autoZero"/>
        <c:crossBetween val="midCat"/>
      </c:valAx>
      <c:valAx>
        <c:axId val="4992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(euro)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Analysis!$Y$230</c:f>
              <c:strCache>
                <c:ptCount val="1"/>
                <c:pt idx="0">
                  <c:v>Minimal ecological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Analysis!$Z$229:$AK$229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Analysis!$Z$230:$AK$230</c:f>
              <c:numCache>
                <c:formatCode>General</c:formatCode>
                <c:ptCount val="12"/>
                <c:pt idx="0">
                  <c:v>72934306.260382995</c:v>
                </c:pt>
                <c:pt idx="1">
                  <c:v>73017338.319152996</c:v>
                </c:pt>
                <c:pt idx="2">
                  <c:v>73104194.734322995</c:v>
                </c:pt>
                <c:pt idx="3">
                  <c:v>73305640.779332995</c:v>
                </c:pt>
                <c:pt idx="4">
                  <c:v>73876157.930458993</c:v>
                </c:pt>
                <c:pt idx="5">
                  <c:v>73398425.264816001</c:v>
                </c:pt>
                <c:pt idx="6">
                  <c:v>74002730.936508</c:v>
                </c:pt>
                <c:pt idx="7">
                  <c:v>72533018.195044994</c:v>
                </c:pt>
                <c:pt idx="8">
                  <c:v>73721846.192705005</c:v>
                </c:pt>
                <c:pt idx="9">
                  <c:v>76169478.005383998</c:v>
                </c:pt>
                <c:pt idx="10">
                  <c:v>77125716.406147003</c:v>
                </c:pt>
                <c:pt idx="11">
                  <c:v>91032786.403500006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290-AAC2-30DF60D33C59}"/>
            </c:ext>
          </c:extLst>
        </c:ser>
        <c:ser>
          <c:idx val="1"/>
          <c:order val="1"/>
          <c:tx>
            <c:strRef>
              <c:f>Analysis!$Y$231</c:f>
              <c:strCache>
                <c:ptCount val="1"/>
                <c:pt idx="0">
                  <c:v>Minimal economic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Analysis!$Z$229:$AK$229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Analysis!$Z$231:$AK$231</c:f>
              <c:numCache>
                <c:formatCode>General</c:formatCode>
                <c:ptCount val="12"/>
                <c:pt idx="0">
                  <c:v>65448023.668006003</c:v>
                </c:pt>
                <c:pt idx="1">
                  <c:v>65631233.065003999</c:v>
                </c:pt>
                <c:pt idx="2">
                  <c:v>65329726.693153001</c:v>
                </c:pt>
                <c:pt idx="3">
                  <c:v>65449577.641093999</c:v>
                </c:pt>
                <c:pt idx="4">
                  <c:v>65102823.215640999</c:v>
                </c:pt>
                <c:pt idx="5">
                  <c:v>65040376.096702002</c:v>
                </c:pt>
                <c:pt idx="6">
                  <c:v>64853966.973043002</c:v>
                </c:pt>
                <c:pt idx="7">
                  <c:v>65095114.851731002</c:v>
                </c:pt>
                <c:pt idx="8">
                  <c:v>65297279.515839003</c:v>
                </c:pt>
                <c:pt idx="9">
                  <c:v>65585124.924774997</c:v>
                </c:pt>
                <c:pt idx="10">
                  <c:v>65966309.970074996</c:v>
                </c:pt>
                <c:pt idx="11">
                  <c:v>67721321.231683001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290-AAC2-30DF60D33C59}"/>
            </c:ext>
          </c:extLst>
        </c:ser>
        <c:ser>
          <c:idx val="2"/>
          <c:order val="2"/>
          <c:tx>
            <c:strRef>
              <c:f>Analysis!$Y$232</c:f>
              <c:strCache>
                <c:ptCount val="1"/>
                <c:pt idx="0">
                  <c:v>Equal weighted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Analysis!$Z$229:$AK$229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Analysis!$Z$232:$AK$232</c:f>
              <c:numCache>
                <c:formatCode>General</c:formatCode>
                <c:ptCount val="12"/>
                <c:pt idx="0">
                  <c:v>66273875.594773002</c:v>
                </c:pt>
                <c:pt idx="1">
                  <c:v>66204529.365029998</c:v>
                </c:pt>
                <c:pt idx="2">
                  <c:v>66396769.989588</c:v>
                </c:pt>
                <c:pt idx="3">
                  <c:v>66346306.720385</c:v>
                </c:pt>
                <c:pt idx="4">
                  <c:v>65883197.526520997</c:v>
                </c:pt>
                <c:pt idx="5">
                  <c:v>65843895.064487003</c:v>
                </c:pt>
                <c:pt idx="6">
                  <c:v>65870022.826677002</c:v>
                </c:pt>
                <c:pt idx="7">
                  <c:v>65884555.410575002</c:v>
                </c:pt>
                <c:pt idx="8">
                  <c:v>65855411.573141001</c:v>
                </c:pt>
                <c:pt idx="9">
                  <c:v>66260173.188803002</c:v>
                </c:pt>
                <c:pt idx="10">
                  <c:v>65083913.519307002</c:v>
                </c:pt>
                <c:pt idx="11">
                  <c:v>68489732.916280001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290-AAC2-30DF60D33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2511"/>
        <c:axId val="365531263"/>
      </c:scatterChart>
      <c:valAx>
        <c:axId val="36553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31263"/>
        <c:crosses val="autoZero"/>
        <c:crossBetween val="midCat"/>
      </c:valAx>
      <c:valAx>
        <c:axId val="3655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3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GWP (100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Analysis!$Y$236</c:f>
              <c:strCache>
                <c:ptCount val="1"/>
                <c:pt idx="0">
                  <c:v>Minimal ecological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Analysis!$Z$235:$AK$235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Analysis!$Z$236:$AK$236</c:f>
              <c:numCache>
                <c:formatCode>General</c:formatCode>
                <c:ptCount val="12"/>
                <c:pt idx="0">
                  <c:v>65172.710935000003</c:v>
                </c:pt>
                <c:pt idx="1">
                  <c:v>65325.777934999998</c:v>
                </c:pt>
                <c:pt idx="2">
                  <c:v>66212.278445000004</c:v>
                </c:pt>
                <c:pt idx="3">
                  <c:v>66728.292713000003</c:v>
                </c:pt>
                <c:pt idx="4">
                  <c:v>67394.522245999993</c:v>
                </c:pt>
                <c:pt idx="5">
                  <c:v>67889.693278999999</c:v>
                </c:pt>
                <c:pt idx="6">
                  <c:v>67873.901861000006</c:v>
                </c:pt>
                <c:pt idx="7">
                  <c:v>68077.317857000002</c:v>
                </c:pt>
                <c:pt idx="8">
                  <c:v>68682.065033999999</c:v>
                </c:pt>
                <c:pt idx="9">
                  <c:v>69629.084856999994</c:v>
                </c:pt>
                <c:pt idx="10">
                  <c:v>67203.764506000007</c:v>
                </c:pt>
                <c:pt idx="11">
                  <c:v>70955.635962999993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5-40C6-88A9-90D716C05206}"/>
            </c:ext>
          </c:extLst>
        </c:ser>
        <c:ser>
          <c:idx val="1"/>
          <c:order val="1"/>
          <c:tx>
            <c:strRef>
              <c:f>Analysis!$Y$237</c:f>
              <c:strCache>
                <c:ptCount val="1"/>
                <c:pt idx="0">
                  <c:v>Minimal economic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Analysis!$Z$235:$AK$235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Analysis!$Z$237:$AK$237</c:f>
              <c:numCache>
                <c:formatCode>General</c:formatCode>
                <c:ptCount val="12"/>
                <c:pt idx="0">
                  <c:v>76130.325394</c:v>
                </c:pt>
                <c:pt idx="1">
                  <c:v>76729.364027999996</c:v>
                </c:pt>
                <c:pt idx="2">
                  <c:v>76823.435723000002</c:v>
                </c:pt>
                <c:pt idx="3">
                  <c:v>77178.800136999998</c:v>
                </c:pt>
                <c:pt idx="4">
                  <c:v>76850.870892000006</c:v>
                </c:pt>
                <c:pt idx="5">
                  <c:v>77043.279985000001</c:v>
                </c:pt>
                <c:pt idx="6">
                  <c:v>76669.330575</c:v>
                </c:pt>
                <c:pt idx="7">
                  <c:v>78096.433860000005</c:v>
                </c:pt>
                <c:pt idx="8">
                  <c:v>79155.335294999997</c:v>
                </c:pt>
                <c:pt idx="9">
                  <c:v>80488.721841999999</c:v>
                </c:pt>
                <c:pt idx="10">
                  <c:v>81773.716285000002</c:v>
                </c:pt>
                <c:pt idx="11">
                  <c:v>87001.190241999997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5-40C6-88A9-90D716C05206}"/>
            </c:ext>
          </c:extLst>
        </c:ser>
        <c:ser>
          <c:idx val="2"/>
          <c:order val="2"/>
          <c:tx>
            <c:strRef>
              <c:f>Analysis!$Y$238</c:f>
              <c:strCache>
                <c:ptCount val="1"/>
                <c:pt idx="0">
                  <c:v>Equal weighted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Analysis!$Z$235:$AK$235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Analysis!$Z$238:$AK$238</c:f>
              <c:numCache>
                <c:formatCode>General</c:formatCode>
                <c:ptCount val="12"/>
                <c:pt idx="0">
                  <c:v>70102.251243000006</c:v>
                </c:pt>
                <c:pt idx="1">
                  <c:v>70024.593225000004</c:v>
                </c:pt>
                <c:pt idx="2">
                  <c:v>71443.808959999995</c:v>
                </c:pt>
                <c:pt idx="3">
                  <c:v>70840.802832999994</c:v>
                </c:pt>
                <c:pt idx="4">
                  <c:v>71306.142227999997</c:v>
                </c:pt>
                <c:pt idx="5">
                  <c:v>71213.754837999993</c:v>
                </c:pt>
                <c:pt idx="6">
                  <c:v>72541.953275000007</c:v>
                </c:pt>
                <c:pt idx="7">
                  <c:v>73126.137698000006</c:v>
                </c:pt>
                <c:pt idx="8">
                  <c:v>74046.529542000004</c:v>
                </c:pt>
                <c:pt idx="9">
                  <c:v>75581.733603000001</c:v>
                </c:pt>
                <c:pt idx="10">
                  <c:v>70352.153388000006</c:v>
                </c:pt>
                <c:pt idx="11">
                  <c:v>79900.621700999996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5-40C6-88A9-90D716C0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01039"/>
        <c:axId val="507699791"/>
      </c:scatterChart>
      <c:valAx>
        <c:axId val="5077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99791"/>
        <c:crosses val="autoZero"/>
        <c:crossBetween val="midCat"/>
      </c:valAx>
      <c:valAx>
        <c:axId val="5076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0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Analysis!$Y$242</c:f>
              <c:strCache>
                <c:ptCount val="1"/>
                <c:pt idx="0">
                  <c:v>Minimal ecological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Analysis!$Z$241:$AK$241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Analysis!$Z$242:$AK$242</c:f>
              <c:numCache>
                <c:formatCode>General</c:formatCode>
                <c:ptCount val="12"/>
                <c:pt idx="0">
                  <c:v>51044421.181768</c:v>
                </c:pt>
                <c:pt idx="1">
                  <c:v>51413754.170378</c:v>
                </c:pt>
                <c:pt idx="2">
                  <c:v>52240703.250923</c:v>
                </c:pt>
                <c:pt idx="3">
                  <c:v>52953013.827636003</c:v>
                </c:pt>
                <c:pt idx="4">
                  <c:v>54127337.059084997</c:v>
                </c:pt>
                <c:pt idx="5">
                  <c:v>54147572.748602003</c:v>
                </c:pt>
                <c:pt idx="6">
                  <c:v>54933702.865760997</c:v>
                </c:pt>
                <c:pt idx="7">
                  <c:v>53781443.104740001</c:v>
                </c:pt>
                <c:pt idx="8">
                  <c:v>55536036.671921</c:v>
                </c:pt>
                <c:pt idx="9">
                  <c:v>58761205.804454997</c:v>
                </c:pt>
                <c:pt idx="10">
                  <c:v>58408439.144217998</c:v>
                </c:pt>
                <c:pt idx="11">
                  <c:v>74828470.975278005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2-4FD9-93B5-CF7FE319D65D}"/>
            </c:ext>
          </c:extLst>
        </c:ser>
        <c:ser>
          <c:idx val="1"/>
          <c:order val="1"/>
          <c:tx>
            <c:strRef>
              <c:f>Analysis!$Y$243</c:f>
              <c:strCache>
                <c:ptCount val="1"/>
                <c:pt idx="0">
                  <c:v>Minimal economic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Analysis!$Z$241:$AK$241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Analysis!$Z$243:$AK$243</c:f>
              <c:numCache>
                <c:formatCode>General</c:formatCode>
                <c:ptCount val="12"/>
                <c:pt idx="0">
                  <c:v>50337860.025421999</c:v>
                </c:pt>
                <c:pt idx="1">
                  <c:v>51083302.988394</c:v>
                </c:pt>
                <c:pt idx="2">
                  <c:v>51031595.829516999</c:v>
                </c:pt>
                <c:pt idx="3">
                  <c:v>51562913.647271</c:v>
                </c:pt>
                <c:pt idx="4">
                  <c:v>51204857.003555998</c:v>
                </c:pt>
                <c:pt idx="5">
                  <c:v>51453052.648620002</c:v>
                </c:pt>
                <c:pt idx="6">
                  <c:v>51226867.600169003</c:v>
                </c:pt>
                <c:pt idx="7">
                  <c:v>52542591.187370002</c:v>
                </c:pt>
                <c:pt idx="8">
                  <c:v>53591516.829613</c:v>
                </c:pt>
                <c:pt idx="9">
                  <c:v>54895953.302625999</c:v>
                </c:pt>
                <c:pt idx="10">
                  <c:v>56263788.133420996</c:v>
                </c:pt>
                <c:pt idx="11">
                  <c:v>61444749.537952997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2-4FD9-93B5-CF7FE319D65D}"/>
            </c:ext>
          </c:extLst>
        </c:ser>
        <c:ser>
          <c:idx val="2"/>
          <c:order val="2"/>
          <c:tx>
            <c:strRef>
              <c:f>Analysis!$Y$244</c:f>
              <c:strCache>
                <c:ptCount val="1"/>
                <c:pt idx="0">
                  <c:v>Equal weighted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Analysis!$Z$241:$AK$241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Analysis!$Z$244:$AK$244</c:f>
              <c:numCache>
                <c:formatCode>General</c:formatCode>
                <c:ptCount val="12"/>
                <c:pt idx="0">
                  <c:v>47434007.490394004</c:v>
                </c:pt>
                <c:pt idx="1">
                  <c:v>47508207.454663999</c:v>
                </c:pt>
                <c:pt idx="2">
                  <c:v>48770143.584026001</c:v>
                </c:pt>
                <c:pt idx="3">
                  <c:v>48538181.869952001</c:v>
                </c:pt>
                <c:pt idx="4">
                  <c:v>48554583.529041998</c:v>
                </c:pt>
                <c:pt idx="5">
                  <c:v>48649713.869305</c:v>
                </c:pt>
                <c:pt idx="6">
                  <c:v>49689222.695188001</c:v>
                </c:pt>
                <c:pt idx="7">
                  <c:v>50256798.212710001</c:v>
                </c:pt>
                <c:pt idx="8">
                  <c:v>50988716.368160002</c:v>
                </c:pt>
                <c:pt idx="9">
                  <c:v>52534938.062835999</c:v>
                </c:pt>
                <c:pt idx="10">
                  <c:v>48314614.959156998</c:v>
                </c:pt>
                <c:pt idx="11">
                  <c:v>57819880.465749003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F2-4FD9-93B5-CF7FE319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34479"/>
        <c:axId val="455140719"/>
      </c:scatterChart>
      <c:valAx>
        <c:axId val="4551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0719"/>
        <c:crosses val="autoZero"/>
        <c:crossBetween val="midCat"/>
      </c:valAx>
      <c:valAx>
        <c:axId val="4551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3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Site</a:t>
            </a:r>
            <a:r>
              <a:rPr lang="en-GB" baseline="0"/>
              <a:t> Area(m2)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Model'!$B$9:$H$9</c:f>
              <c:numCache>
                <c:formatCode>0.0</c:formatCode>
                <c:ptCount val="7"/>
                <c:pt idx="0">
                  <c:v>698040</c:v>
                </c:pt>
                <c:pt idx="1">
                  <c:v>626040</c:v>
                </c:pt>
                <c:pt idx="2">
                  <c:v>597240</c:v>
                </c:pt>
                <c:pt idx="3">
                  <c:v>582840</c:v>
                </c:pt>
                <c:pt idx="4">
                  <c:v>573240</c:v>
                </c:pt>
                <c:pt idx="5">
                  <c:v>563640</c:v>
                </c:pt>
                <c:pt idx="6">
                  <c:v>556440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D-4D47-BE98-A4C619BB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655711"/>
        <c:axId val="1878656127"/>
      </c:scatterChart>
      <c:valAx>
        <c:axId val="18786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56127"/>
        <c:crosses val="autoZero"/>
        <c:crossBetween val="midCat"/>
      </c:valAx>
      <c:valAx>
        <c:axId val="18786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Construction(euro)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Model'!$B$10:$H$10</c:f>
              <c:numCache>
                <c:formatCode>0.0</c:formatCode>
                <c:ptCount val="7"/>
                <c:pt idx="0">
                  <c:v>7120008</c:v>
                </c:pt>
                <c:pt idx="1">
                  <c:v>6385608</c:v>
                </c:pt>
                <c:pt idx="2">
                  <c:v>6091848</c:v>
                </c:pt>
                <c:pt idx="3">
                  <c:v>5944968</c:v>
                </c:pt>
                <c:pt idx="4">
                  <c:v>5847048</c:v>
                </c:pt>
                <c:pt idx="5">
                  <c:v>5749128</c:v>
                </c:pt>
                <c:pt idx="6">
                  <c:v>5675688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7-4D3E-84DA-FCC5C6E9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295343"/>
        <c:axId val="1840774399"/>
      </c:scatterChart>
      <c:valAx>
        <c:axId val="18902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74399"/>
        <c:crosses val="autoZero"/>
        <c:crossBetween val="midCat"/>
      </c:valAx>
      <c:valAx>
        <c:axId val="18407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Land Lease(euro)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Model'!$B$11:$H$11</c:f>
              <c:numCache>
                <c:formatCode>0.0</c:formatCode>
                <c:ptCount val="7"/>
                <c:pt idx="0">
                  <c:v>25445100.720426999</c:v>
                </c:pt>
                <c:pt idx="1">
                  <c:v>23365605.613885999</c:v>
                </c:pt>
                <c:pt idx="2">
                  <c:v>22883444.239397999</c:v>
                </c:pt>
                <c:pt idx="3">
                  <c:v>22527642.767182998</c:v>
                </c:pt>
                <c:pt idx="4">
                  <c:v>24909460.279759999</c:v>
                </c:pt>
                <c:pt idx="5">
                  <c:v>31098712.079991002</c:v>
                </c:pt>
                <c:pt idx="6">
                  <c:v>10362725.10366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7-49ED-ABB8-A2CC0CFF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73151"/>
        <c:axId val="1840773567"/>
      </c:scatterChart>
      <c:valAx>
        <c:axId val="184077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73567"/>
        <c:crosses val="autoZero"/>
        <c:crossBetween val="midCat"/>
      </c:valAx>
      <c:valAx>
        <c:axId val="18407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7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Diesel(euro)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Model'!$B$12:$H$12</c:f>
              <c:numCache>
                <c:formatCode>0.0</c:formatCode>
                <c:ptCount val="7"/>
                <c:pt idx="0">
                  <c:v>2864122.046025</c:v>
                </c:pt>
                <c:pt idx="1">
                  <c:v>2932297.2910369998</c:v>
                </c:pt>
                <c:pt idx="2">
                  <c:v>3047017.6301279999</c:v>
                </c:pt>
                <c:pt idx="3">
                  <c:v>3132653.3889939999</c:v>
                </c:pt>
                <c:pt idx="4">
                  <c:v>3308902.1185329999</c:v>
                </c:pt>
                <c:pt idx="5">
                  <c:v>3568617.3783709998</c:v>
                </c:pt>
                <c:pt idx="6">
                  <c:v>5671282.7237459999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8E-438A-9DBE-895547BE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44703"/>
        <c:axId val="1908645535"/>
      </c:scatterChart>
      <c:valAx>
        <c:axId val="190864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45535"/>
        <c:crosses val="autoZero"/>
        <c:crossBetween val="midCat"/>
      </c:valAx>
      <c:valAx>
        <c:axId val="19086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4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  <a:r>
              <a:rPr lang="en-GB" baseline="0"/>
              <a:t> of Electricity(euro)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Model'!$B$13:$H$13</c:f>
              <c:numCache>
                <c:formatCode>0.0</c:formatCode>
                <c:ptCount val="7"/>
                <c:pt idx="0">
                  <c:v>5470146.5486300001</c:v>
                </c:pt>
                <c:pt idx="1">
                  <c:v>4905923.0779100005</c:v>
                </c:pt>
                <c:pt idx="2">
                  <c:v>4680233.6896219999</c:v>
                </c:pt>
                <c:pt idx="3">
                  <c:v>4567388.9954779996</c:v>
                </c:pt>
                <c:pt idx="4">
                  <c:v>4492159.1993819997</c:v>
                </c:pt>
                <c:pt idx="5">
                  <c:v>4416929.4032859998</c:v>
                </c:pt>
                <c:pt idx="6">
                  <c:v>4360507.0562140001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B-400E-BE53-69F45C4F2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95855"/>
        <c:axId val="2012795439"/>
      </c:scatterChart>
      <c:valAx>
        <c:axId val="20127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95439"/>
        <c:crosses val="autoZero"/>
        <c:crossBetween val="midCat"/>
      </c:valAx>
      <c:valAx>
        <c:axId val="20127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9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Equipment(euro)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'P-Centralised Model'!$B$14:$H$14</c:f>
              <c:numCache>
                <c:formatCode>0.0</c:formatCode>
                <c:ptCount val="7"/>
                <c:pt idx="0">
                  <c:v>16162200</c:v>
                </c:pt>
                <c:pt idx="1">
                  <c:v>13972200</c:v>
                </c:pt>
                <c:pt idx="2">
                  <c:v>13096200</c:v>
                </c:pt>
                <c:pt idx="3">
                  <c:v>12658200</c:v>
                </c:pt>
                <c:pt idx="4">
                  <c:v>12366200</c:v>
                </c:pt>
                <c:pt idx="5">
                  <c:v>12074200</c:v>
                </c:pt>
                <c:pt idx="6">
                  <c:v>11855200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8-4E19-9BA3-B930387F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256511"/>
        <c:axId val="2014256927"/>
      </c:scatterChart>
      <c:valAx>
        <c:axId val="201425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56927"/>
        <c:crosses val="autoZero"/>
        <c:crossBetween val="midCat"/>
      </c:valAx>
      <c:valAx>
        <c:axId val="20142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5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23812</xdr:rowOff>
    </xdr:from>
    <xdr:to>
      <xdr:col>18</xdr:col>
      <xdr:colOff>323850</xdr:colOff>
      <xdr:row>14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15</xdr:row>
      <xdr:rowOff>166687</xdr:rowOff>
    </xdr:from>
    <xdr:to>
      <xdr:col>18</xdr:col>
      <xdr:colOff>309562</xdr:colOff>
      <xdr:row>28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</xdr:colOff>
      <xdr:row>31</xdr:row>
      <xdr:rowOff>4762</xdr:rowOff>
    </xdr:from>
    <xdr:to>
      <xdr:col>18</xdr:col>
      <xdr:colOff>309562</xdr:colOff>
      <xdr:row>45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47</xdr:row>
      <xdr:rowOff>4762</xdr:rowOff>
    </xdr:from>
    <xdr:to>
      <xdr:col>18</xdr:col>
      <xdr:colOff>309562</xdr:colOff>
      <xdr:row>61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1120</xdr:colOff>
      <xdr:row>0</xdr:row>
      <xdr:rowOff>199719</xdr:rowOff>
    </xdr:from>
    <xdr:to>
      <xdr:col>29</xdr:col>
      <xdr:colOff>316923</xdr:colOff>
      <xdr:row>13</xdr:row>
      <xdr:rowOff>171653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599808</xdr:colOff>
      <xdr:row>16</xdr:row>
      <xdr:rowOff>12189</xdr:rowOff>
    </xdr:from>
    <xdr:to>
      <xdr:col>29</xdr:col>
      <xdr:colOff>302734</xdr:colOff>
      <xdr:row>28</xdr:row>
      <xdr:rowOff>158994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4585</xdr:colOff>
      <xdr:row>31</xdr:row>
      <xdr:rowOff>2140</xdr:rowOff>
    </xdr:from>
    <xdr:to>
      <xdr:col>29</xdr:col>
      <xdr:colOff>334648</xdr:colOff>
      <xdr:row>45</xdr:row>
      <xdr:rowOff>70190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1690</xdr:colOff>
      <xdr:row>47</xdr:row>
      <xdr:rowOff>493</xdr:rowOff>
    </xdr:from>
    <xdr:to>
      <xdr:col>29</xdr:col>
      <xdr:colOff>336176</xdr:colOff>
      <xdr:row>61</xdr:row>
      <xdr:rowOff>66839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614362</xdr:colOff>
      <xdr:row>63</xdr:row>
      <xdr:rowOff>38099</xdr:rowOff>
    </xdr:from>
    <xdr:to>
      <xdr:col>29</xdr:col>
      <xdr:colOff>214312</xdr:colOff>
      <xdr:row>77</xdr:row>
      <xdr:rowOff>104774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19049</xdr:colOff>
      <xdr:row>1</xdr:row>
      <xdr:rowOff>85725</xdr:rowOff>
    </xdr:from>
    <xdr:to>
      <xdr:col>40</xdr:col>
      <xdr:colOff>238124</xdr:colOff>
      <xdr:row>14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10413</xdr:colOff>
      <xdr:row>16</xdr:row>
      <xdr:rowOff>5200</xdr:rowOff>
    </xdr:from>
    <xdr:to>
      <xdr:col>40</xdr:col>
      <xdr:colOff>223690</xdr:colOff>
      <xdr:row>28</xdr:row>
      <xdr:rowOff>175919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600</xdr:colOff>
      <xdr:row>30</xdr:row>
      <xdr:rowOff>188818</xdr:rowOff>
    </xdr:from>
    <xdr:to>
      <xdr:col>40</xdr:col>
      <xdr:colOff>293153</xdr:colOff>
      <xdr:row>45</xdr:row>
      <xdr:rowOff>54107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802</xdr:colOff>
      <xdr:row>47</xdr:row>
      <xdr:rowOff>31856</xdr:rowOff>
    </xdr:from>
    <xdr:to>
      <xdr:col>40</xdr:col>
      <xdr:colOff>317287</xdr:colOff>
      <xdr:row>61</xdr:row>
      <xdr:rowOff>110297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378708</xdr:colOff>
      <xdr:row>1</xdr:row>
      <xdr:rowOff>55495</xdr:rowOff>
    </xdr:from>
    <xdr:to>
      <xdr:col>51</xdr:col>
      <xdr:colOff>25722</xdr:colOff>
      <xdr:row>14</xdr:row>
      <xdr:rowOff>39755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363991</xdr:colOff>
      <xdr:row>16</xdr:row>
      <xdr:rowOff>3340</xdr:rowOff>
    </xdr:from>
    <xdr:to>
      <xdr:col>51</xdr:col>
      <xdr:colOff>86900</xdr:colOff>
      <xdr:row>28</xdr:row>
      <xdr:rowOff>167986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913684</xdr:colOff>
      <xdr:row>33</xdr:row>
      <xdr:rowOff>189258</xdr:rowOff>
    </xdr:from>
    <xdr:to>
      <xdr:col>8</xdr:col>
      <xdr:colOff>9072</xdr:colOff>
      <xdr:row>48</xdr:row>
      <xdr:rowOff>72699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28015</xdr:colOff>
      <xdr:row>50</xdr:row>
      <xdr:rowOff>1119</xdr:rowOff>
    </xdr:from>
    <xdr:to>
      <xdr:col>8</xdr:col>
      <xdr:colOff>5603</xdr:colOff>
      <xdr:row>64</xdr:row>
      <xdr:rowOff>77319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0</xdr:row>
      <xdr:rowOff>80962</xdr:rowOff>
    </xdr:from>
    <xdr:to>
      <xdr:col>19</xdr:col>
      <xdr:colOff>9525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319087</xdr:colOff>
      <xdr:row>15</xdr:row>
      <xdr:rowOff>128587</xdr:rowOff>
    </xdr:from>
    <xdr:to>
      <xdr:col>19</xdr:col>
      <xdr:colOff>14287</xdr:colOff>
      <xdr:row>30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309562</xdr:colOff>
      <xdr:row>30</xdr:row>
      <xdr:rowOff>166687</xdr:rowOff>
    </xdr:from>
    <xdr:to>
      <xdr:col>19</xdr:col>
      <xdr:colOff>4762</xdr:colOff>
      <xdr:row>45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309562</xdr:colOff>
      <xdr:row>46</xdr:row>
      <xdr:rowOff>33337</xdr:rowOff>
    </xdr:from>
    <xdr:to>
      <xdr:col>19</xdr:col>
      <xdr:colOff>4762</xdr:colOff>
      <xdr:row>60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309562</xdr:colOff>
      <xdr:row>62</xdr:row>
      <xdr:rowOff>33337</xdr:rowOff>
    </xdr:from>
    <xdr:to>
      <xdr:col>19</xdr:col>
      <xdr:colOff>4762</xdr:colOff>
      <xdr:row>76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309562</xdr:colOff>
      <xdr:row>77</xdr:row>
      <xdr:rowOff>128587</xdr:rowOff>
    </xdr:from>
    <xdr:to>
      <xdr:col>19</xdr:col>
      <xdr:colOff>4762</xdr:colOff>
      <xdr:row>92</xdr:row>
      <xdr:rowOff>14287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414337</xdr:colOff>
      <xdr:row>94</xdr:row>
      <xdr:rowOff>52387</xdr:rowOff>
    </xdr:from>
    <xdr:to>
      <xdr:col>21</xdr:col>
      <xdr:colOff>109537</xdr:colOff>
      <xdr:row>108</xdr:row>
      <xdr:rowOff>128587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423862</xdr:colOff>
      <xdr:row>110</xdr:row>
      <xdr:rowOff>80962</xdr:rowOff>
    </xdr:from>
    <xdr:to>
      <xdr:col>21</xdr:col>
      <xdr:colOff>119062</xdr:colOff>
      <xdr:row>124</xdr:row>
      <xdr:rowOff>157162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452437</xdr:colOff>
      <xdr:row>126</xdr:row>
      <xdr:rowOff>119062</xdr:rowOff>
    </xdr:from>
    <xdr:to>
      <xdr:col>21</xdr:col>
      <xdr:colOff>147637</xdr:colOff>
      <xdr:row>141</xdr:row>
      <xdr:rowOff>4762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95250</xdr:colOff>
      <xdr:row>112</xdr:row>
      <xdr:rowOff>172810</xdr:rowOff>
    </xdr:from>
    <xdr:to>
      <xdr:col>30</xdr:col>
      <xdr:colOff>585107</xdr:colOff>
      <xdr:row>127</xdr:row>
      <xdr:rowOff>58510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80962</xdr:colOff>
      <xdr:row>132</xdr:row>
      <xdr:rowOff>109537</xdr:rowOff>
    </xdr:from>
    <xdr:to>
      <xdr:col>30</xdr:col>
      <xdr:colOff>604837</xdr:colOff>
      <xdr:row>146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52387</xdr:colOff>
      <xdr:row>151</xdr:row>
      <xdr:rowOff>166687</xdr:rowOff>
    </xdr:from>
    <xdr:to>
      <xdr:col>30</xdr:col>
      <xdr:colOff>576262</xdr:colOff>
      <xdr:row>166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71437</xdr:colOff>
      <xdr:row>172</xdr:row>
      <xdr:rowOff>138112</xdr:rowOff>
    </xdr:from>
    <xdr:to>
      <xdr:col>30</xdr:col>
      <xdr:colOff>595312</xdr:colOff>
      <xdr:row>187</xdr:row>
      <xdr:rowOff>23812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414337</xdr:colOff>
      <xdr:row>217</xdr:row>
      <xdr:rowOff>138112</xdr:rowOff>
    </xdr:from>
    <xdr:to>
      <xdr:col>22</xdr:col>
      <xdr:colOff>109537</xdr:colOff>
      <xdr:row>232</xdr:row>
      <xdr:rowOff>23812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410415</xdr:colOff>
      <xdr:row>233</xdr:row>
      <xdr:rowOff>31096</xdr:rowOff>
    </xdr:from>
    <xdr:to>
      <xdr:col>22</xdr:col>
      <xdr:colOff>124665</xdr:colOff>
      <xdr:row>247</xdr:row>
      <xdr:rowOff>107296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376798</xdr:colOff>
      <xdr:row>248</xdr:row>
      <xdr:rowOff>154360</xdr:rowOff>
    </xdr:from>
    <xdr:to>
      <xdr:col>22</xdr:col>
      <xdr:colOff>91048</xdr:colOff>
      <xdr:row>263</xdr:row>
      <xdr:rowOff>40060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341778</xdr:colOff>
      <xdr:row>265</xdr:row>
      <xdr:rowOff>1120</xdr:rowOff>
    </xdr:from>
    <xdr:to>
      <xdr:col>22</xdr:col>
      <xdr:colOff>72837</xdr:colOff>
      <xdr:row>279</xdr:row>
      <xdr:rowOff>77320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O17" sqref="O17"/>
    </sheetView>
  </sheetViews>
  <sheetFormatPr defaultRowHeight="15"/>
  <cols>
    <col min="1" max="1" width="28.5703125" customWidth="1"/>
    <col min="2" max="8" width="12.5703125" bestFit="1" customWidth="1"/>
  </cols>
  <sheetData>
    <row r="1" spans="1:8" ht="47.25" thickBot="1">
      <c r="A1" s="27" t="s">
        <v>30</v>
      </c>
      <c r="B1" s="28"/>
      <c r="C1" s="28"/>
      <c r="D1" s="28"/>
      <c r="E1" s="28"/>
      <c r="F1" s="28"/>
      <c r="G1" s="28"/>
      <c r="H1" s="29"/>
    </row>
    <row r="2" spans="1:8">
      <c r="A2" s="22" t="s">
        <v>0</v>
      </c>
      <c r="B2" s="23" t="s">
        <v>5</v>
      </c>
      <c r="C2" s="23" t="s">
        <v>6</v>
      </c>
      <c r="D2" s="23" t="s">
        <v>7</v>
      </c>
      <c r="E2" s="23" t="s">
        <v>8</v>
      </c>
      <c r="F2" s="23" t="s">
        <v>9</v>
      </c>
      <c r="G2" s="23" t="s">
        <v>10</v>
      </c>
      <c r="H2" s="24" t="s">
        <v>11</v>
      </c>
    </row>
    <row r="3" spans="1:8">
      <c r="A3" s="6" t="s">
        <v>1</v>
      </c>
      <c r="B3" s="3">
        <v>60</v>
      </c>
      <c r="C3" s="3">
        <v>30</v>
      </c>
      <c r="D3" s="3">
        <v>18</v>
      </c>
      <c r="E3" s="3">
        <v>12</v>
      </c>
      <c r="F3" s="3">
        <v>8</v>
      </c>
      <c r="G3" s="3">
        <v>4</v>
      </c>
      <c r="H3" s="7">
        <v>1</v>
      </c>
    </row>
    <row r="4" spans="1:8">
      <c r="A4" s="6" t="s">
        <v>2</v>
      </c>
      <c r="B4" s="20">
        <v>396.08499999999998</v>
      </c>
      <c r="C4" s="20">
        <v>607.05200000000002</v>
      </c>
      <c r="D4" s="20">
        <v>818.53499999999997</v>
      </c>
      <c r="E4" s="20">
        <v>1147.2950000000001</v>
      </c>
      <c r="F4" s="20">
        <v>1498.2850000000001</v>
      </c>
      <c r="G4" s="20">
        <v>1908.0170000000001</v>
      </c>
      <c r="H4" s="21">
        <v>3515.366</v>
      </c>
    </row>
    <row r="5" spans="1:8">
      <c r="A5" s="6" t="s">
        <v>3</v>
      </c>
      <c r="B5" s="20">
        <v>576.231809</v>
      </c>
      <c r="C5" s="20">
        <v>576.50099699999998</v>
      </c>
      <c r="D5" s="20">
        <v>576.02023299999996</v>
      </c>
      <c r="E5" s="20">
        <v>576.82045900000003</v>
      </c>
      <c r="F5" s="20">
        <v>576.90646900000002</v>
      </c>
      <c r="G5" s="20">
        <v>576.13421900000003</v>
      </c>
      <c r="H5" s="21">
        <v>582.70267899999999</v>
      </c>
    </row>
    <row r="6" spans="1:8">
      <c r="A6" s="6"/>
      <c r="B6" s="2"/>
      <c r="C6" s="2"/>
      <c r="D6" s="2"/>
      <c r="E6" s="2"/>
      <c r="F6" s="2"/>
      <c r="G6" s="2"/>
      <c r="H6" s="8"/>
    </row>
    <row r="7" spans="1:8" ht="26.25">
      <c r="A7" s="30" t="s">
        <v>17</v>
      </c>
      <c r="B7" s="31"/>
      <c r="C7" s="31"/>
      <c r="D7" s="31"/>
      <c r="E7" s="31"/>
      <c r="F7" s="31"/>
      <c r="G7" s="31"/>
      <c r="H7" s="32"/>
    </row>
    <row r="8" spans="1:8">
      <c r="A8" s="6" t="s">
        <v>12</v>
      </c>
      <c r="B8" s="4">
        <v>232680</v>
      </c>
      <c r="C8" s="4">
        <v>208680</v>
      </c>
      <c r="D8" s="4">
        <v>199080</v>
      </c>
      <c r="E8" s="4">
        <v>194280</v>
      </c>
      <c r="F8" s="4">
        <v>191080</v>
      </c>
      <c r="G8" s="4">
        <v>187880</v>
      </c>
      <c r="H8" s="9">
        <v>185480</v>
      </c>
    </row>
    <row r="9" spans="1:8">
      <c r="A9" s="6" t="s">
        <v>13</v>
      </c>
      <c r="B9" s="4">
        <v>698040</v>
      </c>
      <c r="C9" s="4">
        <v>626040</v>
      </c>
      <c r="D9" s="4">
        <v>597240</v>
      </c>
      <c r="E9" s="4">
        <v>582840</v>
      </c>
      <c r="F9" s="4">
        <v>573240</v>
      </c>
      <c r="G9" s="4">
        <v>563640</v>
      </c>
      <c r="H9" s="9">
        <v>556440</v>
      </c>
    </row>
    <row r="10" spans="1:8">
      <c r="A10" s="6" t="s">
        <v>14</v>
      </c>
      <c r="B10" s="4">
        <v>7120008</v>
      </c>
      <c r="C10" s="4">
        <v>6385608</v>
      </c>
      <c r="D10" s="4">
        <v>6091848</v>
      </c>
      <c r="E10" s="4">
        <v>5944968</v>
      </c>
      <c r="F10" s="4">
        <v>5847048</v>
      </c>
      <c r="G10" s="4">
        <v>5749128</v>
      </c>
      <c r="H10" s="9">
        <v>5675688</v>
      </c>
    </row>
    <row r="11" spans="1:8">
      <c r="A11" s="6" t="s">
        <v>15</v>
      </c>
      <c r="B11" s="4">
        <v>30611162.635371</v>
      </c>
      <c r="C11" s="4">
        <v>27598490.356936</v>
      </c>
      <c r="D11" s="4">
        <v>26408754.579034001</v>
      </c>
      <c r="E11" s="4">
        <v>26298453.661474999</v>
      </c>
      <c r="F11" s="4">
        <v>26389469.483548</v>
      </c>
      <c r="G11" s="4">
        <v>26783751.439052001</v>
      </c>
      <c r="H11" s="9">
        <v>33386400</v>
      </c>
    </row>
    <row r="12" spans="1:8">
      <c r="A12" s="6" t="s">
        <v>16</v>
      </c>
      <c r="B12" s="4">
        <v>2868744.4465780002</v>
      </c>
      <c r="C12" s="4">
        <v>2930302.0751729999</v>
      </c>
      <c r="D12" s="4">
        <v>3018671.8220500001</v>
      </c>
      <c r="E12" s="4">
        <v>3174714.4252749998</v>
      </c>
      <c r="F12" s="4">
        <v>3344857.13221</v>
      </c>
      <c r="G12" s="4">
        <v>3544462.6270440002</v>
      </c>
      <c r="H12" s="9">
        <v>4346223.1542969998</v>
      </c>
    </row>
    <row r="13" spans="1:8">
      <c r="A13" s="6" t="s">
        <v>18</v>
      </c>
      <c r="B13" s="4">
        <v>5470146.5486300001</v>
      </c>
      <c r="C13" s="4">
        <v>4905923.0779100005</v>
      </c>
      <c r="D13" s="4">
        <v>4680233.6896219999</v>
      </c>
      <c r="E13" s="4">
        <v>4567388.9954779996</v>
      </c>
      <c r="F13" s="4">
        <v>4492159.1993819997</v>
      </c>
      <c r="G13" s="4">
        <v>4416929.4032859998</v>
      </c>
      <c r="H13" s="9">
        <v>4360507.0562140001</v>
      </c>
    </row>
    <row r="14" spans="1:8">
      <c r="A14" s="6" t="s">
        <v>19</v>
      </c>
      <c r="B14" s="4">
        <v>16162200</v>
      </c>
      <c r="C14" s="4">
        <v>13972200</v>
      </c>
      <c r="D14" s="4">
        <v>13096200</v>
      </c>
      <c r="E14" s="4">
        <v>12658200</v>
      </c>
      <c r="F14" s="4">
        <v>12366200</v>
      </c>
      <c r="G14" s="4">
        <v>12074200</v>
      </c>
      <c r="H14" s="9">
        <v>11855200</v>
      </c>
    </row>
    <row r="15" spans="1:8">
      <c r="A15" s="17" t="s">
        <v>4</v>
      </c>
      <c r="B15" s="18">
        <f t="shared" ref="B15:H15" si="0">SUM(B10:B14)</f>
        <v>62232261.630579002</v>
      </c>
      <c r="C15" s="18">
        <f t="shared" si="0"/>
        <v>55792523.510018997</v>
      </c>
      <c r="D15" s="18">
        <f t="shared" si="0"/>
        <v>53295708.090705998</v>
      </c>
      <c r="E15" s="18">
        <f t="shared" si="0"/>
        <v>52643725.082227997</v>
      </c>
      <c r="F15" s="18">
        <f t="shared" si="0"/>
        <v>52439733.815140001</v>
      </c>
      <c r="G15" s="18">
        <f t="shared" si="0"/>
        <v>52568471.469382003</v>
      </c>
      <c r="H15" s="19">
        <f t="shared" si="0"/>
        <v>59624018.210510999</v>
      </c>
    </row>
    <row r="16" spans="1:8" ht="26.25">
      <c r="A16" s="30" t="s">
        <v>20</v>
      </c>
      <c r="B16" s="31"/>
      <c r="C16" s="31"/>
      <c r="D16" s="31"/>
      <c r="E16" s="31"/>
      <c r="F16" s="31"/>
      <c r="G16" s="31"/>
      <c r="H16" s="32"/>
    </row>
    <row r="17" spans="1:8">
      <c r="A17" s="6" t="s">
        <v>21</v>
      </c>
      <c r="B17" s="5">
        <v>44418.411407</v>
      </c>
      <c r="C17" s="5">
        <v>40982.010563999997</v>
      </c>
      <c r="D17" s="5">
        <v>39811.674349000001</v>
      </c>
      <c r="E17" s="5">
        <v>39584.862804999997</v>
      </c>
      <c r="F17" s="5">
        <v>39645.464297999999</v>
      </c>
      <c r="G17" s="5">
        <v>39800.455184999999</v>
      </c>
      <c r="H17" s="10">
        <v>42005.679533000002</v>
      </c>
    </row>
    <row r="18" spans="1:8">
      <c r="A18" s="6" t="s">
        <v>22</v>
      </c>
      <c r="B18" s="5">
        <v>1.203168</v>
      </c>
      <c r="C18" s="5">
        <v>1.143</v>
      </c>
      <c r="D18" s="5">
        <v>1.1303350000000001</v>
      </c>
      <c r="E18" s="5">
        <v>1.14401</v>
      </c>
      <c r="F18" s="5">
        <v>1.1649510000000001</v>
      </c>
      <c r="G18" s="5">
        <v>1.1911620000000001</v>
      </c>
      <c r="H18" s="10">
        <v>1.327447</v>
      </c>
    </row>
    <row r="19" spans="1:8">
      <c r="A19" s="6" t="s">
        <v>23</v>
      </c>
      <c r="B19" s="5">
        <v>0.75604400000000005</v>
      </c>
      <c r="C19" s="5">
        <v>0.70722700000000005</v>
      </c>
      <c r="D19" s="5">
        <v>0.69290099999999999</v>
      </c>
      <c r="E19" s="5">
        <v>0.69486499999999995</v>
      </c>
      <c r="F19" s="5">
        <v>0.70156799999999997</v>
      </c>
      <c r="G19" s="5">
        <v>0.71067499999999995</v>
      </c>
      <c r="H19" s="10">
        <v>0.77070799999999995</v>
      </c>
    </row>
    <row r="20" spans="1:8">
      <c r="A20" s="6" t="s">
        <v>24</v>
      </c>
      <c r="B20" s="5">
        <v>44673.791720000001</v>
      </c>
      <c r="C20" s="5">
        <v>41221.339098999997</v>
      </c>
      <c r="D20" s="5">
        <v>40046.417169</v>
      </c>
      <c r="E20" s="5">
        <v>39820.532676000003</v>
      </c>
      <c r="F20" s="5">
        <v>39883.655352000002</v>
      </c>
      <c r="G20" s="5">
        <v>40042.015531999998</v>
      </c>
      <c r="H20" s="10">
        <v>42268.536781000003</v>
      </c>
    </row>
    <row r="21" spans="1:8">
      <c r="A21" s="6"/>
      <c r="B21" s="2"/>
      <c r="C21" s="2"/>
      <c r="D21" s="2"/>
      <c r="E21" s="2"/>
      <c r="F21" s="2"/>
      <c r="G21" s="2"/>
      <c r="H21" s="8"/>
    </row>
    <row r="22" spans="1:8" ht="26.25">
      <c r="A22" s="30" t="s">
        <v>25</v>
      </c>
      <c r="B22" s="31"/>
      <c r="C22" s="31"/>
      <c r="D22" s="31"/>
      <c r="E22" s="31"/>
      <c r="F22" s="31"/>
      <c r="G22" s="31"/>
      <c r="H22" s="32"/>
    </row>
    <row r="23" spans="1:8">
      <c r="A23" s="14" t="s">
        <v>26</v>
      </c>
      <c r="B23" s="15">
        <v>270873128.39999998</v>
      </c>
      <c r="C23" s="15">
        <v>271858234.19999999</v>
      </c>
      <c r="D23" s="15">
        <v>273649084.80000001</v>
      </c>
      <c r="E23" s="15">
        <v>275390266.19999999</v>
      </c>
      <c r="F23" s="15">
        <v>277661252.39999998</v>
      </c>
      <c r="G23" s="15">
        <v>283607759.39999998</v>
      </c>
      <c r="H23" s="16">
        <v>324996000</v>
      </c>
    </row>
    <row r="24" spans="1:8" ht="15.75" thickBot="1">
      <c r="A24" s="11" t="s">
        <v>27</v>
      </c>
      <c r="B24" s="12">
        <v>1614068.1317650001</v>
      </c>
      <c r="C24" s="12">
        <v>1617694.771765</v>
      </c>
      <c r="D24" s="12">
        <v>1624287.7391600001</v>
      </c>
      <c r="E24" s="12">
        <v>1630697.850756</v>
      </c>
      <c r="F24" s="12">
        <v>1639058.424202</v>
      </c>
      <c r="G24" s="12">
        <v>1660950.326723</v>
      </c>
      <c r="H24" s="13">
        <v>1813320</v>
      </c>
    </row>
    <row r="26" spans="1:8">
      <c r="A26" t="s">
        <v>29</v>
      </c>
      <c r="B26" s="1">
        <f t="shared" ref="B26:H26" si="1">B23-B15</f>
        <v>208640866.76942098</v>
      </c>
      <c r="C26" s="1">
        <f t="shared" si="1"/>
        <v>216065710.68998098</v>
      </c>
      <c r="D26" s="1">
        <f t="shared" si="1"/>
        <v>220353376.70929402</v>
      </c>
      <c r="E26" s="1">
        <f t="shared" si="1"/>
        <v>222746541.11777198</v>
      </c>
      <c r="F26" s="1">
        <f t="shared" si="1"/>
        <v>225221518.58485997</v>
      </c>
      <c r="G26" s="1">
        <f t="shared" si="1"/>
        <v>231039287.93061799</v>
      </c>
      <c r="H26" s="1">
        <f t="shared" si="1"/>
        <v>265371981.789489</v>
      </c>
    </row>
  </sheetData>
  <mergeCells count="4">
    <mergeCell ref="A1:H1"/>
    <mergeCell ref="A7:H7"/>
    <mergeCell ref="A16:H16"/>
    <mergeCell ref="A22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31" sqref="F31"/>
    </sheetView>
  </sheetViews>
  <sheetFormatPr defaultRowHeight="15"/>
  <cols>
    <col min="1" max="1" width="28.5703125" bestFit="1" customWidth="1"/>
    <col min="2" max="8" width="12.5703125" bestFit="1" customWidth="1"/>
  </cols>
  <sheetData>
    <row r="1" spans="1:8" ht="47.25" thickBot="1">
      <c r="A1" s="27" t="s">
        <v>31</v>
      </c>
      <c r="B1" s="28"/>
      <c r="C1" s="28"/>
      <c r="D1" s="28"/>
      <c r="E1" s="28"/>
      <c r="F1" s="28"/>
      <c r="G1" s="28"/>
      <c r="H1" s="29"/>
    </row>
    <row r="2" spans="1:8">
      <c r="A2" s="22" t="s">
        <v>0</v>
      </c>
      <c r="B2" s="23" t="s">
        <v>5</v>
      </c>
      <c r="C2" s="23" t="s">
        <v>6</v>
      </c>
      <c r="D2" s="23" t="s">
        <v>7</v>
      </c>
      <c r="E2" s="23" t="s">
        <v>8</v>
      </c>
      <c r="F2" s="23" t="s">
        <v>9</v>
      </c>
      <c r="G2" s="23" t="s">
        <v>10</v>
      </c>
      <c r="H2" s="24" t="s">
        <v>11</v>
      </c>
    </row>
    <row r="3" spans="1:8">
      <c r="A3" s="6" t="s">
        <v>1</v>
      </c>
      <c r="B3" s="3">
        <v>60</v>
      </c>
      <c r="C3" s="3">
        <v>30</v>
      </c>
      <c r="D3" s="3">
        <v>18</v>
      </c>
      <c r="E3" s="3">
        <v>12</v>
      </c>
      <c r="F3" s="3">
        <v>8</v>
      </c>
      <c r="G3" s="3">
        <v>4</v>
      </c>
      <c r="H3" s="7">
        <v>1</v>
      </c>
    </row>
    <row r="4" spans="1:8">
      <c r="A4" s="6" t="s">
        <v>2</v>
      </c>
      <c r="B4" s="20">
        <v>387.00299999999999</v>
      </c>
      <c r="C4" s="20">
        <v>624.78</v>
      </c>
      <c r="D4" s="20">
        <v>871.91700000000003</v>
      </c>
      <c r="E4" s="20">
        <v>1110.028</v>
      </c>
      <c r="F4" s="20">
        <v>1561.211</v>
      </c>
      <c r="G4" s="20">
        <v>2130.2150000000001</v>
      </c>
      <c r="H4" s="21">
        <v>3627.5010000000002</v>
      </c>
    </row>
    <row r="5" spans="1:8">
      <c r="A5" s="6" t="s">
        <v>3</v>
      </c>
      <c r="B5" s="20">
        <v>607.22701600000005</v>
      </c>
      <c r="C5" s="20">
        <v>622.98642400000006</v>
      </c>
      <c r="D5" s="20">
        <v>619.15714500000001</v>
      </c>
      <c r="E5" s="20">
        <v>616.957628</v>
      </c>
      <c r="F5" s="20">
        <v>611.47826599999996</v>
      </c>
      <c r="G5" s="20">
        <v>612.79259000000002</v>
      </c>
      <c r="H5" s="21">
        <v>615.17470700000001</v>
      </c>
    </row>
    <row r="6" spans="1:8">
      <c r="A6" s="6"/>
      <c r="B6" s="2"/>
      <c r="C6" s="2"/>
      <c r="D6" s="2"/>
      <c r="E6" s="2"/>
      <c r="F6" s="2"/>
      <c r="G6" s="2"/>
      <c r="H6" s="8"/>
    </row>
    <row r="7" spans="1:8" ht="26.25">
      <c r="A7" s="30" t="s">
        <v>17</v>
      </c>
      <c r="B7" s="31"/>
      <c r="C7" s="31"/>
      <c r="D7" s="31"/>
      <c r="E7" s="31"/>
      <c r="F7" s="31"/>
      <c r="G7" s="31"/>
      <c r="H7" s="32"/>
    </row>
    <row r="8" spans="1:8">
      <c r="A8" s="6" t="s">
        <v>12</v>
      </c>
      <c r="B8" s="4">
        <v>232680</v>
      </c>
      <c r="C8" s="4">
        <v>208680</v>
      </c>
      <c r="D8" s="4">
        <v>199080</v>
      </c>
      <c r="E8" s="4">
        <v>194280</v>
      </c>
      <c r="F8" s="4">
        <v>191080</v>
      </c>
      <c r="G8" s="4">
        <v>187880</v>
      </c>
      <c r="H8" s="9">
        <v>185480</v>
      </c>
    </row>
    <row r="9" spans="1:8">
      <c r="A9" s="6" t="s">
        <v>13</v>
      </c>
      <c r="B9" s="4">
        <v>698040</v>
      </c>
      <c r="C9" s="4">
        <v>626040</v>
      </c>
      <c r="D9" s="4">
        <v>597240</v>
      </c>
      <c r="E9" s="4">
        <v>582840</v>
      </c>
      <c r="F9" s="4">
        <v>573240</v>
      </c>
      <c r="G9" s="4">
        <v>563640</v>
      </c>
      <c r="H9" s="9">
        <v>556440</v>
      </c>
    </row>
    <row r="10" spans="1:8">
      <c r="A10" s="6" t="s">
        <v>14</v>
      </c>
      <c r="B10" s="4">
        <v>7120008</v>
      </c>
      <c r="C10" s="4">
        <v>6385608</v>
      </c>
      <c r="D10" s="4">
        <v>6091848</v>
      </c>
      <c r="E10" s="4">
        <v>5944968</v>
      </c>
      <c r="F10" s="4">
        <v>5847048</v>
      </c>
      <c r="G10" s="4">
        <v>5749128</v>
      </c>
      <c r="H10" s="9">
        <v>5675688</v>
      </c>
    </row>
    <row r="11" spans="1:8">
      <c r="A11" s="6" t="s">
        <v>15</v>
      </c>
      <c r="B11" s="4">
        <v>25533415.104617</v>
      </c>
      <c r="C11" s="4">
        <v>23286595.385297999</v>
      </c>
      <c r="D11" s="4">
        <v>22313870.324352</v>
      </c>
      <c r="E11" s="4">
        <v>22169012.638264999</v>
      </c>
      <c r="F11" s="4">
        <v>22534641.304765001</v>
      </c>
      <c r="G11" s="4">
        <v>22908578.550393</v>
      </c>
      <c r="H11" s="9">
        <v>33386399.974936999</v>
      </c>
    </row>
    <row r="12" spans="1:8">
      <c r="A12" s="6" t="s">
        <v>16</v>
      </c>
      <c r="B12" s="4">
        <v>2864189.2554080002</v>
      </c>
      <c r="C12" s="4">
        <v>2939193.7762369998</v>
      </c>
      <c r="D12" s="4">
        <v>3045446.2346279998</v>
      </c>
      <c r="E12" s="4">
        <v>3156022.6933519999</v>
      </c>
      <c r="F12" s="4">
        <v>3376418.45786</v>
      </c>
      <c r="G12" s="4">
        <v>3655908.8247500001</v>
      </c>
      <c r="H12" s="9">
        <v>4402465.8719629999</v>
      </c>
    </row>
    <row r="13" spans="1:8">
      <c r="A13" s="6" t="s">
        <v>18</v>
      </c>
      <c r="B13" s="4">
        <v>5470146.5486300001</v>
      </c>
      <c r="C13" s="4">
        <v>4905923.0779100005</v>
      </c>
      <c r="D13" s="4">
        <v>4680233.6896219999</v>
      </c>
      <c r="E13" s="4">
        <v>4567388.9954779996</v>
      </c>
      <c r="F13" s="4">
        <v>4492159.1993819997</v>
      </c>
      <c r="G13" s="4">
        <v>4416929.4032859998</v>
      </c>
      <c r="H13" s="9">
        <v>4360507.0562140001</v>
      </c>
    </row>
    <row r="14" spans="1:8">
      <c r="A14" s="6" t="s">
        <v>19</v>
      </c>
      <c r="B14" s="4">
        <v>16162200</v>
      </c>
      <c r="C14" s="4">
        <v>13972200</v>
      </c>
      <c r="D14" s="4">
        <v>13096200</v>
      </c>
      <c r="E14" s="4">
        <v>12658200</v>
      </c>
      <c r="F14" s="4">
        <v>12366200</v>
      </c>
      <c r="G14" s="4">
        <v>12074200</v>
      </c>
      <c r="H14" s="9">
        <v>11855200</v>
      </c>
    </row>
    <row r="15" spans="1:8">
      <c r="A15" s="17" t="s">
        <v>4</v>
      </c>
      <c r="B15" s="18">
        <f t="shared" ref="B15:H15" si="0">SUM(B10:B14)</f>
        <v>57149958.908655003</v>
      </c>
      <c r="C15" s="18">
        <f t="shared" si="0"/>
        <v>51489520.239445001</v>
      </c>
      <c r="D15" s="18">
        <f t="shared" si="0"/>
        <v>49227598.248602003</v>
      </c>
      <c r="E15" s="18">
        <f t="shared" si="0"/>
        <v>48495592.327094994</v>
      </c>
      <c r="F15" s="18">
        <f t="shared" si="0"/>
        <v>48616466.962007001</v>
      </c>
      <c r="G15" s="18">
        <f t="shared" si="0"/>
        <v>48804744.778429002</v>
      </c>
      <c r="H15" s="19">
        <f t="shared" si="0"/>
        <v>59680260.903113998</v>
      </c>
    </row>
    <row r="16" spans="1:8" ht="26.25">
      <c r="A16" s="30" t="s">
        <v>20</v>
      </c>
      <c r="B16" s="31"/>
      <c r="C16" s="31"/>
      <c r="D16" s="31"/>
      <c r="E16" s="31"/>
      <c r="F16" s="31"/>
      <c r="G16" s="31"/>
      <c r="H16" s="32"/>
    </row>
    <row r="17" spans="1:8">
      <c r="A17" s="6" t="s">
        <v>21</v>
      </c>
      <c r="B17" s="5">
        <v>44403.818025</v>
      </c>
      <c r="C17" s="5">
        <v>41010.496743999996</v>
      </c>
      <c r="D17" s="5">
        <v>39897.451045000002</v>
      </c>
      <c r="E17" s="5">
        <v>39524.980445000001</v>
      </c>
      <c r="F17" s="5">
        <v>39746.576738999996</v>
      </c>
      <c r="G17" s="5">
        <v>40157.493329999998</v>
      </c>
      <c r="H17" s="10">
        <v>42185.863298999997</v>
      </c>
    </row>
    <row r="18" spans="1:8">
      <c r="A18" s="6" t="s">
        <v>22</v>
      </c>
      <c r="B18" s="5">
        <v>1.202353</v>
      </c>
      <c r="C18" s="5">
        <v>1.1445909999999999</v>
      </c>
      <c r="D18" s="5">
        <v>1.135124</v>
      </c>
      <c r="E18" s="5">
        <v>1.140666</v>
      </c>
      <c r="F18" s="5">
        <v>1.170596</v>
      </c>
      <c r="G18" s="5">
        <v>1.211095</v>
      </c>
      <c r="H18" s="10">
        <v>1.337507</v>
      </c>
    </row>
    <row r="19" spans="1:8">
      <c r="A19" s="6" t="s">
        <v>23</v>
      </c>
      <c r="B19" s="5">
        <v>0.75567200000000001</v>
      </c>
      <c r="C19" s="5">
        <v>0.70795200000000003</v>
      </c>
      <c r="D19" s="5">
        <v>0.69508499999999995</v>
      </c>
      <c r="E19" s="5">
        <v>0.69333900000000004</v>
      </c>
      <c r="F19" s="5">
        <v>0.70414299999999996</v>
      </c>
      <c r="G19" s="5">
        <v>0.71976899999999999</v>
      </c>
      <c r="H19" s="10">
        <v>0.77529700000000001</v>
      </c>
    </row>
    <row r="20" spans="1:8">
      <c r="A20" s="6" t="s">
        <v>24</v>
      </c>
      <c r="B20" s="5">
        <v>44659.067213000002</v>
      </c>
      <c r="C20" s="5">
        <v>41250.081233999997</v>
      </c>
      <c r="D20" s="5">
        <v>40132.964587000002</v>
      </c>
      <c r="E20" s="5">
        <v>39760.112261000002</v>
      </c>
      <c r="F20" s="5">
        <v>39985.676311000003</v>
      </c>
      <c r="G20" s="5">
        <v>40402.261739000001</v>
      </c>
      <c r="H20" s="10">
        <v>42450.339534999999</v>
      </c>
    </row>
    <row r="21" spans="1:8">
      <c r="A21" s="6"/>
      <c r="B21" s="2"/>
      <c r="C21" s="2"/>
      <c r="D21" s="2"/>
      <c r="E21" s="2"/>
      <c r="F21" s="2"/>
      <c r="G21" s="2"/>
      <c r="H21" s="8"/>
    </row>
    <row r="22" spans="1:8" ht="26.25">
      <c r="A22" s="30" t="s">
        <v>25</v>
      </c>
      <c r="B22" s="31"/>
      <c r="C22" s="31"/>
      <c r="D22" s="31"/>
      <c r="E22" s="31"/>
      <c r="F22" s="31"/>
      <c r="G22" s="31"/>
      <c r="H22" s="32"/>
    </row>
    <row r="23" spans="1:8">
      <c r="A23" s="14" t="s">
        <v>26</v>
      </c>
      <c r="B23" s="15">
        <v>270975226.19999999</v>
      </c>
      <c r="C23" s="15">
        <v>271918941</v>
      </c>
      <c r="D23" s="15">
        <v>273276565.80000001</v>
      </c>
      <c r="E23" s="15">
        <v>275128123.19999999</v>
      </c>
      <c r="F23" s="15">
        <v>278331786.60000002</v>
      </c>
      <c r="G23" s="15">
        <v>283607759.39999998</v>
      </c>
      <c r="H23" s="16">
        <v>324996000</v>
      </c>
    </row>
    <row r="24" spans="1:8" ht="15.75" thickBot="1">
      <c r="A24" s="11" t="s">
        <v>27</v>
      </c>
      <c r="B24" s="12">
        <v>1614444.002017</v>
      </c>
      <c r="C24" s="12">
        <v>1617918.2621850001</v>
      </c>
      <c r="D24" s="12">
        <v>1622916.3206720001</v>
      </c>
      <c r="E24" s="12">
        <v>1629732.7784869999</v>
      </c>
      <c r="F24" s="12">
        <v>1641526.9774790001</v>
      </c>
      <c r="G24" s="12">
        <v>1660950.326723</v>
      </c>
      <c r="H24" s="13">
        <v>1813320</v>
      </c>
    </row>
    <row r="26" spans="1:8">
      <c r="A26" t="s">
        <v>29</v>
      </c>
      <c r="B26" s="1">
        <f t="shared" ref="B26:H26" si="1">B23-B15</f>
        <v>213825267.291345</v>
      </c>
      <c r="C26" s="1">
        <f t="shared" si="1"/>
        <v>220429420.760555</v>
      </c>
      <c r="D26" s="1">
        <f t="shared" si="1"/>
        <v>224048967.55139801</v>
      </c>
      <c r="E26" s="1">
        <f t="shared" si="1"/>
        <v>226632530.87290499</v>
      </c>
      <c r="F26" s="1">
        <f t="shared" si="1"/>
        <v>229715319.63799304</v>
      </c>
      <c r="G26" s="1">
        <f t="shared" si="1"/>
        <v>234803014.62157097</v>
      </c>
      <c r="H26" s="1">
        <f t="shared" si="1"/>
        <v>265315739.09688601</v>
      </c>
    </row>
  </sheetData>
  <mergeCells count="4">
    <mergeCell ref="A1:H1"/>
    <mergeCell ref="A7:H7"/>
    <mergeCell ref="A16:H16"/>
    <mergeCell ref="A22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selection activeCell="H31" sqref="H31"/>
    </sheetView>
  </sheetViews>
  <sheetFormatPr defaultRowHeight="15"/>
  <cols>
    <col min="1" max="1" width="28.5703125" customWidth="1"/>
    <col min="2" max="8" width="12.5703125" customWidth="1"/>
  </cols>
  <sheetData>
    <row r="1" spans="1:20" ht="47.25" thickBot="1">
      <c r="A1" s="36" t="s">
        <v>32</v>
      </c>
      <c r="B1" s="37"/>
      <c r="C1" s="37"/>
      <c r="D1" s="37"/>
      <c r="E1" s="37"/>
      <c r="F1" s="37"/>
      <c r="G1" s="37"/>
      <c r="H1" s="38"/>
    </row>
    <row r="2" spans="1:20">
      <c r="A2" s="22" t="s">
        <v>0</v>
      </c>
      <c r="B2" s="23" t="s">
        <v>5</v>
      </c>
      <c r="C2" s="23" t="s">
        <v>6</v>
      </c>
      <c r="D2" s="23" t="s">
        <v>7</v>
      </c>
      <c r="E2" s="23" t="s">
        <v>8</v>
      </c>
      <c r="F2" s="23" t="s">
        <v>9</v>
      </c>
      <c r="G2" s="23" t="s">
        <v>10</v>
      </c>
      <c r="H2" s="24" t="s">
        <v>11</v>
      </c>
    </row>
    <row r="3" spans="1:20">
      <c r="A3" s="6" t="s">
        <v>1</v>
      </c>
      <c r="B3" s="3">
        <v>60</v>
      </c>
      <c r="C3" s="3">
        <v>30</v>
      </c>
      <c r="D3" s="3">
        <v>18</v>
      </c>
      <c r="E3" s="3">
        <v>12</v>
      </c>
      <c r="F3" s="3">
        <v>8</v>
      </c>
      <c r="G3" s="3">
        <v>4</v>
      </c>
      <c r="H3" s="7">
        <v>1</v>
      </c>
    </row>
    <row r="4" spans="1:20">
      <c r="A4" s="6" t="s">
        <v>2</v>
      </c>
      <c r="B4" s="20">
        <v>386.86900000000003</v>
      </c>
      <c r="C4" s="20">
        <v>611.03</v>
      </c>
      <c r="D4" s="20">
        <v>875.05</v>
      </c>
      <c r="E4" s="20">
        <v>1063.4349999999999</v>
      </c>
      <c r="F4" s="20">
        <v>1426.5989999999999</v>
      </c>
      <c r="G4" s="20">
        <v>1956.1759999999999</v>
      </c>
      <c r="H4" s="21">
        <v>6157.2290000000003</v>
      </c>
    </row>
    <row r="5" spans="1:20">
      <c r="A5" s="6" t="s">
        <v>3</v>
      </c>
      <c r="B5" s="20">
        <v>583.76155600000004</v>
      </c>
      <c r="C5" s="20">
        <v>583.692273</v>
      </c>
      <c r="D5" s="20">
        <v>583.53129000000001</v>
      </c>
      <c r="E5" s="20">
        <v>585.22541899999999</v>
      </c>
      <c r="F5" s="20">
        <v>586.11887100000001</v>
      </c>
      <c r="G5" s="20">
        <v>594.24731599999996</v>
      </c>
      <c r="H5" s="21">
        <v>593.06050200000004</v>
      </c>
    </row>
    <row r="6" spans="1:20">
      <c r="A6" s="6"/>
      <c r="B6" s="2"/>
      <c r="C6" s="2"/>
      <c r="D6" s="2"/>
      <c r="E6" s="2"/>
      <c r="F6" s="2"/>
      <c r="G6" s="2"/>
      <c r="H6" s="8"/>
    </row>
    <row r="7" spans="1:20" ht="26.25">
      <c r="A7" s="33" t="s">
        <v>17</v>
      </c>
      <c r="B7" s="34"/>
      <c r="C7" s="34"/>
      <c r="D7" s="34"/>
      <c r="E7" s="34"/>
      <c r="F7" s="34"/>
      <c r="G7" s="34"/>
      <c r="H7" s="35"/>
    </row>
    <row r="8" spans="1:20">
      <c r="A8" s="6" t="s">
        <v>12</v>
      </c>
      <c r="B8" s="4">
        <v>232680</v>
      </c>
      <c r="C8" s="4">
        <v>208680</v>
      </c>
      <c r="D8" s="4">
        <v>199080</v>
      </c>
      <c r="E8" s="4">
        <v>194280</v>
      </c>
      <c r="F8" s="4">
        <v>191080</v>
      </c>
      <c r="G8" s="4">
        <v>187880</v>
      </c>
      <c r="H8" s="9">
        <v>185480</v>
      </c>
    </row>
    <row r="9" spans="1:20">
      <c r="A9" s="6" t="s">
        <v>13</v>
      </c>
      <c r="B9" s="4">
        <v>698040</v>
      </c>
      <c r="C9" s="4">
        <v>626040</v>
      </c>
      <c r="D9" s="4">
        <v>597240</v>
      </c>
      <c r="E9" s="4">
        <v>582840</v>
      </c>
      <c r="F9" s="4">
        <v>573240</v>
      </c>
      <c r="G9" s="4">
        <v>563640</v>
      </c>
      <c r="H9" s="9">
        <v>556440</v>
      </c>
    </row>
    <row r="10" spans="1:20">
      <c r="A10" s="6" t="s">
        <v>14</v>
      </c>
      <c r="B10" s="4">
        <v>7120008</v>
      </c>
      <c r="C10" s="4">
        <v>6385608</v>
      </c>
      <c r="D10" s="4">
        <v>6091848</v>
      </c>
      <c r="E10" s="4">
        <v>5944968</v>
      </c>
      <c r="F10" s="4">
        <v>5847048</v>
      </c>
      <c r="G10" s="4">
        <v>5749128</v>
      </c>
      <c r="H10" s="9">
        <v>5675688</v>
      </c>
    </row>
    <row r="11" spans="1:20">
      <c r="A11" s="6" t="s">
        <v>15</v>
      </c>
      <c r="B11" s="4">
        <v>25445100.720426999</v>
      </c>
      <c r="C11" s="4">
        <v>23365605.613885999</v>
      </c>
      <c r="D11" s="4">
        <v>22883444.239397999</v>
      </c>
      <c r="E11" s="4">
        <v>22527642.767182998</v>
      </c>
      <c r="F11" s="4">
        <v>24909460.279759999</v>
      </c>
      <c r="G11" s="4">
        <v>31098712.079991002</v>
      </c>
      <c r="H11" s="9">
        <v>10362725.10366</v>
      </c>
    </row>
    <row r="12" spans="1:20">
      <c r="A12" s="6" t="s">
        <v>16</v>
      </c>
      <c r="B12" s="4">
        <v>2864122.046025</v>
      </c>
      <c r="C12" s="4">
        <v>2932297.2910369998</v>
      </c>
      <c r="D12" s="4">
        <v>3047017.6301279999</v>
      </c>
      <c r="E12" s="4">
        <v>3132653.3889939999</v>
      </c>
      <c r="F12" s="4">
        <v>3308902.1185329999</v>
      </c>
      <c r="G12" s="4">
        <v>3568617.3783709998</v>
      </c>
      <c r="H12" s="9">
        <v>5671282.7237459999</v>
      </c>
    </row>
    <row r="13" spans="1:20">
      <c r="A13" s="6" t="s">
        <v>18</v>
      </c>
      <c r="B13" s="4">
        <v>5470146.5486300001</v>
      </c>
      <c r="C13" s="4">
        <v>4905923.0779100005</v>
      </c>
      <c r="D13" s="4">
        <v>4680233.6896219999</v>
      </c>
      <c r="E13" s="4">
        <v>4567388.9954779996</v>
      </c>
      <c r="F13" s="4">
        <v>4492159.1993819997</v>
      </c>
      <c r="G13" s="4">
        <v>4416929.4032859998</v>
      </c>
      <c r="H13" s="9">
        <v>4360507.0562140001</v>
      </c>
    </row>
    <row r="14" spans="1:20">
      <c r="A14" s="6" t="s">
        <v>19</v>
      </c>
      <c r="B14" s="4">
        <v>16162200</v>
      </c>
      <c r="C14" s="4">
        <v>13972200</v>
      </c>
      <c r="D14" s="4">
        <v>13096200</v>
      </c>
      <c r="E14" s="4">
        <v>12658200</v>
      </c>
      <c r="F14" s="4">
        <v>12366200</v>
      </c>
      <c r="G14" s="4">
        <v>12074200</v>
      </c>
      <c r="H14" s="9">
        <v>11855200</v>
      </c>
      <c r="J14" s="1"/>
      <c r="K14" s="1"/>
      <c r="L14" s="1"/>
    </row>
    <row r="15" spans="1:20">
      <c r="A15" s="17" t="s">
        <v>4</v>
      </c>
      <c r="B15" s="18">
        <f t="shared" ref="B15:H15" si="0">SUM(B10:B14)</f>
        <v>57061577.315081999</v>
      </c>
      <c r="C15" s="18">
        <f t="shared" si="0"/>
        <v>51561633.982832998</v>
      </c>
      <c r="D15" s="18">
        <f t="shared" si="0"/>
        <v>49798743.559147999</v>
      </c>
      <c r="E15" s="18">
        <f t="shared" si="0"/>
        <v>48830853.151654996</v>
      </c>
      <c r="F15" s="18">
        <f t="shared" si="0"/>
        <v>50923769.597674996</v>
      </c>
      <c r="G15" s="18">
        <f t="shared" si="0"/>
        <v>56907586.861648001</v>
      </c>
      <c r="H15" s="19">
        <f t="shared" si="0"/>
        <v>37925402.883620001</v>
      </c>
      <c r="J15" s="1"/>
      <c r="K15" s="1"/>
      <c r="L15" s="1"/>
    </row>
    <row r="16" spans="1:20" ht="26.25">
      <c r="A16" s="33" t="s">
        <v>20</v>
      </c>
      <c r="B16" s="34"/>
      <c r="C16" s="34"/>
      <c r="D16" s="34"/>
      <c r="E16" s="34"/>
      <c r="F16" s="34"/>
      <c r="G16" s="34"/>
      <c r="H16" s="35"/>
      <c r="J16" s="1"/>
      <c r="K16" s="1"/>
      <c r="L16" s="1"/>
      <c r="T16" t="s">
        <v>28</v>
      </c>
    </row>
    <row r="17" spans="1:12">
      <c r="A17" s="6" t="s">
        <v>21</v>
      </c>
      <c r="B17" s="5">
        <v>44403.602706999998</v>
      </c>
      <c r="C17" s="5">
        <v>40988.402601000002</v>
      </c>
      <c r="D17" s="5">
        <v>39902.485295999999</v>
      </c>
      <c r="E17" s="5">
        <v>39450.112631999997</v>
      </c>
      <c r="F17" s="5">
        <v>39530.275878</v>
      </c>
      <c r="G17" s="5">
        <v>39877.839319999999</v>
      </c>
      <c r="H17" s="10">
        <v>46250.748640999998</v>
      </c>
      <c r="J17" s="1"/>
      <c r="K17" s="1"/>
      <c r="L17" s="1"/>
    </row>
    <row r="18" spans="1:12">
      <c r="A18" s="6" t="s">
        <v>22</v>
      </c>
      <c r="B18" s="5">
        <v>1.2023410000000001</v>
      </c>
      <c r="C18" s="5">
        <v>1.143357</v>
      </c>
      <c r="D18" s="5">
        <v>1.135405</v>
      </c>
      <c r="E18" s="5">
        <v>1.1364860000000001</v>
      </c>
      <c r="F18" s="5">
        <v>1.15852</v>
      </c>
      <c r="G18" s="5">
        <v>1.1954819999999999</v>
      </c>
      <c r="H18" s="10">
        <v>1.5644469999999999</v>
      </c>
      <c r="J18" s="1"/>
      <c r="K18" s="1"/>
      <c r="L18" s="1"/>
    </row>
    <row r="19" spans="1:12">
      <c r="A19" s="6" t="s">
        <v>23</v>
      </c>
      <c r="B19" s="5">
        <v>0.75566699999999998</v>
      </c>
      <c r="C19" s="5">
        <v>0.70738900000000005</v>
      </c>
      <c r="D19" s="5">
        <v>0.695214</v>
      </c>
      <c r="E19" s="5">
        <v>0.69143299999999996</v>
      </c>
      <c r="F19" s="5">
        <v>0.69863399999999998</v>
      </c>
      <c r="G19" s="5">
        <v>0.712646</v>
      </c>
      <c r="H19" s="10">
        <v>0.87882199999999999</v>
      </c>
      <c r="J19" s="1"/>
      <c r="K19" s="1"/>
      <c r="L19" s="1"/>
    </row>
    <row r="20" spans="1:12">
      <c r="A20" s="6" t="s">
        <v>24</v>
      </c>
      <c r="B20" s="5">
        <v>44658.849961</v>
      </c>
      <c r="C20" s="5">
        <v>41227.788569999997</v>
      </c>
      <c r="D20" s="5">
        <v>40138.044071999997</v>
      </c>
      <c r="E20" s="5">
        <v>39684.571745000001</v>
      </c>
      <c r="F20" s="5">
        <v>39767.431941000003</v>
      </c>
      <c r="G20" s="5">
        <v>40120.094980000002</v>
      </c>
      <c r="H20" s="10">
        <v>46551.748719000003</v>
      </c>
    </row>
    <row r="21" spans="1:12">
      <c r="A21" s="6"/>
      <c r="B21" s="2"/>
      <c r="C21" s="2"/>
      <c r="D21" s="2"/>
      <c r="E21" s="2"/>
      <c r="F21" s="2"/>
      <c r="G21" s="2"/>
      <c r="H21" s="8"/>
    </row>
    <row r="22" spans="1:12" ht="26.25">
      <c r="A22" s="33" t="s">
        <v>25</v>
      </c>
      <c r="B22" s="34"/>
      <c r="C22" s="34"/>
      <c r="D22" s="34"/>
      <c r="E22" s="34"/>
      <c r="F22" s="34"/>
      <c r="G22" s="34"/>
      <c r="H22" s="35"/>
    </row>
    <row r="23" spans="1:12">
      <c r="A23" s="14" t="s">
        <v>26</v>
      </c>
      <c r="B23" s="15">
        <v>271179421.80000001</v>
      </c>
      <c r="C23" s="15">
        <v>272021038.80000001</v>
      </c>
      <c r="D23" s="15">
        <v>273422814</v>
      </c>
      <c r="E23" s="15">
        <v>274424476.19999999</v>
      </c>
      <c r="F23" s="15">
        <v>277465335</v>
      </c>
      <c r="G23" s="15">
        <v>285020572.19999999</v>
      </c>
      <c r="H23" s="16">
        <v>324996000</v>
      </c>
    </row>
    <row r="24" spans="1:12" ht="15.75" thickBot="1">
      <c r="A24" s="11" t="s">
        <v>27</v>
      </c>
      <c r="B24" s="12">
        <v>1615195.7425210001</v>
      </c>
      <c r="C24" s="12">
        <v>1618294.1324370001</v>
      </c>
      <c r="D24" s="12">
        <v>1623454.7294119999</v>
      </c>
      <c r="E24" s="12">
        <v>1627142.3213450001</v>
      </c>
      <c r="F24" s="12">
        <v>1638337.1596639999</v>
      </c>
      <c r="G24" s="12">
        <v>1666151.5583190001</v>
      </c>
      <c r="H24" s="13">
        <v>1813320</v>
      </c>
    </row>
    <row r="26" spans="1:12">
      <c r="A26" t="s">
        <v>29</v>
      </c>
      <c r="B26" s="1">
        <f t="shared" ref="B26:H26" si="1">B23-B15</f>
        <v>214117844.484918</v>
      </c>
      <c r="C26" s="1">
        <f t="shared" si="1"/>
        <v>220459404.81716701</v>
      </c>
      <c r="D26" s="1">
        <f t="shared" si="1"/>
        <v>223624070.44085199</v>
      </c>
      <c r="E26" s="1">
        <f t="shared" si="1"/>
        <v>225593623.048345</v>
      </c>
      <c r="F26" s="1">
        <f t="shared" si="1"/>
        <v>226541565.402325</v>
      </c>
      <c r="G26" s="1">
        <f t="shared" si="1"/>
        <v>228112985.33835199</v>
      </c>
      <c r="H26" s="1">
        <f t="shared" si="1"/>
        <v>287070597.11637998</v>
      </c>
    </row>
  </sheetData>
  <mergeCells count="4">
    <mergeCell ref="A7:H7"/>
    <mergeCell ref="A1:H1"/>
    <mergeCell ref="A16:H16"/>
    <mergeCell ref="A22:H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M10" sqref="M10"/>
    </sheetView>
  </sheetViews>
  <sheetFormatPr defaultRowHeight="15"/>
  <cols>
    <col min="1" max="1" width="28.5703125" bestFit="1" customWidth="1"/>
    <col min="2" max="8" width="12.5703125" bestFit="1" customWidth="1"/>
    <col min="9" max="13" width="13.7109375" bestFit="1" customWidth="1"/>
  </cols>
  <sheetData>
    <row r="1" spans="1:8" ht="47.25" thickBot="1">
      <c r="A1" s="27" t="s">
        <v>33</v>
      </c>
      <c r="B1" s="28"/>
      <c r="C1" s="28"/>
      <c r="D1" s="28"/>
      <c r="E1" s="28"/>
      <c r="F1" s="28"/>
      <c r="G1" s="28"/>
      <c r="H1" s="29"/>
    </row>
    <row r="2" spans="1:8">
      <c r="A2" s="22" t="s">
        <v>0</v>
      </c>
      <c r="B2" s="23" t="s">
        <v>5</v>
      </c>
      <c r="C2" s="23" t="s">
        <v>6</v>
      </c>
      <c r="D2" s="23" t="s">
        <v>7</v>
      </c>
      <c r="E2" s="23" t="s">
        <v>8</v>
      </c>
      <c r="F2" s="23" t="s">
        <v>9</v>
      </c>
      <c r="G2" s="23" t="s">
        <v>10</v>
      </c>
      <c r="H2" s="24" t="s">
        <v>11</v>
      </c>
    </row>
    <row r="3" spans="1:8">
      <c r="A3" s="6" t="s">
        <v>1</v>
      </c>
      <c r="B3" s="3">
        <v>60</v>
      </c>
      <c r="C3" s="3">
        <v>30</v>
      </c>
      <c r="D3" s="3">
        <v>18</v>
      </c>
      <c r="E3" s="3">
        <v>12</v>
      </c>
      <c r="F3" s="3">
        <v>8</v>
      </c>
      <c r="G3" s="3">
        <v>4</v>
      </c>
      <c r="H3" s="7">
        <v>1</v>
      </c>
    </row>
    <row r="4" spans="1:8">
      <c r="A4" s="6" t="s">
        <v>2</v>
      </c>
      <c r="B4" s="20">
        <v>425.88799999999998</v>
      </c>
      <c r="C4" s="20">
        <v>710.63900000000001</v>
      </c>
      <c r="D4" s="20">
        <v>1088.2080000000001</v>
      </c>
      <c r="E4" s="20">
        <v>1412.981</v>
      </c>
      <c r="F4" s="20">
        <v>1687.127</v>
      </c>
      <c r="G4" s="20">
        <v>2252.0729999999999</v>
      </c>
      <c r="H4" s="21">
        <v>6194.99</v>
      </c>
    </row>
    <row r="5" spans="1:8">
      <c r="A5" s="6" t="s">
        <v>3</v>
      </c>
      <c r="B5" s="20">
        <v>669.58140200000003</v>
      </c>
      <c r="C5" s="20">
        <v>674.56979100000001</v>
      </c>
      <c r="D5" s="20">
        <v>673.804755</v>
      </c>
      <c r="E5" s="20">
        <v>675.07588999999996</v>
      </c>
      <c r="F5" s="20">
        <v>674.23353099999997</v>
      </c>
      <c r="G5" s="20">
        <v>681.22161000000006</v>
      </c>
      <c r="H5" s="21">
        <v>682.71786499999996</v>
      </c>
    </row>
    <row r="6" spans="1:8">
      <c r="A6" s="6"/>
      <c r="B6" s="2"/>
      <c r="C6" s="2"/>
      <c r="D6" s="2"/>
      <c r="E6" s="2"/>
      <c r="F6" s="2"/>
      <c r="G6" s="2"/>
      <c r="H6" s="8"/>
    </row>
    <row r="7" spans="1:8" ht="26.25">
      <c r="A7" s="30" t="s">
        <v>17</v>
      </c>
      <c r="B7" s="31"/>
      <c r="C7" s="31"/>
      <c r="D7" s="31"/>
      <c r="E7" s="31"/>
      <c r="F7" s="31"/>
      <c r="G7" s="31"/>
      <c r="H7" s="32"/>
    </row>
    <row r="8" spans="1:8">
      <c r="A8" s="6" t="s">
        <v>12</v>
      </c>
      <c r="B8" s="4">
        <v>232680</v>
      </c>
      <c r="C8" s="4">
        <v>208680</v>
      </c>
      <c r="D8" s="4">
        <v>199080</v>
      </c>
      <c r="E8" s="4">
        <v>194280</v>
      </c>
      <c r="F8" s="4">
        <v>191080</v>
      </c>
      <c r="G8" s="4">
        <v>187880</v>
      </c>
      <c r="H8" s="9">
        <v>185480</v>
      </c>
    </row>
    <row r="9" spans="1:8">
      <c r="A9" s="6" t="s">
        <v>13</v>
      </c>
      <c r="B9" s="4">
        <v>698040</v>
      </c>
      <c r="C9" s="4">
        <v>626040</v>
      </c>
      <c r="D9" s="4">
        <v>597240</v>
      </c>
      <c r="E9" s="4">
        <v>582840</v>
      </c>
      <c r="F9" s="4">
        <v>573240</v>
      </c>
      <c r="G9" s="4">
        <v>563640</v>
      </c>
      <c r="H9" s="9">
        <v>556440</v>
      </c>
    </row>
    <row r="10" spans="1:8">
      <c r="A10" s="6" t="s">
        <v>14</v>
      </c>
      <c r="B10" s="4">
        <v>7120008</v>
      </c>
      <c r="C10" s="4">
        <v>6385608</v>
      </c>
      <c r="D10" s="4">
        <v>6091848</v>
      </c>
      <c r="E10" s="4">
        <v>5944968</v>
      </c>
      <c r="F10" s="4">
        <v>5847048</v>
      </c>
      <c r="G10" s="4">
        <v>5749128</v>
      </c>
      <c r="H10" s="9">
        <v>5675688</v>
      </c>
    </row>
    <row r="11" spans="1:8">
      <c r="A11" s="6" t="s">
        <v>15</v>
      </c>
      <c r="B11" s="4">
        <v>18444407.846386001</v>
      </c>
      <c r="C11" s="4">
        <v>17106564.955297999</v>
      </c>
      <c r="D11" s="4">
        <v>16750269.736856</v>
      </c>
      <c r="E11" s="4">
        <v>16820846.404031999</v>
      </c>
      <c r="F11" s="4">
        <v>17236218.881710999</v>
      </c>
      <c r="G11" s="4">
        <v>28424928.112652998</v>
      </c>
      <c r="H11" s="9">
        <v>10361641.950839</v>
      </c>
    </row>
    <row r="12" spans="1:8">
      <c r="A12" s="6" t="s">
        <v>16</v>
      </c>
      <c r="B12" s="4">
        <v>2883692.5155529999</v>
      </c>
      <c r="C12" s="4">
        <v>2982257.4360759999</v>
      </c>
      <c r="D12" s="4">
        <v>3153929.7022919999</v>
      </c>
      <c r="E12" s="4">
        <v>3307972.5755909998</v>
      </c>
      <c r="F12" s="4">
        <v>3439573.2091649999</v>
      </c>
      <c r="G12" s="4">
        <v>3717028.2351870001</v>
      </c>
      <c r="H12" s="9">
        <v>5690222.2275740001</v>
      </c>
    </row>
    <row r="13" spans="1:8">
      <c r="A13" s="6" t="s">
        <v>18</v>
      </c>
      <c r="B13" s="4">
        <v>5470146.5486300001</v>
      </c>
      <c r="C13" s="4">
        <v>4905923.0779100005</v>
      </c>
      <c r="D13" s="4">
        <v>4680233.6896219999</v>
      </c>
      <c r="E13" s="4">
        <v>4567388.9954779996</v>
      </c>
      <c r="F13" s="4">
        <v>4492159.1993819997</v>
      </c>
      <c r="G13" s="4">
        <v>4416929.4032859998</v>
      </c>
      <c r="H13" s="9">
        <v>4360507.0562140001</v>
      </c>
    </row>
    <row r="14" spans="1:8">
      <c r="A14" s="6" t="s">
        <v>19</v>
      </c>
      <c r="B14" s="4">
        <v>16162200</v>
      </c>
      <c r="C14" s="4">
        <v>13972200</v>
      </c>
      <c r="D14" s="4">
        <v>13096200</v>
      </c>
      <c r="E14" s="4">
        <v>12658200</v>
      </c>
      <c r="F14" s="4">
        <v>12366200</v>
      </c>
      <c r="G14" s="4">
        <v>12074200</v>
      </c>
      <c r="H14" s="9">
        <v>11855200</v>
      </c>
    </row>
    <row r="15" spans="1:8">
      <c r="A15" s="17" t="s">
        <v>4</v>
      </c>
      <c r="B15" s="18">
        <f t="shared" ref="B15:H15" si="0">SUM(B10:B14)</f>
        <v>50080454.910569005</v>
      </c>
      <c r="C15" s="18">
        <f t="shared" si="0"/>
        <v>45352553.469283998</v>
      </c>
      <c r="D15" s="18">
        <f t="shared" si="0"/>
        <v>43772481.128769994</v>
      </c>
      <c r="E15" s="18">
        <f t="shared" si="0"/>
        <v>43299375.975100994</v>
      </c>
      <c r="F15" s="18">
        <f t="shared" si="0"/>
        <v>43381199.290257998</v>
      </c>
      <c r="G15" s="18">
        <f t="shared" si="0"/>
        <v>54382213.751126006</v>
      </c>
      <c r="H15" s="19">
        <f t="shared" si="0"/>
        <v>37943259.234627001</v>
      </c>
    </row>
    <row r="16" spans="1:8" ht="26.25">
      <c r="A16" s="30" t="s">
        <v>20</v>
      </c>
      <c r="B16" s="31"/>
      <c r="C16" s="31"/>
      <c r="D16" s="31"/>
      <c r="E16" s="31"/>
      <c r="F16" s="31"/>
      <c r="G16" s="31"/>
      <c r="H16" s="32"/>
    </row>
    <row r="17" spans="1:8">
      <c r="A17" s="6" t="s">
        <v>21</v>
      </c>
      <c r="B17" s="5">
        <v>44466.300262999997</v>
      </c>
      <c r="C17" s="5">
        <v>41148.459003999997</v>
      </c>
      <c r="D17" s="5">
        <v>40244.997545999999</v>
      </c>
      <c r="E17" s="5">
        <v>40011.779503999998</v>
      </c>
      <c r="F17" s="5">
        <v>39948.904460999998</v>
      </c>
      <c r="G17" s="5">
        <v>40353.300468000001</v>
      </c>
      <c r="H17" s="10">
        <v>46311.424783000002</v>
      </c>
    </row>
    <row r="18" spans="1:8">
      <c r="A18" s="6" t="s">
        <v>22</v>
      </c>
      <c r="B18" s="5">
        <v>1.2058409999999999</v>
      </c>
      <c r="C18" s="5">
        <v>1.152293</v>
      </c>
      <c r="D18" s="5">
        <v>1.1545270000000001</v>
      </c>
      <c r="E18" s="5">
        <v>1.1678440000000001</v>
      </c>
      <c r="F18" s="5">
        <v>1.1818919999999999</v>
      </c>
      <c r="G18" s="5">
        <v>1.222027</v>
      </c>
      <c r="H18" s="10">
        <v>1.5678350000000001</v>
      </c>
    </row>
    <row r="19" spans="1:8">
      <c r="A19" s="6" t="s">
        <v>23</v>
      </c>
      <c r="B19" s="5">
        <v>0.75726400000000005</v>
      </c>
      <c r="C19" s="5">
        <v>0.71146600000000004</v>
      </c>
      <c r="D19" s="5">
        <v>0.70393700000000003</v>
      </c>
      <c r="E19" s="5">
        <v>0.70573699999999995</v>
      </c>
      <c r="F19" s="5">
        <v>0.70929600000000004</v>
      </c>
      <c r="G19" s="5">
        <v>0.72475500000000004</v>
      </c>
      <c r="H19" s="10">
        <v>0.88036700000000001</v>
      </c>
    </row>
    <row r="20" spans="1:8">
      <c r="A20" s="6" t="s">
        <v>24</v>
      </c>
      <c r="B20" s="5">
        <v>44722.110867000003</v>
      </c>
      <c r="C20" s="5">
        <v>41389.283112999998</v>
      </c>
      <c r="D20" s="5">
        <v>40483.633865999996</v>
      </c>
      <c r="E20" s="5">
        <v>40251.285309999999</v>
      </c>
      <c r="F20" s="5">
        <v>40189.821988999996</v>
      </c>
      <c r="G20" s="5">
        <v>40599.828244999997</v>
      </c>
      <c r="H20" s="10">
        <v>46612.970049000003</v>
      </c>
    </row>
    <row r="21" spans="1:8">
      <c r="A21" s="6"/>
      <c r="B21" s="2"/>
      <c r="C21" s="2"/>
      <c r="D21" s="2"/>
      <c r="E21" s="2"/>
      <c r="F21" s="2"/>
      <c r="G21" s="2"/>
      <c r="H21" s="8"/>
    </row>
    <row r="22" spans="1:8" ht="26.25">
      <c r="A22" s="30" t="s">
        <v>25</v>
      </c>
      <c r="B22" s="31"/>
      <c r="C22" s="31"/>
      <c r="D22" s="31"/>
      <c r="E22" s="31"/>
      <c r="F22" s="31"/>
      <c r="G22" s="31"/>
      <c r="H22" s="32"/>
    </row>
    <row r="23" spans="1:8">
      <c r="A23" s="14" t="s">
        <v>26</v>
      </c>
      <c r="B23" s="15">
        <v>271044211.19999999</v>
      </c>
      <c r="C23" s="15">
        <v>272203159.19999999</v>
      </c>
      <c r="D23" s="15">
        <v>273864318</v>
      </c>
      <c r="E23" s="15">
        <v>275668965.60000002</v>
      </c>
      <c r="F23" s="15">
        <v>277360477.80000001</v>
      </c>
      <c r="G23" s="15">
        <v>285302031</v>
      </c>
      <c r="H23" s="16">
        <v>324996000</v>
      </c>
    </row>
    <row r="24" spans="1:8" ht="15.75" thickBot="1">
      <c r="A24" s="11" t="s">
        <v>27</v>
      </c>
      <c r="B24" s="12">
        <v>1614697.9684029999</v>
      </c>
      <c r="C24" s="12">
        <v>1618964.6036970001</v>
      </c>
      <c r="D24" s="12">
        <v>1625080.1142859999</v>
      </c>
      <c r="E24" s="12">
        <v>1631723.8749579999</v>
      </c>
      <c r="F24" s="12">
        <v>1637951.1307560001</v>
      </c>
      <c r="G24" s="12">
        <v>1667187.7411760001</v>
      </c>
      <c r="H24" s="13">
        <v>1813320</v>
      </c>
    </row>
    <row r="26" spans="1:8">
      <c r="A26" t="s">
        <v>29</v>
      </c>
      <c r="B26" s="1">
        <f t="shared" ref="B26:H26" si="1">B23-B15</f>
        <v>220963756.28943098</v>
      </c>
      <c r="C26" s="1">
        <f t="shared" si="1"/>
        <v>226850605.73071599</v>
      </c>
      <c r="D26" s="1">
        <f t="shared" si="1"/>
        <v>230091836.87123001</v>
      </c>
      <c r="E26" s="1">
        <f t="shared" si="1"/>
        <v>232369589.62489903</v>
      </c>
      <c r="F26" s="1">
        <f t="shared" si="1"/>
        <v>233979278.50974202</v>
      </c>
      <c r="G26" s="1">
        <f t="shared" si="1"/>
        <v>230919817.24887401</v>
      </c>
      <c r="H26" s="1">
        <f t="shared" si="1"/>
        <v>287052740.76537299</v>
      </c>
    </row>
  </sheetData>
  <mergeCells count="4">
    <mergeCell ref="A1:H1"/>
    <mergeCell ref="A7:H7"/>
    <mergeCell ref="A16:H16"/>
    <mergeCell ref="A22:H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4"/>
  <sheetViews>
    <sheetView tabSelected="1" topLeftCell="M102" zoomScale="85" zoomScaleNormal="85" workbookViewId="0">
      <selection activeCell="AG118" sqref="AG118"/>
    </sheetView>
  </sheetViews>
  <sheetFormatPr defaultRowHeight="15"/>
  <cols>
    <col min="1" max="7" width="14" bestFit="1" customWidth="1"/>
    <col min="8" max="12" width="12.85546875" bestFit="1" customWidth="1"/>
    <col min="25" max="25" width="9.42578125" bestFit="1" customWidth="1"/>
    <col min="26" max="37" width="12.140625" bestFit="1" customWidth="1"/>
  </cols>
  <sheetData>
    <row r="1" spans="1:7">
      <c r="A1">
        <v>60</v>
      </c>
      <c r="B1">
        <v>30</v>
      </c>
      <c r="C1">
        <v>18</v>
      </c>
      <c r="D1">
        <v>12</v>
      </c>
      <c r="E1">
        <v>8</v>
      </c>
      <c r="F1">
        <v>4</v>
      </c>
      <c r="G1">
        <v>1</v>
      </c>
    </row>
    <row r="2" spans="1:7">
      <c r="A2" s="20">
        <v>396.08499999999998</v>
      </c>
      <c r="B2" s="20">
        <v>607.05200000000002</v>
      </c>
      <c r="C2" s="20">
        <v>818.53499999999997</v>
      </c>
      <c r="D2" s="20">
        <v>1147.2950000000001</v>
      </c>
      <c r="E2" s="20">
        <v>1498.2850000000001</v>
      </c>
      <c r="F2" s="20">
        <v>1908.0170000000001</v>
      </c>
      <c r="G2" s="21">
        <v>3515.366</v>
      </c>
    </row>
    <row r="3" spans="1:7">
      <c r="A3" s="20">
        <v>387.00299999999999</v>
      </c>
      <c r="B3" s="20">
        <v>624.78</v>
      </c>
      <c r="C3" s="20">
        <v>871.91700000000003</v>
      </c>
      <c r="D3" s="20">
        <v>1110.028</v>
      </c>
      <c r="E3" s="20">
        <v>1561.211</v>
      </c>
      <c r="F3" s="20">
        <v>2130.2150000000001</v>
      </c>
      <c r="G3" s="21">
        <v>3627.5010000000002</v>
      </c>
    </row>
    <row r="4" spans="1:7">
      <c r="A4" s="20">
        <v>386.86900000000003</v>
      </c>
      <c r="B4" s="20">
        <v>611.03</v>
      </c>
      <c r="C4" s="20">
        <v>875.05</v>
      </c>
      <c r="D4" s="20">
        <v>1063.4349999999999</v>
      </c>
      <c r="E4" s="20">
        <v>1426.5989999999999</v>
      </c>
      <c r="F4" s="20">
        <v>1956.1759999999999</v>
      </c>
      <c r="G4" s="21">
        <v>6157.2290000000003</v>
      </c>
    </row>
    <row r="5" spans="1:7">
      <c r="A5" s="20">
        <v>425.88799999999998</v>
      </c>
      <c r="B5" s="20">
        <v>710.63900000000001</v>
      </c>
      <c r="C5" s="20">
        <v>1088.2080000000001</v>
      </c>
      <c r="D5" s="20">
        <v>1412.981</v>
      </c>
      <c r="E5" s="20">
        <v>1687.127</v>
      </c>
      <c r="F5" s="20">
        <v>2252.0729999999999</v>
      </c>
      <c r="G5" s="21">
        <v>6194.99</v>
      </c>
    </row>
    <row r="8" spans="1:7">
      <c r="A8">
        <v>60</v>
      </c>
      <c r="B8">
        <v>30</v>
      </c>
      <c r="C8">
        <v>18</v>
      </c>
      <c r="D8">
        <v>12</v>
      </c>
      <c r="E8">
        <v>8</v>
      </c>
      <c r="F8">
        <v>4</v>
      </c>
      <c r="G8">
        <v>1</v>
      </c>
    </row>
    <row r="9" spans="1:7">
      <c r="A9" s="20">
        <v>576.231809</v>
      </c>
      <c r="B9" s="20">
        <v>576.50099699999998</v>
      </c>
      <c r="C9" s="20">
        <v>576.02023299999996</v>
      </c>
      <c r="D9" s="20">
        <v>576.82045900000003</v>
      </c>
      <c r="E9" s="20">
        <v>576.90646900000002</v>
      </c>
      <c r="F9" s="20">
        <v>576.13421900000003</v>
      </c>
      <c r="G9" s="21">
        <v>582.70267899999999</v>
      </c>
    </row>
    <row r="10" spans="1:7">
      <c r="A10" s="20">
        <v>607.22701600000005</v>
      </c>
      <c r="B10" s="20">
        <v>622.98642400000006</v>
      </c>
      <c r="C10" s="20">
        <v>619.15714500000001</v>
      </c>
      <c r="D10" s="20">
        <v>616.957628</v>
      </c>
      <c r="E10" s="20">
        <v>611.47826599999996</v>
      </c>
      <c r="F10" s="20">
        <v>612.79259000000002</v>
      </c>
      <c r="G10" s="21">
        <v>615.17470700000001</v>
      </c>
    </row>
    <row r="11" spans="1:7">
      <c r="A11" s="20">
        <v>583.76155600000004</v>
      </c>
      <c r="B11" s="20">
        <v>583.692273</v>
      </c>
      <c r="C11" s="20">
        <v>583.53129000000001</v>
      </c>
      <c r="D11" s="20">
        <v>585.22541899999999</v>
      </c>
      <c r="E11" s="20">
        <v>586.11887100000001</v>
      </c>
      <c r="F11" s="20">
        <v>594.24731599999996</v>
      </c>
      <c r="G11" s="21">
        <v>593.06050200000004</v>
      </c>
    </row>
    <row r="12" spans="1:7">
      <c r="A12" s="20">
        <v>669.58140200000003</v>
      </c>
      <c r="B12" s="20">
        <v>674.56979100000001</v>
      </c>
      <c r="C12" s="20">
        <v>673.804755</v>
      </c>
      <c r="D12" s="20">
        <v>675.07588999999996</v>
      </c>
      <c r="E12" s="20">
        <v>674.23353099999997</v>
      </c>
      <c r="F12" s="20">
        <v>681.22161000000006</v>
      </c>
      <c r="G12" s="21">
        <v>682.71786499999996</v>
      </c>
    </row>
    <row r="15" spans="1:7">
      <c r="A15">
        <v>60</v>
      </c>
      <c r="B15">
        <v>30</v>
      </c>
      <c r="C15">
        <v>18</v>
      </c>
      <c r="D15">
        <v>12</v>
      </c>
      <c r="E15">
        <v>8</v>
      </c>
      <c r="F15">
        <v>4</v>
      </c>
      <c r="G15">
        <v>1</v>
      </c>
    </row>
    <row r="16" spans="1:7">
      <c r="A16" s="4">
        <v>30611162.635371</v>
      </c>
      <c r="B16" s="4">
        <v>27598490.356936</v>
      </c>
      <c r="C16" s="4">
        <v>26408754.579034001</v>
      </c>
      <c r="D16" s="4">
        <v>26298453.661474999</v>
      </c>
      <c r="E16" s="4">
        <v>26389469.483548</v>
      </c>
      <c r="F16" s="4">
        <v>26783751.439052001</v>
      </c>
      <c r="G16" s="9">
        <v>33386400</v>
      </c>
    </row>
    <row r="17" spans="1:7">
      <c r="A17" s="4">
        <v>25533415.104617</v>
      </c>
      <c r="B17" s="4">
        <v>23286595.385297999</v>
      </c>
      <c r="C17" s="4">
        <v>22313870.324352</v>
      </c>
      <c r="D17" s="4">
        <v>22169012.638264999</v>
      </c>
      <c r="E17" s="4">
        <v>22534641.304765001</v>
      </c>
      <c r="F17" s="4">
        <v>22908578.550393</v>
      </c>
      <c r="G17" s="9">
        <v>33386399.974936999</v>
      </c>
    </row>
    <row r="18" spans="1:7">
      <c r="A18" s="4">
        <v>25445100.720426999</v>
      </c>
      <c r="B18" s="4">
        <v>23365605.613885999</v>
      </c>
      <c r="C18" s="4">
        <v>22883444.239397999</v>
      </c>
      <c r="D18" s="4">
        <v>22527642.767182998</v>
      </c>
      <c r="E18" s="4">
        <v>24909460.279759999</v>
      </c>
      <c r="F18" s="4">
        <v>31098712.079991002</v>
      </c>
      <c r="G18" s="9">
        <v>10362725.10366</v>
      </c>
    </row>
    <row r="19" spans="1:7">
      <c r="A19" s="4">
        <v>18444407.846386001</v>
      </c>
      <c r="B19" s="4">
        <v>17106564.955297999</v>
      </c>
      <c r="C19" s="4">
        <v>16750269.736856</v>
      </c>
      <c r="D19" s="4">
        <v>16820846.404031999</v>
      </c>
      <c r="E19" s="4">
        <v>17236218.881710999</v>
      </c>
      <c r="F19" s="4">
        <v>28424928.112652998</v>
      </c>
      <c r="G19" s="9">
        <v>10361641.950839</v>
      </c>
    </row>
    <row r="22" spans="1:7">
      <c r="A22">
        <v>60</v>
      </c>
      <c r="B22">
        <v>30</v>
      </c>
      <c r="C22">
        <v>18</v>
      </c>
      <c r="D22">
        <v>12</v>
      </c>
      <c r="E22">
        <v>8</v>
      </c>
      <c r="F22">
        <v>4</v>
      </c>
      <c r="G22">
        <v>1</v>
      </c>
    </row>
    <row r="23" spans="1:7">
      <c r="A23" s="18">
        <v>62232261.630579002</v>
      </c>
      <c r="B23" s="18">
        <v>55792523.510018997</v>
      </c>
      <c r="C23" s="18">
        <v>53295708.090705998</v>
      </c>
      <c r="D23" s="18">
        <v>52643725.082227997</v>
      </c>
      <c r="E23" s="18">
        <v>52439733.815140001</v>
      </c>
      <c r="F23" s="18">
        <v>52568471.469382003</v>
      </c>
      <c r="G23" s="19">
        <v>59624018.210510999</v>
      </c>
    </row>
    <row r="24" spans="1:7">
      <c r="A24" s="18">
        <v>57149958.908655003</v>
      </c>
      <c r="B24" s="18">
        <v>51489520.239445001</v>
      </c>
      <c r="C24" s="18">
        <v>49227598.248602003</v>
      </c>
      <c r="D24" s="18">
        <v>48495592.327094994</v>
      </c>
      <c r="E24" s="18">
        <v>48616466.962007001</v>
      </c>
      <c r="F24" s="18">
        <v>48804744.778429002</v>
      </c>
      <c r="G24" s="19">
        <v>59680260.903113998</v>
      </c>
    </row>
    <row r="25" spans="1:7">
      <c r="A25" s="18">
        <v>57061577.315081999</v>
      </c>
      <c r="B25" s="18">
        <v>51561633.982832998</v>
      </c>
      <c r="C25" s="18">
        <v>49798743.559147999</v>
      </c>
      <c r="D25" s="18">
        <v>48830853.151654996</v>
      </c>
      <c r="E25" s="18">
        <v>50923769.597674996</v>
      </c>
      <c r="F25" s="18">
        <v>56907586.861648001</v>
      </c>
      <c r="G25" s="19">
        <v>37925402.883620001</v>
      </c>
    </row>
    <row r="26" spans="1:7">
      <c r="A26" s="18">
        <v>50080454.910569005</v>
      </c>
      <c r="B26" s="18">
        <v>45352553.469283998</v>
      </c>
      <c r="C26" s="18">
        <v>43772481.128769994</v>
      </c>
      <c r="D26" s="18">
        <v>43299375.975100994</v>
      </c>
      <c r="E26" s="18">
        <v>43381199.290257998</v>
      </c>
      <c r="F26" s="18">
        <v>54382213.751126006</v>
      </c>
      <c r="G26" s="19">
        <v>37943259.234627001</v>
      </c>
    </row>
    <row r="29" spans="1:7">
      <c r="A29">
        <v>60</v>
      </c>
      <c r="B29">
        <v>30</v>
      </c>
      <c r="C29">
        <v>18</v>
      </c>
      <c r="D29">
        <v>12</v>
      </c>
      <c r="E29">
        <v>8</v>
      </c>
      <c r="F29">
        <v>4</v>
      </c>
      <c r="G29">
        <v>1</v>
      </c>
    </row>
    <row r="30" spans="1:7">
      <c r="A30" s="5">
        <v>44673.791720000001</v>
      </c>
      <c r="B30" s="5">
        <v>41221.339098999997</v>
      </c>
      <c r="C30" s="5">
        <v>40046.417169</v>
      </c>
      <c r="D30" s="5">
        <v>39820.532676000003</v>
      </c>
      <c r="E30" s="5">
        <v>39883.655352000002</v>
      </c>
      <c r="F30" s="5">
        <v>40042.015531999998</v>
      </c>
      <c r="G30" s="10">
        <v>42268.536781000003</v>
      </c>
    </row>
    <row r="31" spans="1:7">
      <c r="A31" s="5">
        <v>44659.067213000002</v>
      </c>
      <c r="B31" s="5">
        <v>41250.081233999997</v>
      </c>
      <c r="C31" s="5">
        <v>40132.964587000002</v>
      </c>
      <c r="D31" s="5">
        <v>39760.112261000002</v>
      </c>
      <c r="E31" s="5">
        <v>39985.676311000003</v>
      </c>
      <c r="F31" s="5">
        <v>40402.261739000001</v>
      </c>
      <c r="G31" s="10">
        <v>42450.339534999999</v>
      </c>
    </row>
    <row r="32" spans="1:7">
      <c r="A32" s="5">
        <v>44658.849961</v>
      </c>
      <c r="B32" s="5">
        <v>41227.788569999997</v>
      </c>
      <c r="C32" s="5">
        <v>40138.044071999997</v>
      </c>
      <c r="D32" s="5">
        <v>39684.571745000001</v>
      </c>
      <c r="E32" s="5">
        <v>39767.431941000003</v>
      </c>
      <c r="F32" s="5">
        <v>40120.094980000002</v>
      </c>
      <c r="G32" s="10">
        <v>46551.748719000003</v>
      </c>
    </row>
    <row r="33" spans="1:7">
      <c r="A33" s="5">
        <v>44722.110867000003</v>
      </c>
      <c r="B33" s="5">
        <v>41389.283112999998</v>
      </c>
      <c r="C33" s="5">
        <v>40483.633865999996</v>
      </c>
      <c r="D33" s="5">
        <v>40251.285309999999</v>
      </c>
      <c r="E33" s="5">
        <v>40189.821988999996</v>
      </c>
      <c r="F33" s="5">
        <v>40599.828244999997</v>
      </c>
      <c r="G33" s="10">
        <v>46612.970049000003</v>
      </c>
    </row>
    <row r="36" spans="1:7">
      <c r="A36">
        <v>60</v>
      </c>
      <c r="B36">
        <v>30</v>
      </c>
      <c r="C36">
        <v>18</v>
      </c>
      <c r="D36">
        <v>12</v>
      </c>
      <c r="E36">
        <v>8</v>
      </c>
      <c r="F36">
        <v>4</v>
      </c>
      <c r="G36">
        <v>1</v>
      </c>
    </row>
    <row r="37" spans="1:7" ht="15.75" thickBot="1">
      <c r="A37" s="12">
        <v>1614068.1317650001</v>
      </c>
      <c r="B37" s="12">
        <v>1617694.771765</v>
      </c>
      <c r="C37" s="12">
        <v>1624287.7391600001</v>
      </c>
      <c r="D37" s="12">
        <v>1630697.850756</v>
      </c>
      <c r="E37" s="12">
        <v>1639058.424202</v>
      </c>
      <c r="F37" s="12">
        <v>1660950.326723</v>
      </c>
      <c r="G37" s="13">
        <v>1813320</v>
      </c>
    </row>
    <row r="38" spans="1:7" ht="15.75" thickBot="1">
      <c r="A38" s="12">
        <v>1614444.002017</v>
      </c>
      <c r="B38" s="12">
        <v>1617918.2621850001</v>
      </c>
      <c r="C38" s="12">
        <v>1622916.3206720001</v>
      </c>
      <c r="D38" s="12">
        <v>1629732.7784869999</v>
      </c>
      <c r="E38" s="12">
        <v>1641526.9774790001</v>
      </c>
      <c r="F38" s="12">
        <v>1660950.326723</v>
      </c>
      <c r="G38" s="13">
        <v>1813320</v>
      </c>
    </row>
    <row r="39" spans="1:7" ht="15.75" thickBot="1">
      <c r="A39" s="12">
        <v>1615195.7425210001</v>
      </c>
      <c r="B39" s="12">
        <v>1618294.1324370001</v>
      </c>
      <c r="C39" s="12">
        <v>1623454.7294119999</v>
      </c>
      <c r="D39" s="12">
        <v>1627142.3213450001</v>
      </c>
      <c r="E39" s="12">
        <v>1638337.1596639999</v>
      </c>
      <c r="F39" s="12">
        <v>1666151.5583190001</v>
      </c>
      <c r="G39" s="13">
        <v>1813320</v>
      </c>
    </row>
    <row r="40" spans="1:7" ht="15.75" thickBot="1">
      <c r="A40" s="12">
        <v>1614697.9684029999</v>
      </c>
      <c r="B40" s="12">
        <v>1618964.6036970001</v>
      </c>
      <c r="C40" s="12">
        <v>1625080.1142859999</v>
      </c>
      <c r="D40" s="12">
        <v>1631723.8749579999</v>
      </c>
      <c r="E40" s="12">
        <v>1637951.1307560001</v>
      </c>
      <c r="F40" s="12">
        <v>1667187.7411760001</v>
      </c>
      <c r="G40" s="13">
        <v>1813320</v>
      </c>
    </row>
    <row r="67" spans="1:2">
      <c r="A67" t="s">
        <v>34</v>
      </c>
      <c r="B67" t="s">
        <v>35</v>
      </c>
    </row>
    <row r="68" spans="1:2">
      <c r="A68">
        <v>37000000</v>
      </c>
      <c r="B68">
        <v>39000</v>
      </c>
    </row>
    <row r="69" spans="1:2">
      <c r="A69">
        <v>65000000</v>
      </c>
      <c r="B69">
        <v>47000</v>
      </c>
    </row>
    <row r="100" spans="1:37">
      <c r="Y100" t="s">
        <v>42</v>
      </c>
    </row>
    <row r="101" spans="1:37">
      <c r="Z101">
        <v>12</v>
      </c>
      <c r="AA101">
        <v>11</v>
      </c>
      <c r="AB101">
        <v>10</v>
      </c>
      <c r="AC101">
        <v>9</v>
      </c>
      <c r="AD101">
        <v>8</v>
      </c>
      <c r="AE101">
        <v>7</v>
      </c>
      <c r="AF101">
        <v>6</v>
      </c>
      <c r="AG101">
        <v>5</v>
      </c>
      <c r="AH101">
        <v>4</v>
      </c>
      <c r="AI101">
        <v>3</v>
      </c>
      <c r="AJ101">
        <v>2</v>
      </c>
      <c r="AK101">
        <v>1</v>
      </c>
    </row>
    <row r="102" spans="1:37">
      <c r="A102">
        <v>12</v>
      </c>
      <c r="B102">
        <v>11</v>
      </c>
      <c r="C102">
        <v>10</v>
      </c>
      <c r="D102">
        <v>9</v>
      </c>
      <c r="E102">
        <v>8</v>
      </c>
      <c r="F102">
        <v>7</v>
      </c>
      <c r="G102">
        <v>6</v>
      </c>
      <c r="H102">
        <v>5</v>
      </c>
      <c r="I102">
        <v>4</v>
      </c>
      <c r="J102">
        <v>3</v>
      </c>
      <c r="K102">
        <v>2</v>
      </c>
      <c r="L102">
        <v>1</v>
      </c>
      <c r="Y102" t="s">
        <v>36</v>
      </c>
      <c r="Z102" s="25">
        <v>4472.808</v>
      </c>
      <c r="AA102" s="25">
        <v>4927.2120000000004</v>
      </c>
      <c r="AB102" s="25">
        <v>5052.1000000000004</v>
      </c>
      <c r="AC102" s="25">
        <v>5657.5720000000001</v>
      </c>
      <c r="AD102" s="25">
        <v>5569.1819999999998</v>
      </c>
      <c r="AE102" s="25">
        <v>5635.1580000000004</v>
      </c>
      <c r="AF102" s="25">
        <v>5807.1809999999996</v>
      </c>
      <c r="AG102" s="25">
        <v>6281.3919999999998</v>
      </c>
      <c r="AH102" s="25">
        <v>7093.5659999999998</v>
      </c>
      <c r="AI102" s="25">
        <v>7867.674</v>
      </c>
      <c r="AJ102" s="25">
        <v>8860.1820000000007</v>
      </c>
      <c r="AK102" s="25">
        <v>11429.402</v>
      </c>
    </row>
    <row r="103" spans="1:37">
      <c r="A103" s="25">
        <v>2278.5169999999998</v>
      </c>
      <c r="B103" s="25">
        <v>2343.5479999999998</v>
      </c>
      <c r="C103" s="25">
        <v>2293.7260000000001</v>
      </c>
      <c r="D103" s="25">
        <v>2352.8049999999998</v>
      </c>
      <c r="E103" s="25">
        <v>2409.5259999999998</v>
      </c>
      <c r="F103" s="25">
        <v>2530.52</v>
      </c>
      <c r="G103" s="25">
        <v>2631.8530000000001</v>
      </c>
      <c r="H103" s="25">
        <v>2780.5749999999998</v>
      </c>
      <c r="I103" s="25">
        <v>2961.6669999999999</v>
      </c>
      <c r="J103" s="25">
        <v>3336.6419999999998</v>
      </c>
      <c r="K103" s="25">
        <v>4023.59</v>
      </c>
      <c r="L103" s="25">
        <v>5559.9629999999997</v>
      </c>
      <c r="Y103" t="s">
        <v>37</v>
      </c>
      <c r="Z103" s="25">
        <v>66526874.320736997</v>
      </c>
      <c r="AA103" s="25">
        <v>66449382.681119002</v>
      </c>
      <c r="AB103" s="25">
        <v>66097918.032857001</v>
      </c>
      <c r="AC103" s="25">
        <v>65691486.350657001</v>
      </c>
      <c r="AD103" s="25">
        <v>65472986.837981999</v>
      </c>
      <c r="AE103" s="25">
        <v>65567928.689062998</v>
      </c>
      <c r="AF103" s="25">
        <v>65635686.272427998</v>
      </c>
      <c r="AG103" s="25">
        <v>65443697.817550004</v>
      </c>
      <c r="AH103" s="25">
        <v>65399455.198769003</v>
      </c>
      <c r="AI103" s="25">
        <v>65922855.242210999</v>
      </c>
      <c r="AJ103" s="25">
        <v>66415411.794659004</v>
      </c>
      <c r="AK103" s="25">
        <v>68489732.916280001</v>
      </c>
    </row>
    <row r="104" spans="1:37">
      <c r="A104" s="25">
        <v>1950.4480000000001</v>
      </c>
      <c r="B104" s="25">
        <v>2019.838</v>
      </c>
      <c r="C104" s="25">
        <v>2072.8710000000001</v>
      </c>
      <c r="D104" s="25">
        <v>2168.37</v>
      </c>
      <c r="E104" s="25">
        <v>2266.442</v>
      </c>
      <c r="F104" s="25">
        <v>2384.6990000000001</v>
      </c>
      <c r="G104" s="25">
        <v>2486.6880000000001</v>
      </c>
      <c r="H104" s="25">
        <v>2637.2820000000002</v>
      </c>
      <c r="I104" s="25">
        <v>2786.105</v>
      </c>
      <c r="J104" s="25">
        <v>3161.335</v>
      </c>
      <c r="K104" s="25">
        <v>3841.3670000000002</v>
      </c>
      <c r="L104" s="25">
        <v>5344.3519999999999</v>
      </c>
      <c r="Y104" t="s">
        <v>38</v>
      </c>
      <c r="Z104" s="25">
        <v>69346.395367999998</v>
      </c>
      <c r="AA104" s="25">
        <v>70450.944071000005</v>
      </c>
      <c r="AB104" s="25">
        <v>70238.745366999996</v>
      </c>
      <c r="AC104" s="25">
        <v>70816.235505999997</v>
      </c>
      <c r="AD104" s="25">
        <v>70315.436784999998</v>
      </c>
      <c r="AE104" s="25">
        <v>70358.258050000004</v>
      </c>
      <c r="AF104" s="25">
        <v>70830.953213000001</v>
      </c>
      <c r="AG104" s="25">
        <v>71126.740279999998</v>
      </c>
      <c r="AH104" s="25">
        <v>71932.233301999993</v>
      </c>
      <c r="AI104" s="25">
        <v>74433.176644000006</v>
      </c>
      <c r="AJ104" s="25">
        <v>75133.419108000002</v>
      </c>
      <c r="AK104" s="25">
        <v>79900.621700999996</v>
      </c>
    </row>
    <row r="105" spans="1:37">
      <c r="A105" s="25">
        <v>1730.502</v>
      </c>
      <c r="B105" s="25">
        <v>1849.1959999999999</v>
      </c>
      <c r="C105" s="25">
        <v>1972.6030000000001</v>
      </c>
      <c r="D105" s="25">
        <v>2104.6750000000002</v>
      </c>
      <c r="E105" s="25">
        <v>2236.0940000000001</v>
      </c>
      <c r="F105" s="25">
        <v>2389.7089999999998</v>
      </c>
      <c r="G105" s="25">
        <v>2568.8829999999998</v>
      </c>
      <c r="H105" s="25">
        <v>2853.1509999999998</v>
      </c>
      <c r="I105" s="25">
        <v>3176.317</v>
      </c>
      <c r="J105" s="25">
        <v>3514.8</v>
      </c>
      <c r="K105" s="25">
        <v>4747.4790000000003</v>
      </c>
      <c r="L105" s="25">
        <v>6128.9939999999997</v>
      </c>
      <c r="Y105" t="s">
        <v>39</v>
      </c>
      <c r="Z105" s="25">
        <v>425651247</v>
      </c>
      <c r="AA105" s="25">
        <v>430231851</v>
      </c>
      <c r="AB105" s="25">
        <v>430364302.19999999</v>
      </c>
      <c r="AC105" s="25">
        <v>433540371.60000002</v>
      </c>
      <c r="AD105" s="25">
        <v>433424476.80000001</v>
      </c>
      <c r="AE105" s="25">
        <v>436956508.80000001</v>
      </c>
      <c r="AF105" s="25">
        <v>438785991</v>
      </c>
      <c r="AG105" s="25">
        <v>442428399</v>
      </c>
      <c r="AH105" s="25">
        <v>451575810</v>
      </c>
      <c r="AI105" s="25">
        <v>456451669.80000001</v>
      </c>
      <c r="AJ105" s="25">
        <v>481178653.19999999</v>
      </c>
      <c r="AK105" s="25">
        <v>541995829.20000005</v>
      </c>
    </row>
    <row r="106" spans="1:37">
      <c r="A106" s="25">
        <v>1534.123</v>
      </c>
      <c r="B106" s="25">
        <v>1609.8320000000001</v>
      </c>
      <c r="C106" s="25">
        <v>1649.06</v>
      </c>
      <c r="D106" s="25">
        <v>1704.097</v>
      </c>
      <c r="E106" s="25">
        <v>1844.623</v>
      </c>
      <c r="F106" s="25">
        <v>1979.941</v>
      </c>
      <c r="G106" s="25">
        <v>2139.3229999999999</v>
      </c>
      <c r="H106" s="25">
        <v>2465.1149999999998</v>
      </c>
      <c r="I106" s="25">
        <v>2765.8530000000001</v>
      </c>
      <c r="J106" s="25">
        <v>3071.7150000000001</v>
      </c>
      <c r="K106" s="25">
        <v>4572.2939999999999</v>
      </c>
      <c r="L106" s="25">
        <v>6096.78</v>
      </c>
      <c r="Y106" t="s">
        <v>40</v>
      </c>
      <c r="Z106" s="25">
        <v>2510813.2840339998</v>
      </c>
      <c r="AA106" s="25">
        <v>2527676.6521009998</v>
      </c>
      <c r="AB106" s="25">
        <v>2528164.2675629999</v>
      </c>
      <c r="AC106" s="25">
        <v>2539856.88</v>
      </c>
      <c r="AD106" s="25">
        <v>2539430.2164710001</v>
      </c>
      <c r="AE106" s="25">
        <v>2552433.2954620002</v>
      </c>
      <c r="AF106" s="25">
        <v>2559168.484034</v>
      </c>
      <c r="AG106" s="25">
        <v>2572577.909244</v>
      </c>
      <c r="AH106" s="25">
        <v>2606253.852101</v>
      </c>
      <c r="AI106" s="25">
        <v>2624204.1963030002</v>
      </c>
      <c r="AJ106" s="25">
        <v>2715235.9078990002</v>
      </c>
      <c r="AK106" s="25">
        <v>2939132.674286</v>
      </c>
    </row>
    <row r="107" spans="1:37">
      <c r="Y107" s="26" t="s">
        <v>41</v>
      </c>
      <c r="Z107" s="25">
        <v>47219341.260412998</v>
      </c>
      <c r="AA107" s="25">
        <v>48016853.586685002</v>
      </c>
      <c r="AB107" s="25">
        <v>47725691.797476999</v>
      </c>
      <c r="AC107" s="25">
        <v>47868161.145281002</v>
      </c>
      <c r="AD107" s="25">
        <v>47531401.198426001</v>
      </c>
      <c r="AE107" s="25">
        <v>47844432.474311002</v>
      </c>
      <c r="AF107" s="25">
        <v>48396252.089299001</v>
      </c>
      <c r="AG107" s="25">
        <v>48578868.665449001</v>
      </c>
      <c r="AH107" s="25">
        <v>49224597.565422997</v>
      </c>
      <c r="AI107" s="25">
        <v>51486982.206234001</v>
      </c>
      <c r="AJ107" s="25">
        <v>52604389.400895998</v>
      </c>
      <c r="AK107" s="25">
        <v>57819880.465749003</v>
      </c>
    </row>
    <row r="108" spans="1:37"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</row>
    <row r="110" spans="1:37">
      <c r="Z110">
        <v>12</v>
      </c>
      <c r="AA110">
        <v>11</v>
      </c>
      <c r="AB110">
        <v>10</v>
      </c>
      <c r="AC110">
        <v>9</v>
      </c>
      <c r="AD110">
        <v>8</v>
      </c>
      <c r="AE110">
        <v>7</v>
      </c>
      <c r="AF110">
        <v>6</v>
      </c>
      <c r="AG110">
        <v>5</v>
      </c>
      <c r="AH110">
        <v>4</v>
      </c>
      <c r="AI110">
        <v>3</v>
      </c>
      <c r="AJ110">
        <v>2</v>
      </c>
      <c r="AK110">
        <v>1</v>
      </c>
    </row>
    <row r="111" spans="1:37">
      <c r="A111">
        <v>12</v>
      </c>
      <c r="B111">
        <v>11</v>
      </c>
      <c r="C111">
        <v>10</v>
      </c>
      <c r="D111">
        <v>9</v>
      </c>
      <c r="E111">
        <v>8</v>
      </c>
      <c r="F111">
        <v>7</v>
      </c>
      <c r="G111">
        <v>6</v>
      </c>
      <c r="H111">
        <v>5</v>
      </c>
      <c r="I111">
        <v>4</v>
      </c>
      <c r="J111">
        <v>3</v>
      </c>
      <c r="K111">
        <v>2</v>
      </c>
      <c r="L111">
        <v>1</v>
      </c>
      <c r="Z111" s="39">
        <v>47219341.260412998</v>
      </c>
      <c r="AA111" s="25">
        <v>48016853.586685002</v>
      </c>
      <c r="AB111" s="25">
        <v>47725691.797476999</v>
      </c>
      <c r="AC111" s="25">
        <v>47868161.145281002</v>
      </c>
      <c r="AD111" s="25">
        <v>47531401.198426001</v>
      </c>
      <c r="AE111" s="25">
        <v>47844432.474311002</v>
      </c>
      <c r="AF111" s="25">
        <v>48396252.089299001</v>
      </c>
      <c r="AG111" s="25">
        <v>48578868.665449001</v>
      </c>
      <c r="AH111" s="25">
        <v>49224597.565422997</v>
      </c>
      <c r="AI111" s="25">
        <v>51486982.206234001</v>
      </c>
      <c r="AJ111" s="25">
        <v>52604389.400895998</v>
      </c>
      <c r="AK111" s="25">
        <v>57819880.465749003</v>
      </c>
    </row>
    <row r="112" spans="1:37">
      <c r="A112" s="25">
        <v>45589358.459394</v>
      </c>
      <c r="B112" s="25">
        <v>45339976.368026003</v>
      </c>
      <c r="C112" s="25">
        <v>45159447.903910004</v>
      </c>
      <c r="D112" s="25">
        <v>44964320.516914003</v>
      </c>
      <c r="E112" s="25">
        <v>44740026.924337</v>
      </c>
      <c r="F112" s="25">
        <v>44658699.189085998</v>
      </c>
      <c r="G112" s="25">
        <v>44607059.929563001</v>
      </c>
      <c r="H112" s="25">
        <v>44527956.592187002</v>
      </c>
      <c r="I112" s="25">
        <v>44515736.500976004</v>
      </c>
      <c r="J112" s="25">
        <v>44579851.899071001</v>
      </c>
      <c r="K112" s="25">
        <v>45010317.358801</v>
      </c>
      <c r="L112" s="25">
        <v>46491787.945851997</v>
      </c>
    </row>
    <row r="113" spans="1:12">
      <c r="A113" s="25">
        <v>42907762.358847998</v>
      </c>
      <c r="B113" s="25">
        <v>42696892.985693</v>
      </c>
      <c r="C113" s="25">
        <v>42539673.751805</v>
      </c>
      <c r="D113" s="25">
        <v>42237801.336989</v>
      </c>
      <c r="E113" s="25">
        <v>41946663.706698</v>
      </c>
      <c r="F113" s="25">
        <v>41876867.264270999</v>
      </c>
      <c r="G113" s="25">
        <v>41799811.843121998</v>
      </c>
      <c r="H113" s="25">
        <v>41731971.134507999</v>
      </c>
      <c r="I113" s="25">
        <v>41735223.083384998</v>
      </c>
      <c r="J113" s="25">
        <v>41854521.252470002</v>
      </c>
      <c r="K113" s="25">
        <v>42375360.748552002</v>
      </c>
      <c r="L113" s="25">
        <v>43809317.734821998</v>
      </c>
    </row>
    <row r="114" spans="1:12">
      <c r="A114" s="25">
        <v>40938954.604441002</v>
      </c>
      <c r="B114" s="25">
        <v>40774353.143123999</v>
      </c>
      <c r="C114" s="25">
        <v>40606204.088756002</v>
      </c>
      <c r="D114" s="25">
        <v>40418052.935780004</v>
      </c>
      <c r="E114" s="25">
        <v>40287376.138682999</v>
      </c>
      <c r="F114" s="25">
        <v>40083929.418089002</v>
      </c>
      <c r="G114" s="25">
        <v>39866602.029776998</v>
      </c>
      <c r="H114" s="25">
        <v>39576676.892751999</v>
      </c>
      <c r="I114" s="25">
        <v>39231608.350998998</v>
      </c>
      <c r="J114" s="25">
        <v>38826344.280323997</v>
      </c>
      <c r="K114" s="25">
        <v>38110444.377126001</v>
      </c>
      <c r="L114" s="25">
        <v>37911066.255773</v>
      </c>
    </row>
    <row r="115" spans="1:12">
      <c r="A115" s="25">
        <v>38913432.168182001</v>
      </c>
      <c r="B115" s="25">
        <v>38798185.661904</v>
      </c>
      <c r="C115" s="25">
        <v>38651174.331551999</v>
      </c>
      <c r="D115" s="25">
        <v>38531684.482257999</v>
      </c>
      <c r="E115" s="25">
        <v>38499966.542318001</v>
      </c>
      <c r="F115" s="25">
        <v>38418236.266080998</v>
      </c>
      <c r="G115" s="25">
        <v>38370112.942648999</v>
      </c>
      <c r="H115" s="25">
        <v>38311381.063429996</v>
      </c>
      <c r="I115" s="25">
        <v>38219753.226893999</v>
      </c>
      <c r="J115" s="25">
        <v>38183560.615965001</v>
      </c>
      <c r="K115" s="25">
        <v>37788581.661743999</v>
      </c>
      <c r="L115" s="25">
        <v>37893995.640582003</v>
      </c>
    </row>
    <row r="119" spans="1:12">
      <c r="A119">
        <v>12</v>
      </c>
      <c r="B119">
        <v>11</v>
      </c>
      <c r="C119">
        <v>10</v>
      </c>
      <c r="D119">
        <v>9</v>
      </c>
      <c r="E119">
        <v>8</v>
      </c>
      <c r="F119">
        <v>7</v>
      </c>
      <c r="G119">
        <v>6</v>
      </c>
      <c r="H119">
        <v>5</v>
      </c>
      <c r="I119">
        <v>4</v>
      </c>
      <c r="J119">
        <v>3</v>
      </c>
      <c r="K119">
        <v>2</v>
      </c>
      <c r="L119">
        <v>1</v>
      </c>
    </row>
    <row r="120" spans="1:12">
      <c r="A120" s="25">
        <v>41401.599532</v>
      </c>
      <c r="B120" s="25">
        <v>41380.550288999999</v>
      </c>
      <c r="C120" s="25">
        <v>41299.774644999998</v>
      </c>
      <c r="D120" s="25">
        <v>41395.558520999999</v>
      </c>
      <c r="E120" s="25">
        <v>41361.036400999998</v>
      </c>
      <c r="F120" s="25">
        <v>41430.719110999999</v>
      </c>
      <c r="G120" s="25">
        <v>41468.525742999998</v>
      </c>
      <c r="H120" s="25">
        <v>41583.163433000002</v>
      </c>
      <c r="I120" s="25">
        <v>41750.282106999999</v>
      </c>
      <c r="J120" s="25">
        <v>42231.740314000002</v>
      </c>
      <c r="K120" s="25">
        <v>43218.995558000002</v>
      </c>
      <c r="L120" s="25">
        <v>45583.410518999997</v>
      </c>
    </row>
    <row r="121" spans="1:12">
      <c r="A121" s="25">
        <v>41122.672309000001</v>
      </c>
      <c r="B121" s="25">
        <v>41108.690244999998</v>
      </c>
      <c r="C121" s="25">
        <v>41068.188827999998</v>
      </c>
      <c r="D121" s="25">
        <v>41096.536886000002</v>
      </c>
      <c r="E121" s="25">
        <v>41129.056508000001</v>
      </c>
      <c r="F121" s="25">
        <v>41194.301761000002</v>
      </c>
      <c r="G121" s="25">
        <v>41233.171955999998</v>
      </c>
      <c r="H121" s="25">
        <v>41350.844690999998</v>
      </c>
      <c r="I121" s="25">
        <v>41465.646131000001</v>
      </c>
      <c r="J121" s="25">
        <v>41947.517764999997</v>
      </c>
      <c r="K121" s="25">
        <v>42923.560205000002</v>
      </c>
      <c r="L121" s="25">
        <v>45233.843714000002</v>
      </c>
    </row>
    <row r="122" spans="1:12">
      <c r="A122" s="25">
        <v>40766.077234999997</v>
      </c>
      <c r="B122" s="25">
        <v>40832.030989999999</v>
      </c>
      <c r="C122" s="25">
        <v>40905.625859</v>
      </c>
      <c r="D122" s="25">
        <v>40993.269160000003</v>
      </c>
      <c r="E122" s="25">
        <v>41079.853760999998</v>
      </c>
      <c r="F122" s="25">
        <v>41202.424397000003</v>
      </c>
      <c r="G122" s="25">
        <v>41366.433448000003</v>
      </c>
      <c r="H122" s="25">
        <v>41700.829788000003</v>
      </c>
      <c r="I122" s="25">
        <v>42098.290858</v>
      </c>
      <c r="J122" s="25">
        <v>42520.585145999998</v>
      </c>
      <c r="K122" s="25">
        <v>44392.625684999999</v>
      </c>
      <c r="L122" s="25">
        <v>46505.971747000003</v>
      </c>
    </row>
    <row r="123" spans="1:12">
      <c r="A123" s="25">
        <v>40447.690975999998</v>
      </c>
      <c r="B123" s="25">
        <v>40443.953809999999</v>
      </c>
      <c r="C123" s="25">
        <v>40381.070557999999</v>
      </c>
      <c r="D123" s="25">
        <v>40343.818196</v>
      </c>
      <c r="E123" s="25">
        <v>40445.167837000001</v>
      </c>
      <c r="F123" s="25">
        <v>40538.073828000001</v>
      </c>
      <c r="G123" s="25">
        <v>40669.994412</v>
      </c>
      <c r="H123" s="25">
        <v>41071.712976000003</v>
      </c>
      <c r="I123" s="25">
        <v>41432.811873999999</v>
      </c>
      <c r="J123" s="25">
        <v>41802.218235</v>
      </c>
      <c r="K123" s="25">
        <v>44108.600933000002</v>
      </c>
      <c r="L123" s="25">
        <v>46453.743683000001</v>
      </c>
    </row>
    <row r="130" spans="26:37">
      <c r="Z130">
        <v>12</v>
      </c>
      <c r="AA130">
        <v>11</v>
      </c>
      <c r="AB130">
        <v>10</v>
      </c>
      <c r="AC130">
        <v>9</v>
      </c>
      <c r="AD130">
        <v>8</v>
      </c>
      <c r="AE130">
        <v>7</v>
      </c>
      <c r="AF130">
        <v>6</v>
      </c>
      <c r="AG130">
        <v>5</v>
      </c>
      <c r="AH130">
        <v>4</v>
      </c>
      <c r="AI130">
        <v>3</v>
      </c>
      <c r="AJ130">
        <v>2</v>
      </c>
      <c r="AK130">
        <v>1</v>
      </c>
    </row>
    <row r="131" spans="26:37">
      <c r="Z131" s="39">
        <v>4472.808</v>
      </c>
      <c r="AA131" s="25">
        <v>4927.2120000000004</v>
      </c>
      <c r="AB131" s="25">
        <v>5052.1000000000004</v>
      </c>
      <c r="AC131" s="25">
        <v>5657.5720000000001</v>
      </c>
      <c r="AD131" s="25">
        <v>5569.1819999999998</v>
      </c>
      <c r="AE131" s="25">
        <v>5635.1580000000004</v>
      </c>
      <c r="AF131" s="25">
        <v>5807.1809999999996</v>
      </c>
      <c r="AG131" s="25">
        <v>6281.3919999999998</v>
      </c>
      <c r="AH131" s="25">
        <v>7093.5659999999998</v>
      </c>
      <c r="AI131" s="25">
        <v>7867.674</v>
      </c>
      <c r="AJ131" s="25">
        <v>8860.1820000000007</v>
      </c>
      <c r="AK131" s="25">
        <v>11429.402</v>
      </c>
    </row>
    <row r="149" spans="26:37">
      <c r="Z149">
        <v>12</v>
      </c>
      <c r="AA149">
        <v>11</v>
      </c>
      <c r="AB149">
        <v>10</v>
      </c>
      <c r="AC149">
        <v>9</v>
      </c>
      <c r="AD149">
        <v>8</v>
      </c>
      <c r="AE149">
        <v>7</v>
      </c>
      <c r="AF149">
        <v>6</v>
      </c>
      <c r="AG149">
        <v>5</v>
      </c>
      <c r="AH149">
        <v>4</v>
      </c>
      <c r="AI149">
        <v>3</v>
      </c>
      <c r="AJ149">
        <v>2</v>
      </c>
      <c r="AK149">
        <v>1</v>
      </c>
    </row>
    <row r="150" spans="26:37">
      <c r="Z150" s="25">
        <v>66526874.320736997</v>
      </c>
      <c r="AA150" s="25">
        <v>66449382.681119002</v>
      </c>
      <c r="AB150" s="25">
        <v>66097918.032857001</v>
      </c>
      <c r="AC150" s="25">
        <v>65691486.350657001</v>
      </c>
      <c r="AD150" s="39">
        <v>65472986.837981999</v>
      </c>
      <c r="AE150" s="25">
        <v>65567928.689062998</v>
      </c>
      <c r="AF150" s="25">
        <v>65635686.272427998</v>
      </c>
      <c r="AG150" s="25">
        <v>65443697.817550004</v>
      </c>
      <c r="AH150" s="39">
        <v>65399455.198769003</v>
      </c>
      <c r="AI150" s="25">
        <v>65922855.242210999</v>
      </c>
      <c r="AJ150" s="25">
        <v>66415411.794659004</v>
      </c>
      <c r="AK150" s="25">
        <v>68489732.916280001</v>
      </c>
    </row>
    <row r="170" spans="26:37">
      <c r="Z170">
        <v>12</v>
      </c>
      <c r="AA170">
        <v>11</v>
      </c>
      <c r="AB170">
        <v>10</v>
      </c>
      <c r="AC170">
        <v>9</v>
      </c>
      <c r="AD170">
        <v>8</v>
      </c>
      <c r="AE170">
        <v>7</v>
      </c>
      <c r="AF170">
        <v>6</v>
      </c>
      <c r="AG170">
        <v>5</v>
      </c>
      <c r="AH170">
        <v>4</v>
      </c>
      <c r="AI170">
        <v>3</v>
      </c>
      <c r="AJ170">
        <v>2</v>
      </c>
      <c r="AK170">
        <v>1</v>
      </c>
    </row>
    <row r="171" spans="26:37">
      <c r="Z171" s="39">
        <v>69346.395367999998</v>
      </c>
      <c r="AA171" s="25">
        <v>70450.944071000005</v>
      </c>
      <c r="AB171" s="25">
        <v>70238.745366999996</v>
      </c>
      <c r="AC171" s="25">
        <v>70816.235505999997</v>
      </c>
      <c r="AD171" s="25">
        <v>70315.436784999998</v>
      </c>
      <c r="AE171" s="25">
        <v>70358.258050000004</v>
      </c>
      <c r="AF171" s="25">
        <v>70830.953213000001</v>
      </c>
      <c r="AG171" s="25">
        <v>71126.740279999998</v>
      </c>
      <c r="AH171" s="25">
        <v>71932.233301999993</v>
      </c>
      <c r="AI171" s="25">
        <v>74433.176644000006</v>
      </c>
      <c r="AJ171" s="25">
        <v>75133.419108000002</v>
      </c>
      <c r="AK171" s="25">
        <v>79900.621700999996</v>
      </c>
    </row>
    <row r="193" spans="23:37">
      <c r="Y193" t="s">
        <v>43</v>
      </c>
    </row>
    <row r="194" spans="23:37">
      <c r="Z194">
        <v>12</v>
      </c>
      <c r="AA194">
        <v>11</v>
      </c>
      <c r="AB194">
        <v>10</v>
      </c>
      <c r="AC194">
        <v>9</v>
      </c>
      <c r="AD194">
        <v>8</v>
      </c>
      <c r="AE194">
        <v>7</v>
      </c>
      <c r="AF194">
        <v>6</v>
      </c>
      <c r="AG194">
        <v>5</v>
      </c>
      <c r="AH194">
        <v>4</v>
      </c>
      <c r="AI194">
        <v>3</v>
      </c>
      <c r="AJ194">
        <v>2</v>
      </c>
      <c r="AK194">
        <v>1</v>
      </c>
    </row>
    <row r="195" spans="23:37">
      <c r="Y195" t="s">
        <v>36</v>
      </c>
      <c r="Z195" s="25">
        <v>2943.3780000000002</v>
      </c>
      <c r="AA195" s="25">
        <v>3161.3649999999998</v>
      </c>
      <c r="AB195" s="25">
        <v>3307.1170000000002</v>
      </c>
      <c r="AC195" s="25">
        <v>3472.6280000000002</v>
      </c>
      <c r="AD195" s="25">
        <v>3694.998</v>
      </c>
      <c r="AE195" s="25">
        <v>4079.0590000000002</v>
      </c>
      <c r="AF195" s="25">
        <v>4357.8339999999998</v>
      </c>
      <c r="AG195" s="25">
        <v>4928.973</v>
      </c>
      <c r="AH195" s="25">
        <v>5397.5150000000003</v>
      </c>
      <c r="AI195" s="25">
        <v>6105.3710000000001</v>
      </c>
      <c r="AJ195" s="25">
        <v>6904.125</v>
      </c>
      <c r="AK195" s="25">
        <v>8013.6379999999999</v>
      </c>
    </row>
    <row r="196" spans="23:37">
      <c r="W196" t="s">
        <v>38</v>
      </c>
      <c r="Y196" t="s">
        <v>37</v>
      </c>
      <c r="Z196" s="25">
        <v>72934306.260382995</v>
      </c>
      <c r="AA196" s="25">
        <v>73017338.319152996</v>
      </c>
      <c r="AB196" s="25">
        <v>73104194.734322995</v>
      </c>
      <c r="AC196" s="25">
        <v>73305640.779332995</v>
      </c>
      <c r="AD196" s="25">
        <v>73876157.930458993</v>
      </c>
      <c r="AE196" s="25">
        <v>73398425.264816001</v>
      </c>
      <c r="AF196" s="25">
        <v>74002730.936508</v>
      </c>
      <c r="AG196" s="25">
        <v>72533018.195044994</v>
      </c>
      <c r="AH196" s="25">
        <v>73721846.192705005</v>
      </c>
      <c r="AI196" s="25">
        <v>76169478.005383998</v>
      </c>
      <c r="AJ196" s="25">
        <v>77125716.406147003</v>
      </c>
      <c r="AK196" s="25">
        <v>91032786.403500006</v>
      </c>
    </row>
    <row r="197" spans="23:37">
      <c r="Y197" t="s">
        <v>38</v>
      </c>
      <c r="Z197" s="25">
        <v>65172.710935000003</v>
      </c>
      <c r="AA197" s="25">
        <v>65325.777934999998</v>
      </c>
      <c r="AB197" s="25">
        <v>66212.278445000004</v>
      </c>
      <c r="AC197" s="25">
        <v>66728.292713000003</v>
      </c>
      <c r="AD197" s="25">
        <v>67394.522245999993</v>
      </c>
      <c r="AE197" s="25">
        <v>67889.693278999999</v>
      </c>
      <c r="AF197" s="25">
        <v>67873.901861000006</v>
      </c>
      <c r="AG197" s="25">
        <v>68077.317857000002</v>
      </c>
      <c r="AH197" s="25">
        <v>68682.065033999999</v>
      </c>
      <c r="AI197" s="25">
        <v>69629.084856999994</v>
      </c>
      <c r="AJ197" s="25">
        <v>67203.764506000007</v>
      </c>
      <c r="AK197" s="25">
        <v>70955.635962999993</v>
      </c>
    </row>
    <row r="198" spans="23:37">
      <c r="Y198" t="s">
        <v>39</v>
      </c>
      <c r="Z198" s="25">
        <v>423603772.19999999</v>
      </c>
      <c r="AA198" s="25">
        <v>424553005.80000001</v>
      </c>
      <c r="AB198" s="25">
        <v>425736788.39999998</v>
      </c>
      <c r="AC198" s="25">
        <v>427160638.80000001</v>
      </c>
      <c r="AD198" s="25">
        <v>428973564.60000002</v>
      </c>
      <c r="AE198" s="25">
        <v>431263866.60000002</v>
      </c>
      <c r="AF198" s="25">
        <v>434379229.19999999</v>
      </c>
      <c r="AG198" s="25">
        <v>438661818</v>
      </c>
      <c r="AH198" s="25">
        <v>445107776.39999998</v>
      </c>
      <c r="AI198" s="25">
        <v>455869436.39999998</v>
      </c>
      <c r="AJ198" s="25">
        <v>477403794</v>
      </c>
      <c r="AK198" s="25">
        <v>541995829.20000005</v>
      </c>
    </row>
    <row r="199" spans="23:37">
      <c r="Y199" t="s">
        <v>40</v>
      </c>
      <c r="Z199" s="25">
        <v>2503275.5616810001</v>
      </c>
      <c r="AA199" s="25">
        <v>2506770.1391599998</v>
      </c>
      <c r="AB199" s="25">
        <v>2511128.2023530002</v>
      </c>
      <c r="AC199" s="25">
        <v>2516370.0685709999</v>
      </c>
      <c r="AD199" s="25">
        <v>2523044.3052099999</v>
      </c>
      <c r="AE199" s="25">
        <v>2531475.9892440001</v>
      </c>
      <c r="AF199" s="25">
        <v>2542945.1112609999</v>
      </c>
      <c r="AG199" s="25">
        <v>2558711.3445379999</v>
      </c>
      <c r="AH199" s="25">
        <v>2582441.9636969999</v>
      </c>
      <c r="AI199" s="25">
        <v>2622060.7200000002</v>
      </c>
      <c r="AJ199" s="25">
        <v>2701338.8672270002</v>
      </c>
      <c r="AK199" s="25">
        <v>2939132.674286</v>
      </c>
    </row>
    <row r="200" spans="23:37">
      <c r="Y200" s="26" t="s">
        <v>41</v>
      </c>
      <c r="Z200" s="25">
        <v>51044421.181768</v>
      </c>
      <c r="AA200" s="25">
        <v>51413754.170378</v>
      </c>
      <c r="AB200" s="25">
        <v>52240703.250923</v>
      </c>
      <c r="AC200" s="25">
        <v>52953013.827636003</v>
      </c>
      <c r="AD200" s="25">
        <v>54127337.059084997</v>
      </c>
      <c r="AE200" s="25">
        <v>54147572.748602003</v>
      </c>
      <c r="AF200" s="25">
        <v>54933702.865760997</v>
      </c>
      <c r="AG200" s="25">
        <v>53781443.104740001</v>
      </c>
      <c r="AH200" s="25">
        <v>55536036.671921</v>
      </c>
      <c r="AI200" s="25">
        <v>58761205.804454997</v>
      </c>
      <c r="AJ200" s="25">
        <v>58408439.144217998</v>
      </c>
      <c r="AK200" s="25">
        <v>74828470.975278005</v>
      </c>
    </row>
    <row r="201" spans="23:37"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</row>
    <row r="203" spans="23:37">
      <c r="Z203">
        <v>12</v>
      </c>
      <c r="AA203">
        <v>11</v>
      </c>
      <c r="AB203">
        <v>10</v>
      </c>
      <c r="AC203">
        <v>9</v>
      </c>
      <c r="AD203">
        <v>8</v>
      </c>
      <c r="AE203">
        <v>7</v>
      </c>
      <c r="AF203">
        <v>6</v>
      </c>
      <c r="AG203">
        <v>5</v>
      </c>
      <c r="AH203">
        <v>4</v>
      </c>
      <c r="AI203">
        <v>3</v>
      </c>
      <c r="AJ203">
        <v>2</v>
      </c>
      <c r="AK203">
        <v>1</v>
      </c>
    </row>
    <row r="204" spans="23:37">
      <c r="Y204" t="s">
        <v>36</v>
      </c>
      <c r="Z204" s="25">
        <v>8565.6119999999992</v>
      </c>
      <c r="AA204" s="25">
        <v>8388.9809999999998</v>
      </c>
      <c r="AB204" s="25">
        <v>8744.4290000000001</v>
      </c>
      <c r="AC204" s="25">
        <v>8704.7060000000001</v>
      </c>
      <c r="AD204" s="25">
        <v>8800.9069999999992</v>
      </c>
      <c r="AE204" s="25">
        <v>9099.2739999999994</v>
      </c>
      <c r="AF204" s="25">
        <v>8947.0490000000009</v>
      </c>
      <c r="AG204" s="25">
        <v>9299.2279999999992</v>
      </c>
      <c r="AH204" s="25">
        <v>9708.4869999999992</v>
      </c>
      <c r="AI204" s="25">
        <v>10494.271000000001</v>
      </c>
      <c r="AJ204" s="25">
        <v>11893.69</v>
      </c>
      <c r="AK204" s="25">
        <v>14941.329</v>
      </c>
    </row>
    <row r="205" spans="23:37">
      <c r="Y205" t="s">
        <v>37</v>
      </c>
      <c r="Z205" s="25">
        <v>65448023.668006003</v>
      </c>
      <c r="AA205" s="25">
        <v>65631233.065003999</v>
      </c>
      <c r="AB205" s="25">
        <v>65329726.693153001</v>
      </c>
      <c r="AC205" s="25">
        <v>65449577.641093999</v>
      </c>
      <c r="AD205" s="25">
        <v>65102823.215640999</v>
      </c>
      <c r="AE205" s="25">
        <v>65040376.096702002</v>
      </c>
      <c r="AF205" s="25">
        <v>64853966.973043002</v>
      </c>
      <c r="AG205" s="25">
        <v>65095114.851731002</v>
      </c>
      <c r="AH205" s="25">
        <v>65297279.515839003</v>
      </c>
      <c r="AI205" s="25">
        <v>65585124.924774997</v>
      </c>
      <c r="AJ205" s="25">
        <v>65966309.970074996</v>
      </c>
      <c r="AK205" s="25">
        <v>67721321.231683001</v>
      </c>
    </row>
    <row r="206" spans="23:37">
      <c r="W206" t="s">
        <v>37</v>
      </c>
      <c r="Y206" t="s">
        <v>38</v>
      </c>
      <c r="Z206" s="25">
        <v>76130.325394</v>
      </c>
      <c r="AA206" s="25">
        <v>76729.364027999996</v>
      </c>
      <c r="AB206" s="25">
        <v>76823.435723000002</v>
      </c>
      <c r="AC206" s="25">
        <v>77178.800136999998</v>
      </c>
      <c r="AD206" s="25">
        <v>76850.870892000006</v>
      </c>
      <c r="AE206" s="25">
        <v>77043.279985000001</v>
      </c>
      <c r="AF206" s="25">
        <v>76669.330575</v>
      </c>
      <c r="AG206" s="25">
        <v>78096.433860000005</v>
      </c>
      <c r="AH206" s="25">
        <v>79155.335294999997</v>
      </c>
      <c r="AI206" s="25">
        <v>80488.721841999999</v>
      </c>
      <c r="AJ206" s="25">
        <v>81773.716285000002</v>
      </c>
      <c r="AK206" s="25">
        <v>87001.190241999997</v>
      </c>
    </row>
    <row r="207" spans="23:37">
      <c r="Y207" t="s">
        <v>39</v>
      </c>
      <c r="Z207" s="25">
        <v>423617569.19999999</v>
      </c>
      <c r="AA207" s="25">
        <v>424555765.19999999</v>
      </c>
      <c r="AB207" s="25">
        <v>425745066.60000002</v>
      </c>
      <c r="AC207" s="25">
        <v>427160638.80000001</v>
      </c>
      <c r="AD207" s="25">
        <v>428984602.19999999</v>
      </c>
      <c r="AE207" s="25">
        <v>431266626</v>
      </c>
      <c r="AF207" s="25">
        <v>434379229.19999999</v>
      </c>
      <c r="AG207" s="25">
        <v>438661818</v>
      </c>
      <c r="AH207" s="25">
        <v>445107776.39999998</v>
      </c>
      <c r="AI207" s="25">
        <v>455869436.39999998</v>
      </c>
      <c r="AJ207" s="25">
        <v>477403794</v>
      </c>
      <c r="AK207" s="25">
        <v>541995829.20000005</v>
      </c>
    </row>
    <row r="208" spans="23:37">
      <c r="Y208" t="s">
        <v>40</v>
      </c>
      <c r="Z208" s="25">
        <v>2503326.3549580001</v>
      </c>
      <c r="AA208" s="25">
        <v>2506780.2978150002</v>
      </c>
      <c r="AB208" s="25">
        <v>2511158.6783190002</v>
      </c>
      <c r="AC208" s="25">
        <v>2516370.0685709999</v>
      </c>
      <c r="AD208" s="25">
        <v>2523084.9398320001</v>
      </c>
      <c r="AE208" s="25">
        <v>2531486.147899</v>
      </c>
      <c r="AF208" s="25">
        <v>2542945.1112609999</v>
      </c>
      <c r="AG208" s="25">
        <v>2558711.3445379999</v>
      </c>
      <c r="AH208" s="25">
        <v>2582441.9636969999</v>
      </c>
      <c r="AI208" s="25">
        <v>2622060.7200000002</v>
      </c>
      <c r="AJ208" s="25">
        <v>2701338.8672270002</v>
      </c>
      <c r="AK208" s="25">
        <v>2939132.674286</v>
      </c>
    </row>
    <row r="209" spans="23:37">
      <c r="Y209" s="26" t="s">
        <v>41</v>
      </c>
      <c r="Z209" s="25">
        <v>50337860.025421999</v>
      </c>
      <c r="AA209" s="25">
        <v>51083302.988394</v>
      </c>
      <c r="AB209" s="25">
        <v>51031595.829516999</v>
      </c>
      <c r="AC209" s="25">
        <v>51562913.647271</v>
      </c>
      <c r="AD209" s="25">
        <v>51204857.003555998</v>
      </c>
      <c r="AE209" s="25">
        <v>51453052.648620002</v>
      </c>
      <c r="AF209" s="25">
        <v>51226867.600169003</v>
      </c>
      <c r="AG209" s="25">
        <v>52542591.187370002</v>
      </c>
      <c r="AH209" s="25">
        <v>53591516.829613</v>
      </c>
      <c r="AI209" s="25">
        <v>54895953.302625999</v>
      </c>
      <c r="AJ209" s="25">
        <v>56263788.133420996</v>
      </c>
      <c r="AK209" s="25">
        <v>61444749.537952997</v>
      </c>
    </row>
    <row r="210" spans="23:37"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</row>
    <row r="212" spans="23:37">
      <c r="Z212">
        <v>12</v>
      </c>
      <c r="AA212">
        <v>11</v>
      </c>
      <c r="AB212">
        <v>10</v>
      </c>
      <c r="AC212">
        <v>9</v>
      </c>
      <c r="AD212">
        <v>8</v>
      </c>
      <c r="AE212">
        <v>7</v>
      </c>
      <c r="AF212">
        <v>6</v>
      </c>
      <c r="AG212">
        <v>5</v>
      </c>
      <c r="AH212">
        <v>4</v>
      </c>
      <c r="AI212">
        <v>3</v>
      </c>
      <c r="AJ212">
        <v>2</v>
      </c>
      <c r="AK212">
        <v>1</v>
      </c>
    </row>
    <row r="213" spans="23:37">
      <c r="Y213" t="s">
        <v>36</v>
      </c>
      <c r="Z213" s="25">
        <v>5063.0959999999995</v>
      </c>
      <c r="AA213" s="25">
        <v>5184.5739999999996</v>
      </c>
      <c r="AB213" s="25">
        <v>5496.817</v>
      </c>
      <c r="AC213" s="25">
        <v>5517.7460000000001</v>
      </c>
      <c r="AD213" s="25">
        <v>5893.7259999999997</v>
      </c>
      <c r="AE213" s="25">
        <v>6087.0129999999999</v>
      </c>
      <c r="AF213" s="25">
        <v>6480.6930000000002</v>
      </c>
      <c r="AG213" s="25">
        <v>6666.4</v>
      </c>
      <c r="AH213" s="25">
        <v>7201.1289999999999</v>
      </c>
      <c r="AI213" s="25">
        <v>8111.7669999999998</v>
      </c>
      <c r="AJ213" s="25">
        <v>8846.0349999999999</v>
      </c>
      <c r="AK213" s="25">
        <v>11429.402</v>
      </c>
    </row>
    <row r="214" spans="23:37">
      <c r="Y214" t="s">
        <v>37</v>
      </c>
      <c r="Z214" s="25">
        <v>66273875.594773002</v>
      </c>
      <c r="AA214" s="25">
        <v>66204529.365029998</v>
      </c>
      <c r="AB214" s="25">
        <v>66396769.989588</v>
      </c>
      <c r="AC214" s="25">
        <v>66346306.720385</v>
      </c>
      <c r="AD214" s="25">
        <v>65883197.526520997</v>
      </c>
      <c r="AE214" s="25">
        <v>65843895.064487003</v>
      </c>
      <c r="AF214" s="25">
        <v>65870022.826677002</v>
      </c>
      <c r="AG214" s="25">
        <v>65884555.410575002</v>
      </c>
      <c r="AH214" s="25">
        <v>65855411.573141001</v>
      </c>
      <c r="AI214" s="25">
        <v>66260173.188803002</v>
      </c>
      <c r="AJ214" s="25">
        <v>65083913.519307002</v>
      </c>
      <c r="AK214" s="25">
        <v>68489732.916280001</v>
      </c>
    </row>
    <row r="215" spans="23:37">
      <c r="W215" t="s">
        <v>41</v>
      </c>
      <c r="Y215" t="s">
        <v>38</v>
      </c>
      <c r="Z215" s="25">
        <v>70102.251243000006</v>
      </c>
      <c r="AA215" s="25">
        <v>70024.593225000004</v>
      </c>
      <c r="AB215" s="25">
        <v>71443.808959999995</v>
      </c>
      <c r="AC215" s="25">
        <v>70840.802832999994</v>
      </c>
      <c r="AD215" s="25">
        <v>71306.142227999997</v>
      </c>
      <c r="AE215" s="25">
        <v>71213.754837999993</v>
      </c>
      <c r="AF215" s="25">
        <v>72541.953275000007</v>
      </c>
      <c r="AG215" s="25">
        <v>73126.137698000006</v>
      </c>
      <c r="AH215" s="25">
        <v>74046.529542000004</v>
      </c>
      <c r="AI215" s="25">
        <v>75581.733603000001</v>
      </c>
      <c r="AJ215" s="25">
        <v>70352.153388000006</v>
      </c>
      <c r="AK215" s="25">
        <v>79900.621700999996</v>
      </c>
    </row>
    <row r="216" spans="23:37">
      <c r="Y216" t="s">
        <v>39</v>
      </c>
      <c r="Z216" s="25">
        <v>423595494</v>
      </c>
      <c r="AA216" s="25">
        <v>424555765.19999999</v>
      </c>
      <c r="AB216" s="25">
        <v>425745066.60000002</v>
      </c>
      <c r="AC216" s="25">
        <v>427160638.80000001</v>
      </c>
      <c r="AD216" s="25">
        <v>428998399.19999999</v>
      </c>
      <c r="AE216" s="25">
        <v>431266626</v>
      </c>
      <c r="AF216" s="25">
        <v>434379229.19999999</v>
      </c>
      <c r="AG216" s="25">
        <v>438661818</v>
      </c>
      <c r="AH216" s="25">
        <v>445107776.39999998</v>
      </c>
      <c r="AI216" s="25">
        <v>455869436.39999998</v>
      </c>
      <c r="AJ216" s="25">
        <v>477403794</v>
      </c>
      <c r="AK216" s="25">
        <v>541995829.20000005</v>
      </c>
    </row>
    <row r="217" spans="23:37">
      <c r="Y217" t="s">
        <v>40</v>
      </c>
      <c r="Z217" s="25">
        <v>2503245.0857139998</v>
      </c>
      <c r="AA217" s="25">
        <v>2506780.2978150002</v>
      </c>
      <c r="AB217" s="25">
        <v>2511158.6783190002</v>
      </c>
      <c r="AC217" s="25">
        <v>2516370.0685709999</v>
      </c>
      <c r="AD217" s="25">
        <v>2523135.7331090001</v>
      </c>
      <c r="AE217" s="25">
        <v>2531486.147899</v>
      </c>
      <c r="AF217" s="25">
        <v>2542945.1112609999</v>
      </c>
      <c r="AG217" s="25">
        <v>2558711.3445379999</v>
      </c>
      <c r="AH217" s="25">
        <v>2582441.9636969999</v>
      </c>
      <c r="AI217" s="25">
        <v>2622060.7200000002</v>
      </c>
      <c r="AJ217" s="25">
        <v>2701338.8672270002</v>
      </c>
      <c r="AK217" s="25">
        <v>2939132.674286</v>
      </c>
    </row>
    <row r="218" spans="23:37">
      <c r="Y218" s="26" t="s">
        <v>41</v>
      </c>
      <c r="Z218" s="25">
        <v>47434007.490394004</v>
      </c>
      <c r="AA218" s="25">
        <v>47508207.454663999</v>
      </c>
      <c r="AB218" s="25">
        <v>48770143.584026001</v>
      </c>
      <c r="AC218" s="25">
        <v>48538181.869952001</v>
      </c>
      <c r="AD218" s="25">
        <v>48554583.529041998</v>
      </c>
      <c r="AE218" s="25">
        <v>48649713.869305</v>
      </c>
      <c r="AF218" s="25">
        <v>49689222.695188001</v>
      </c>
      <c r="AG218" s="25">
        <v>50256798.212710001</v>
      </c>
      <c r="AH218" s="25">
        <v>50988716.368160002</v>
      </c>
      <c r="AI218" s="25">
        <v>52534938.062835999</v>
      </c>
      <c r="AJ218" s="25">
        <v>48314614.959156998</v>
      </c>
      <c r="AK218" s="25">
        <v>57819880.465749003</v>
      </c>
    </row>
    <row r="219" spans="23:37"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</row>
    <row r="223" spans="23:37">
      <c r="X223" t="s">
        <v>36</v>
      </c>
      <c r="Z223">
        <v>12</v>
      </c>
      <c r="AA223">
        <v>11</v>
      </c>
      <c r="AB223">
        <v>10</v>
      </c>
      <c r="AC223">
        <v>9</v>
      </c>
      <c r="AD223">
        <v>8</v>
      </c>
      <c r="AE223">
        <v>7</v>
      </c>
      <c r="AF223">
        <v>6</v>
      </c>
      <c r="AG223">
        <v>5</v>
      </c>
      <c r="AH223">
        <v>4</v>
      </c>
      <c r="AI223">
        <v>3</v>
      </c>
      <c r="AJ223">
        <v>2</v>
      </c>
      <c r="AK223">
        <v>1</v>
      </c>
    </row>
    <row r="224" spans="23:37">
      <c r="Y224" t="s">
        <v>47</v>
      </c>
      <c r="Z224" s="39">
        <v>2943.3780000000002</v>
      </c>
      <c r="AA224" s="25">
        <v>3161.3649999999998</v>
      </c>
      <c r="AB224" s="25">
        <v>3307.1170000000002</v>
      </c>
      <c r="AC224" s="25">
        <v>3472.6280000000002</v>
      </c>
      <c r="AD224" s="25">
        <v>3694.998</v>
      </c>
      <c r="AE224" s="25">
        <v>4079.0590000000002</v>
      </c>
      <c r="AF224" s="25">
        <v>4357.8339999999998</v>
      </c>
      <c r="AG224" s="25">
        <v>4928.973</v>
      </c>
      <c r="AH224" s="25">
        <v>5397.5150000000003</v>
      </c>
      <c r="AI224" s="25">
        <v>6105.3710000000001</v>
      </c>
      <c r="AJ224" s="25">
        <v>6904.125</v>
      </c>
      <c r="AK224" s="25">
        <v>8013.6379999999999</v>
      </c>
    </row>
    <row r="225" spans="24:37">
      <c r="Y225" t="s">
        <v>46</v>
      </c>
      <c r="Z225" s="25">
        <v>8565.6119999999992</v>
      </c>
      <c r="AA225" s="25">
        <v>8388.9809999999998</v>
      </c>
      <c r="AB225" s="25">
        <v>8744.4290000000001</v>
      </c>
      <c r="AC225" s="25">
        <v>8704.7060000000001</v>
      </c>
      <c r="AD225" s="25">
        <v>8800.9069999999992</v>
      </c>
      <c r="AE225" s="25">
        <v>9099.2739999999994</v>
      </c>
      <c r="AF225" s="25">
        <v>8947.0490000000009</v>
      </c>
      <c r="AG225" s="25">
        <v>9299.2279999999992</v>
      </c>
      <c r="AH225" s="25">
        <v>9708.4869999999992</v>
      </c>
      <c r="AI225" s="25">
        <v>10494.271000000001</v>
      </c>
      <c r="AJ225" s="25">
        <v>11893.69</v>
      </c>
      <c r="AK225" s="25">
        <v>14941.329</v>
      </c>
    </row>
    <row r="226" spans="24:37">
      <c r="Y226" t="s">
        <v>48</v>
      </c>
      <c r="Z226" s="25">
        <v>5063.0959999999995</v>
      </c>
      <c r="AA226" s="25">
        <v>5184.5739999999996</v>
      </c>
      <c r="AB226" s="25">
        <v>5496.817</v>
      </c>
      <c r="AC226" s="25">
        <v>5517.7460000000001</v>
      </c>
      <c r="AD226" s="25">
        <v>5893.7259999999997</v>
      </c>
      <c r="AE226" s="25">
        <v>6087.0129999999999</v>
      </c>
      <c r="AF226" s="25">
        <v>6480.6930000000002</v>
      </c>
      <c r="AG226" s="25">
        <v>6666.4</v>
      </c>
      <c r="AH226" s="25">
        <v>7201.1289999999999</v>
      </c>
      <c r="AI226" s="25">
        <v>8111.7669999999998</v>
      </c>
      <c r="AJ226" s="25">
        <v>8846.0349999999999</v>
      </c>
      <c r="AK226" s="25">
        <v>11429.402</v>
      </c>
    </row>
    <row r="229" spans="24:37">
      <c r="X229" t="s">
        <v>45</v>
      </c>
      <c r="Z229">
        <v>12</v>
      </c>
      <c r="AA229">
        <v>11</v>
      </c>
      <c r="AB229">
        <v>10</v>
      </c>
      <c r="AC229">
        <v>9</v>
      </c>
      <c r="AD229">
        <v>8</v>
      </c>
      <c r="AE229">
        <v>7</v>
      </c>
      <c r="AF229">
        <v>6</v>
      </c>
      <c r="AG229">
        <v>5</v>
      </c>
      <c r="AH229">
        <v>4</v>
      </c>
      <c r="AI229">
        <v>3</v>
      </c>
      <c r="AJ229">
        <v>2</v>
      </c>
      <c r="AK229">
        <v>1</v>
      </c>
    </row>
    <row r="230" spans="24:37">
      <c r="Y230" t="s">
        <v>47</v>
      </c>
      <c r="Z230" s="25">
        <v>72934306.260382995</v>
      </c>
      <c r="AA230" s="25">
        <v>73017338.319152996</v>
      </c>
      <c r="AB230" s="25">
        <v>73104194.734322995</v>
      </c>
      <c r="AC230" s="25">
        <v>73305640.779332995</v>
      </c>
      <c r="AD230" s="25">
        <v>73876157.930458993</v>
      </c>
      <c r="AE230" s="25">
        <v>73398425.264816001</v>
      </c>
      <c r="AF230" s="25">
        <v>74002730.936508</v>
      </c>
      <c r="AG230" s="25">
        <v>72533018.195044994</v>
      </c>
      <c r="AH230" s="25">
        <v>73721846.192705005</v>
      </c>
      <c r="AI230" s="25">
        <v>76169478.005383998</v>
      </c>
      <c r="AJ230" s="25">
        <v>77125716.406147003</v>
      </c>
      <c r="AK230" s="25">
        <v>91032786.403500006</v>
      </c>
    </row>
    <row r="231" spans="24:37">
      <c r="Y231" t="s">
        <v>46</v>
      </c>
      <c r="Z231" s="25">
        <v>65448023.668006003</v>
      </c>
      <c r="AA231" s="25">
        <v>65631233.065003999</v>
      </c>
      <c r="AB231" s="25">
        <v>65329726.693153001</v>
      </c>
      <c r="AC231" s="25">
        <v>65449577.641093999</v>
      </c>
      <c r="AD231" s="25">
        <v>65102823.215640999</v>
      </c>
      <c r="AE231" s="25">
        <v>65040376.096702002</v>
      </c>
      <c r="AF231" s="39">
        <v>64853966.973043002</v>
      </c>
      <c r="AG231" s="25">
        <v>65095114.851731002</v>
      </c>
      <c r="AH231" s="25">
        <v>65297279.515839003</v>
      </c>
      <c r="AI231" s="25">
        <v>65585124.924774997</v>
      </c>
      <c r="AJ231" s="25">
        <v>65966309.970074996</v>
      </c>
      <c r="AK231" s="25">
        <v>67721321.231683001</v>
      </c>
    </row>
    <row r="232" spans="24:37">
      <c r="Y232" t="s">
        <v>48</v>
      </c>
      <c r="Z232" s="25">
        <v>66273875.594773002</v>
      </c>
      <c r="AA232" s="25">
        <v>66204529.365029998</v>
      </c>
      <c r="AB232" s="25">
        <v>66396769.989588</v>
      </c>
      <c r="AC232" s="25">
        <v>66346306.720385</v>
      </c>
      <c r="AD232" s="25">
        <v>65883197.526520997</v>
      </c>
      <c r="AE232" s="25">
        <v>65843895.064487003</v>
      </c>
      <c r="AF232" s="25">
        <v>65870022.826677002</v>
      </c>
      <c r="AG232" s="25">
        <v>65884555.410575002</v>
      </c>
      <c r="AH232" s="25">
        <v>65855411.573141001</v>
      </c>
      <c r="AI232" s="25">
        <v>66260173.188803002</v>
      </c>
      <c r="AJ232" s="25">
        <v>65083913.519307002</v>
      </c>
      <c r="AK232" s="25">
        <v>68489732.916280001</v>
      </c>
    </row>
    <row r="235" spans="24:37">
      <c r="X235" t="s">
        <v>38</v>
      </c>
      <c r="Z235">
        <v>12</v>
      </c>
      <c r="AA235">
        <v>11</v>
      </c>
      <c r="AB235">
        <v>10</v>
      </c>
      <c r="AC235">
        <v>9</v>
      </c>
      <c r="AD235">
        <v>8</v>
      </c>
      <c r="AE235">
        <v>7</v>
      </c>
      <c r="AF235">
        <v>6</v>
      </c>
      <c r="AG235">
        <v>5</v>
      </c>
      <c r="AH235">
        <v>4</v>
      </c>
      <c r="AI235">
        <v>3</v>
      </c>
      <c r="AJ235">
        <v>2</v>
      </c>
      <c r="AK235">
        <v>1</v>
      </c>
    </row>
    <row r="236" spans="24:37">
      <c r="Y236" t="s">
        <v>47</v>
      </c>
      <c r="Z236" s="39">
        <v>65172.710935000003</v>
      </c>
      <c r="AA236" s="25">
        <v>65325.777934999998</v>
      </c>
      <c r="AB236" s="25">
        <v>66212.278445000004</v>
      </c>
      <c r="AC236" s="25">
        <v>66728.292713000003</v>
      </c>
      <c r="AD236" s="25">
        <v>67394.522245999993</v>
      </c>
      <c r="AE236" s="25">
        <v>67889.693278999999</v>
      </c>
      <c r="AF236" s="25">
        <v>67873.901861000006</v>
      </c>
      <c r="AG236" s="25">
        <v>68077.317857000002</v>
      </c>
      <c r="AH236" s="25">
        <v>68682.065033999999</v>
      </c>
      <c r="AI236" s="25">
        <v>69629.084856999994</v>
      </c>
      <c r="AJ236" s="25">
        <v>67203.764506000007</v>
      </c>
      <c r="AK236" s="25">
        <v>70955.635962999993</v>
      </c>
    </row>
    <row r="237" spans="24:37">
      <c r="Y237" t="s">
        <v>46</v>
      </c>
      <c r="Z237" s="25">
        <v>76130.325394</v>
      </c>
      <c r="AA237" s="25">
        <v>76729.364027999996</v>
      </c>
      <c r="AB237" s="25">
        <v>76823.435723000002</v>
      </c>
      <c r="AC237" s="25">
        <v>77178.800136999998</v>
      </c>
      <c r="AD237" s="25">
        <v>76850.870892000006</v>
      </c>
      <c r="AE237" s="25">
        <v>77043.279985000001</v>
      </c>
      <c r="AF237" s="25">
        <v>76669.330575</v>
      </c>
      <c r="AG237" s="25">
        <v>78096.433860000005</v>
      </c>
      <c r="AH237" s="25">
        <v>79155.335294999997</v>
      </c>
      <c r="AI237" s="25">
        <v>80488.721841999999</v>
      </c>
      <c r="AJ237" s="25">
        <v>81773.716285000002</v>
      </c>
      <c r="AK237" s="25">
        <v>87001.190241999997</v>
      </c>
    </row>
    <row r="238" spans="24:37">
      <c r="Y238" t="s">
        <v>48</v>
      </c>
      <c r="Z238" s="25">
        <v>70102.251243000006</v>
      </c>
      <c r="AA238" s="25">
        <v>70024.593225000004</v>
      </c>
      <c r="AB238" s="25">
        <v>71443.808959999995</v>
      </c>
      <c r="AC238" s="25">
        <v>70840.802832999994</v>
      </c>
      <c r="AD238" s="25">
        <v>71306.142227999997</v>
      </c>
      <c r="AE238" s="25">
        <v>71213.754837999993</v>
      </c>
      <c r="AF238" s="25">
        <v>72541.953275000007</v>
      </c>
      <c r="AG238" s="25">
        <v>73126.137698000006</v>
      </c>
      <c r="AH238" s="25">
        <v>74046.529542000004</v>
      </c>
      <c r="AI238" s="25">
        <v>75581.733603000001</v>
      </c>
      <c r="AJ238" s="25">
        <v>70352.153388000006</v>
      </c>
      <c r="AK238" s="25">
        <v>79900.621700999996</v>
      </c>
    </row>
    <row r="241" spans="24:37">
      <c r="X241" t="s">
        <v>44</v>
      </c>
      <c r="Z241">
        <v>12</v>
      </c>
      <c r="AA241">
        <v>11</v>
      </c>
      <c r="AB241">
        <v>10</v>
      </c>
      <c r="AC241">
        <v>9</v>
      </c>
      <c r="AD241">
        <v>8</v>
      </c>
      <c r="AE241">
        <v>7</v>
      </c>
      <c r="AF241">
        <v>6</v>
      </c>
      <c r="AG241">
        <v>5</v>
      </c>
      <c r="AH241">
        <v>4</v>
      </c>
      <c r="AI241">
        <v>3</v>
      </c>
      <c r="AJ241">
        <v>2</v>
      </c>
      <c r="AK241">
        <v>1</v>
      </c>
    </row>
    <row r="242" spans="24:37">
      <c r="Y242" t="s">
        <v>47</v>
      </c>
      <c r="Z242" s="25">
        <v>51044421.181768</v>
      </c>
      <c r="AA242" s="25">
        <v>51413754.170378</v>
      </c>
      <c r="AB242" s="25">
        <v>52240703.250923</v>
      </c>
      <c r="AC242" s="25">
        <v>52953013.827636003</v>
      </c>
      <c r="AD242" s="25">
        <v>54127337.059084997</v>
      </c>
      <c r="AE242" s="25">
        <v>54147572.748602003</v>
      </c>
      <c r="AF242" s="25">
        <v>54933702.865760997</v>
      </c>
      <c r="AG242" s="25">
        <v>53781443.104740001</v>
      </c>
      <c r="AH242" s="25">
        <v>55536036.671921</v>
      </c>
      <c r="AI242" s="25">
        <v>58761205.804454997</v>
      </c>
      <c r="AJ242" s="25">
        <v>58408439.144217998</v>
      </c>
      <c r="AK242" s="25">
        <v>74828470.975278005</v>
      </c>
    </row>
    <row r="243" spans="24:37">
      <c r="Y243" t="s">
        <v>46</v>
      </c>
      <c r="Z243" s="25">
        <v>50337860.025421999</v>
      </c>
      <c r="AA243" s="25">
        <v>51083302.988394</v>
      </c>
      <c r="AB243" s="25">
        <v>51031595.829516999</v>
      </c>
      <c r="AC243" s="25">
        <v>51562913.647271</v>
      </c>
      <c r="AD243" s="25">
        <v>51204857.003555998</v>
      </c>
      <c r="AE243" s="25">
        <v>51453052.648620002</v>
      </c>
      <c r="AF243" s="25">
        <v>51226867.600169003</v>
      </c>
      <c r="AG243" s="25">
        <v>52542591.187370002</v>
      </c>
      <c r="AH243" s="25">
        <v>53591516.829613</v>
      </c>
      <c r="AI243" s="25">
        <v>54895953.302625999</v>
      </c>
      <c r="AJ243" s="25">
        <v>56263788.133420996</v>
      </c>
      <c r="AK243" s="25">
        <v>61444749.537952997</v>
      </c>
    </row>
    <row r="244" spans="24:37">
      <c r="Y244" t="s">
        <v>48</v>
      </c>
      <c r="Z244" s="39">
        <v>47434007.490394004</v>
      </c>
      <c r="AA244" s="25">
        <v>47508207.454663999</v>
      </c>
      <c r="AB244" s="25">
        <v>48770143.584026001</v>
      </c>
      <c r="AC244" s="25">
        <v>48538181.869952001</v>
      </c>
      <c r="AD244" s="25">
        <v>48554583.529041998</v>
      </c>
      <c r="AE244" s="25">
        <v>48649713.869305</v>
      </c>
      <c r="AF244" s="25">
        <v>49689222.695188001</v>
      </c>
      <c r="AG244" s="25">
        <v>50256798.212710001</v>
      </c>
      <c r="AH244" s="25">
        <v>50988716.368160002</v>
      </c>
      <c r="AI244" s="25">
        <v>52534938.062835999</v>
      </c>
      <c r="AJ244" s="25">
        <v>48314614.959156998</v>
      </c>
      <c r="AK244" s="25">
        <v>57819880.465749003</v>
      </c>
    </row>
  </sheetData>
  <conditionalFormatting sqref="Z111:AK1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44:AK24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30:AK23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24:AK2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36:AK23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42:AK24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31:AK1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50:AK15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1:AK17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M-Centralised Model</vt:lpstr>
      <vt:lpstr>M-Dispersed Model</vt:lpstr>
      <vt:lpstr>P-Centralised Model</vt:lpstr>
      <vt:lpstr>P-Dispersed Model</vt:lpstr>
      <vt:lpstr>Analysis</vt:lpstr>
    </vt:vector>
  </TitlesOfParts>
  <Company>TuDelft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weizhen luo</dc:creator>
  <cp:lastModifiedBy>weizhen luo</cp:lastModifiedBy>
  <dcterms:created xsi:type="dcterms:W3CDTF">2018-05-16T19:26:25Z</dcterms:created>
  <dcterms:modified xsi:type="dcterms:W3CDTF">2018-07-03T21:13:54Z</dcterms:modified>
</cp:coreProperties>
</file>