
<file path=[Content_Types].xml><?xml version="1.0" encoding="utf-8"?>
<Types xmlns="http://schemas.openxmlformats.org/package/2006/content-types">
  <Default Extension="rels" ContentType="application/vnd.openxmlformats-package.relationships+xml"/>
  <Default Extension="xml" ContentType="application/xml"/>
  <Override PartName="/customXml/itemProps1.xml" ContentType="application/vnd.openxmlformats-officedocument.customXmlProperties+xml"/>
  <Override PartName="/customXml/itemProps2.xml" ContentType="application/vnd.openxmlformats-officedocument.customXmlProperties+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custom.xml" ContentType="application/vnd.openxmlformats-officedocument.custom-properties+xml"/>
  <Default Extension="png" ContentType="image/png"/>
  <Default Extension="jpeg" ContentType="image/jpeg"/>
  <Default Extension="jpg" ContentType="image/.jpg"/>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xWindow="240" yWindow="120" windowWidth="25200" windowHeight="12880" activeTab="0"/>
  </bookViews>
  <sheets>
    <sheet name="翔云系统常见问题处理运维专用" sheetId="2" r:id="rId1"/>
  </sheets>
  <definedNames>
    <definedName name="_xlnm._FilterDatabase" localSheetId="0" hidden="1">翔云系统常见问题处理运维专用!$A$1:$I$965</definedName>
  </definedNames>
  <calcPr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<sst xmlns="http://schemas.openxmlformats.org/spreadsheetml/2006/main" count="405" uniqueCount="385">
  <si>
    <t>序号</t>
  </si>
  <si>
    <t>问题描述</t>
  </si>
  <si>
    <t>问题原因</t>
  </si>
  <si>
    <t>处理办法</t>
  </si>
  <si>
    <t>图片1</t>
  </si>
  <si>
    <t>图片2</t>
  </si>
  <si>
    <t>图片3</t>
  </si>
  <si>
    <t>图片4</t>
  </si>
  <si>
    <t>图片5</t>
  </si>
  <si>
    <t>往来核销复核同步失败：往来核销同步失败报错处理
问题描述：核销错误！此文件不包括适当的行项没有发现未清项首先选择行项目没有屏幕 &amp; &amp; 的批输入数据</t>
  </si>
  <si>
    <t>补扫影像</t>
  </si>
  <si>
    <t>补扫影像是特殊功能，只有本公司少部分人有，一般财务人员开通，开通需要发工单申请</t>
  </si>
  <si>
    <t>发工单申请开通</t>
  </si>
  <si>
    <t>劳务外包</t>
  </si>
  <si>
    <t>临时客商</t>
  </si>
  <si>
    <t>问题描述：客商为政府机构、军队、特殊组织、无法提供三证信息
处理办法：
制作一个文档如图所示：
文档内容：客商名称，银行账号，我方单位名称，公司盖章（我方或者对方都可以）</t>
  </si>
  <si>
    <t>上传异常</t>
  </si>
  <si>
    <t>WPS格式的附件不支持
浏览器是兼容模式
附件大小超过50M</t>
  </si>
  <si>
    <t>1、打开文件，选择另存为其他常规格式
2、更换浏览器后操作，或者切换极速模式
3、超过50M的文件可以拆分成多个文件上传</t>
  </si>
  <si>
    <t>未获取到科目
薪酬报账财务复核报错
未配置银行帐号科目</t>
  </si>
  <si>
    <t>财务系统查询银行帐号总账科目
1、SE11 - ABAP自动维护
2、数据库表：ZXYTFI0014  点击显示
3、蓝色方框   下一步
4、要素01输入：990204012101009801  银行帐号 进行查询
5、得到总账编号：1002HD8801
该总账结果为：转换结果
超级管理员 核算管理--凭证管理
1、凭证转换配置
点击添加-添加行
a.记账类型ID：1002       银行存款
b.影响类型选择：科目
c.转换结果：1002HD8801           SAP查询到总账代码
点击提交
2、影响明细因素配置
添加--添加行
a.影响因素ID: 1003     选择银行帐号
c.影响因素ID:  990204012101009801   输入银行帐号
d.影响明细因素描述:  990204012101009801   收入银行帐号</t>
  </si>
  <si>
    <t>呼叫中心</t>
  </si>
  <si>
    <t>010-58103028
转1为业务系统问题咨询
转2为财务系统问题咨询</t>
  </si>
  <si>
    <t>WS，外审生成的收入确认单据</t>
  </si>
  <si>
    <t>问题原因：收入确认单据号中间带字母“WS”单据生成原因为外审审计金额大于累计收入确认金额，系统自动生成的差额单据</t>
  </si>
  <si>
    <t>1、找财务在财务复核页面退回即可，退回后该单据会自动删除
2、该收入确认退回后会在项目经理的代办生成外审流程
3、外审金额必须等于累计收入确认金额，如果大于累计收入确认金额则会一直生成WS收入确认单据补全差额部分</t>
  </si>
  <si>
    <t>问题描述：无法进行业务关闭，可能存在以下问题： 
存在项目预算预占，不能进行项目业务关闭，请检查！</t>
  </si>
  <si>
    <t>问题原因：项目存在预占</t>
  </si>
  <si>
    <t>联系本公司财务，去财务系统释放预占即可，如果财务不会可以联系财务系统老师咨询一下操作方法SAP 中 ZPS006输入 项目号  即可
释放预占的只能在财务系统进行操作，业务系统操作不了。
财务系统运维QQ群：98741803</t>
  </si>
  <si>
    <t xml:space="preserve">问题描述：采购订单创建同步失败
报错提示：/对象类型 PurchaseOrder 没有被创建的实例. 外部参考:/PO抬头数据仍有错/供应商******不存在主记录/供应商 ******* 的供应商主数据没有找到
</t>
  </si>
  <si>
    <t>问题原因：财务系统未找到这个供应商
处理办法：复制报错提示内容给财务老师处理客商信息，处理完成后到业务系统采购订单页面找到该采购订单点击  重发至SAP  
进行重新同步到财务系统即可</t>
  </si>
  <si>
    <t>问题描述：附件无法上传、页面乱码、页面无法正常加载数据
问题原因：搜歌浏览器、360浏览器、QQ浏览器、IE浏览器等需要切换为极速模式才可以正常显示</t>
  </si>
  <si>
    <t>点击浏览器地址后面的图标e即可
e的图标为兼容模式
闪电标志为极速模式</t>
  </si>
  <si>
    <t>问题描述：如何清浏览器缓存
处理办法：</t>
  </si>
  <si>
    <t>问题描述：供应商之家认证流程图</t>
  </si>
  <si>
    <t>福建供应商之家问题咨询QQ群:792347419
接口人群主：涂水明</t>
  </si>
  <si>
    <t>问题描述：做业务数据找不到要用的相关数据</t>
  </si>
  <si>
    <t>问题原因：
1、不满足查询的条件，请先检查是否有该数据
2、该数据数据数据状态不对，请先检查数据状态
3、帐号权限不够，请检查是否是兼职数据</t>
  </si>
  <si>
    <t>处理办法:请先按问题原因检查数据
1、请截全屏看看你是怎么找的
2、请提供相关数据如：项目编号，合同编号，业务单据号，帐号密码等</t>
  </si>
  <si>
    <t>合同类型</t>
  </si>
  <si>
    <t>框架子项是有双方签字的正式合同的
订单就是业主单方面给发来的一个单据 只有工作量或商品信息 没有其他合同的正式条款
结算单是服务或商品交付后，业主出具的一个结算文件
框架子项和单项合同一样 都是正式的合同文件 只是框架子项上面是有框架协议的
订单和结算单只能算是类合同文本 有业主单方面出具的 但也具有法律效应</t>
  </si>
  <si>
    <t>office2016 32 64位软件安装包</t>
  </si>
  <si>
    <t>office2016 32 64位软件安装包
地址：https://pan.baidu.com/s/1nuPk7nr
密码：2mdr</t>
  </si>
  <si>
    <t>合同在线编辑模版打开报错</t>
  </si>
  <si>
    <t>开票提交报错的，检查一下创建封面的部门是不是跟当前单据的部门是否一致，如果不一致就会报错无法提交，需要重新做过封面</t>
  </si>
  <si>
    <t>核算联动生成开票单据:流程创建异常:调用影像系统失败:封面所属部门和单据所属部门不一致![3503100096][3503100049]</t>
  </si>
  <si>
    <t>陕西集采系统生成的合同不会生成采购订单，也不能在翔云系统创建，只能在集采系统创建，流程还是走翔云系统的合同起草流程</t>
  </si>
  <si>
    <t>图片标注的标识为集采系统创建的合同</t>
  </si>
  <si>
    <t>任务池推送列表，单据没有自动派单</t>
  </si>
  <si>
    <t>节假日不派单。可以联系组长手动派单</t>
  </si>
  <si>
    <t>四川集采系统推送过来审批提示合同正文未保存的  要修改下合同正文ID的</t>
  </si>
  <si>
    <t xml:space="preserve">   审批时点合同正文前按下F12  把合同正文ID替换成这个就可以了
select * from ct_att_inst where BIZ_CODE = '510101-2022-100171' and TYPE_INST_ID = 'ATT88888888888'</t>
  </si>
  <si>
    <t>四川集采系统推送的合同不能在翔云的待办编辑任何数据，所有的数据都是在集采系统修改后翔云系统自动更新</t>
  </si>
  <si>
    <t>集采系统的数据是推送到翔云系统草稿里面，载入草稿直接提交即可，不能修改</t>
  </si>
  <si>
    <t>项目业务关闭、财务关闭条件
监理项目业务关闭条件：
1、项目当前状态为关闭前一个状态
2、如果做了监理审计，累计确认收入不含税金额等于审计的不含税金额
3、项目没有预占
4、所有开票没有余额
5、所有收票没有余额
6、销售订单、采购订单已关闭或者已删除
7、物资类的采购订单没有库存余额
8、分解项目业务关闭，需关闭父项目底下的所有子项目
9、正式项目业务关闭，需关闭所关联的应急项目</t>
  </si>
  <si>
    <t>业务关闭条件：
1、项目当前状态为关闭前一个状态；
2、如果做了审计，累计确认收入不含税金额等于审计的不含税金额；
3、项目没有预占；
4、以后不会再开票，销售订单已关闭；
5、以后不会再收票，采购订单已关闭；
6、物资类的采购订单没有库存余额；
7、收票、开票、报账等单据状态不能为驳回，审批中，未过账状态；
8、分解项目业务关闭，需关闭父项目底下的所有子项目
9、正式项目业务关闭，需关闭所关联的应急项目。</t>
  </si>
  <si>
    <t>财务关闭条件：
1、项目状态为业务关闭；
2、当月进行业务关闭后，需要等待财务在项目业务关闭后进行配比结转后，方可审批通过财务关闭流程。
3、财务查询SAP没有应收、应付、预收、预付、其他应付、其他应收余额；
4、业务报表查询/收票查询，按项目收票状态为审批通过已过帐，收票可付款金额全部为0；
5、业务报表查询/开票查询，按项目开票状态为审批通过已过帐，开票可收款金额全部为0；</t>
  </si>
  <si>
    <t>影像关联封面打印，进去就报错：打印数量必须正数</t>
  </si>
  <si>
    <t>浏览器设置问题</t>
  </si>
  <si>
    <t>临时客商问题描述：客商为政府机构、军队、特殊组织、无法提供三证信息
处理办法：
制作一个文档如图所示：
文档内容：客商名称，银行账号，我方单位名称，公司盖章（我方或者对方都可以）</t>
  </si>
  <si>
    <t>合同在线编辑模版打开报错
wind7的电脑不支持做合同在线编辑模版</t>
  </si>
  <si>
    <t>合同起草字段说明‘是否主实协同’：是否是通服和主业共同发展的业务或者电信主业总包分包给通服 或者通服总包分包给电信主业，具体的定义见总部集团客户处的发文</t>
  </si>
  <si>
    <t>2022年2月发版更新字段</t>
  </si>
  <si>
    <t>是否主实协同：是否是通服和主业共同发展的业务或者电信主业总包分包给通服 或者通服总包分包给电信主业，具体的定义见总部集团客户处的发文</t>
  </si>
  <si>
    <t>业务报表收款确认查不到收款金额</t>
  </si>
  <si>
    <t>因为帐号是部门权限，收款申请不是这个部门做的，导致统计不到</t>
  </si>
  <si>
    <t>收入确认没有全额净额，你的收入金额是多少就填多少即可</t>
  </si>
  <si>
    <t>我的OA账号翔云有个待办，但是我在翔云并没看到，你知道这是怎么回事吗</t>
  </si>
  <si>
    <t>翔云运营功能-待办-结束流程</t>
  </si>
  <si>
    <t>应急项目不用填核算方式，徐超超清理过一次应急项目填写了的</t>
  </si>
  <si>
    <t>系统2022年1月发版</t>
  </si>
  <si>
    <t>1、项目立项，项目基本信息增加【核算方法】字段，放在【业务性质】字段下，必填，枚举值：进度履约法、最终转移法，若专业类型不是“软件开发”默认进度履约法，若专业类型是“软件开发”则默认空由用户自己选择；
2、正式项目立项关联应急项目时，需要校验正式项目与应急项目核算方法必须一致，如不一致则提示：“”正式项目与关联的应急项目：XXX核算方法取值不一致！”，并限制提交。</t>
  </si>
  <si>
    <t>税金缴纳选不了费用类型</t>
  </si>
  <si>
    <t>税金缴纳不用填写费用类型，直接选了税码就可以了</t>
  </si>
  <si>
    <t>开票提交报错：借贷不平</t>
  </si>
  <si>
    <t>开票行代收代付   开票提交报错借贷不平
select * from c##ccsadmin.sd_so_line_cpt where header_id = 'ed621728-4c9c-4bd7-974f-5cfe644d2dc0';</t>
  </si>
  <si>
    <t>项目立项-项目预算信息中净额相关计算公式：
1）计划收入（净额）=计划收入（不含税）-计划成本外包/合作费-计划成本材料费-计划商品成本；
2）计划成本（净额）=计划成本其他成本+计划人工；
3）计划毛利率（净额）=（计划收入（净额）-计划成本（净额））/计划收入（净额），计算规则不做调整。</t>
  </si>
  <si>
    <t>2022年7月发版更新</t>
  </si>
  <si>
    <t>这个二维码的作用是给 甲方客户去关注项目的进度用的
其中哪些人通过微信能查看项目详情信息 是通过干系人管理 加了干系人就能查看  
扫描二维码进调整到中台的一个系统  然后客户自己注册账号 手机号应该是微信的手机号以及干系人管理中的手机号
这样就能查看项目的信息</t>
  </si>
  <si>
    <t>应收账款  系统不能直接转为营业外支出，目前的方案有两个
1、总账调整之后做往来核销
2、报账进营业外支出 挂账 后面做核销
应付账款转营业外收入，这个是有现成的功能，直接通过采购付款，关联行选营业外收入</t>
  </si>
  <si>
    <t>单据:RC10187494待完成和制证状态为(未同步或者同步失败)才能进行操作!</t>
  </si>
  <si>
    <t>单据状态不对，共享中心，同步中</t>
  </si>
  <si>
    <t>修改共享中心数据状态
update fo_xybill_center set bus_sync_status ='E' where bus_record_no in ('RC10187494');</t>
  </si>
  <si>
    <t>查询收款申请页面显示空白，不显示具体数据，数据正常</t>
  </si>
  <si>
    <t>关联的开票单据被删除了，行被删除了</t>
  </si>
  <si>
    <t>恢复被删除的开票单据即可</t>
  </si>
  <si>
    <t>收入结转，这个项目的收入没有自动发起冲销流程</t>
  </si>
  <si>
    <t>项目已经关闭，关闭的时间大于收入确认自动冲销的时间</t>
  </si>
  <si>
    <t>合同状态在集采系统状态还是审批中，翔云状态是审批通过</t>
  </si>
  <si>
    <t xml:space="preserve">合同起草刷审批通过，接口类型：下发集采单据状态接口 </t>
  </si>
  <si>
    <t>2022年9月17日发版后系统不能在前台做项目财务开启操作</t>
  </si>
  <si>
    <t>如果需要开启需要联系总部会计税务处沈燕华经理</t>
  </si>
  <si>
    <t>项目穿透报表：收票查询，有收票信息但是不显示收票，收票页面查询正常</t>
  </si>
  <si>
    <t>收票做了冲销，对应了多个冲销单据，正常是应该只有一个是正常的其他的是删除的猜对</t>
  </si>
  <si>
    <t>删除多余的冲销收票单据即可
UPDATE mm_invoice_header SET BIZ_STATUS = 'LDE',ref_doc='',modify_date = current_timestamp where code in ('RTC1014871','RTC1014862');</t>
  </si>
  <si>
    <t>入库解冻报错
税务登记证已过期，请更新供应商主数据资料后再激活!</t>
  </si>
  <si>
    <t>税务登记证已过期，客商三证合一选否，才会出现这个字段
把税务登记证有效截止日期改为null即可</t>
  </si>
  <si>
    <t>SELECT * FROM  vms_supplier_info WHERE supplier_id IN(SELECT id FROM  vms_supplier_main 
WHERE mdm_code IN ('0100114012'))
UPDATE vms_supplier_info SET tax_reg_end_date=NULL WHERE id='e82c5a64-01f3-487f-93df-ede4e3566c82';</t>
  </si>
  <si>
    <t>项目财务关闭报错：项目编号:1003194559.项目往来数据还未回传翔云系统
可今待今晚数据自动回传后,明天发起财务关闭铁作
联系本省财务人员将项目往来手工推送翔云</t>
  </si>
  <si>
    <t>项目成本表 项目编号唯一
select * from pm_sap_cost;
-- 项目往来表  （按十位科目明细校验科目+项目+客户+成本中心计算，合同结算款除外）
select * from pm_sap_intercourse;
退完了查这两张表里有没有数据</t>
  </si>
  <si>
    <t>往来核销报错：薪酬报账支付号凭证为空</t>
  </si>
  <si>
    <t>薪酬报账支付行选的其他应付挂账总账科目  不能进行核销徐超超</t>
  </si>
  <si>
    <t>项目财务关闭报错提示 ：项目编号: 105000项目往未教据还未回将翔云系统，
1、可等待今晚数据自动回传后，明天发起财势关闭操作
2、联系本省财务人员将项目往来手工推送翔云</t>
  </si>
  <si>
    <t>项目没有开票收款 收票付款等往来数据</t>
  </si>
  <si>
    <t>ZFI1070 业务关闭项目成本推送
ZFI1071 业务关闭项目往来余额推送
用这两个事务代码去推送,推送完成后，
-- 项目成本表 项目编号唯一
select * from pm_sap_cost WHERE  zpspid in('1002328030','1002279629','0000338699');
-- 项目往来表  （按十位科目明细校验科目+项目+客户+成本中心计算，合同结算款除外）
select * from pm_sap_intercourse WHERE zpspid in('1002328030','1002279629','0000338699');
推完了查这两张表里有没有数据如果没有就插入一条记录
INSERT INTO pm_finance_config VALUES (UUID(),'1003675540','0','1','0','1',SYSDATE(),'1',SYSDATE());
财务关闭发起后就删除
DELETE FROM pm_finance_config WHERE proj_code = '1003675540';</t>
  </si>
  <si>
    <t>翔云系统在国家计算机网络上等级保护是几级？</t>
  </si>
  <si>
    <t>杨战波：三级</t>
  </si>
  <si>
    <t>合同在线编辑模版报错:保存至Web服务器失败</t>
  </si>
  <si>
    <t xml:space="preserve">打开C:\Program Files (x86)\Zhuozhengsoft\PageOfficeClient
找到：POBrowser.exe文件，右键设置 </t>
  </si>
  <si>
    <t>影像采集报错：</t>
  </si>
  <si>
    <t>Reset.User@2020
18907081835
http://172.16.4.194:10031/dashboard
登录影像系统配置权限：扫描岗，重扫权限，报账权限，总账</t>
  </si>
  <si>
    <t>净额的开票做收款报错
提交失败:单据:[20233501PA10000455]第O01未获取科目!</t>
  </si>
  <si>
    <t>关联开票确认行信息
净额确收含税金额 填写金额
代收代付含税金额  金额填0</t>
  </si>
  <si>
    <t>开票已经做了收款，但是可收款金额还是没有改变，汇率为0导致</t>
  </si>
  <si>
    <t>汇率为0导致</t>
  </si>
  <si>
    <t>update fm_business set bus_exchange_rate='1.0000',modify_date = CURRENT_TIMESTAMP WHERE bus_record_no = '20233502PA10001240';</t>
  </si>
  <si>
    <t>档案系统核对数据的整个流程
日常单据过账之后也会通过“翔云单据信息接口”“翔云单据附件归档接口”“翔云单据审批记录归档接口”下发单据信息给档案系统，上面发的流程是针对档案系统缺失的单据通过核对接口重发的规则</t>
  </si>
  <si>
    <t>1、档案系统通过“翔云核对接口”发请求
&lt;busnumber&gt;520210L52021000020230420230705153330&lt;/busnumber&gt; 请求编号规则 公司+利润中心+凭证的年度期间+时间戳
2、然后翔云这边去查这家公司这个会计期间的凭证对应的单据，通过接口“传入清单接口”按每类单据整合成一个消息号发给档案系统，档案系统再核对少了哪张单据（这个时候会因为翔云这边单据状态不对，或者单据缺少过账日期等导致档案系统获取不到，所以下次遇到了这种情况，就先查下单据的状态和过账信息是不是正确的）
 3、档案系统将缺少的单据信息通过接口“重新获取接口，调用翔云接口”获取某张单据的信息
4、翔云收到请求后，下发单据单据、审批记录和单据附件给档案，涉及接口“翔云单据信息接口”“翔云单据附件归档接口”“翔云单据审批记录归档接口”</t>
  </si>
  <si>
    <t>档案系统核对数据的整个流程
1、档案系统通过“翔云核对接口”发请求，&lt;busnumber&gt;520210L52021000020230420230705153330&lt;/busnumber&gt; 请求编号规则：公司+利润中心+凭证的年度期间+时间戳；
2、接收档案系统请求后，翔云系统查询该公司当前会计期间的对应的单据，通过接口“传入清单接口”按每类单据整合成一个消息号发给档案系统，档案系统再核对少了哪张单据；
（这个时候会因为翔云这边单据状态不对，或者单据缺少过账日期等导致档案系统获取不到，所以下次遇到了这种情况，就先查下单据的状态和过账信息是不是正确的）
3、档案系统将缺少的单据信息通过接口“重新获取接口，调用翔云接口”获取某张单据的信息；
4、翔云收到请求后，下发单据单据、审批记录和单据附件给档案，涉及接口“翔云单据信息接口”“翔云单据附件归档接口”“翔云单据审批记录归档接口”。</t>
  </si>
  <si>
    <t>收入确认的客户默认带出来的是 销售订单客户，同时是可以修改的
结转收入 sap下发的只有项目和金额  具体进什么客户，是取接收结转信息时项目客户</t>
  </si>
  <si>
    <t>单据审批通过后已进入任务推送列表，但是未派单</t>
  </si>
  <si>
    <t>共享中心的任务范围和频次是省里配置的，派单并补扫实时派单，有的省份配置的是工作日早上6点到18点派单，每个省份的派单规则都可能不一样，如果遇到单据没派单需要先看本省的派单规则，当前进入的时间是否已经超过了派单有效时间，如果已经是不派单时间就需要找共享中心进行手工获取。</t>
  </si>
  <si>
    <t>共享中心单据状态一直是同步中</t>
  </si>
  <si>
    <t>在对应的单据功能菜单处检查单据的状态，如果单据已经是过账成功，可以联系翔云运维人员更新共享中心的状态，如果单据一直同步中等待时间久就再等待会，如果同步很久直接联系翔云运维人员分析原因。</t>
  </si>
  <si>
    <t>做收货/收票/领用等单据搜不到采购订单</t>
  </si>
  <si>
    <r>
      <rPr>
        <sz val="10"/>
        <color rgb="FF000000"/>
        <rFont val="微软雅黑"/>
        <family val="2"/>
        <charset val="134"/>
      </rPr>
      <t xml:space="preserve">检查订单状态是否是 </t>
    </r>
    <r>
      <rPr>
        <sz val="9"/>
        <color rgb="FF000000"/>
        <rFont val="宋体"/>
        <family val="2"/>
        <charset val="134"/>
      </rPr>
      <t xml:space="preserve">
</t>
    </r>
    <r>
      <rPr>
        <sz val="9"/>
        <color rgb="FF000000"/>
        <rFont val="宋体"/>
        <family val="2"/>
        <charset val="134"/>
      </rPr>
      <t>审批通过已同步状态或者订单金额已经做完了相关操作</t>
    </r>
  </si>
  <si>
    <t>订单状态是审批通过已同步状态才能进行后续操作，物资类订单先做收货后并且收货审批通过已过账状态才能进行收票或者领用。采购订单页面拖到最后面查看报表检查单据是否做了后续单据(见图片描述1列)</t>
  </si>
  <si>
    <t>采购订单修改同步失败：1系统状态 TECO 是活动的(WBS 1000051930-03)/对象类型 PurchaseOrder的实例 1200038288不能更改/采购订单项目 00020 仍包含错误帐户分配</t>
  </si>
  <si>
    <t>项目关闭，无法修改订单信息</t>
  </si>
  <si>
    <t>检查提示的项目是否关闭，关闭的话开启后再进行修改。</t>
  </si>
  <si>
    <t>劳务外包和业务外包的定义</t>
  </si>
  <si>
    <r>
      <rPr>
        <sz val="10"/>
        <color rgb="FF000000"/>
        <rFont val="微软雅黑"/>
        <family val="2"/>
        <charset val="134"/>
      </rPr>
      <t>劳务外包：将承揽业务中的一部分劳务作业外包给其他企业的费用。在此种外包类型下，我方可直接管理到所有劳务人员，从中通文博、江苏基久、广东胜通和等劳务公司为项目调配劳务人员的行为，属于典型的劳务外包。</t>
    </r>
    <r>
      <rPr>
        <sz val="9"/>
        <color rgb="FF000000"/>
        <rFont val="宋体"/>
        <family val="2"/>
        <charset val="134"/>
      </rPr>
      <t xml:space="preserve">
</t>
    </r>
    <r>
      <rPr>
        <sz val="9"/>
        <color rgb="FF000000"/>
        <rFont val="宋体"/>
        <family val="2"/>
        <charset val="134"/>
      </rPr>
      <t>业务外包：将承揽业务中的一部分专业任务外包给其他企业的费用。在此种外包类型下，我方对外包方人员仅有部分管理权限，通常仅管理到交付成果，无法对费用如劳务外包般进行细化拆分和控制。</t>
    </r>
  </si>
  <si>
    <t>采购订单创建同步失败：对象类型 PurchaseOrder 没有被创建的实例. 外部参考:/PO抬头数据仍有错/供应商******不存在主记录/供应商 ******* 的供应商主数据没有找到</t>
  </si>
  <si>
    <r>
      <rPr>
        <sz val="10"/>
        <color rgb="FF000000"/>
        <rFont val="微软雅黑"/>
        <family val="2"/>
        <charset val="134"/>
      </rPr>
      <t>问题原因：财务系统未找到这个供应商</t>
    </r>
    <r>
      <rPr>
        <sz val="9"/>
        <color rgb="FF000000"/>
        <rFont val="宋体"/>
        <family val="2"/>
        <charset val="134"/>
      </rPr>
      <t xml:space="preserve">
</t>
    </r>
    <r>
      <rPr>
        <sz val="9"/>
        <color rgb="FF000000"/>
        <rFont val="宋体"/>
        <family val="2"/>
        <charset val="134"/>
      </rPr>
      <t>处理办法：复制报错提示内容给财务老师处理客商信息，处理完成后到业务系统采购订单页面找到该采购订单点击“重发至SAP”进行重新同步到财务系统即可</t>
    </r>
  </si>
  <si>
    <t>采购系统起草的合同签订后没有自动创建采购订单</t>
  </si>
  <si>
    <t>先确定合同的来源是翔云系统还是采购系统，如果是翔云这边起草的合同没有订单就需要从翔云这边创建订单，如果是采购系统创建的合同不会自动创建采购订单，需要去采购系统创建订单并下发给翔云。</t>
  </si>
  <si>
    <t>收票复核同步失败保报错提示：/冲销数量大于目前已开票的数量</t>
  </si>
  <si>
    <t>收票负值调整，调整的含税金额一致，但是不含税金额错误，单据退回修改税金。</t>
  </si>
  <si>
    <t>oa待办中心有显示待办，但是对应系统中无待办</t>
  </si>
  <si>
    <t>提供当前登陆人账号，联系翔云运维处理。</t>
  </si>
  <si>
    <t>附件上传异常</t>
  </si>
  <si>
    <t>系统可上传的附件只支持常见的几种类型，并且附件最大50MB,超大小会报错。</t>
  </si>
  <si>
    <t>翔云研发支撑中心呼叫中心电话</t>
  </si>
  <si>
    <r>
      <rPr>
        <sz val="10"/>
        <color rgb="FF000000"/>
        <rFont val="微软雅黑"/>
        <family val="2"/>
        <charset val="134"/>
      </rPr>
      <t>010-58103028</t>
    </r>
    <r>
      <rPr>
        <sz val="9"/>
        <color rgb="FF000000"/>
        <rFont val="宋体"/>
        <family val="2"/>
        <charset val="134"/>
      </rPr>
      <t xml:space="preserve">
</t>
    </r>
    <r>
      <rPr>
        <sz val="9"/>
        <color rgb="FF000000"/>
        <rFont val="宋体"/>
        <family val="2"/>
        <charset val="134"/>
      </rPr>
      <t>转1为业务系统问题咨询</t>
    </r>
    <r>
      <rPr>
        <sz val="9"/>
        <color rgb="FF000000"/>
        <rFont val="宋体"/>
        <family val="2"/>
        <charset val="134"/>
      </rPr>
      <t xml:space="preserve">
</t>
    </r>
    <r>
      <rPr>
        <sz val="9"/>
        <color rgb="FF000000"/>
        <rFont val="宋体"/>
        <family val="2"/>
        <charset val="134"/>
      </rPr>
      <t>转2为财务系统问题咨询</t>
    </r>
  </si>
  <si>
    <t>合同在线编辑选择模板转圈</t>
  </si>
  <si>
    <t>一般是账号没有权限</t>
  </si>
  <si>
    <t>联系翔云运维处理，一般是没有合同模板维护菜单导致或者是账号有缓存，加上角色和刷新缓存可以解决</t>
  </si>
  <si>
    <t>合同签订审批后没有二维码</t>
  </si>
  <si>
    <r>
      <rPr>
        <sz val="10"/>
        <color rgb="FF000000"/>
        <rFont val="微软雅黑"/>
        <family val="2"/>
        <charset val="134"/>
      </rPr>
      <t>原因有两种：</t>
    </r>
    <r>
      <rPr>
        <sz val="9"/>
        <color rgb="FF000000"/>
        <rFont val="宋体"/>
        <family val="2"/>
        <charset val="134"/>
      </rPr>
      <t xml:space="preserve">
</t>
    </r>
    <r>
      <rPr>
        <sz val="9"/>
        <color rgb="FF000000"/>
        <rFont val="宋体"/>
        <family val="2"/>
        <charset val="134"/>
      </rPr>
      <t>1、合同没有更新为签约状态；</t>
    </r>
    <r>
      <rPr>
        <sz val="9"/>
        <color rgb="FF000000"/>
        <rFont val="宋体"/>
        <family val="2"/>
        <charset val="134"/>
      </rPr>
      <t xml:space="preserve">
</t>
    </r>
    <r>
      <rPr>
        <sz val="9"/>
        <color rgb="FF000000"/>
        <rFont val="宋体"/>
        <family val="2"/>
        <charset val="134"/>
      </rPr>
      <t>2、合同模板的页眉空间不足导致二维码插入失败</t>
    </r>
  </si>
  <si>
    <r>
      <rPr>
        <sz val="10"/>
        <color rgb="FF000000"/>
        <rFont val="微软雅黑"/>
        <family val="2"/>
        <charset val="134"/>
      </rPr>
      <t>原因有两种：</t>
    </r>
    <r>
      <rPr>
        <sz val="9"/>
        <color rgb="FF000000"/>
        <rFont val="宋体"/>
        <family val="2"/>
        <charset val="134"/>
      </rPr>
      <t xml:space="preserve">
</t>
    </r>
    <r>
      <rPr>
        <sz val="9"/>
        <color rgb="FF000000"/>
        <rFont val="宋体"/>
        <family val="2"/>
        <charset val="134"/>
      </rPr>
      <t>1、合同没有更新为签约状态；</t>
    </r>
    <r>
      <rPr>
        <sz val="9"/>
        <color rgb="FF000000"/>
        <rFont val="宋体"/>
        <family val="2"/>
        <charset val="134"/>
      </rPr>
      <t xml:space="preserve">
</t>
    </r>
    <r>
      <rPr>
        <sz val="9"/>
        <color rgb="FF000000"/>
        <rFont val="宋体"/>
        <family val="2"/>
        <charset val="134"/>
      </rPr>
      <t>2、合同模板的页眉空间不足导致二维码插入失败</t>
    </r>
    <r>
      <rPr>
        <sz val="9"/>
        <color rgb="FF000000"/>
        <rFont val="宋体"/>
        <family val="2"/>
        <charset val="134"/>
      </rPr>
      <t xml:space="preserve">
</t>
    </r>
    <r>
      <rPr>
        <sz val="9"/>
        <color rgb="FF000000"/>
        <rFont val="宋体"/>
        <family val="2"/>
        <charset val="134"/>
      </rPr>
      <t>联系翔云运维处理，推送更新合同状态，状态更新后仍然没插入二维码，再手动新建word文档后插入正文文字和二维码</t>
    </r>
  </si>
  <si>
    <r>
      <rPr>
        <sz val="10"/>
        <color rgb="FF000000"/>
        <rFont val="微软雅黑"/>
        <family val="2"/>
        <charset val="134"/>
      </rPr>
      <t>合同解除报：合同已关联采购订单，</t>
    </r>
    <r>
      <rPr>
        <sz val="9"/>
        <color rgb="FF000000"/>
        <rFont val="宋体"/>
        <family val="2"/>
        <charset val="134"/>
      </rPr>
      <t xml:space="preserve">
</t>
    </r>
    <r>
      <rPr>
        <sz val="9"/>
        <color rgb="FF000000"/>
        <rFont val="宋体"/>
        <family val="2"/>
        <charset val="134"/>
      </rPr>
      <t>采购订单处于有效状态，无法进行此操作</t>
    </r>
  </si>
  <si>
    <t>采购订单状态为有效状态</t>
  </si>
  <si>
    <t>合同解除需要合同对应的采购订单关闭或者删除，所以我们需要先做关闭采购订单、或删除采购订单（订单删除只限未做后续操作）</t>
  </si>
  <si>
    <t>外包类合同选择核算对象搜不到供应商</t>
  </si>
  <si>
    <t>外包类合同需要供应商做入库申请后才能关联</t>
  </si>
  <si>
    <t>外包类合同需要选择正常入围当前范围的供应商，所以需要先检查公司范围内是否对当前供应商做了入库（包括公司级、省级、全国级），如果未入库需要发起分包合同就需要先完成入库申请新增流程，或者临时供应商可以进行项目分包备案流程</t>
  </si>
  <si>
    <t>第1行项目未进行上下游关系识别，请先识别后再提交</t>
  </si>
  <si>
    <t>支出合同关联了项目，需要点击识别上下游的按钮</t>
  </si>
  <si>
    <t>支出合同关联了项目，则在关联项目行的抬头区域点击识别上下游关系按钮、如果关联的是收入合同，则需要在收入合同行抬头区域点击</t>
  </si>
  <si>
    <t>合同起草，关联了电信合同，流程到签订盖章提示用户信息已过期</t>
  </si>
  <si>
    <t>打开定位盖章页面超过十分钟</t>
  </si>
  <si>
    <t>印章系统要求从打开盖章页面到流程提交反馈预盖章,需要在10分钟内完成，所以当报用户信息已过期，需要重新打开盖章页面，并且保存10分钟类完成流程审批提交。</t>
  </si>
  <si>
    <t>电信合同签订盖章遇到合同超过最大页的报错</t>
  </si>
  <si>
    <t>浏览器加载问题</t>
  </si>
  <si>
    <t>清除浏览器缓存，重新打开下，缓慢滑动页面。</t>
  </si>
  <si>
    <t>合同修改战新标签</t>
  </si>
  <si>
    <t>自动识别填充的战新标签不符合，需要修改</t>
  </si>
  <si>
    <t>起草页面，识别战新标签后，如果不想保留，可以点选择后什么都不选，会清空战新标签；或者要修改成其他标签，也可以自行选择，但是辅助标签不能比主标签优先级高，合同履行后也可以去标签修改菜单修改，规则同上</t>
  </si>
  <si>
    <t>采购系统合同流程驳回或者会签反对了，采购系统发起人没产生待办</t>
  </si>
  <si>
    <t>集采合同，没有接收到驳回的合同代办</t>
  </si>
  <si>
    <t>找翔云运维重新推送驳回状态给采购系统</t>
  </si>
  <si>
    <t>收支合同关联报错合同存在多对多挂接</t>
  </si>
  <si>
    <t>收入合同与支出合同关联关系多对多了</t>
  </si>
  <si>
    <t>在合同挂接菜单查询下挂接的合同，如果有已经删除的合同或合同草稿，需要删除挂接关系，但是如果确实存在多对多的关系就不允许再关联。</t>
  </si>
  <si>
    <r>
      <rPr>
        <sz val="10"/>
        <color rgb="FF000000"/>
        <rFont val="微软雅黑"/>
        <family val="2"/>
        <charset val="134"/>
      </rPr>
      <t>很抱歉!合同签订提交发生未知异常；</t>
    </r>
    <r>
      <rPr>
        <sz val="9"/>
        <color rgb="FF000000"/>
        <rFont val="宋体"/>
        <family val="2"/>
        <charset val="134"/>
      </rPr>
      <t xml:space="preserve">
</t>
    </r>
    <r>
      <rPr>
        <sz val="9"/>
        <color rgb="FF000000"/>
        <rFont val="宋体"/>
        <family val="2"/>
        <charset val="134"/>
      </rPr>
      <t>合同签订同意报错</t>
    </r>
  </si>
  <si>
    <t>一般情况是合同的审批状态不对</t>
  </si>
  <si>
    <t>可以自行在合同综合信息查询报表，检查合同状态，如果不是签约审批中的状态，需联系翔云运维更新为签约审批中。</t>
  </si>
  <si>
    <t>采购系统发起的合同起草流程，驳回修改过合同正文的，但是翔云的正文PDF文件不是更新修改后的</t>
  </si>
  <si>
    <t>修改后的文件没有覆盖原文件</t>
  </si>
  <si>
    <t>修改后的文件没有覆盖原文件，联系翔云运维删除之前的PDF正文，然后从流程表单中重新下载正文，就会把最新的文件更新覆盖。</t>
  </si>
  <si>
    <t>项目立项流程走完，但是采购系统关联项目搜索不到</t>
  </si>
  <si>
    <r>
      <rPr>
        <sz val="10"/>
        <color rgb="FF000000"/>
        <rFont val="微软雅黑"/>
        <family val="2"/>
        <charset val="134"/>
      </rPr>
      <t>项目流程走完，并且审批通过，但是集采没有收到立项成功的</t>
    </r>
    <r>
      <rPr>
        <sz val="9"/>
        <color rgb="FF000000"/>
        <rFont val="宋体"/>
        <family val="2"/>
        <charset val="134"/>
      </rPr>
      <t xml:space="preserve">
</t>
    </r>
    <r>
      <rPr>
        <sz val="9"/>
        <color rgb="FF000000"/>
        <rFont val="宋体"/>
        <family val="2"/>
        <charset val="134"/>
      </rPr>
      <t>状态</t>
    </r>
  </si>
  <si>
    <t>联系翔云运维检查项目状态是否成功，成功的话再次下发项目基本信息给采购系统。</t>
  </si>
  <si>
    <t>合同420100-2016-100884(编号）拓展类型与项目拓展类型不一致，请检查！</t>
  </si>
  <si>
    <t>项目关联合同，会检验项目与合同的拓展类型是否一致</t>
  </si>
  <si>
    <r>
      <rPr>
        <sz val="10"/>
        <color rgb="FF000000"/>
        <rFont val="微软雅黑"/>
        <family val="2"/>
        <charset val="134"/>
      </rPr>
      <t>项目关联合同，会检验项目与合同的拓展类型是否一致；</t>
    </r>
    <r>
      <rPr>
        <sz val="9"/>
        <color rgb="FF000000"/>
        <rFont val="宋体"/>
        <family val="2"/>
        <charset val="134"/>
      </rPr>
      <t xml:space="preserve">
</t>
    </r>
    <r>
      <rPr>
        <sz val="9"/>
        <color rgb="FF000000"/>
        <rFont val="宋体"/>
        <family val="2"/>
        <charset val="134"/>
      </rPr>
      <t>检查合同的拓展类型，可以发工单补，或者变更，若要修改项目的拓展类型可以基本信息变更修改。</t>
    </r>
  </si>
  <si>
    <t>该框架合同的供应商未入库或未进行外包备案，不进行回填客商信息。</t>
  </si>
  <si>
    <r>
      <rPr>
        <sz val="10"/>
        <color rgb="FF000000"/>
        <rFont val="微软雅黑"/>
        <family val="2"/>
        <charset val="134"/>
      </rPr>
      <t>做子合同关联了主框架合同，但是框架的合同客商目前状态是未入库的</t>
    </r>
    <r>
      <rPr>
        <sz val="9"/>
        <color rgb="FF000000"/>
        <rFont val="宋体"/>
        <family val="2"/>
        <charset val="134"/>
      </rPr>
      <t xml:space="preserve">
</t>
    </r>
  </si>
  <si>
    <t>供应商做入库申请或者项目外包备案</t>
  </si>
  <si>
    <t>合同起草流程流程驳回之后重新提交报错不含税金额超了项目预算</t>
  </si>
  <si>
    <t>项目预算不足或者可用预算被占用未释放</t>
  </si>
  <si>
    <t>首先在项目基本信息查询报表里检查项目可用预算和项目是否有预占值，若是预占异常，可以联系翔云运维检查预占和合同的状态是不是驳回成功，可能是合同未驳回成功，仍然占用了预算。</t>
  </si>
  <si>
    <t>合同关联项目无法查到收入合同</t>
  </si>
  <si>
    <t>收入合同填写了商品服务信息就不能做合同关联项目</t>
  </si>
  <si>
    <t>联系翔云运维重新下发合同状态给采购系统</t>
  </si>
  <si>
    <t>合同起草提示供应商未入库</t>
  </si>
  <si>
    <t>检查供应商是否在本单位范围有入库，如果没入库就需要入库，如果已经入库流程还未审批完成就需要审批通过，如果已经审批通过需要查看入库的状态，系统会因为营业执照日期到期冻结入库信息也会因为上传的安全生产许可证到期冻结，如果证件信息冻结冻结了就需要再供应商资源库中激活（营业执照需要先修改供应商主数据更新营业执照，安全生产许可证直接在供应商资源库激活时更新）</t>
  </si>
  <si>
    <t>做核算单据关联不到需要的单据</t>
  </si>
  <si>
    <t>需要关联的单据不是审批通过已过账的状态或者单据金额已经被其他单据所关联</t>
  </si>
  <si>
    <t>单据页面查询单据状态是否审批通过已过账或业务系统报表检查下单据是否关联了其他单据（部分单据业务报表里无法查询到是否关联其他单据，联系运维人员查询）</t>
  </si>
  <si>
    <t>凭证错误:BKPFF $ E2PCLNT800;在参数ACCOUNTGL中没有转帐所需的字段GL_ACCOUNT;会计科目在会计科目表ZGTF中没有定义;科目2241020003(公司代码6200 )不能直接记帐;</t>
  </si>
  <si>
    <t>我方银行账号未填或者银行科目类型未进行配置</t>
  </si>
  <si>
    <t>检查单据支付行我方银行账号是否填写，没填写退回修改进行补充。填写了咨询SAP老师是否进行了银行账号科目类型配置。</t>
  </si>
  <si>
    <t>连号发票管控</t>
  </si>
  <si>
    <t>系统中的票号连号管控是根据省里财务部要求进行配置的，如果存在连号发票需要报销，可与省公司财务部沟通是否允许报销，如果允许报销联系运维临时关停管控</t>
  </si>
  <si>
    <t>收入确定报：因销售订单缺失甲方项目编号，请增加甲方项目编号!</t>
  </si>
  <si>
    <t>销售订单的行信息上，甲方项目编号字段为空</t>
  </si>
  <si>
    <t>销售订单的行信息上，甲方项目编号字段为空,做销售订单修改，补充字段。</t>
  </si>
  <si>
    <r>
      <rPr>
        <sz val="10"/>
        <color rgb="FF000000"/>
        <rFont val="微软雅黑"/>
        <family val="2"/>
        <charset val="134"/>
      </rPr>
      <t>【1004090638项目状态为监理工作准备,项目累计收入确认比例(100.00%)</t>
    </r>
    <r>
      <rPr>
        <sz val="9"/>
        <color rgb="FF000000"/>
        <rFont val="宋体"/>
        <family val="2"/>
        <charset val="134"/>
      </rPr>
      <t xml:space="preserve">
</t>
    </r>
    <r>
      <rPr>
        <sz val="9"/>
        <color rgb="FF000000"/>
        <rFont val="宋体"/>
        <family val="2"/>
        <charset val="134"/>
      </rPr>
      <t>已超过总部完工上限比例(10%)不可同时确认收入!】</t>
    </r>
  </si>
  <si>
    <t>不同的项目状态有一个对应的只能做多少比例的收入、项目过程状态与收入确认的比例不匹配</t>
  </si>
  <si>
    <t>根据总部的收入核算办法，不同类型的项目在不同的里程碑阶段可以做不同百分比的收入，如果需要做进超当前状态对应的百分比的收入就需要更新项目状态，完成项目的过程管理。</t>
  </si>
  <si>
    <t>往来核销单据复核：核销错误！此文件不包括适当的行项没有发现未清项首先选择行项目没有屏幕 &amp; &amp; 的批输入数据</t>
  </si>
  <si>
    <t>重新推送，如果推送仍然报错检查：①项目是否已经关闭；②债权方、债务方核销的凭证分录是否已经清账；③联系翔云运维或者sap运维分析原因。</t>
  </si>
  <si>
    <t>薪酬报账单据复核报：未获取到科目</t>
  </si>
  <si>
    <t>看报错内容，如果是报支付行，检查支付行的银行账号是否填写；如果是报报账行检查费用类型是否已停用；再联系翔云运维分析原因。</t>
  </si>
  <si>
    <t>收款申请、收款确认、采购付款单据复核报：未获取到科目</t>
  </si>
  <si>
    <t>联系翔云运维分析原因（一般原因是关联的收票单据或者开票单据没过账，或者过账后数据库没有对应的凭证，或者是开票单据拆分成了两张凭证，有一张凭证翔云中没接收）。</t>
  </si>
  <si>
    <t>关键字：WS,外审生成的收入确认单据</t>
  </si>
  <si>
    <r>
      <rPr>
        <sz val="10"/>
        <color rgb="FF000000"/>
        <rFont val="微软雅黑"/>
        <family val="2"/>
        <charset val="134"/>
      </rPr>
      <t>收入确认单据号中间带字母“WS”单据生成原因为外审审计金额大于累计收入确认金额，系统自动生成的差额单据.</t>
    </r>
    <r>
      <rPr>
        <sz val="9"/>
        <color rgb="FF000000"/>
        <rFont val="宋体"/>
        <family val="2"/>
        <charset val="134"/>
      </rPr>
      <t xml:space="preserve">
</t>
    </r>
    <r>
      <rPr>
        <sz val="9"/>
        <color rgb="FF000000"/>
        <rFont val="宋体"/>
        <family val="2"/>
        <charset val="134"/>
      </rPr>
      <t>1、找财务在财务复核页面退回即可(已上线共享平台的单位需要联系运维退回)，退回后该单据会自动删除</t>
    </r>
    <r>
      <rPr>
        <sz val="9"/>
        <color rgb="FF000000"/>
        <rFont val="宋体"/>
        <family val="2"/>
        <charset val="134"/>
      </rPr>
      <t xml:space="preserve">
</t>
    </r>
    <r>
      <rPr>
        <sz val="9"/>
        <color rgb="FF000000"/>
        <rFont val="宋体"/>
        <family val="2"/>
        <charset val="134"/>
      </rPr>
      <t>2、该收入确认退回后会在项目经理的代办生成外审流程</t>
    </r>
    <r>
      <rPr>
        <sz val="9"/>
        <color rgb="FF000000"/>
        <rFont val="宋体"/>
        <family val="2"/>
        <charset val="134"/>
      </rPr>
      <t xml:space="preserve">
</t>
    </r>
    <r>
      <rPr>
        <sz val="9"/>
        <color rgb="FF000000"/>
        <rFont val="宋体"/>
        <family val="2"/>
        <charset val="134"/>
      </rPr>
      <t>3、外审金额必须等于累计收入确认金额，如果大于累计收入确认金额则会一直生成WS收入确认单据补全差额部分</t>
    </r>
  </si>
  <si>
    <t>薪酬报账报错：提交失败：单据：[20226302CR10000162]第O01行缺少费用类型与其他应付款（总账）类型的对应关系！</t>
  </si>
  <si>
    <t>一般是个人的生育保险做了代扣处理，生育报销个人是不需要缴纳的。或者是人力系统推送的费用类型是已冻结的。</t>
  </si>
  <si>
    <t>已配置自动冲销结转收入的单位，10号凌晨未发起冲销</t>
  </si>
  <si>
    <t>项目已经关闭或者项目已经发起了关闭流程，对应项目的结转将不会自动发起冲销。</t>
  </si>
  <si>
    <t>影像采集发票上传提示已存在发票号</t>
  </si>
  <si>
    <t>发票号已经被其他封面进行关联使用</t>
  </si>
  <si>
    <t>用提示存在的发票号去发票管理主列表里面查询，哪个封面使用了该发票号。如查到其他封面号使用了该发票号，检查是否重复上传。如果重复上传，找到封面创建人删除封面下发票，如果发票没重复上传，需要多次使用，就改成其他发票进行使用。如果关联的封面是已冲销的状态，则把冲销封面下的发票拖到新封面下进行使用。</t>
  </si>
  <si>
    <t>选择的影像无法删除,或者该选中的影像为事后补扫的影像无法进行删除!</t>
  </si>
  <si>
    <t>补扫的附件无法删除</t>
  </si>
  <si>
    <t>补扫的附件按照要求就是不允许删除，操作时仔细检查后再上传</t>
  </si>
  <si>
    <t>流程创建异常:调用影像系统失败:封面所属部门和单据所属部门不一致!</t>
  </si>
  <si>
    <t>单据提交的部门跟影像创建的部门不一致导致，确定清楚当前登陆的部门是否跟影像封面创建的部门一致。</t>
  </si>
  <si>
    <t>点开影像采集页面报账号不存在。</t>
  </si>
  <si>
    <t>先确定当前操作的账号是新增的账号就需要联系翔云运维去影像系统创建对应的账号；如果是账号是账号更换了手机号，就需要联系翔云运维更新影像系统里的账号手机号；如果提示的账号是更新之前的手机号，就需要联系翔云运维删除账号的系统缓存。</t>
  </si>
  <si>
    <t>账号里没有影像补扫功能</t>
  </si>
  <si>
    <t>影像补扫功能是配置功能，需要单独配置，如果账号需要有补扫功能可以发工单申请增加，增加后可以在“影像管理主列表/封面列表”菜单下查询到需要补扫的封面进行补扫，能发起补扫的封面是需要是归档的封面（单据过账后默认归档）</t>
  </si>
  <si>
    <r>
      <rPr>
        <sz val="10"/>
        <color rgb="FF000000"/>
        <rFont val="微软雅黑"/>
        <family val="2"/>
        <charset val="134"/>
      </rPr>
      <t>项目立项</t>
    </r>
    <r>
      <rPr>
        <sz val="9"/>
        <color rgb="FF000000"/>
        <rFont val="宋体"/>
        <family val="2"/>
        <charset val="134"/>
      </rPr>
      <t xml:space="preserve"> </t>
    </r>
    <r>
      <rPr>
        <sz val="9"/>
        <color rgb="FF000000"/>
        <rFont val="宋体"/>
        <family val="2"/>
        <charset val="134"/>
      </rPr>
      <t>关联的框架合同</t>
    </r>
    <r>
      <rPr>
        <sz val="9"/>
        <color rgb="FF000000"/>
        <rFont val="宋体"/>
        <family val="2"/>
        <charset val="134"/>
      </rPr>
      <t xml:space="preserve"> </t>
    </r>
    <r>
      <rPr>
        <sz val="9"/>
        <color rgb="FF000000"/>
        <rFont val="宋体"/>
        <family val="2"/>
        <charset val="134"/>
      </rPr>
      <t>会自动生成一个金额为0的销售订单，前台无法做修改</t>
    </r>
  </si>
  <si>
    <r>
      <rPr>
        <sz val="10"/>
        <color rgb="FF000000"/>
        <rFont val="微软雅黑"/>
        <family val="2"/>
        <charset val="134"/>
      </rPr>
      <t>框架合同金额为0</t>
    </r>
    <r>
      <rPr>
        <sz val="9"/>
        <color rgb="FF000000"/>
        <rFont val="宋体"/>
        <family val="2"/>
        <charset val="134"/>
      </rPr>
      <t xml:space="preserve"> </t>
    </r>
    <r>
      <rPr>
        <sz val="9"/>
        <color rgb="FF000000"/>
        <rFont val="宋体"/>
        <family val="2"/>
        <charset val="134"/>
      </rPr>
      <t>销售订单生成时取的是框架合同的金额</t>
    </r>
  </si>
  <si>
    <t>系统设计金额为0的订单无法做修改及关闭，导致目前只能后台删除，遇到金额0的订单联系运维删除，重新新增一个有金额的销售订单做后续操作。</t>
  </si>
  <si>
    <t>项目做基本信息变更打开的时候页面提示“接口请求404”</t>
  </si>
  <si>
    <t>项目关联合同表中pm_contract_relate，当前项目与多个合同关联过，其中有合同状态已经是删除状态</t>
  </si>
  <si>
    <t>联系运维人员处理，项目关联合同表中pm_contract_relate，当前项目与多个合同关联过，其中有合同状态已经是删除状态，逻辑删除项目关联合同表中的数据状态</t>
  </si>
  <si>
    <t>项目有可用预算，但走流程可用预算显示为负数或者与实际可用预算不一致</t>
  </si>
  <si>
    <r>
      <rPr>
        <sz val="10"/>
        <color rgb="FF000000"/>
        <rFont val="微软雅黑"/>
        <family val="2"/>
        <charset val="134"/>
      </rPr>
      <t>需删除</t>
    </r>
    <r>
      <rPr>
        <sz val="9"/>
        <color rgb="FF000000"/>
        <rFont val="宋体"/>
        <family val="2"/>
        <charset val="134"/>
      </rPr>
      <t xml:space="preserve"> </t>
    </r>
    <r>
      <rPr>
        <sz val="9"/>
        <color rgb="FF000000"/>
        <rFont val="宋体"/>
        <family val="2"/>
        <charset val="134"/>
      </rPr>
      <t>承诺成本底表</t>
    </r>
    <r>
      <rPr>
        <sz val="9"/>
        <color rgb="FF000000"/>
        <rFont val="宋体"/>
        <family val="2"/>
        <charset val="134"/>
      </rPr>
      <t xml:space="preserve">  </t>
    </r>
    <r>
      <rPr>
        <sz val="9"/>
        <color rgb="FF000000"/>
        <rFont val="宋体"/>
        <family val="2"/>
        <charset val="134"/>
      </rPr>
      <t>订单金额全部做完收票后的数据</t>
    </r>
  </si>
  <si>
    <r>
      <rPr>
        <sz val="10"/>
        <color rgb="FF000000"/>
        <rFont val="微软雅黑"/>
        <family val="2"/>
        <charset val="134"/>
      </rPr>
      <t>项目预算管控在分册或分项上，预算从翔云端二次管控导致，需要删除承诺成本底表、订单金额全部做完收票后的数据SELECT</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from</t>
    </r>
    <r>
      <rPr>
        <sz val="9"/>
        <color rgb="FF000000"/>
        <rFont val="宋体"/>
        <family val="2"/>
        <charset val="134"/>
      </rPr>
      <t xml:space="preserve"> </t>
    </r>
    <r>
      <rPr>
        <sz val="9"/>
        <color rgb="FF000000"/>
        <rFont val="宋体"/>
        <family val="2"/>
        <charset val="134"/>
      </rPr>
      <t>pm_comp_on_promise</t>
    </r>
    <r>
      <rPr>
        <sz val="9"/>
        <color rgb="FF000000"/>
        <rFont val="宋体"/>
        <family val="2"/>
        <charset val="134"/>
      </rPr>
      <t xml:space="preserve"> </t>
    </r>
    <r>
      <rPr>
        <sz val="9"/>
        <color rgb="FF000000"/>
        <rFont val="宋体"/>
        <family val="2"/>
        <charset val="134"/>
      </rPr>
      <t>WHERE</t>
    </r>
    <r>
      <rPr>
        <sz val="9"/>
        <color rgb="FF000000"/>
        <rFont val="宋体"/>
        <family val="2"/>
        <charset val="134"/>
      </rPr>
      <t xml:space="preserve">  </t>
    </r>
    <r>
      <rPr>
        <sz val="9"/>
        <color rgb="FF000000"/>
        <rFont val="宋体"/>
        <family val="2"/>
        <charset val="134"/>
      </rPr>
      <t>project_define</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'1004291584'</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wbs</t>
    </r>
    <r>
      <rPr>
        <sz val="9"/>
        <color rgb="FF000000"/>
        <rFont val="宋体"/>
        <family val="2"/>
        <charset val="134"/>
      </rPr>
      <t xml:space="preserve"> </t>
    </r>
    <r>
      <rPr>
        <sz val="9"/>
        <color rgb="FF000000"/>
        <rFont val="宋体"/>
        <family val="2"/>
        <charset val="134"/>
      </rPr>
      <t>=</t>
    </r>
    <r>
      <rPr>
        <sz val="9"/>
        <color rgb="FF000000"/>
        <rFont val="宋体"/>
        <family val="2"/>
        <charset val="134"/>
      </rPr>
      <t xml:space="preserve"> </t>
    </r>
    <r>
      <rPr>
        <sz val="9"/>
        <color rgb="FF000000"/>
        <rFont val="宋体"/>
        <family val="2"/>
        <charset val="134"/>
      </rPr>
      <t>'1004045098-01'</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section</t>
    </r>
    <r>
      <rPr>
        <sz val="9"/>
        <color rgb="FF000000"/>
        <rFont val="宋体"/>
        <family val="2"/>
        <charset val="134"/>
      </rPr>
      <t xml:space="preserve"> </t>
    </r>
    <r>
      <rPr>
        <sz val="9"/>
        <color rgb="FF000000"/>
        <rFont val="宋体"/>
        <family val="2"/>
        <charset val="134"/>
      </rPr>
      <t>is</t>
    </r>
    <r>
      <rPr>
        <sz val="9"/>
        <color rgb="FF000000"/>
        <rFont val="宋体"/>
        <family val="2"/>
        <charset val="134"/>
      </rPr>
      <t xml:space="preserve"> </t>
    </r>
    <r>
      <rPr>
        <sz val="9"/>
        <color rgb="FF000000"/>
        <rFont val="宋体"/>
        <family val="2"/>
        <charset val="134"/>
      </rPr>
      <t>null</t>
    </r>
    <r>
      <rPr>
        <sz val="9"/>
        <color rgb="FF000000"/>
        <rFont val="宋体"/>
        <family val="2"/>
        <charset val="134"/>
      </rPr>
      <t xml:space="preserve"> </t>
    </r>
    <r>
      <rPr>
        <sz val="9"/>
        <color rgb="FF000000"/>
        <rFont val="宋体"/>
        <family val="2"/>
        <charset val="134"/>
      </rPr>
      <t>and</t>
    </r>
    <r>
      <rPr>
        <sz val="9"/>
        <color rgb="FF000000"/>
        <rFont val="宋体"/>
        <family val="2"/>
        <charset val="134"/>
      </rPr>
      <t xml:space="preserve"> </t>
    </r>
    <r>
      <rPr>
        <sz val="9"/>
        <color rgb="FF000000"/>
        <rFont val="宋体"/>
        <family val="2"/>
        <charset val="134"/>
      </rPr>
      <t>promise_status='0';delete</t>
    </r>
    <r>
      <rPr>
        <sz val="9"/>
        <color rgb="FF000000"/>
        <rFont val="宋体"/>
        <family val="2"/>
        <charset val="134"/>
      </rPr>
      <t xml:space="preserve"> </t>
    </r>
    <r>
      <rPr>
        <sz val="9"/>
        <color rgb="FF000000"/>
        <rFont val="宋体"/>
        <family val="2"/>
        <charset val="134"/>
      </rPr>
      <t>from</t>
    </r>
    <r>
      <rPr>
        <sz val="9"/>
        <color rgb="FF000000"/>
        <rFont val="宋体"/>
        <family val="2"/>
        <charset val="134"/>
      </rPr>
      <t xml:space="preserve"> </t>
    </r>
    <r>
      <rPr>
        <sz val="9"/>
        <color rgb="FF000000"/>
        <rFont val="宋体"/>
        <family val="2"/>
        <charset val="134"/>
      </rPr>
      <t>pm_comp_on_promise</t>
    </r>
    <r>
      <rPr>
        <sz val="9"/>
        <color rgb="FF000000"/>
        <rFont val="宋体"/>
        <family val="2"/>
        <charset val="134"/>
      </rPr>
      <t xml:space="preserve"> </t>
    </r>
    <r>
      <rPr>
        <sz val="9"/>
        <color rgb="FF000000"/>
        <rFont val="宋体"/>
        <family val="2"/>
        <charset val="134"/>
      </rPr>
      <t>where</t>
    </r>
    <r>
      <rPr>
        <sz val="9"/>
        <color rgb="FF000000"/>
        <rFont val="宋体"/>
        <family val="2"/>
        <charset val="134"/>
      </rPr>
      <t xml:space="preserve"> </t>
    </r>
    <r>
      <rPr>
        <sz val="9"/>
        <color rgb="FF000000"/>
        <rFont val="宋体"/>
        <family val="2"/>
        <charset val="134"/>
      </rPr>
      <t>id</t>
    </r>
    <r>
      <rPr>
        <sz val="9"/>
        <color rgb="FF000000"/>
        <rFont val="宋体"/>
        <family val="2"/>
        <charset val="134"/>
      </rPr>
      <t xml:space="preserve"> </t>
    </r>
    <r>
      <rPr>
        <sz val="9"/>
        <color rgb="FF000000"/>
        <rFont val="宋体"/>
        <family val="2"/>
        <charset val="134"/>
      </rPr>
      <t>in</t>
    </r>
    <r>
      <rPr>
        <sz val="9"/>
        <color rgb="FF000000"/>
        <rFont val="宋体"/>
        <family val="2"/>
        <charset val="134"/>
      </rPr>
      <t xml:space="preserve"> </t>
    </r>
    <r>
      <rPr>
        <sz val="9"/>
        <color rgb="FF000000"/>
        <rFont val="宋体"/>
        <family val="2"/>
        <charset val="134"/>
      </rPr>
      <t>('5302PO12355127#1','5302PO12355127#2');</t>
    </r>
  </si>
  <si>
    <r>
      <rPr>
        <sz val="10"/>
        <color rgb="FF000000"/>
        <rFont val="微软雅黑"/>
        <family val="2"/>
        <charset val="134"/>
      </rPr>
      <t>项目财务关闭，报：项目成本\往来数据还未回传翔云系统，</t>
    </r>
    <r>
      <rPr>
        <sz val="9"/>
        <color rgb="FF000000"/>
        <rFont val="宋体"/>
        <family val="2"/>
        <charset val="134"/>
      </rPr>
      <t xml:space="preserve">
</t>
    </r>
    <r>
      <rPr>
        <sz val="9"/>
        <color rgb="FF000000"/>
        <rFont val="宋体"/>
        <family val="2"/>
        <charset val="134"/>
      </rPr>
      <t xml:space="preserve">等待今晚数据自动回传后，明天发起财务关闭操作 </t>
    </r>
    <r>
      <rPr>
        <sz val="9"/>
        <color rgb="FF000000"/>
        <rFont val="宋体"/>
        <family val="2"/>
        <charset val="134"/>
      </rPr>
      <t xml:space="preserve">
</t>
    </r>
    <r>
      <rPr>
        <sz val="9"/>
        <color rgb="FF000000"/>
        <rFont val="宋体"/>
        <family val="2"/>
        <charset val="134"/>
      </rPr>
      <t>联系本省财务人员将项目往来手工推送翔云</t>
    </r>
  </si>
  <si>
    <t>SAP没有推送项目往来和成本数据给翔云</t>
  </si>
  <si>
    <t>当天关闭的项目sap会第二天凌晨自动推送，如果是历史已关闭的项目，联系财务或者翔云运维从SAP执行 ZFI1070、ZFI1071推送</t>
  </si>
  <si>
    <t>项目无法进行财务关闭，可能存在以下问题，该项目关联的开票\收票余额不为0</t>
  </si>
  <si>
    <t>项目下面的开票\收票单据，有未付款、未收款金额</t>
  </si>
  <si>
    <t>项目下面的开票\收票单据，有未付款、未收款金额，通过业务系统报表查询收票/开票单据是否有余额，还是单纯的存在正负数发票，导致的余额，如果是确实有余额不付或者不收，需要处理好余额才能关闭项目，如果是正负数发票则完成正负票往来核销。</t>
  </si>
  <si>
    <r>
      <rPr>
        <sz val="10"/>
        <color rgb="FF000000"/>
        <rFont val="微软雅黑"/>
        <family val="2"/>
        <charset val="134"/>
      </rPr>
      <t>无法进行业务关闭，可能存在以下问题:</t>
    </r>
    <r>
      <rPr>
        <sz val="9"/>
        <color rgb="FF000000"/>
        <rFont val="宋体"/>
        <family val="2"/>
        <charset val="134"/>
      </rPr>
      <t xml:space="preserve">
</t>
    </r>
    <r>
      <rPr>
        <sz val="9"/>
        <color rgb="FF000000"/>
        <rFont val="宋体"/>
        <family val="2"/>
        <charset val="134"/>
      </rPr>
      <t>采购订单累计收票已过帐金额不等于WBS结算费用错误，请检查数据!</t>
    </r>
  </si>
  <si>
    <t>分包商审计金额与收票累计过账金额不相等</t>
  </si>
  <si>
    <r>
      <rPr>
        <sz val="10"/>
        <color rgb="FF000000"/>
        <rFont val="微软雅黑"/>
        <family val="2"/>
        <charset val="134"/>
      </rPr>
      <t>两种办法：</t>
    </r>
    <r>
      <rPr>
        <sz val="9"/>
        <color rgb="FF000000"/>
        <rFont val="宋体"/>
        <family val="2"/>
        <charset val="134"/>
      </rPr>
      <t xml:space="preserve">
</t>
    </r>
    <r>
      <rPr>
        <sz val="9"/>
        <color rgb="FF000000"/>
        <rFont val="宋体"/>
        <family val="2"/>
        <charset val="134"/>
      </rPr>
      <t>1、重新做分包商审计，审计金额与收票一致（如果是对项目进行了外部审计就需要保证所有的供应商都完成审计，不允许只对其中一部分订单审计，同时需要订单是开启状态才能进行审计操作，如果订单已经关闭就需要开启订单）</t>
    </r>
    <r>
      <rPr>
        <sz val="9"/>
        <color rgb="FF000000"/>
        <rFont val="宋体"/>
        <family val="2"/>
        <charset val="134"/>
      </rPr>
      <t xml:space="preserve">
</t>
    </r>
    <r>
      <rPr>
        <sz val="9"/>
        <color rgb="FF000000"/>
        <rFont val="宋体"/>
        <family val="2"/>
        <charset val="134"/>
      </rPr>
      <t>2、找翔云运维删除分包商审计数据</t>
    </r>
  </si>
  <si>
    <t>按项目类业务收入成本核算管理规范要求，本项目项目类型与专业类型必须一致!</t>
  </si>
  <si>
    <t>项目的专业类型与项目类型不匹配</t>
  </si>
  <si>
    <t>专业类型大类根据项目类型选择，比如：工程项目，所选的专业类型就是工程施工大类、注意专业类型为（系统集成、软件开发）的，需要选择其他项目、然后再选择细分项目类型（信息系统集成、软件开发）</t>
  </si>
  <si>
    <t>【外审状态提示】存在发起的外审单据在审批，请先处理</t>
  </si>
  <si>
    <r>
      <rPr>
        <sz val="10"/>
        <color rgb="FF000000"/>
        <rFont val="微软雅黑"/>
        <family val="2"/>
        <charset val="134"/>
      </rPr>
      <t>一般是之前做过外审，并且还在流程中，或者流程结束但是状态没更新成外审通过</t>
    </r>
    <r>
      <rPr>
        <sz val="9"/>
        <color rgb="FF000000"/>
        <rFont val="宋体"/>
        <family val="2"/>
        <charset val="134"/>
      </rPr>
      <t xml:space="preserve">
</t>
    </r>
  </si>
  <si>
    <t>一般是之前做过外审，并且还在流程中，或者流程结束但是状态没更新成外审通过，找翔云运维排查处理更新状态</t>
  </si>
  <si>
    <r>
      <rPr>
        <sz val="10"/>
        <color rgb="FF000000"/>
        <rFont val="微软雅黑"/>
        <family val="2"/>
        <charset val="134"/>
      </rPr>
      <t>无法进行业务关闭，可能存在以下问题:</t>
    </r>
    <r>
      <rPr>
        <sz val="9"/>
        <color rgb="FF000000"/>
        <rFont val="宋体"/>
        <family val="2"/>
        <charset val="134"/>
      </rPr>
      <t xml:space="preserve">
</t>
    </r>
    <r>
      <rPr>
        <sz val="9"/>
        <color rgb="FF000000"/>
        <rFont val="宋体"/>
        <family val="2"/>
        <charset val="134"/>
      </rPr>
      <t>项目审定金额(不含税)不等于累计确认收入(不含税)，请检查!</t>
    </r>
  </si>
  <si>
    <t>项目外审金额错误，不等于累计收入金额</t>
  </si>
  <si>
    <t>项目外审金额不含税不等于累计收入不含税金额导致。重新做外审，外审金额要等于累计收入确认金额</t>
  </si>
  <si>
    <r>
      <rPr>
        <sz val="10"/>
        <color rgb="FF000000"/>
        <rFont val="微软雅黑"/>
        <family val="2"/>
        <charset val="134"/>
      </rPr>
      <t>无法进行项目注销，可能存在以下问题:</t>
    </r>
    <r>
      <rPr>
        <sz val="9"/>
        <color rgb="FF000000"/>
        <rFont val="宋体"/>
        <family val="2"/>
        <charset val="134"/>
      </rPr>
      <t xml:space="preserve">
</t>
    </r>
    <r>
      <rPr>
        <sz val="9"/>
        <color rgb="FF000000"/>
        <rFont val="宋体"/>
        <family val="2"/>
        <charset val="134"/>
      </rPr>
      <t>该项目关联的采购付款单据已过账含税金额合计值不为0,请检查!</t>
    </r>
    <r>
      <rPr>
        <sz val="9"/>
        <color rgb="FF000000"/>
        <rFont val="宋体"/>
        <family val="2"/>
        <charset val="134"/>
      </rPr>
      <t xml:space="preserve">
</t>
    </r>
    <r>
      <rPr>
        <sz val="9"/>
        <color rgb="FF000000"/>
        <rFont val="宋体"/>
        <family val="2"/>
        <charset val="134"/>
      </rPr>
      <t>该项目关联的收款申请单据已过账含税金额合计值不为0,请检查!</t>
    </r>
  </si>
  <si>
    <t>项目注销，但是项目下关联的采购付款和收款申请未冲销</t>
  </si>
  <si>
    <t>项目注销操作，必须冲销项目下面所有的单据，保证各类单据总金额是0，如果是报账可以是一正一负，但是对于收款申请和退款申请，现实中是一进一出，但是按单据类型来说是两类单据，收款的金额通过退款进行支出，这时可以联系运维人员进行处理。</t>
  </si>
  <si>
    <t>项目主数据编码为空，请等待主数据生成</t>
  </si>
  <si>
    <r>
      <rPr>
        <sz val="10"/>
        <color rgb="FF000000"/>
        <rFont val="微软雅黑"/>
        <family val="2"/>
        <charset val="134"/>
      </rPr>
      <t>主数据那边没有下发项目编码给翔云，一般会自动下发，如果遇到一直没有项目编码的可以联系手动下发</t>
    </r>
    <r>
      <rPr>
        <sz val="9"/>
        <color rgb="FF000000"/>
        <rFont val="宋体"/>
        <family val="2"/>
        <charset val="134"/>
      </rPr>
      <t xml:space="preserve">
</t>
    </r>
  </si>
  <si>
    <t>主数据平台没有下发项目编码给翔云，一般会自动下发，如果遇到一直没有项目编码的可以联系手动下发</t>
  </si>
  <si>
    <t>项目财务关闭提交报：往来科目合同结算款科目余额不为0，不能财务关闭，请和本单位财务确认</t>
  </si>
  <si>
    <t>项目往来余额未平、除了看金额往来之外，还需要看项目+科目+成本中心+客商四个维度需要一致、一般是成本中心不一致</t>
  </si>
  <si>
    <t>项目往来余额未平、除了看金额往来之外，还需要看项目+科目+成本中心+客商四个维度需要一致、一般是成本中心不一致。如果已调整成一致，需要财务人员在sap中重新计算下科目余额，如果当天需要进行财务关闭就需要财务人员执行ZFI1071重新推送往来，或者等第二天凌晨sap自动推送。</t>
  </si>
  <si>
    <r>
      <rPr>
        <sz val="10"/>
        <color rgb="FF000000"/>
        <rFont val="微软雅黑"/>
        <family val="2"/>
        <charset val="134"/>
      </rPr>
      <t>项目财务关闭提交报：累计经营成本-分包/合作费暂估成本不为0，不允许财务关闭，请和本单位财务确认</t>
    </r>
    <r>
      <rPr>
        <sz val="9"/>
        <color rgb="FF000000"/>
        <rFont val="宋体"/>
        <family val="2"/>
        <charset val="134"/>
      </rPr>
      <t xml:space="preserve">
</t>
    </r>
    <r>
      <rPr>
        <sz val="9"/>
        <color rgb="FF000000"/>
        <rFont val="宋体"/>
        <family val="2"/>
        <charset val="134"/>
      </rPr>
      <t>项目编号:1003748596，累计经营成本-其他暂估成本不为0，不允许财务关闭，请和本单位财务确认</t>
    </r>
  </si>
  <si>
    <t>项目成本不为0</t>
  </si>
  <si>
    <t>项目三大费用不一致，如果是未进行配比结转，联系财务操作，如果已经调整一致、需要执行ZFI1070重新推送项目成本，，或者等第二天凌晨sap自动推送。</t>
  </si>
  <si>
    <t>项目做业务关闭、财务关闭报错结项状态错误</t>
  </si>
  <si>
    <t>一般是项目状态已经是业务/财务关闭，或者是关闭中</t>
  </si>
  <si>
    <t>一般是项目状态已经是业务/财务关闭，请先自行检查项目状态，如果项目已经是业务关闭状态就不需要再点业务关闭。</t>
  </si>
  <si>
    <t>业务\财务关闭或开启流程审批中，暂无法操作</t>
  </si>
  <si>
    <t>项目结项状态是在业务财务关闭\开启审批中，但是没有发现流程</t>
  </si>
  <si>
    <t>项目已经发起对应的流程，可以通过项目经理的账号，在我发起的流程中按照项目名称作为条件，输入流程实例名称中查询是否已经发起过关闭的流程，如果已经发起了流程并且流程已经审批完，但是关闭还在审批中，再联系翔云运维处理。</t>
  </si>
  <si>
    <t>1003781803无法进行业务关闭，可能存在以下问题:该项目关联的采购订[PO11909872]不是最后收票状态，请检查</t>
  </si>
  <si>
    <t>项目下的采购订单状态不是已关闭同步成功状态</t>
  </si>
  <si>
    <t>项目的采购订单状态不是已关闭状态，如果订单下有多个项目，当前项目的行不是最后收票状态。可做采购订单修改，是否最后收票改成是；如果有同步状态失败的，可联系翔云运维处理。</t>
  </si>
  <si>
    <t>1003671568无法进行业务关闭，可能存在以下问题:存在项目预算预占，不能进行项目业务关闭，请检查!</t>
  </si>
  <si>
    <t>项目有预占金额</t>
  </si>
  <si>
    <t>检查是否有还在流程中的支出合同起草流程或者订单流程或者审批中或未过账的报销流程。如果查询后均没有流程中的单据再联系运维人员检查数据。</t>
  </si>
  <si>
    <t>1001763664无法进行业务关闭，可能存在以下问题:该项目关联的采购领用单据[20190930182247]不是审批通过已过账、冲销已过账、删除状态，请检查!</t>
  </si>
  <si>
    <t>项目下面的领用单据有一笔草稿数据</t>
  </si>
  <si>
    <t>提示的单据是领用单据，如果存在状态不是审批通过已过账、冲销已过账、删除状态，就会有提示，提示的单据不是正常的领用单据号，是草稿编号，如果不确定草稿在谁的账号可联系运维人员查看，知道在谁账号下再去对应的账号下删除提示的草稿单据再关闭项目。</t>
  </si>
  <si>
    <t>1004213704项目存在开票或收入确认金额，预算变更不能修改税码！</t>
  </si>
  <si>
    <t>项目下面已经做过开票或收入，不能直接预算变更修改税码</t>
  </si>
  <si>
    <t>项目下面已经做过开票或收入，不能直接预算变更修改税码，建议发工单修改税码。</t>
  </si>
  <si>
    <t>项目1003664921关联的采购订PO12297299的供应商0100584914未执行日常后评估，请先进行项目类日常后评估!</t>
  </si>
  <si>
    <t>发生了业务的供应商，需要做了后评估才能关闭项目</t>
  </si>
  <si>
    <t>发生了业务的供应商，需要完成日常后评估才能关闭项目。去主数据模块下新增项目日常后评估流程，注意采购订单状态不能是审批中或同步失败的状态。</t>
  </si>
  <si>
    <t>项目编号:0000343834项目外审状态是审批中或者审批通过状态，不能进行送审操作!</t>
  </si>
  <si>
    <t>项目已经做了外审，不能再做送审</t>
  </si>
  <si>
    <t>项目已经做了外审，不能再做送审，如果非要重新进行送审可发工单删除项目的外审数据。</t>
  </si>
  <si>
    <t>当前项目的父级项目【是否使用SM证书】字段值为空，请先补录父级项目信息。</t>
  </si>
  <si>
    <t>基本信息变更，补充字段</t>
  </si>
  <si>
    <t>先去做父项目的基本信息变更，补充该项目关联的父项目【是否使用SM证书】字段</t>
  </si>
  <si>
    <t>项目业务关闭的条件</t>
  </si>
  <si>
    <r>
      <rPr>
        <sz val="10"/>
        <color rgb="FF000000"/>
        <rFont val="微软雅黑"/>
        <family val="2"/>
        <charset val="134"/>
      </rPr>
      <t>业务关闭条件：</t>
    </r>
    <r>
      <rPr>
        <sz val="9"/>
        <color rgb="FF000000"/>
        <rFont val="宋体"/>
        <family val="2"/>
        <charset val="134"/>
      </rPr>
      <t xml:space="preserve">
</t>
    </r>
    <r>
      <rPr>
        <sz val="9"/>
        <color rgb="FF000000"/>
        <rFont val="宋体"/>
        <family val="2"/>
        <charset val="134"/>
      </rPr>
      <t>1、项目当前状态为关闭前一个状态；</t>
    </r>
    <r>
      <rPr>
        <sz val="9"/>
        <color rgb="FF000000"/>
        <rFont val="宋体"/>
        <family val="2"/>
        <charset val="134"/>
      </rPr>
      <t xml:space="preserve">
</t>
    </r>
    <r>
      <rPr>
        <sz val="9"/>
        <color rgb="FF000000"/>
        <rFont val="宋体"/>
        <family val="2"/>
        <charset val="134"/>
      </rPr>
      <t>2、如果做了审计，累计确认收入不含税金额等于审计的不含税金额；</t>
    </r>
    <r>
      <rPr>
        <sz val="9"/>
        <color rgb="FF000000"/>
        <rFont val="宋体"/>
        <family val="2"/>
        <charset val="134"/>
      </rPr>
      <t xml:space="preserve">
</t>
    </r>
    <r>
      <rPr>
        <sz val="9"/>
        <color rgb="FF000000"/>
        <rFont val="宋体"/>
        <family val="2"/>
        <charset val="134"/>
      </rPr>
      <t>3、项目没有预占；</t>
    </r>
    <r>
      <rPr>
        <sz val="9"/>
        <color rgb="FF000000"/>
        <rFont val="宋体"/>
        <family val="2"/>
        <charset val="134"/>
      </rPr>
      <t xml:space="preserve">
</t>
    </r>
    <r>
      <rPr>
        <sz val="9"/>
        <color rgb="FF000000"/>
        <rFont val="宋体"/>
        <family val="2"/>
        <charset val="134"/>
      </rPr>
      <t>4、以后不会再开票，销售订单已关闭；</t>
    </r>
    <r>
      <rPr>
        <sz val="9"/>
        <color rgb="FF000000"/>
        <rFont val="宋体"/>
        <family val="2"/>
        <charset val="134"/>
      </rPr>
      <t xml:space="preserve">
</t>
    </r>
    <r>
      <rPr>
        <sz val="9"/>
        <color rgb="FF000000"/>
        <rFont val="宋体"/>
        <family val="2"/>
        <charset val="134"/>
      </rPr>
      <t>5、以后不会再收票，采购订单已关闭；</t>
    </r>
    <r>
      <rPr>
        <sz val="9"/>
        <color rgb="FF000000"/>
        <rFont val="宋体"/>
        <family val="2"/>
        <charset val="134"/>
      </rPr>
      <t xml:space="preserve">
</t>
    </r>
    <r>
      <rPr>
        <sz val="9"/>
        <color rgb="FF000000"/>
        <rFont val="宋体"/>
        <family val="2"/>
        <charset val="134"/>
      </rPr>
      <t>6、物资类的采购订单没有库存余额；</t>
    </r>
    <r>
      <rPr>
        <sz val="9"/>
        <color rgb="FF000000"/>
        <rFont val="宋体"/>
        <family val="2"/>
        <charset val="134"/>
      </rPr>
      <t xml:space="preserve">
</t>
    </r>
    <r>
      <rPr>
        <sz val="9"/>
        <color rgb="FF000000"/>
        <rFont val="宋体"/>
        <family val="2"/>
        <charset val="134"/>
      </rPr>
      <t>7、收票、开票、报账等单据状态不能为驳回，审批中，未过账状态；</t>
    </r>
    <r>
      <rPr>
        <sz val="9"/>
        <color rgb="FF000000"/>
        <rFont val="宋体"/>
        <family val="2"/>
        <charset val="134"/>
      </rPr>
      <t xml:space="preserve">
</t>
    </r>
    <r>
      <rPr>
        <sz val="9"/>
        <color rgb="FF000000"/>
        <rFont val="宋体"/>
        <family val="2"/>
        <charset val="134"/>
      </rPr>
      <t>8、分解项目业务关闭，需关闭父项目底下的所有子项目</t>
    </r>
    <r>
      <rPr>
        <sz val="9"/>
        <color rgb="FF000000"/>
        <rFont val="宋体"/>
        <family val="2"/>
        <charset val="134"/>
      </rPr>
      <t xml:space="preserve">
</t>
    </r>
    <r>
      <rPr>
        <sz val="9"/>
        <color rgb="FF000000"/>
        <rFont val="宋体"/>
        <family val="2"/>
        <charset val="134"/>
      </rPr>
      <t>9、正式项目业务关闭，需关闭所关联的应急项目。</t>
    </r>
  </si>
  <si>
    <t>项目财务关闭的条件</t>
  </si>
  <si>
    <r>
      <rPr>
        <sz val="10"/>
        <color rgb="FF000000"/>
        <rFont val="微软雅黑"/>
        <family val="2"/>
        <charset val="134"/>
      </rPr>
      <t>财务关闭条件：</t>
    </r>
    <r>
      <rPr>
        <sz val="9"/>
        <color rgb="FF000000"/>
        <rFont val="宋体"/>
        <family val="2"/>
        <charset val="134"/>
      </rPr>
      <t xml:space="preserve">
</t>
    </r>
    <r>
      <rPr>
        <sz val="9"/>
        <color rgb="FF000000"/>
        <rFont val="宋体"/>
        <family val="2"/>
        <charset val="134"/>
      </rPr>
      <t>1、项目状态为业务关闭；</t>
    </r>
    <r>
      <rPr>
        <sz val="9"/>
        <color rgb="FF000000"/>
        <rFont val="宋体"/>
        <family val="2"/>
        <charset val="134"/>
      </rPr>
      <t xml:space="preserve">
</t>
    </r>
    <r>
      <rPr>
        <sz val="9"/>
        <color rgb="FF000000"/>
        <rFont val="宋体"/>
        <family val="2"/>
        <charset val="134"/>
      </rPr>
      <t>2、当月进行业务关闭后，需要等待财务在项目业务关闭后进行配比结转后，方可审批通过财务关闭流程。</t>
    </r>
    <r>
      <rPr>
        <sz val="9"/>
        <color rgb="FF000000"/>
        <rFont val="宋体"/>
        <family val="2"/>
        <charset val="134"/>
      </rPr>
      <t xml:space="preserve">
</t>
    </r>
    <r>
      <rPr>
        <sz val="9"/>
        <color rgb="FF000000"/>
        <rFont val="宋体"/>
        <family val="2"/>
        <charset val="134"/>
      </rPr>
      <t>3、系统自动校验项目三大费用是否一致，科目余额是否为0（项目关闭后sap下发记录）；</t>
    </r>
    <r>
      <rPr>
        <sz val="9"/>
        <color rgb="FF000000"/>
        <rFont val="宋体"/>
        <family val="2"/>
        <charset val="134"/>
      </rPr>
      <t xml:space="preserve">
</t>
    </r>
    <r>
      <rPr>
        <sz val="9"/>
        <color rgb="FF000000"/>
        <rFont val="宋体"/>
        <family val="2"/>
        <charset val="134"/>
      </rPr>
      <t>4、业务报表查询/收票查询，按项目收票状态为审批通过已过帐，收票可付款金额全部为0；</t>
    </r>
    <r>
      <rPr>
        <sz val="9"/>
        <color rgb="FF000000"/>
        <rFont val="宋体"/>
        <family val="2"/>
        <charset val="134"/>
      </rPr>
      <t xml:space="preserve">
</t>
    </r>
    <r>
      <rPr>
        <sz val="9"/>
        <color rgb="FF000000"/>
        <rFont val="宋体"/>
        <family val="2"/>
        <charset val="134"/>
      </rPr>
      <t>5、业务报表查询/开票查询，按项目开票状态为审批通过已过帐，开票可收款金额全部为0；</t>
    </r>
  </si>
  <si>
    <t>项目立项-项目预算信息中净额相关计算公式：</t>
  </si>
  <si>
    <r>
      <rPr>
        <sz val="10"/>
        <color rgb="FF000000"/>
        <rFont val="微软雅黑"/>
        <family val="2"/>
        <charset val="134"/>
      </rPr>
      <t>1）计划收入（净额）=计划收入（不含税）-计划成本外包/合作费-计划成本材料费-计划商品成本；</t>
    </r>
    <r>
      <rPr>
        <sz val="9"/>
        <color rgb="FF000000"/>
        <rFont val="宋体"/>
        <family val="2"/>
        <charset val="134"/>
      </rPr>
      <t xml:space="preserve">
</t>
    </r>
    <r>
      <rPr>
        <sz val="9"/>
        <color rgb="FF000000"/>
        <rFont val="宋体"/>
        <family val="2"/>
        <charset val="134"/>
      </rPr>
      <t>2）计划成本（净额）=计划成本其他成本+计划人工；</t>
    </r>
    <r>
      <rPr>
        <sz val="9"/>
        <color rgb="FF000000"/>
        <rFont val="宋体"/>
        <family val="2"/>
        <charset val="134"/>
      </rPr>
      <t xml:space="preserve">
</t>
    </r>
    <r>
      <rPr>
        <sz val="9"/>
        <color rgb="FF000000"/>
        <rFont val="宋体"/>
        <family val="2"/>
        <charset val="134"/>
      </rPr>
      <t>3）计划毛利率（净额）=（计划收入（净额）-计划成本（净额））/计划收入（净额），计算规则不做调整。</t>
    </r>
  </si>
  <si>
    <r>
      <rPr>
        <sz val="10"/>
        <color rgb="FF000000"/>
        <rFont val="微软雅黑"/>
        <family val="2"/>
        <charset val="134"/>
      </rPr>
      <t>项目财务关闭报错：项目编号:1003194559.项目往来数据还未回传翔云系统</t>
    </r>
    <r>
      <rPr>
        <sz val="9"/>
        <color rgb="FF000000"/>
        <rFont val="宋体"/>
        <family val="2"/>
        <charset val="134"/>
      </rPr>
      <t xml:space="preserve">
</t>
    </r>
    <r>
      <rPr>
        <sz val="9"/>
        <color rgb="FF000000"/>
        <rFont val="宋体"/>
        <family val="2"/>
        <charset val="134"/>
      </rPr>
      <t>可今待今晚数据自动回传后,明天发起财务关闭铁作</t>
    </r>
    <r>
      <rPr>
        <sz val="9"/>
        <color rgb="FF000000"/>
        <rFont val="宋体"/>
        <family val="2"/>
        <charset val="134"/>
      </rPr>
      <t xml:space="preserve">
</t>
    </r>
    <r>
      <rPr>
        <sz val="9"/>
        <color rgb="FF000000"/>
        <rFont val="宋体"/>
        <family val="2"/>
        <charset val="134"/>
      </rPr>
      <t>联系本省财务人员将项目往来手工推送翔云</t>
    </r>
  </si>
  <si>
    <t>开票申请报：因SAP会按税分类拆分凭证,税码中代表客户税分类的首字符需保持一致</t>
  </si>
  <si>
    <t>开票行选了不同大类的税码，SAP会生成多行凭证，所以限制了不同大类下的税码提交报错</t>
  </si>
  <si>
    <t>开票行选了不同大类的税码，SAP会生成多行凭证，所以限制了不同大类下的税码无法一起开票，重新选择税码，且税码是同大类下或者拆分开票</t>
  </si>
  <si>
    <t>开票申请复核过账报：修改成功/凭证 0115152987 不完整;不能出具发票</t>
  </si>
  <si>
    <t>sap中的销售订单存在不完整信息，需要找SAP老师处理然后重新复核</t>
  </si>
  <si>
    <t>提交失败:单据:[IV14019470]借贷不平衡!</t>
  </si>
  <si>
    <t>开票代收代付的填写值，与计算出来的值不一致</t>
  </si>
  <si>
    <t>净额开票，开票行填写的本次开票含税和不含税减去开票行的净额确收金额含税和不含税，计算出来的代收代付金额，此时代收代付填写页面，需要保证填写的代收代付金额与计算出来的代收代付金额一致</t>
  </si>
  <si>
    <t>销售订单金额为0，关闭和修改金额都报错</t>
  </si>
  <si>
    <t>限制了销售订单为0的订单的修改</t>
  </si>
  <si>
    <t>发工单关闭订单，重新创建销售订单</t>
  </si>
  <si>
    <t>该影像封面号被:手工开票关联，不允许提交</t>
  </si>
  <si>
    <t>封面号关联开票单据的时候，被开票的错误草稿数据占用了</t>
  </si>
  <si>
    <t>联系翔云运维释放封面的关联关系。</t>
  </si>
  <si>
    <r>
      <rPr>
        <sz val="10"/>
        <color rgb="FF000000"/>
        <rFont val="微软雅黑"/>
        <family val="2"/>
        <charset val="134"/>
      </rPr>
      <t>记账客户与合同客户或销售订单客户不一致,是否继续?</t>
    </r>
    <r>
      <rPr>
        <sz val="9"/>
        <color rgb="FF000000"/>
        <rFont val="宋体"/>
        <family val="2"/>
        <charset val="134"/>
      </rPr>
      <t xml:space="preserve">
</t>
    </r>
  </si>
  <si>
    <r>
      <rPr>
        <sz val="10"/>
        <color rgb="FF000000"/>
        <rFont val="微软雅黑"/>
        <family val="2"/>
        <charset val="134"/>
      </rPr>
      <t>开票申请单据记账客户字段，与关联的销售订单和合同的客户不一致，有个弱控的提醒</t>
    </r>
    <r>
      <rPr>
        <sz val="9"/>
        <color rgb="FF000000"/>
        <rFont val="宋体"/>
        <family val="2"/>
        <charset val="134"/>
      </rPr>
      <t xml:space="preserve">
</t>
    </r>
  </si>
  <si>
    <t>开票申请单据记账客户字段，与关联的销售订单和合同的客户不一致，有个弱控的提醒，确定开票客户跟记账客户就是需要不一致，点继续可以直接提交。</t>
  </si>
  <si>
    <t>开票申请单据复核报错输入凭证编号</t>
  </si>
  <si>
    <t>是因为销售订单没创建成功，或者订单没sap单号</t>
  </si>
  <si>
    <t>找翔云运维检查销售订单状态或销售订单对应的sap单号有没有漏。</t>
  </si>
  <si>
    <t>修改成功/销售凭证类型ZCR不能用出具发票类型ZF2来开发票</t>
  </si>
  <si>
    <r>
      <rPr>
        <sz val="10"/>
        <color rgb="FF000000"/>
        <rFont val="微软雅黑"/>
        <family val="2"/>
        <charset val="134"/>
      </rPr>
      <t>销售单是负数的了</t>
    </r>
    <r>
      <rPr>
        <sz val="9"/>
        <color rgb="FF000000"/>
        <rFont val="宋体"/>
        <family val="2"/>
        <charset val="134"/>
      </rPr>
      <t xml:space="preserve"> </t>
    </r>
    <r>
      <rPr>
        <sz val="9"/>
        <color rgb="FF000000"/>
        <rFont val="宋体"/>
        <family val="2"/>
        <charset val="134"/>
      </rPr>
      <t>不能改成开票正数</t>
    </r>
  </si>
  <si>
    <t>销售单是负数的，不能用来开正数发票，或者之前订单是正数的后面因为系统bug修改成了负数金额，对订单开票就会报错；处理办法：重新做新的销售订单来开票。</t>
  </si>
  <si>
    <t>销售订单修改，报：订单金额第1行，订单金额必须大于等于已开票金额！</t>
  </si>
  <si>
    <t>修改销售订单金额，金额小于已开票金额</t>
  </si>
  <si>
    <t>修改后的金额不能小于已开票金额。</t>
  </si>
  <si>
    <t>订单:SO10021182在SAP系统中存在对应的单据，不能重复创建0210001237</t>
  </si>
  <si>
    <t>销售订单已经创建成功，但是数据回调不成功</t>
  </si>
  <si>
    <t>销售订单已经创建成功，但是数据回调不成功，联系翔云运维更新销售订单数据和状态为正常。</t>
  </si>
  <si>
    <t>因SAP系统限制负数销售订单不可调整为正数,如需调整请新建销售订单!</t>
  </si>
  <si>
    <t>销售订单金额为0的订单无法修改</t>
  </si>
  <si>
    <t>开票复核：行上累计开票金额,发票价税合计金额和销售清单合计金额必须相等！</t>
  </si>
  <si>
    <r>
      <rPr>
        <sz val="10"/>
        <color rgb="FF000000"/>
        <rFont val="微软雅黑"/>
        <family val="2"/>
        <charset val="134"/>
      </rPr>
      <t>自动开票，抬头区域的发票信息金额，发票价税合计、与销货清单行含税金额、开票行含税金额不一致</t>
    </r>
    <r>
      <rPr>
        <sz val="9"/>
        <color rgb="FF000000"/>
        <rFont val="宋体"/>
        <family val="2"/>
        <charset val="134"/>
      </rPr>
      <t xml:space="preserve">
</t>
    </r>
  </si>
  <si>
    <r>
      <rPr>
        <sz val="10"/>
        <color rgb="FF000000"/>
        <rFont val="微软雅黑"/>
        <family val="2"/>
        <charset val="134"/>
      </rPr>
      <t>自动开票，抬头区域的发票信息金额，发票价税合计、与销货清单行含税金额、开票行含税金额不一致。</t>
    </r>
    <r>
      <rPr>
        <sz val="9"/>
        <color rgb="FF000000"/>
        <rFont val="宋体"/>
        <family val="2"/>
        <charset val="134"/>
      </rPr>
      <t xml:space="preserve">
</t>
    </r>
    <r>
      <rPr>
        <sz val="9"/>
        <color rgb="FF000000"/>
        <rFont val="宋体"/>
        <family val="2"/>
        <charset val="134"/>
      </rPr>
      <t>检查自动开票同步税务状态是成功还是失败，如果是失败就重新推送下；如果是成功看是不是开出的发票，回传过来少了发票，导致抬头发票信息栏的金额不对，联系翔云运维检查处理数据。</t>
    </r>
  </si>
  <si>
    <t>合同编码为420200-2024-101134的行所关联合同为非履行状态!</t>
  </si>
  <si>
    <t>销售订单关联的合同状态不是履行状态</t>
  </si>
  <si>
    <t>去合同综合信息查询报表检查合同的状态，完结、关闭、冻结都可以做取消的操作、若是已解除，则不可恢复，销售订单也用不了。</t>
  </si>
  <si>
    <t>所选供应商已纳入本公司资源库，无需重复入库!</t>
  </si>
  <si>
    <t>供应商存在当前公司或者是上级单位的入库数据</t>
  </si>
  <si>
    <t>供应商资源库或者入库申请模块检查是否存在的公司或上级单位的入库数据，检查状态，如是冻结状态，到供应商资源库里面进行激活操作。</t>
  </si>
  <si>
    <t>客商新增时，同时添加了客商银行帐号，客户新增流程被驳回，再次新增银行账号提示银行账号已存在</t>
  </si>
  <si>
    <t>客户流程被驳回，银行账号数据依然存在数据库</t>
  </si>
  <si>
    <t>新增时不同时新增银行账号，或者提供银行账号联系运维人员处理，运维找开发后台解密银行账号后进行删除vms_account_info</t>
  </si>
  <si>
    <t>供应商新增后，联系人查询里有数据，但是做入库申请里，选不到联系人</t>
  </si>
  <si>
    <t>系统设计问题</t>
  </si>
  <si>
    <t>联系人查询里查询后，点修改，在提交，触发同步后，做入库申请里才能搜到，该问题已跟需求反馈，重新设计规划系统规则设定</t>
  </si>
  <si>
    <t>新增银行账号查询不到联行号，新增联行号又提示已存在。</t>
  </si>
  <si>
    <t>银行账号新增选择开户行，由于系统中开户行类型有限，存在一类银行包含多家银行的情况，例如城市商业银行。故在新增银行账号前，先通过开户行管理查询联行号，明确该银行的银行类型，然后新增银行账号时选择对应的银行类型从而新增银行账号信息。</t>
  </si>
  <si>
    <t>客商新增时，如何提供证件信息</t>
  </si>
  <si>
    <t>根据需要增加的客商的名称，在天眼查、企查查、统一社会信用平台等查询之后，如果确实是临时组织或者军队等，采用特殊客商的情况进行处理增加。</t>
  </si>
  <si>
    <t>供应商入库提示已入库，但是发起合同又提示未入库</t>
  </si>
  <si>
    <r>
      <rPr>
        <sz val="11"/>
        <color rgb="FF000000"/>
        <rFont val="宋体"/>
        <family val="2"/>
        <charset val="134"/>
      </rPr>
      <t>我方银行账号怎么来的</t>
    </r>
    <r>
      <rPr>
        <sz val="11"/>
        <color rgb="FF000000"/>
        <rFont val="宋体"/>
        <family val="2"/>
        <charset val="134"/>
      </rPr>
      <t xml:space="preserve">
</t>
    </r>
    <r>
      <rPr>
        <sz val="11"/>
        <color rgb="FF000000"/>
        <rFont val="宋体"/>
        <family val="2"/>
        <charset val="134"/>
      </rPr>
      <t>翔云系统专业公司银行账号怎么新增</t>
    </r>
  </si>
  <si>
    <r>
      <rPr>
        <sz val="11"/>
        <color rgb="FF000000"/>
        <rFont val="宋体"/>
        <family val="2"/>
        <charset val="134"/>
      </rPr>
      <t>1、我方银行账号都是在司库系统新增的</t>
    </r>
    <r>
      <rPr>
        <sz val="11"/>
        <color rgb="FF000000"/>
        <rFont val="宋体"/>
        <family val="2"/>
        <charset val="134"/>
      </rPr>
      <t xml:space="preserve">
</t>
    </r>
    <r>
      <rPr>
        <sz val="11"/>
        <color rgb="FF000000"/>
        <rFont val="宋体"/>
        <family val="2"/>
        <charset val="134"/>
      </rPr>
      <t>2、新增银行账号的时候使用单位没填导致查不到。</t>
    </r>
    <r>
      <rPr>
        <sz val="11"/>
        <color rgb="FF000000"/>
        <rFont val="宋体"/>
        <family val="2"/>
        <charset val="134"/>
      </rPr>
      <t xml:space="preserve">
</t>
    </r>
    <r>
      <rPr>
        <sz val="11"/>
        <color rgb="FF000000"/>
        <rFont val="宋体"/>
        <family val="2"/>
        <charset val="134"/>
      </rPr>
      <t>3、变更或新增流程走完后第二天才会下发更到翔云系统，也可以在翔云系统进行手动获取</t>
    </r>
  </si>
  <si>
    <r>
      <rPr>
        <sz val="11"/>
        <color rgb="FF000000"/>
        <rFont val="宋体"/>
        <family val="2"/>
        <charset val="134"/>
      </rPr>
      <t>1、在司库系统确认是否有该账号，如果没有新增</t>
    </r>
    <r>
      <rPr>
        <sz val="11"/>
        <color rgb="FF000000"/>
        <rFont val="宋体"/>
        <family val="2"/>
        <charset val="134"/>
      </rPr>
      <t xml:space="preserve">
</t>
    </r>
    <r>
      <rPr>
        <sz val="11"/>
        <color rgb="FF000000"/>
        <rFont val="宋体"/>
        <family val="2"/>
        <charset val="134"/>
      </rPr>
      <t>2、在司库系统检查使用单位是否填写，没有填写可以做变更支持填写多个使用单位</t>
    </r>
  </si>
  <si>
    <r>
      <rPr>
        <sz val="11"/>
        <color rgb="FF000000"/>
        <rFont val="宋体"/>
        <family val="2"/>
        <charset val="134"/>
      </rPr>
      <t>FM库银行账号查询</t>
    </r>
    <r>
      <rPr>
        <sz val="11"/>
        <color rgb="FF000000"/>
        <rFont val="宋体"/>
        <family val="2"/>
        <charset val="134"/>
      </rPr>
      <t xml:space="preserve">
</t>
    </r>
    <r>
      <rPr>
        <sz val="11"/>
        <color rgb="FF000000"/>
        <rFont val="宋体"/>
        <family val="2"/>
        <charset val="134"/>
      </rPr>
      <t>SELECT * FROM fm_bank_info WHERE bank_account='11050181360000101109' limit 100;</t>
    </r>
    <r>
      <rPr>
        <sz val="11"/>
        <color rgb="FF000000"/>
        <rFont val="宋体"/>
        <family val="2"/>
        <charset val="134"/>
      </rPr>
      <t xml:space="preserve">
</t>
    </r>
    <r>
      <rPr>
        <sz val="11"/>
        <color rgb="FF000000"/>
        <rFont val="宋体"/>
        <family val="2"/>
        <charset val="134"/>
      </rPr>
      <t>科目信息查询</t>
    </r>
    <r>
      <rPr>
        <sz val="11"/>
        <color rgb="FF000000"/>
        <rFont val="宋体"/>
        <family val="2"/>
        <charset val="134"/>
      </rPr>
      <t xml:space="preserve">
</t>
    </r>
    <r>
      <rPr>
        <sz val="11"/>
        <color rgb="FF000000"/>
        <rFont val="宋体"/>
        <family val="2"/>
        <charset val="134"/>
      </rPr>
      <t>select * from fm_tearsury_currency_list where tz_id in (</t>
    </r>
    <r>
      <rPr>
        <sz val="11"/>
        <color rgb="FF000000"/>
        <rFont val="宋体"/>
        <family val="2"/>
        <charset val="134"/>
      </rPr>
      <t xml:space="preserve">
</t>
    </r>
    <r>
      <rPr>
        <sz val="11"/>
        <color rgb="FF000000"/>
        <rFont val="宋体"/>
        <family val="2"/>
        <charset val="134"/>
      </rPr>
      <t>select id from fm_tearsury_zhgl_001 where account='990204012101028401') limit 100;</t>
    </r>
  </si>
  <si>
    <t>其它货币资金怎么增加</t>
  </si>
  <si>
    <t>司库系统增加的，如果翔云没有需要联系陈辉在司库检查查询后，然后在CT库插入</t>
  </si>
  <si>
    <r>
      <rPr>
        <sz val="11"/>
        <color rgb="FF000000"/>
        <rFont val="宋体"/>
        <family val="2"/>
        <charset val="134"/>
      </rPr>
      <t>1、司库系统查询确认是否是其它货币资金，然后确认使用单位、科目信息，然后联系陈辉在CT库插入</t>
    </r>
    <r>
      <rPr>
        <sz val="11"/>
        <color rgb="FF000000"/>
        <rFont val="宋体"/>
        <family val="2"/>
        <charset val="134"/>
      </rPr>
      <t xml:space="preserve">
</t>
    </r>
    <r>
      <rPr>
        <sz val="11"/>
        <color rgb="FF000000"/>
        <rFont val="宋体"/>
        <family val="2"/>
        <charset val="134"/>
      </rPr>
      <t>2、其它货币资金跟银行账号不能同时存在，如果增加了其它货币资金，那么FM库的银行账号就需要删除</t>
    </r>
  </si>
  <si>
    <t>司库系统发起的收款方银行信息变更流程怎么查询</t>
  </si>
  <si>
    <t>在司库系统发起了账户变更，流程都是生成在单据的发起人待办</t>
  </si>
  <si>
    <t>用付款单据编号去流程实例查询即可，一般都是在在该付款单据的发起人那里，流程直接提交即可，不需要审批</t>
  </si>
  <si>
    <t>翔云系统新增了客商，但是司库没有，重新下发了也没有，下发客商到司库系统</t>
  </si>
  <si>
    <r>
      <rPr>
        <sz val="11"/>
        <color rgb="FF000000"/>
        <rFont val="宋体"/>
        <family val="2"/>
        <charset val="134"/>
      </rPr>
      <t>1、翔云新增客商地址里面有特殊字符</t>
    </r>
    <r>
      <rPr>
        <sz val="11"/>
        <color rgb="FF000000"/>
        <rFont val="宋体"/>
        <family val="2"/>
        <charset val="134"/>
      </rPr>
      <t xml:space="preserve">
</t>
    </r>
    <r>
      <rPr>
        <sz val="11"/>
        <color rgb="FF000000"/>
        <rFont val="宋体"/>
        <family val="2"/>
        <charset val="134"/>
      </rPr>
      <t>2、个人客商不会下发到司库系统</t>
    </r>
    <r>
      <rPr>
        <sz val="11"/>
        <color rgb="FF000000"/>
        <rFont val="宋体"/>
        <family val="2"/>
        <charset val="134"/>
      </rPr>
      <t xml:space="preserve">
</t>
    </r>
    <r>
      <rPr>
        <sz val="11"/>
        <color rgb="FF000000"/>
        <rFont val="宋体"/>
        <family val="2"/>
        <charset val="134"/>
      </rPr>
      <t>3、早期的客商有必填的字段没有填</t>
    </r>
  </si>
  <si>
    <r>
      <rPr>
        <sz val="11"/>
        <color rgb="FF000000"/>
        <rFont val="宋体"/>
        <family val="2"/>
        <charset val="134"/>
      </rPr>
      <t>1、在翔云系统做客商修改，把特殊字符删除比如“-”删除然后提交流程审批通过即可</t>
    </r>
    <r>
      <rPr>
        <sz val="11"/>
        <color rgb="FF000000"/>
        <rFont val="宋体"/>
        <family val="2"/>
        <charset val="134"/>
      </rPr>
      <t xml:space="preserve">
</t>
    </r>
    <r>
      <rPr>
        <sz val="11"/>
        <color rgb="FF000000"/>
        <rFont val="宋体"/>
        <family val="2"/>
        <charset val="134"/>
      </rPr>
      <t>2、补全必填字段提交修改流程即可</t>
    </r>
  </si>
  <si>
    <t>付款单据资金支付状态：司库响应错误，是什么原因</t>
  </si>
  <si>
    <r>
      <rPr>
        <sz val="11"/>
        <color rgb="FF000000"/>
        <rFont val="宋体"/>
        <family val="2"/>
        <charset val="134"/>
      </rPr>
      <t>1、没有推送到司库系统</t>
    </r>
    <r>
      <rPr>
        <sz val="11"/>
        <color rgb="FF000000"/>
        <rFont val="宋体"/>
        <family val="2"/>
        <charset val="134"/>
      </rPr>
      <t xml:space="preserve">
</t>
    </r>
    <r>
      <rPr>
        <sz val="11"/>
        <color rgb="FF000000"/>
        <rFont val="宋体"/>
        <family val="2"/>
        <charset val="134"/>
      </rPr>
      <t>2、SAP推送失败了</t>
    </r>
  </si>
  <si>
    <t>去SAP 查看ZDI600获取入库状态，检查是否入库，是否入库成功，如果没有入库或入库失败请重新推送入库</t>
  </si>
  <si>
    <t>影像系统的电子回单没有怎么办</t>
  </si>
  <si>
    <r>
      <rPr>
        <sz val="11"/>
        <color rgb="FF000000"/>
        <rFont val="宋体"/>
        <family val="2"/>
        <charset val="134"/>
      </rPr>
      <t>银行回单查看：目前是工行和财司的回单能查看</t>
    </r>
    <r>
      <rPr>
        <sz val="11"/>
        <color rgb="FF000000"/>
        <rFont val="宋体"/>
        <family val="2"/>
        <charset val="134"/>
      </rPr>
      <t xml:space="preserve">
</t>
    </r>
    <r>
      <rPr>
        <sz val="11"/>
        <color rgb="FF000000"/>
        <rFont val="宋体"/>
        <family val="2"/>
        <charset val="134"/>
      </rPr>
      <t>反馈翔云时间:财司T+2，工商银行T+3</t>
    </r>
  </si>
  <si>
    <r>
      <rPr>
        <sz val="11"/>
        <color rgb="FF000000"/>
        <rFont val="宋体"/>
        <family val="2"/>
        <charset val="134"/>
      </rPr>
      <t>1、确认我方银行账号类型</t>
    </r>
    <r>
      <rPr>
        <sz val="11"/>
        <color rgb="FF000000"/>
        <rFont val="宋体"/>
        <family val="2"/>
        <charset val="134"/>
      </rPr>
      <t xml:space="preserve">
</t>
    </r>
    <r>
      <rPr>
        <sz val="11"/>
        <color rgb="FF000000"/>
        <rFont val="宋体"/>
        <family val="2"/>
        <charset val="134"/>
      </rPr>
      <t>2、提供省份、凭证编号、对方对方账户联系陈辉在司库系统查询回单编号，然后微信群联系钟恒重新下发推送到翔云系统</t>
    </r>
  </si>
  <si>
    <t>SELECT bank_account,bank_name FROM fm_bank_info WHERE bank_account in ('990204012101034801','3202006509200062059') limit 100;</t>
  </si>
  <si>
    <t>翔云系统新增的开户行为什么SAP推送到司库还是报错不存在</t>
  </si>
  <si>
    <r>
      <rPr>
        <sz val="11"/>
        <color rgb="FF000000"/>
        <rFont val="宋体"/>
        <family val="2"/>
        <charset val="134"/>
      </rPr>
      <t>1、司库的开户行是银行更新到司库的，司库的开户行会推送到翔云系统，并且有标识不可修改</t>
    </r>
    <r>
      <rPr>
        <sz val="11"/>
        <color rgb="FF000000"/>
        <rFont val="宋体"/>
        <family val="2"/>
        <charset val="134"/>
      </rPr>
      <t xml:space="preserve">
</t>
    </r>
    <r>
      <rPr>
        <sz val="11"/>
        <color rgb="FF000000"/>
        <rFont val="宋体"/>
        <family val="2"/>
        <charset val="134"/>
      </rPr>
      <t>2、翔云新增的开户行不会更新到司库系统，如果需要司库系统新增，需要提供该开户真实存在的的证明文件</t>
    </r>
  </si>
  <si>
    <r>
      <rPr>
        <sz val="11"/>
        <color rgb="FF000000"/>
        <rFont val="宋体"/>
        <family val="2"/>
        <charset val="134"/>
      </rPr>
      <t>1、检查收款方的开户是否正确，一般是这个错误导致的</t>
    </r>
    <r>
      <rPr>
        <sz val="11"/>
        <color rgb="FF000000"/>
        <rFont val="宋体"/>
        <family val="2"/>
        <charset val="134"/>
      </rPr>
      <t xml:space="preserve">
</t>
    </r>
    <r>
      <rPr>
        <sz val="11"/>
        <color rgb="FF000000"/>
        <rFont val="宋体"/>
        <family val="2"/>
        <charset val="134"/>
      </rPr>
      <t>2、确认收款放的开户行存在，那么提供证明文件，提供开户行号、开户行名称、城市信息反馈陈辉在司库系统新增</t>
    </r>
  </si>
  <si>
    <t>司库发起账户变更相关的接口失败了为什么不能重发</t>
  </si>
  <si>
    <t>司库发起账户变更相关的接口是不能重复的</t>
  </si>
  <si>
    <r>
      <rPr>
        <sz val="11"/>
        <color rgb="FF000000"/>
        <rFont val="宋体"/>
        <family val="2"/>
        <charset val="134"/>
      </rPr>
      <t>1、检查失败原因可以联系接口平台-李鑫攀查询原因</t>
    </r>
    <r>
      <rPr>
        <sz val="11"/>
        <color rgb="FF000000"/>
        <rFont val="宋体"/>
        <family val="2"/>
        <charset val="134"/>
      </rPr>
      <t xml:space="preserve">
</t>
    </r>
    <r>
      <rPr>
        <sz val="11"/>
        <color rgb="FF000000"/>
        <rFont val="宋体"/>
        <family val="2"/>
        <charset val="134"/>
      </rPr>
      <t>2、联系司库运维陈辉修改该单据状态申请重新发起变更流程</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</si>
</sst>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微软雅黑"/>
      <family val="2"/>
      <charset val="134"/>
    </font>
    <font>
      <sz val="10"/>
      <name val="Arial"/>
      <family val="2"/>
    </font>
    <font>
      <b/>
      <sz val="10"/>
      <color theme="1"/>
      <name val="微软雅黑"/>
      <family val="2"/>
      <charset val="134"/>
    </font>
    <font>
      <sz val="10"/>
      <color theme="1"/>
      <name val="微软雅黑"/>
      <family val="2"/>
      <charset val="134"/>
    </font>
    <font>
      <b/>
      <sz val="10"/>
      <color rgb="FF000000"/>
      <name val="微软雅黑"/>
      <family val="2"/>
      <charset val="134"/>
    </font>
    <font>
      <sz val="12"/>
      <color rgb="FF000000"/>
      <name val="宋体"/>
      <family val="2"/>
      <charset val="134"/>
    </font>
    <font>
      <sz val="10"/>
      <color rgb="FF000000"/>
      <name val="微软雅黑"/>
      <family val="2"/>
      <charset val="134"/>
    </font>
    <font>
      <sz val="11"/>
      <color theme="1"/>
      <name val="宋体"/>
      <family val="2"/>
      <charset val="134"/>
      <scheme val="minor"/>
    </font>
    <font>
      <sz val="11"/>
      <color rgb="FF000000"/>
      <name val="宋体"/>
      <family val="2"/>
      <charset val="134"/>
    </font>
    <font>
      <u val="single"/>
      <sz val="11"/>
      <color rgb="FF0000FF"/>
      <name val="宋体"/>
      <family val="2"/>
      <charset val="134"/>
      <scheme val="minor"/>
    </font>
    <font>
      <u val="single"/>
      <sz val="11"/>
      <color rgb="FF800080"/>
      <name val="宋体"/>
      <family val="2"/>
      <charset val="134"/>
      <scheme val="minor"/>
    </font>
    <font>
      <sz val="11"/>
      <color rgb="FFFF0000"/>
      <name val="宋体"/>
      <family val="2"/>
      <charset val="134"/>
      <scheme val="minor"/>
    </font>
    <font>
      <b/>
      <sz val="18"/>
      <color theme="3"/>
      <name val="宋体"/>
      <family val="2"/>
      <charset val="134"/>
      <scheme val="minor"/>
    </font>
    <font>
      <i/>
      <sz val="11"/>
      <color rgb="FF7F7F7F"/>
      <name val="宋体"/>
      <family val="2"/>
      <charset val="134"/>
      <scheme val="minor"/>
    </font>
    <font>
      <b/>
      <sz val="15"/>
      <color theme="3"/>
      <name val="宋体"/>
      <family val="2"/>
      <charset val="134"/>
      <scheme val="minor"/>
    </font>
    <font>
      <b/>
      <sz val="13"/>
      <color theme="3"/>
      <name val="宋体"/>
      <family val="2"/>
      <charset val="134"/>
      <scheme val="minor"/>
    </font>
    <font>
      <b/>
      <sz val="11"/>
      <color theme="3"/>
      <name val="宋体"/>
      <family val="2"/>
      <charset val="134"/>
      <scheme val="minor"/>
    </font>
    <font>
      <sz val="11"/>
      <color rgb="FF3F3F76"/>
      <name val="宋体"/>
      <family val="2"/>
      <charset val="134"/>
      <scheme val="minor"/>
    </font>
    <font>
      <b/>
      <sz val="11"/>
      <color rgb="FF3F3F3F"/>
      <name val="宋体"/>
      <family val="2"/>
      <charset val="134"/>
      <scheme val="minor"/>
    </font>
    <font>
      <b/>
      <sz val="11"/>
      <color rgb="FFFA7D00"/>
      <name val="宋体"/>
      <family val="2"/>
      <charset val="134"/>
      <scheme val="minor"/>
    </font>
    <font>
      <b/>
      <sz val="11"/>
      <color rgb="FFFFFFFF"/>
      <name val="宋体"/>
      <family val="2"/>
      <charset val="134"/>
      <scheme val="minor"/>
    </font>
    <font>
      <sz val="11"/>
      <color rgb="FFFA7D00"/>
      <name val="宋体"/>
      <family val="2"/>
      <charset val="134"/>
      <scheme val="minor"/>
    </font>
    <font>
      <b/>
      <sz val="11"/>
      <color theme="1"/>
      <name val="宋体"/>
      <family val="2"/>
      <charset val="134"/>
      <scheme val="minor"/>
    </font>
    <font>
      <sz val="11"/>
      <color rgb="FF006100"/>
      <name val="宋体"/>
      <family val="2"/>
      <charset val="134"/>
      <scheme val="minor"/>
    </font>
    <font>
      <sz val="11"/>
      <color rgb="FF9C0006"/>
      <name val="宋体"/>
      <family val="2"/>
      <charset val="134"/>
      <scheme val="minor"/>
    </font>
    <font>
      <sz val="11"/>
      <color rgb="FF9C6500"/>
      <name val="宋体"/>
      <family val="2"/>
      <charset val="134"/>
      <scheme val="minor"/>
    </font>
    <font>
      <sz val="11"/>
      <color theme="0"/>
      <name val="宋体"/>
      <family val="2"/>
      <charset val="134"/>
      <scheme val="minor"/>
    </font>
    <font>
      <sz val="9"/>
      <color rgb="FF000000"/>
      <name val="宋体"/>
      <family val="2"/>
      <charset val="134"/>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0">
    <border>
      <left/>
      <right/>
      <top/>
      <bottom/>
      <diagonal/>
    </border>
    <border>
      <left style="thin">
        <color rgb="FFB2B2B2"/>
      </left>
      <right style="thin">
        <color rgb="FFB2B2B2"/>
      </right>
      <top style="thin">
        <color rgb="FFB2B2B2"/>
      </top>
      <bottom style="thin">
        <color rgb="FFB2B2B2"/>
      </bottom>
    </border>
    <border>
      <left/>
      <right/>
      <top/>
      <bottom style="medium">
        <color theme="4"/>
      </bottom>
    </border>
    <border>
      <left/>
      <right/>
      <top/>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left/>
      <right/>
      <top/>
      <bottom style="double">
        <color rgb="FFFF8001"/>
      </bottom>
    </border>
    <border>
      <left/>
      <right/>
      <top style="thin">
        <color theme="4"/>
      </top>
      <bottom style="double">
        <color theme="4"/>
      </bottom>
    </border>
    <border>
      <left style="thin">
        <color rgb="FF000000"/>
      </left>
      <right style="thin">
        <color rgb="FF000000"/>
      </right>
      <top style="thin">
        <color rgb="FF000000"/>
      </top>
      <bottom style="thin">
        <color rgb="FF000000"/>
      </bottom>
    </border>
  </borders>
  <cellStyleXfs count="78">
    <xf numFmtId="0" fontId="0" fillId="0" borderId="0">
      <alignment vertical="center"/>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43" fontId="0" fillId="0" borderId="0" applyFont="0" applyFill="0" applyBorder="0" applyProtection="0">
      <alignment/>
    </xf>
    <xf numFmtId="44" fontId="0" fillId="0" borderId="0" applyFont="0" applyFill="0" applyBorder="0" applyProtection="0">
      <alignment/>
    </xf>
    <xf numFmtId="9" fontId="0" fillId="0" borderId="0" applyFont="0" applyFill="0" applyBorder="0" applyProtection="0">
      <alignment/>
    </xf>
    <xf numFmtId="41" fontId="0" fillId="0" borderId="0" applyFont="0" applyFill="0" applyBorder="0" applyProtection="0">
      <alignment/>
    </xf>
    <xf numFmtId="42" fontId="0" fillId="0" borderId="0" applyFont="0" applyFill="0" applyBorder="0" applyProtection="0">
      <alignment/>
    </xf>
    <xf numFmtId="0" fontId="9" fillId="0" borderId="0" applyNumberFormat="0" applyFill="0" applyBorder="0" applyProtection="0">
      <alignment/>
    </xf>
    <xf numFmtId="0" fontId="10" fillId="0" borderId="0" applyNumberFormat="0" applyFill="0" applyBorder="0" applyProtection="0">
      <alignment/>
    </xf>
    <xf numFmtId="0" fontId="0" fillId="2" borderId="1" applyNumberFormat="0" applyFont="0" applyProtection="0">
      <alignment/>
    </xf>
    <xf numFmtId="0" fontId="11" fillId="0" borderId="0" applyNumberFormat="0" applyFill="0" applyBorder="0" applyProtection="0">
      <alignment/>
    </xf>
    <xf numFmtId="0" fontId="12" fillId="0" borderId="0" applyNumberFormat="0" applyFill="0" applyBorder="0" applyProtection="0">
      <alignment/>
    </xf>
    <xf numFmtId="0" fontId="13" fillId="0" borderId="0" applyNumberFormat="0" applyFill="0" applyBorder="0" applyProtection="0">
      <alignment/>
    </xf>
    <xf numFmtId="0" fontId="14" fillId="0" borderId="2" applyNumberFormat="0" applyFill="0" applyProtection="0">
      <alignment/>
    </xf>
    <xf numFmtId="0" fontId="15" fillId="0" borderId="2" applyNumberFormat="0" applyFill="0" applyProtection="0">
      <alignment/>
    </xf>
    <xf numFmtId="0" fontId="16" fillId="0" borderId="3" applyNumberFormat="0" applyFill="0" applyProtection="0">
      <alignment/>
    </xf>
    <xf numFmtId="0" fontId="16" fillId="0" borderId="0" applyNumberFormat="0" applyFill="0" applyBorder="0" applyProtection="0">
      <alignment/>
    </xf>
    <xf numFmtId="0" fontId="17" fillId="3" borderId="4" applyNumberFormat="0" applyProtection="0">
      <alignment/>
    </xf>
    <xf numFmtId="0" fontId="18" fillId="4" borderId="5" applyNumberFormat="0" applyProtection="0">
      <alignment/>
    </xf>
    <xf numFmtId="0" fontId="19" fillId="4" borderId="4" applyNumberFormat="0" applyProtection="0">
      <alignment/>
    </xf>
    <xf numFmtId="0" fontId="20" fillId="5" borderId="6" applyNumberFormat="0" applyProtection="0">
      <alignment/>
    </xf>
    <xf numFmtId="0" fontId="21" fillId="0" borderId="7" applyNumberFormat="0" applyFill="0" applyProtection="0">
      <alignment/>
    </xf>
    <xf numFmtId="0" fontId="22" fillId="0" borderId="8" applyNumberFormat="0" applyFill="0" applyProtection="0">
      <alignment/>
    </xf>
    <xf numFmtId="0" fontId="23" fillId="6" borderId="0" applyNumberFormat="0" applyBorder="0" applyProtection="0">
      <alignment/>
    </xf>
    <xf numFmtId="0" fontId="24" fillId="7" borderId="0" applyNumberFormat="0" applyBorder="0" applyProtection="0">
      <alignment/>
    </xf>
    <xf numFmtId="0" fontId="25" fillId="8" borderId="0" applyNumberFormat="0" applyBorder="0" applyProtection="0">
      <alignment/>
    </xf>
    <xf numFmtId="0" fontId="26" fillId="9" borderId="0" applyNumberFormat="0" applyBorder="0" applyProtection="0">
      <alignment/>
    </xf>
    <xf numFmtId="0" fontId="7" fillId="10" borderId="0" applyNumberFormat="0" applyBorder="0" applyProtection="0">
      <alignment/>
    </xf>
    <xf numFmtId="0" fontId="7" fillId="11" borderId="0" applyNumberFormat="0" applyBorder="0" applyProtection="0">
      <alignment/>
    </xf>
    <xf numFmtId="0" fontId="26" fillId="12" borderId="0" applyNumberFormat="0" applyBorder="0" applyProtection="0">
      <alignment/>
    </xf>
    <xf numFmtId="0" fontId="26" fillId="13" borderId="0" applyNumberFormat="0" applyBorder="0" applyProtection="0">
      <alignment/>
    </xf>
    <xf numFmtId="0" fontId="7" fillId="14" borderId="0" applyNumberFormat="0" applyBorder="0" applyProtection="0">
      <alignment/>
    </xf>
    <xf numFmtId="0" fontId="7" fillId="15" borderId="0" applyNumberFormat="0" applyBorder="0" applyProtection="0">
      <alignment/>
    </xf>
    <xf numFmtId="0" fontId="26" fillId="16" borderId="0" applyNumberFormat="0" applyBorder="0" applyProtection="0">
      <alignment/>
    </xf>
    <xf numFmtId="0" fontId="26" fillId="17" borderId="0" applyNumberFormat="0" applyBorder="0" applyProtection="0">
      <alignment/>
    </xf>
    <xf numFmtId="0" fontId="7" fillId="18" borderId="0" applyNumberFormat="0" applyBorder="0" applyProtection="0">
      <alignment/>
    </xf>
    <xf numFmtId="0" fontId="7" fillId="19" borderId="0" applyNumberFormat="0" applyBorder="0" applyProtection="0">
      <alignment/>
    </xf>
    <xf numFmtId="0" fontId="26" fillId="20" borderId="0" applyNumberFormat="0" applyBorder="0" applyProtection="0">
      <alignment/>
    </xf>
    <xf numFmtId="0" fontId="26" fillId="21" borderId="0" applyNumberFormat="0" applyBorder="0" applyProtection="0">
      <alignment/>
    </xf>
    <xf numFmtId="0" fontId="7" fillId="22" borderId="0" applyNumberFormat="0" applyBorder="0" applyProtection="0">
      <alignment/>
    </xf>
    <xf numFmtId="0" fontId="7" fillId="23" borderId="0" applyNumberFormat="0" applyBorder="0" applyProtection="0">
      <alignment/>
    </xf>
    <xf numFmtId="0" fontId="26" fillId="24" borderId="0" applyNumberFormat="0" applyBorder="0" applyProtection="0">
      <alignment/>
    </xf>
    <xf numFmtId="0" fontId="26" fillId="25" borderId="0" applyNumberFormat="0" applyBorder="0" applyProtection="0">
      <alignment/>
    </xf>
    <xf numFmtId="0" fontId="7" fillId="26" borderId="0" applyNumberFormat="0" applyBorder="0" applyProtection="0">
      <alignment/>
    </xf>
    <xf numFmtId="0" fontId="7" fillId="27" borderId="0" applyNumberFormat="0" applyBorder="0" applyProtection="0">
      <alignment/>
    </xf>
    <xf numFmtId="0" fontId="26" fillId="28" borderId="0" applyNumberFormat="0" applyBorder="0" applyProtection="0">
      <alignment/>
    </xf>
    <xf numFmtId="0" fontId="26" fillId="29" borderId="0" applyNumberFormat="0" applyBorder="0" applyProtection="0">
      <alignment/>
    </xf>
    <xf numFmtId="0" fontId="7" fillId="30" borderId="0" applyNumberFormat="0" applyBorder="0" applyProtection="0">
      <alignment/>
    </xf>
    <xf numFmtId="0" fontId="7" fillId="31" borderId="0" applyNumberFormat="0" applyBorder="0" applyProtection="0">
      <alignment/>
    </xf>
    <xf numFmtId="0" fontId="26" fillId="32" borderId="0" applyNumberFormat="0" applyBorder="0" applyProtection="0">
      <alignment/>
    </xf>
  </cellStyleXfs>
  <cellXfs count="12">
    <xf numFmtId="0" fontId="0" fillId="0" borderId="0" xfId="0" applyAlignment="1">
      <alignment vertical="center"/>
    </xf>
    <xf numFmtId="0" fontId="2" fillId="0" borderId="0" xfId="0" applyFont="1" applyFill="1" applyAlignment="1">
      <alignment horizontal="center" vertical="center"/>
    </xf>
    <xf numFmtId="0" fontId="3" fillId="0" borderId="0" xfId="0" applyFont="1" applyFill="1" applyAlignment="1">
      <alignment horizontal="center" vertical="center"/>
    </xf>
    <xf numFmtId="0" fontId="3" fillId="0" borderId="0" xfId="0" applyFont="1" applyFill="1" applyAlignment="1">
      <alignment vertical="center"/>
    </xf>
    <xf numFmtId="0" fontId="4" fillId="0" borderId="9" xfId="0" applyFont="1" applyFill="1" applyBorder="1" applyAlignment="1">
      <alignment horizontal="center" vertical="center"/>
    </xf>
    <xf numFmtId="0" fontId="5" fillId="0" borderId="9" xfId="0" applyFont="1" applyFill="1" applyBorder="1" applyAlignment="1">
      <alignment horizontal="center" vertical="center"/>
    </xf>
    <xf numFmtId="0" fontId="6" fillId="0" borderId="9" xfId="0" applyFont="1" applyFill="1" applyBorder="1" applyAlignment="1">
      <alignment vertical="center" wrapText="1"/>
    </xf>
    <xf numFmtId="0" fontId="3" fillId="0" borderId="9" xfId="0" applyFont="1" applyFill="1" applyBorder="1" applyAlignment="1">
      <alignment vertical="center"/>
    </xf>
    <xf numFmtId="0" fontId="7" fillId="0" borderId="9" xfId="0" applyFont="1" applyFill="1" applyBorder="1" applyAlignment="1">
      <alignment vertical="center" wrapText="1"/>
    </xf>
    <xf numFmtId="0" fontId="7" fillId="0" borderId="9" xfId="0" applyFont="1" applyFill="1" applyBorder="1" applyAlignment="1">
      <alignment vertical="center"/>
    </xf>
    <xf numFmtId="0" fontId="8" fillId="0" borderId="9" xfId="0" applyFont="1" applyFill="1" applyBorder="1" applyAlignment="1">
      <alignment vertical="center" wrapText="1"/>
    </xf>
    <xf numFmtId="0" fontId="8" fillId="0" borderId="0" xfId="0" applyFont="1" applyFill="1" applyAlignment="1">
      <alignment vertical="center" wrapText="1"/>
    </xf>
  </cellXfs>
  <cellStyles count="64">
    <cellStyle name="Normal" xfId="0"/>
    <cellStyle name="Percent" xfId="15"/>
    <cellStyle name="Currency" xfId="16"/>
    <cellStyle name="Currency [0]" xfId="17"/>
    <cellStyle name="Comma" xfId="18"/>
    <cellStyle name="Comma [0]" xfId="19"/>
    <cellStyle name="Percent" xfId="20"/>
    <cellStyle name="Currency" xfId="21"/>
    <cellStyle name="Currency [0]" xfId="22"/>
    <cellStyle name="Comma" xfId="23"/>
    <cellStyle name="Comma [0]" xfId="24"/>
    <cellStyle name="Percent" xfId="25"/>
    <cellStyle name="Currency" xfId="26"/>
    <cellStyle name="Currency [0]" xfId="27"/>
    <cellStyle name="Comma" xfId="28"/>
    <cellStyle name="Comma [0]" xfId="29"/>
    <cellStyle name="千位分隔" xfId="30"/>
    <cellStyle name="货币" xfId="31"/>
    <cellStyle name="百分比" xfId="32"/>
    <cellStyle name="千位分隔[0]" xfId="33"/>
    <cellStyle name="货币[0]" xfId="34"/>
    <cellStyle name="超链接" xfId="35"/>
    <cellStyle name="已访问的超链接" xfId="36"/>
    <cellStyle name="注释" xfId="37"/>
    <cellStyle name="警告文本" xfId="38"/>
    <cellStyle name="标题" xfId="39"/>
    <cellStyle name="解释性文本" xfId="40"/>
    <cellStyle name="标题 1" xfId="41"/>
    <cellStyle name="标题 2" xfId="42"/>
    <cellStyle name="标题 3" xfId="43"/>
    <cellStyle name="标题 4" xfId="44"/>
    <cellStyle name="输入" xfId="45"/>
    <cellStyle name="输出" xfId="46"/>
    <cellStyle name="计算" xfId="47"/>
    <cellStyle name="检查单元格" xfId="48"/>
    <cellStyle name="链接单元格" xfId="49"/>
    <cellStyle name="汇总" xfId="50"/>
    <cellStyle name="好" xfId="51"/>
    <cellStyle name="差" xfId="52"/>
    <cellStyle name="适中" xfId="53"/>
    <cellStyle name="强调文字颜色 1" xfId="54"/>
    <cellStyle name="20% - 强调文字颜色 1" xfId="55"/>
    <cellStyle name="40% - 强调文字颜色 1" xfId="56"/>
    <cellStyle name="60% - 强调文字颜色 1" xfId="57"/>
    <cellStyle name="强调文字颜色 2" xfId="58"/>
    <cellStyle name="20% - 强调文字颜色 2" xfId="59"/>
    <cellStyle name="40% - 强调文字颜色 2" xfId="60"/>
    <cellStyle name="60% - 强调文字颜色 2" xfId="61"/>
    <cellStyle name="强调文字颜色 3" xfId="62"/>
    <cellStyle name="20% - 强调文字颜色 3" xfId="63"/>
    <cellStyle name="40% - 强调文字颜色 3" xfId="64"/>
    <cellStyle name="60% - 强调文字颜色 3" xfId="65"/>
    <cellStyle name="强调文字颜色 4" xfId="66"/>
    <cellStyle name="20% - 强调文字颜色 4" xfId="67"/>
    <cellStyle name="40% - 强调文字颜色 4" xfId="68"/>
    <cellStyle name="60% - 强调文字颜色 4" xfId="69"/>
    <cellStyle name="强调文字颜色 5" xfId="70"/>
    <cellStyle name="20% - 强调文字颜色 5" xfId="71"/>
    <cellStyle name="40% - 强调文字颜色 5" xfId="72"/>
    <cellStyle name="60% - 强调文字颜色 5" xfId="73"/>
    <cellStyle name="强调文字颜色 6" xfId="74"/>
    <cellStyle name="20% - 强调文字颜色 6" xfId="75"/>
    <cellStyle name="40% - 强调文字颜色 6" xfId="76"/>
    <cellStyle name="60% - 强调文字颜色 6" xfId="77"/>
  </cellStyles>
  <dxfs count="17">
    <dxf>
      <fill>
        <patternFill patternType="solid">
          <fgColor theme="4" tint="0.79998"/>
          <bgColor theme="4" tint="0.79998"/>
        </patternFill>
      </fill>
    </dxf>
    <dxf>
      <fill>
        <patternFill patternType="solid">
          <fgColor theme="4" tint="0.79998"/>
          <bgColor theme="4" tint="0.79998"/>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8"/>
        </horizontal>
      </border>
    </dxf>
    <dxf>
      <fill>
        <patternFill patternType="solid">
          <fgColor theme="4" tint="0.79998"/>
          <bgColor theme="4" tint="0.79998"/>
        </patternFill>
      </fill>
      <border>
        <bottom style="thin">
          <color theme="4" tint="0.39998"/>
        </bottom>
      </border>
    </dxf>
    <dxf>
      <font>
        <b/>
      </font>
      <fill>
        <patternFill patternType="solid">
          <fgColor theme="4" tint="0.79998"/>
          <bgColor theme="4" tint="0.79998"/>
        </patternFill>
      </fill>
      <border>
        <bottom style="thin">
          <color theme="4" tint="0.39998"/>
        </bottom>
      </border>
    </dxf>
    <dxf>
      <font>
        <color theme="1"/>
      </font>
    </dxf>
    <dxf>
      <font>
        <color theme="1"/>
      </font>
      <border>
        <bottom style="thin">
          <color theme="4" tint="0.39998"/>
        </bottom>
      </border>
    </dxf>
    <dxf>
      <font>
        <b/>
        <color theme="1"/>
      </font>
    </dxf>
    <dxf>
      <font>
        <b/>
        <color theme="1"/>
      </font>
      <border>
        <top style="thin">
          <color theme="4"/>
        </top>
        <bottom style="thin">
          <color theme="4"/>
        </bottom>
      </border>
    </dxf>
    <dxf>
      <fill>
        <patternFill patternType="solid">
          <fgColor theme="4" tint="0.79998"/>
          <bgColor theme="4" tint="0.79998"/>
        </patternFill>
      </fill>
    </dxf>
    <dxf>
      <fill>
        <patternFill patternType="solid">
          <fgColor theme="4" tint="0.79998"/>
          <bgColor theme="4" tint="0.79998"/>
        </patternFill>
      </fill>
    </dxf>
    <dxf>
      <font>
        <b/>
        <color theme="1"/>
      </font>
      <fill>
        <patternFill patternType="solid">
          <fgColor theme="4" tint="0.79998"/>
          <bgColor theme="4" tint="0.79998"/>
        </patternFill>
      </fill>
      <border>
        <top style="thin">
          <color theme="4" tint="0.39998"/>
        </top>
        <bottom style="thin">
          <color theme="4" tint="0.39998"/>
        </bottom>
      </border>
    </dxf>
    <dxf>
      <font>
        <b/>
        <color theme="1"/>
      </font>
      <fill>
        <patternFill patternType="solid">
          <fgColor theme="4" tint="0.79998"/>
          <bgColor theme="4" tint="0.79998"/>
        </patternFill>
      </fill>
      <border>
        <bottom style="thin">
          <color theme="4" tint="0.39998"/>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theme" Target="theme/theme1.xml" /><Relationship Id="rId5" Type="http://schemas.openxmlformats.org/officeDocument/2006/relationships/customXml" Target="../customXml/item1.xml" /><Relationship Id="rId6" Type="http://schemas.openxmlformats.org/officeDocument/2006/relationships/customXml" Target="../customXml/item2.xml"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I965"/>
  <sheetViews>
    <sheetView tabSelected="1" workbookViewId="0" topLeftCell="A1">
      <pane xSplit="1" ySplit="1" topLeftCell="B2" activePane="bottomRight" state="frozen"/>
      <selection pane="topLeft" activeCell="A1" sqref="A1"/>
      <selection pane="bottomLeft" activeCell="A1" sqref="A1"/>
      <selection pane="topRight" activeCell="A1" sqref="A1"/>
      <selection pane="bottomRight" activeCell="A29" sqref="A29:XFD68"/>
    </sheetView>
  </sheetViews>
  <sheetFormatPr defaultColWidth="11.3307692307692" defaultRowHeight="15"/>
  <cols>
    <col min="1" max="1" width="4.33333333333333" style="2" customWidth="1"/>
    <col min="2" max="2" width="40.4444444444444" style="3" customWidth="1"/>
    <col min="3" max="3" width="26.3333333333333" style="3" customWidth="1"/>
    <col min="4" max="4" width="48.5555555555556" style="3" customWidth="1"/>
    <col min="5" max="7" width="11.5555555555556" style="3"/>
    <col min="8" max="16384" width="11.3333333333333" style="3"/>
  </cols>
  <sheetData>
    <row r="1" spans="1:9" s="1" customFormat="1" ht="35.7" customHeight="1">
      <c r="A1" s="4" t="s">
        <v>0</v>
      </c>
      <c r="B1" s="4" t="s">
        <v>1</v>
      </c>
      <c r="C1" s="4" t="s">
        <v>2</v>
      </c>
      <c r="D1" s="4" t="s">
        <v>3</v>
      </c>
      <c r="E1" s="4" t="s">
        <v>4</v>
      </c>
      <c r="F1" s="4" t="s">
        <v>5</v>
      </c>
      <c r="G1" s="4" t="s">
        <v>6</v>
      </c>
      <c r="H1" s="4" t="s">
        <v>7</v>
      </c>
      <c r="I1" s="4" t="s">
        <v>8</v>
      </c>
    </row>
    <row r="2" spans="1:9" ht="43.5">
      <c r="A2" s="5">
        <f>ROW()-1</f>
        <v>1</v>
      </c>
      <c r="B2" s="6" t="s">
        <v>9</v>
      </c>
      <c r="C2" s="6"/>
      <c r="D2" s="6"/>
      <c r="E2" s="7" t="e">
        <f>_xlfn.DISPIMG("ID_2D31C22380DA407CBDC336247727354F",1)</f>
        <v>#NAME?</v>
      </c>
      <c r="F2" s="8" t="e">
        <f>_xlfn.DISPIMG("ID_12CCC88511344453B926474E92E63FBF",1)</f>
        <v>#NAME?</v>
      </c>
      <c r="G2" s="8"/>
      <c r="H2" s="8"/>
      <c r="I2" s="8"/>
    </row>
    <row r="3" spans="1:9" ht="52.5">
      <c r="A3" s="5">
        <f>ROW()-1</f>
        <v>2</v>
      </c>
      <c r="B3" s="6" t="s">
        <v>10</v>
      </c>
      <c r="C3" s="6" t="s">
        <v>11</v>
      </c>
      <c r="D3" s="6" t="s">
        <v>12</v>
      </c>
      <c r="E3" s="8" t="e">
        <f>_xlfn.DISPIMG("ID_31F3CB2528764CB09FDD7C084CA7974F",1)</f>
        <v>#NAME?</v>
      </c>
      <c r="F3" s="8"/>
      <c r="G3" s="8"/>
      <c r="H3" s="8"/>
      <c r="I3" s="8"/>
    </row>
    <row r="4" spans="1:9" ht="47.25">
      <c r="A4" s="5">
        <f>ROW()-1</f>
        <v>3</v>
      </c>
      <c r="B4" s="6" t="s">
        <v>13</v>
      </c>
      <c r="C4" s="6"/>
      <c r="D4" s="6"/>
      <c r="E4" s="8" t="e">
        <f>_xlfn.DISPIMG("ID_9A942FA220B24EEEB4BEFF97F30C942C",1)</f>
        <v>#NAME?</v>
      </c>
      <c r="F4" s="8"/>
      <c r="G4" s="8"/>
      <c r="H4" s="8"/>
      <c r="I4" s="8"/>
    </row>
    <row r="5" spans="1:9" ht="85.5">
      <c r="A5" s="5">
        <f>ROW()-1</f>
        <v>4</v>
      </c>
      <c r="B5" s="6" t="s">
        <v>14</v>
      </c>
      <c r="C5" s="6"/>
      <c r="D5" s="6" t="s">
        <v>15</v>
      </c>
      <c r="E5" s="8" t="e">
        <f>_xlfn.DISPIMG("ID_326ED5CC68874584A890E6FF48A9D31E",1)</f>
        <v>#NAME?</v>
      </c>
      <c r="F5" s="8"/>
      <c r="G5" s="8"/>
      <c r="H5" s="8"/>
      <c r="I5" s="8"/>
    </row>
    <row r="6" spans="1:9" ht="55.65">
      <c r="A6" s="5">
        <f>ROW()-1</f>
        <v>5</v>
      </c>
      <c r="B6" s="6" t="s">
        <v>16</v>
      </c>
      <c r="C6" s="6" t="s">
        <v>17</v>
      </c>
      <c r="D6" s="6" t="s">
        <v>18</v>
      </c>
      <c r="E6" s="8" t="e">
        <f>_xlfn.DISPIMG("ID_5BAB9392A8784CF4AD2FEC4299E0F7A8",1)</f>
        <v>#NAME?</v>
      </c>
      <c r="F6" s="8"/>
      <c r="G6" s="8"/>
      <c r="H6" s="8"/>
      <c r="I6" s="8"/>
    </row>
    <row r="7" spans="1:9" ht="349.5">
      <c r="A7" s="5">
        <f>ROW()-1</f>
        <v>6</v>
      </c>
      <c r="B7" s="6" t="s">
        <v>19</v>
      </c>
      <c r="C7" s="6"/>
      <c r="D7" s="6" t="s">
        <v>20</v>
      </c>
      <c r="E7" s="8" t="e">
        <f>_xlfn.DISPIMG("ID_83E4EF0BD4454DFD84C8B35C4F08FF40",1)</f>
        <v>#NAME?</v>
      </c>
      <c r="F7" s="8" t="e">
        <f>_xlfn.DISPIMG("ID_830C85BC3DC44274AE0F1E3254DF22AB",1)</f>
        <v>#NAME?</v>
      </c>
      <c r="G7" s="8"/>
      <c r="H7" s="8"/>
      <c r="I7" s="8"/>
    </row>
    <row r="8" spans="1:9" ht="43.5">
      <c r="A8" s="5">
        <f>ROW()-1</f>
        <v>7</v>
      </c>
      <c r="B8" s="6" t="s">
        <v>21</v>
      </c>
      <c r="C8" s="6" t="s">
        <v>21</v>
      </c>
      <c r="D8" s="6" t="s">
        <v>22</v>
      </c>
      <c r="E8" s="8"/>
      <c r="F8" s="8"/>
      <c r="G8" s="8"/>
      <c r="H8" s="8"/>
      <c r="I8" s="8"/>
    </row>
    <row r="9" spans="1:9" ht="69">
      <c r="A9" s="5">
        <f>ROW()-1</f>
        <v>8</v>
      </c>
      <c r="B9" s="6" t="s">
        <v>23</v>
      </c>
      <c r="C9" s="6" t="s">
        <v>24</v>
      </c>
      <c r="D9" s="6" t="s">
        <v>25</v>
      </c>
      <c r="E9" s="8" t="e">
        <f>_xlfn.DISPIMG("ID_85830D1C1C8A4D08A42268F9776E694C",1)</f>
        <v>#NAME?</v>
      </c>
      <c r="F9" s="8" t="e">
        <f>_xlfn.DISPIMG("ID_1C6C314158C5485FA7F3B0CD6FAAFCCB",1)</f>
        <v>#NAME?</v>
      </c>
      <c r="G9" s="8"/>
      <c r="H9" s="8"/>
      <c r="I9" s="8"/>
    </row>
    <row r="10" spans="1:9" ht="58">
      <c r="A10" s="5">
        <f>ROW()-1</f>
        <v>9</v>
      </c>
      <c r="B10" s="6" t="s">
        <v>26</v>
      </c>
      <c r="C10" s="6" t="s">
        <v>27</v>
      </c>
      <c r="D10" s="6" t="s">
        <v>28</v>
      </c>
      <c r="E10" s="8"/>
      <c r="F10" s="8"/>
      <c r="G10" s="8"/>
      <c r="H10" s="8"/>
      <c r="I10" s="8"/>
    </row>
    <row r="11" spans="1:9" ht="102">
      <c r="A11" s="5">
        <f>ROW()-1</f>
        <v>10</v>
      </c>
      <c r="B11" s="6" t="s">
        <v>29</v>
      </c>
      <c r="C11" s="6" t="s">
        <v>30</v>
      </c>
      <c r="D11" s="6"/>
      <c r="E11" s="8" t="e">
        <f>_xlfn.DISPIMG("ID_3E913AE54D8B4A868EEA7148A2BC57CD",1)</f>
        <v>#NAME?</v>
      </c>
      <c r="F11" s="8"/>
      <c r="G11" s="8"/>
      <c r="H11" s="8"/>
      <c r="I11" s="8"/>
    </row>
    <row r="12" spans="1:9" ht="85.5">
      <c r="A12" s="5">
        <f>ROW()-1</f>
        <v>11</v>
      </c>
      <c r="B12" s="6" t="s">
        <v>31</v>
      </c>
      <c r="C12" s="6" t="s">
        <v>31</v>
      </c>
      <c r="D12" s="6" t="s">
        <v>32</v>
      </c>
      <c r="E12" s="8" t="e">
        <f>_xlfn.DISPIMG("ID_53AB19CEFBD545CB875223495A05A9FD",1)</f>
        <v>#NAME?</v>
      </c>
      <c r="F12" s="8"/>
      <c r="G12" s="8"/>
      <c r="H12" s="8"/>
      <c r="I12" s="8"/>
    </row>
    <row r="13" spans="1:9" ht="61.1">
      <c r="A13" s="5">
        <f>ROW()-1</f>
        <v>12</v>
      </c>
      <c r="B13" s="6" t="s">
        <v>33</v>
      </c>
      <c r="C13" s="6" t="s">
        <v>33</v>
      </c>
      <c r="D13" s="6" t="s">
        <v>33</v>
      </c>
      <c r="E13" s="8" t="e">
        <f>_xlfn.DISPIMG("ID_69A5F2C245A3467B8D55A3BE1046132B",1)</f>
        <v>#NAME?</v>
      </c>
      <c r="F13" s="8" t="e">
        <f>_xlfn.DISPIMG("ID_23A26B9057C64665BFDCB0C914CC2616",1)</f>
        <v>#NAME?</v>
      </c>
      <c r="G13" s="8" t="e">
        <f>_xlfn.DISPIMG("ID_3BF3F4E016C74DE9B38851491A7A67C0",1)</f>
        <v>#NAME?</v>
      </c>
      <c r="H13" s="8" t="e">
        <f>_xlfn.DISPIMG("ID_2ADC302959CD471E8F918154C9BAE81D",1)</f>
        <v>#NAME?</v>
      </c>
      <c r="I13" s="8" t="e">
        <f>_xlfn.DISPIMG("ID_55BD43E680D8452BB585F16E5E04B8C7",1)</f>
        <v>#NAME?</v>
      </c>
    </row>
    <row r="14" spans="1:9" ht="47.15">
      <c r="A14" s="5">
        <f>ROW()-1</f>
        <v>13</v>
      </c>
      <c r="B14" s="6" t="s">
        <v>34</v>
      </c>
      <c r="C14" s="6"/>
      <c r="D14" s="6" t="s">
        <v>35</v>
      </c>
      <c r="E14" s="8" t="e">
        <f>_xlfn.DISPIMG("ID_C46D68CE02C547DD84A8BB3DE8DBAFA9",1)</f>
        <v>#NAME?</v>
      </c>
      <c r="F14" s="8"/>
      <c r="G14" s="8"/>
      <c r="H14" s="8"/>
      <c r="I14" s="8"/>
    </row>
    <row r="15" spans="1:9" ht="101.5">
      <c r="A15" s="5">
        <f>ROW()-1</f>
        <v>14</v>
      </c>
      <c r="B15" s="6" t="s">
        <v>36</v>
      </c>
      <c r="C15" s="6" t="s">
        <v>37</v>
      </c>
      <c r="D15" s="6" t="s">
        <v>38</v>
      </c>
      <c r="E15" s="8"/>
      <c r="F15" s="8"/>
      <c r="G15" s="8"/>
      <c r="H15" s="8"/>
      <c r="I15" s="8"/>
    </row>
    <row r="16" spans="1:9" ht="118.5">
      <c r="A16" s="5">
        <f>ROW()-1</f>
        <v>15</v>
      </c>
      <c r="B16" s="6" t="s">
        <v>39</v>
      </c>
      <c r="C16" s="6"/>
      <c r="D16" s="6" t="s">
        <v>40</v>
      </c>
      <c r="E16" s="8" t="e">
        <f>_xlfn.DISPIMG("ID_D80BEB6CA6B04B048993A46A12502FA0",1)</f>
        <v>#NAME?</v>
      </c>
      <c r="F16" s="8"/>
      <c r="G16" s="8"/>
      <c r="H16" s="8"/>
      <c r="I16" s="8"/>
    </row>
    <row r="17" spans="1:9" ht="43.5">
      <c r="A17" s="5">
        <f>ROW()-1</f>
        <v>16</v>
      </c>
      <c r="B17" s="6" t="s">
        <v>41</v>
      </c>
      <c r="C17" s="6" t="s">
        <v>41</v>
      </c>
      <c r="D17" s="6" t="s">
        <v>42</v>
      </c>
      <c r="E17" s="8"/>
      <c r="F17" s="8"/>
      <c r="G17" s="8"/>
      <c r="H17" s="8"/>
      <c r="I17" s="8"/>
    </row>
    <row r="18" spans="1:9" ht="70">
      <c r="A18" s="5">
        <f>ROW()-1</f>
        <v>17</v>
      </c>
      <c r="B18" s="6" t="s">
        <v>43</v>
      </c>
      <c r="C18" s="6"/>
      <c r="D18" s="6"/>
      <c r="E18" s="8" t="e">
        <f>_xlfn.DISPIMG("ID_012EE23B3592466FA01BAC11859DFDFD",1)</f>
        <v>#NAME?</v>
      </c>
      <c r="F18" s="8"/>
      <c r="G18" s="8"/>
      <c r="H18" s="8"/>
      <c r="I18" s="8"/>
    </row>
    <row r="19" spans="1:9" ht="70">
      <c r="A19" s="5">
        <f>ROW()-1</f>
        <v>18</v>
      </c>
      <c r="B19" s="6" t="s">
        <v>44</v>
      </c>
      <c r="C19" s="6" t="s">
        <v>45</v>
      </c>
      <c r="D19" s="6" t="s">
        <v>45</v>
      </c>
      <c r="E19" s="8" t="e">
        <f>_xlfn.DISPIMG("ID_D3502EA94B25436CB5DFCE2C364F136E",1)</f>
        <v>#NAME?</v>
      </c>
      <c r="F19" s="8"/>
      <c r="G19" s="8"/>
      <c r="H19" s="8"/>
      <c r="I19" s="8"/>
    </row>
    <row r="20" spans="1:9" ht="70">
      <c r="A20" s="5">
        <f>ROW()-1</f>
        <v>19</v>
      </c>
      <c r="B20" s="6" t="s">
        <v>46</v>
      </c>
      <c r="C20" s="6"/>
      <c r="D20" s="6" t="s">
        <v>47</v>
      </c>
      <c r="E20" s="8" t="e">
        <f>_xlfn.DISPIMG("ID_90FBB3CE3A8743B7B394E871E6A90138",1)</f>
        <v>#NAME?</v>
      </c>
      <c r="F20" s="8"/>
      <c r="G20" s="8"/>
      <c r="H20" s="8"/>
      <c r="I20" s="8"/>
    </row>
    <row r="21" spans="1:9" ht="29">
      <c r="A21" s="5">
        <f>ROW()-1</f>
        <v>20</v>
      </c>
      <c r="B21" s="6" t="s">
        <v>48</v>
      </c>
      <c r="C21" s="6" t="s">
        <v>49</v>
      </c>
      <c r="D21" s="6" t="s">
        <v>49</v>
      </c>
      <c r="E21" s="8"/>
      <c r="F21" s="8"/>
      <c r="G21" s="8"/>
      <c r="H21" s="8"/>
      <c r="I21" s="8"/>
    </row>
    <row r="22" spans="1:9" ht="52.5">
      <c r="A22" s="5">
        <f>ROW()-1</f>
        <v>21</v>
      </c>
      <c r="B22" s="6" t="s">
        <v>50</v>
      </c>
      <c r="C22" s="6"/>
      <c r="D22" s="6" t="s">
        <v>51</v>
      </c>
      <c r="E22" s="8" t="e">
        <f>_xlfn.DISPIMG("ID_B156DCBC74A7464C8F0BB1622A9B3C20",1)</f>
        <v>#NAME?</v>
      </c>
      <c r="F22" s="8"/>
      <c r="G22" s="8"/>
      <c r="H22" s="8"/>
      <c r="I22" s="8"/>
    </row>
    <row r="23" spans="1:9" ht="43.5">
      <c r="A23" s="5">
        <f>ROW()-1</f>
        <v>22</v>
      </c>
      <c r="B23" s="6" t="s">
        <v>52</v>
      </c>
      <c r="C23" s="6" t="s">
        <v>53</v>
      </c>
      <c r="D23" s="6"/>
      <c r="E23" s="8"/>
      <c r="F23" s="8"/>
      <c r="G23" s="8"/>
      <c r="H23" s="8"/>
      <c r="I23" s="8"/>
    </row>
    <row r="24" spans="1:9" ht="234">
      <c r="A24" s="5">
        <f>ROW()-1</f>
        <v>23</v>
      </c>
      <c r="B24" s="6" t="s">
        <v>54</v>
      </c>
      <c r="C24" s="6" t="s">
        <v>55</v>
      </c>
      <c r="D24" s="6" t="s">
        <v>56</v>
      </c>
      <c r="E24" s="8"/>
      <c r="F24" s="8" t="e">
        <f>_xlfn.DISPIMG("ID_4B691C5C323449788BFEAA1C9F9A48D8",1)</f>
        <v>#NAME?</v>
      </c>
      <c r="G24" s="8" t="e">
        <f>_xlfn.DISPIMG("ID_08FDD71B9A534C438CD4FF56FFB77F41",1)</f>
        <v>#NAME?</v>
      </c>
      <c r="H24" s="8"/>
      <c r="I24" s="8"/>
    </row>
    <row r="25" spans="1:9" ht="70">
      <c r="A25" s="5">
        <f>ROW()-1</f>
        <v>24</v>
      </c>
      <c r="B25" s="6" t="s">
        <v>57</v>
      </c>
      <c r="C25" s="6" t="s">
        <v>58</v>
      </c>
      <c r="D25" s="6"/>
      <c r="E25" s="8" t="e">
        <f>_xlfn.DISPIMG("ID_D9DB028A6A5E46229AEE2687F2186938",1)</f>
        <v>#NAME?</v>
      </c>
      <c r="F25" s="8" t="e">
        <f>_xlfn.DISPIMG("ID_47CD64F70341400AA9FF537C581A567F",1)</f>
        <v>#NAME?</v>
      </c>
      <c r="G25" s="8"/>
      <c r="H25" s="8"/>
      <c r="I25" s="8"/>
    </row>
    <row r="26" spans="1:9" ht="101.5">
      <c r="A26" s="5">
        <f>ROW()-1</f>
        <v>25</v>
      </c>
      <c r="B26" s="6" t="s">
        <v>59</v>
      </c>
      <c r="C26" s="6" t="s">
        <v>15</v>
      </c>
      <c r="D26" s="6" t="s">
        <v>15</v>
      </c>
      <c r="E26" s="8" t="e">
        <f>_xlfn.DISPIMG("ID_5ADAF5BC95704705967F815D0B0D2340",1)</f>
        <v>#NAME?</v>
      </c>
      <c r="F26" s="8"/>
      <c r="G26" s="8"/>
      <c r="H26" s="8"/>
      <c r="I26" s="8"/>
    </row>
    <row r="27" spans="1:9" ht="70">
      <c r="A27" s="5">
        <f>ROW()-1</f>
        <v>26</v>
      </c>
      <c r="B27" s="6" t="s">
        <v>60</v>
      </c>
      <c r="C27" s="7"/>
      <c r="D27" s="6"/>
      <c r="E27" s="8" t="e">
        <f>_xlfn.DISPIMG("ID_012EE23B3592466FA01BAC11859DFDFD",1)</f>
        <v>#NAME?</v>
      </c>
      <c r="F27" s="8"/>
      <c r="G27" s="8"/>
      <c r="H27" s="8"/>
      <c r="I27" s="8"/>
    </row>
    <row r="28" spans="1:9" ht="43.5">
      <c r="A28" s="5">
        <f>ROW()-1</f>
        <v>27</v>
      </c>
      <c r="B28" s="6" t="s">
        <v>61</v>
      </c>
      <c r="C28" s="6" t="s">
        <v>62</v>
      </c>
      <c r="D28" s="6" t="s">
        <v>63</v>
      </c>
      <c r="E28" s="8"/>
      <c r="F28" s="8"/>
      <c r="G28" s="8"/>
      <c r="H28" s="8"/>
      <c r="I28" s="8"/>
    </row>
    <row r="29" spans="1:9" ht="29">
      <c r="A29" s="5">
        <f>ROW()-1</f>
        <v>28</v>
      </c>
      <c r="B29" s="6" t="s">
        <v>64</v>
      </c>
      <c r="C29" s="6" t="s">
        <v>65</v>
      </c>
      <c r="D29" s="6"/>
      <c r="E29" s="8"/>
      <c r="F29" s="8"/>
      <c r="G29" s="8"/>
      <c r="H29" s="8"/>
      <c r="I29" s="8"/>
    </row>
    <row r="30" spans="1:9" ht="29">
      <c r="A30" s="5">
        <f>ROW()-1</f>
        <v>29</v>
      </c>
      <c r="B30" s="6" t="s">
        <v>66</v>
      </c>
      <c r="C30" s="6"/>
      <c r="D30" s="6"/>
      <c r="E30" s="8"/>
      <c r="F30" s="8"/>
      <c r="G30" s="8"/>
      <c r="H30" s="8"/>
      <c r="I30" s="8"/>
    </row>
    <row r="31" spans="1:9" ht="56">
      <c r="A31" s="5">
        <f>ROW()-1</f>
        <v>30</v>
      </c>
      <c r="B31" s="6" t="s">
        <v>67</v>
      </c>
      <c r="C31" s="6"/>
      <c r="D31" s="6" t="s">
        <v>68</v>
      </c>
      <c r="E31" s="8" t="e">
        <f>_xlfn.DISPIMG("ID_ED8114DC7B834F6DA0E96D08519CDE05",1)</f>
        <v>#NAME?</v>
      </c>
      <c r="F31" s="8" t="e">
        <f>_xlfn.DISPIMG("ID_9F3E6FC194D54E1EBB27E11C0246EEEC",1)</f>
        <v>#NAME?</v>
      </c>
      <c r="G31" s="8"/>
      <c r="H31" s="8"/>
      <c r="I31" s="8"/>
    </row>
    <row r="32" spans="1:9" ht="101.5">
      <c r="A32" s="5">
        <f>ROW()-1</f>
        <v>31</v>
      </c>
      <c r="B32" s="6" t="s">
        <v>69</v>
      </c>
      <c r="C32" s="6" t="s">
        <v>70</v>
      </c>
      <c r="D32" s="6" t="s">
        <v>71</v>
      </c>
      <c r="E32" s="8"/>
      <c r="F32" s="8"/>
      <c r="G32" s="8"/>
      <c r="H32" s="8"/>
      <c r="I32" s="8"/>
    </row>
    <row r="33" spans="1:9" ht="70">
      <c r="A33" s="5">
        <f>ROW()-1</f>
        <v>32</v>
      </c>
      <c r="B33" s="6" t="s">
        <v>72</v>
      </c>
      <c r="C33" s="6" t="s">
        <v>73</v>
      </c>
      <c r="D33" s="6"/>
      <c r="E33" s="8" t="e">
        <f>_xlfn.DISPIMG("ID_3214095F003845AD8B06FEAA611FBD96",1)</f>
        <v>#NAME?</v>
      </c>
      <c r="F33" s="8"/>
      <c r="G33" s="8"/>
      <c r="H33" s="8"/>
      <c r="I33" s="8"/>
    </row>
    <row r="34" spans="1:9" ht="70">
      <c r="A34" s="5">
        <f t="shared" si="0" ref="A34:A65">ROW()-1</f>
        <v>33</v>
      </c>
      <c r="B34" s="6" t="s">
        <v>74</v>
      </c>
      <c r="C34" s="6"/>
      <c r="D34" s="6" t="s">
        <v>75</v>
      </c>
      <c r="E34" s="8" t="e">
        <f>_xlfn.DISPIMG("ID_E11258E179424657BDB8912BA22704F1",1)</f>
        <v>#NAME?</v>
      </c>
      <c r="F34" s="8" t="e">
        <f>_xlfn.DISPIMG("ID_1C55936FBB6244FA8E396894A972476D",1)</f>
        <v>#NAME?</v>
      </c>
      <c r="G34" s="8"/>
      <c r="H34" s="8"/>
      <c r="I34" s="8"/>
    </row>
    <row r="35" spans="1:9" ht="87">
      <c r="A35" s="5">
        <f t="shared" si="0"/>
        <v>34</v>
      </c>
      <c r="B35" s="6" t="s">
        <v>76</v>
      </c>
      <c r="C35" s="6" t="s">
        <v>77</v>
      </c>
      <c r="D35" s="6"/>
      <c r="E35" s="8"/>
      <c r="F35" s="8"/>
      <c r="G35" s="8"/>
      <c r="H35" s="8"/>
      <c r="I35" s="8"/>
    </row>
    <row r="36" spans="1:9" ht="87">
      <c r="A36" s="5">
        <f t="shared" si="0"/>
        <v>35</v>
      </c>
      <c r="B36" s="6" t="s">
        <v>78</v>
      </c>
      <c r="C36" s="6"/>
      <c r="D36" s="6"/>
      <c r="E36" s="8" t="e">
        <f>_xlfn.DISPIMG("ID_B6BC26F0ECB44ACCAC9200908C792AE0",1)</f>
        <v>#NAME?</v>
      </c>
      <c r="F36" s="8"/>
      <c r="G36" s="8"/>
      <c r="H36" s="8"/>
      <c r="I36" s="8"/>
    </row>
    <row r="37" spans="1:9" ht="87">
      <c r="A37" s="5">
        <f t="shared" si="0"/>
        <v>36</v>
      </c>
      <c r="B37" s="6" t="s">
        <v>79</v>
      </c>
      <c r="C37" s="6"/>
      <c r="D37" s="6" t="s">
        <v>79</v>
      </c>
      <c r="E37" s="8"/>
      <c r="F37" s="8"/>
      <c r="G37" s="8"/>
      <c r="H37" s="8"/>
      <c r="I37" s="8"/>
    </row>
    <row r="38" spans="1:9" ht="43.5">
      <c r="A38" s="5">
        <f t="shared" si="0"/>
        <v>37</v>
      </c>
      <c r="B38" s="6" t="s">
        <v>80</v>
      </c>
      <c r="C38" s="6" t="s">
        <v>81</v>
      </c>
      <c r="D38" s="6" t="s">
        <v>82</v>
      </c>
      <c r="E38" s="8"/>
      <c r="F38" s="8"/>
      <c r="G38" s="8"/>
      <c r="H38" s="8"/>
      <c r="I38" s="8"/>
    </row>
    <row r="39" spans="1:9" ht="29">
      <c r="A39" s="5">
        <f t="shared" si="0"/>
        <v>38</v>
      </c>
      <c r="B39" s="6" t="s">
        <v>83</v>
      </c>
      <c r="C39" s="6" t="s">
        <v>84</v>
      </c>
      <c r="D39" s="6" t="s">
        <v>85</v>
      </c>
      <c r="E39" s="8"/>
      <c r="F39" s="8"/>
      <c r="G39" s="8"/>
      <c r="H39" s="8"/>
      <c r="I39" s="8"/>
    </row>
    <row r="40" spans="1:9" ht="29">
      <c r="A40" s="5">
        <f t="shared" si="0"/>
        <v>39</v>
      </c>
      <c r="B40" s="6" t="s">
        <v>86</v>
      </c>
      <c r="C40" s="6" t="s">
        <v>87</v>
      </c>
      <c r="D40" s="6"/>
      <c r="E40" s="8"/>
      <c r="F40" s="8"/>
      <c r="G40" s="8"/>
      <c r="H40" s="8"/>
      <c r="I40" s="8"/>
    </row>
    <row r="41" spans="1:9" ht="70">
      <c r="A41" s="5">
        <f t="shared" si="0"/>
        <v>40</v>
      </c>
      <c r="B41" s="6" t="s">
        <v>88</v>
      </c>
      <c r="C41" s="6" t="s">
        <v>89</v>
      </c>
      <c r="D41" s="6"/>
      <c r="E41" s="8" t="e">
        <f>_xlfn.DISPIMG("ID_D464FE5D1C884A8AB8E463A9B190294B",1)</f>
        <v>#NAME?</v>
      </c>
      <c r="F41" s="8"/>
      <c r="G41" s="8"/>
      <c r="H41" s="8"/>
      <c r="I41" s="8"/>
    </row>
    <row r="42" spans="1:9" ht="70">
      <c r="A42" s="5">
        <f t="shared" si="0"/>
        <v>41</v>
      </c>
      <c r="B42" s="6" t="s">
        <v>90</v>
      </c>
      <c r="C42" s="6"/>
      <c r="D42" s="6" t="s">
        <v>91</v>
      </c>
      <c r="E42" s="8" t="e">
        <f>_xlfn.DISPIMG("ID_0EE4B326EFDD4575953D608B3DE336DE",1)</f>
        <v>#NAME?</v>
      </c>
      <c r="F42" s="8"/>
      <c r="G42" s="8"/>
      <c r="H42" s="8"/>
      <c r="I42" s="8"/>
    </row>
    <row r="43" spans="1:9" ht="58">
      <c r="A43" s="5">
        <f t="shared" si="0"/>
        <v>42</v>
      </c>
      <c r="B43" s="6" t="s">
        <v>92</v>
      </c>
      <c r="C43" s="6" t="s">
        <v>93</v>
      </c>
      <c r="D43" s="6" t="s">
        <v>94</v>
      </c>
      <c r="E43" s="8"/>
      <c r="F43" s="8"/>
      <c r="G43" s="8"/>
      <c r="H43" s="8"/>
      <c r="I43" s="8"/>
    </row>
    <row r="44" spans="1:9" ht="72.5">
      <c r="A44" s="5">
        <f t="shared" si="0"/>
        <v>43</v>
      </c>
      <c r="B44" s="6" t="s">
        <v>95</v>
      </c>
      <c r="C44" s="6" t="s">
        <v>96</v>
      </c>
      <c r="D44" s="6" t="s">
        <v>97</v>
      </c>
      <c r="E44" s="8" t="e">
        <f>_xlfn.DISPIMG("ID_0094EEDDE7CF4024A2FEA12DE3806E30",1)</f>
        <v>#NAME?</v>
      </c>
      <c r="F44" s="8"/>
      <c r="G44" s="8"/>
      <c r="H44" s="8"/>
      <c r="I44" s="8"/>
    </row>
    <row r="45" spans="1:9" ht="101.5">
      <c r="A45" s="5">
        <f t="shared" si="0"/>
        <v>44</v>
      </c>
      <c r="B45" s="6" t="s">
        <v>98</v>
      </c>
      <c r="C45" s="6" t="s">
        <v>99</v>
      </c>
      <c r="D45" s="7"/>
      <c r="E45" s="8" t="e">
        <f>_xlfn.DISPIMG("ID_E2389B25EB7D4AB8AF2761F2408917A4",1)</f>
        <v>#NAME?</v>
      </c>
      <c r="F45" s="8"/>
      <c r="G45" s="8"/>
      <c r="H45" s="8"/>
      <c r="I45" s="8"/>
    </row>
    <row r="46" spans="1:9" ht="29">
      <c r="A46" s="5">
        <f t="shared" si="0"/>
        <v>45</v>
      </c>
      <c r="B46" s="6" t="s">
        <v>100</v>
      </c>
      <c r="C46" s="6" t="s">
        <v>101</v>
      </c>
      <c r="D46" s="6"/>
      <c r="E46" s="8"/>
      <c r="F46" s="8"/>
      <c r="G46" s="8"/>
      <c r="H46" s="8"/>
      <c r="I46" s="8"/>
    </row>
    <row r="47" spans="1:9" ht="232">
      <c r="A47" s="5">
        <f t="shared" si="0"/>
        <v>46</v>
      </c>
      <c r="B47" s="6" t="s">
        <v>102</v>
      </c>
      <c r="C47" s="6" t="s">
        <v>103</v>
      </c>
      <c r="D47" s="6" t="s">
        <v>104</v>
      </c>
      <c r="E47" s="8" t="e">
        <f>_xlfn.DISPIMG("ID_B6BF7AEDC3DF4172BD9035B4042FDAAA",1)</f>
        <v>#NAME?</v>
      </c>
      <c r="F47" s="8"/>
      <c r="G47" s="8"/>
      <c r="H47" s="8"/>
      <c r="I47" s="8"/>
    </row>
    <row r="48" spans="1:9" ht="15">
      <c r="A48" s="5">
        <f t="shared" si="0"/>
        <v>47</v>
      </c>
      <c r="B48" s="6" t="s">
        <v>105</v>
      </c>
      <c r="C48" s="6" t="s">
        <v>106</v>
      </c>
      <c r="D48" s="6"/>
      <c r="E48" s="8"/>
      <c r="F48" s="8"/>
      <c r="G48" s="8"/>
      <c r="H48" s="8"/>
      <c r="I48" s="8"/>
    </row>
    <row r="49" spans="1:9" ht="70">
      <c r="A49" s="5">
        <f t="shared" si="0"/>
        <v>48</v>
      </c>
      <c r="B49" s="6" t="s">
        <v>107</v>
      </c>
      <c r="C49" s="6"/>
      <c r="D49" s="6" t="s">
        <v>108</v>
      </c>
      <c r="E49" s="8" t="e">
        <f>_xlfn.DISPIMG("ID_BDF2394A3572495E84136455FAD48ED1",1)</f>
        <v>#NAME?</v>
      </c>
      <c r="F49" s="8" t="e">
        <f>_xlfn.DISPIMG("ID_4571FF74E9E54232A10BFA53AB340A3C",1)</f>
        <v>#NAME?</v>
      </c>
      <c r="G49" s="8"/>
      <c r="H49" s="8"/>
      <c r="I49" s="8"/>
    </row>
    <row r="50" spans="1:9" ht="58">
      <c r="A50" s="5">
        <f t="shared" si="0"/>
        <v>49</v>
      </c>
      <c r="B50" s="6" t="s">
        <v>109</v>
      </c>
      <c r="C50" s="6"/>
      <c r="D50" s="6" t="s">
        <v>110</v>
      </c>
      <c r="E50" s="9" t="e">
        <f>_xlfn.DISPIMG("ID_EE7ED739407741059FB91EDC9A76E202",1)</f>
        <v>#NAME?</v>
      </c>
      <c r="F50" s="9" t="e">
        <f>_xlfn.DISPIMG("ID_C98245BF318F4AEDB18EF96E49BD7A3D",1)</f>
        <v>#NAME?</v>
      </c>
      <c r="G50" s="9" t="e">
        <f>_xlfn.DISPIMG("ID_B7E10FBABC894AA3A93E356C1FEFCFA8",1)</f>
        <v>#NAME?</v>
      </c>
      <c r="H50" s="8"/>
      <c r="I50" s="8"/>
    </row>
    <row r="51" spans="1:9" ht="70">
      <c r="A51" s="5">
        <f t="shared" si="0"/>
        <v>50</v>
      </c>
      <c r="B51" s="6" t="s">
        <v>111</v>
      </c>
      <c r="C51" s="6"/>
      <c r="D51" s="6" t="s">
        <v>112</v>
      </c>
      <c r="E51" s="9" t="e">
        <f>_xlfn.DISPIMG("ID_ECB58CD504B644929F6AEC264FABAE87",1)</f>
        <v>#NAME?</v>
      </c>
      <c r="F51" s="8" t="e">
        <f>_xlfn.DISPIMG("ID_117F94AD35F04C7986BF6B88E35DBB95",1)</f>
        <v>#NAME?</v>
      </c>
      <c r="G51" s="8"/>
      <c r="H51" s="8"/>
      <c r="I51" s="8"/>
    </row>
    <row r="52" spans="1:9" ht="43.5">
      <c r="A52" s="5">
        <f t="shared" si="0"/>
        <v>51</v>
      </c>
      <c r="B52" s="6" t="s">
        <v>113</v>
      </c>
      <c r="C52" s="6" t="s">
        <v>114</v>
      </c>
      <c r="D52" s="6" t="s">
        <v>115</v>
      </c>
      <c r="E52" s="9" t="e">
        <f>_xlfn.DISPIMG("ID_3B3190CEEC2A4270A7DADDC9CCE4FA94",1)</f>
        <v>#NAME?</v>
      </c>
      <c r="F52" s="8"/>
      <c r="G52" s="8"/>
      <c r="H52" s="8"/>
      <c r="I52" s="8"/>
    </row>
    <row r="53" spans="1:9" ht="348">
      <c r="A53" s="5">
        <f t="shared" si="0"/>
        <v>52</v>
      </c>
      <c r="B53" s="6" t="s">
        <v>116</v>
      </c>
      <c r="C53" s="6" t="s">
        <v>117</v>
      </c>
      <c r="D53" s="6" t="s">
        <v>118</v>
      </c>
      <c r="E53" s="9" t="e">
        <f>_xlfn.DISPIMG("ID_35C4C04C5A9D402587E96A7382D18DE5",1)</f>
        <v>#NAME?</v>
      </c>
      <c r="F53" s="8"/>
      <c r="G53" s="8"/>
      <c r="H53" s="8"/>
      <c r="I53" s="8"/>
    </row>
    <row r="54" spans="1:9" ht="72.5">
      <c r="A54" s="5">
        <f t="shared" si="0"/>
        <v>53</v>
      </c>
      <c r="B54" s="6" t="s">
        <v>119</v>
      </c>
      <c r="C54" s="6" t="s">
        <v>119</v>
      </c>
      <c r="D54" s="6" t="s">
        <v>119</v>
      </c>
      <c r="E54" s="7"/>
      <c r="F54" s="8"/>
      <c r="G54" s="8"/>
      <c r="H54" s="8"/>
      <c r="I54" s="8"/>
    </row>
    <row r="55" spans="1:9" ht="72.5">
      <c r="A55" s="5">
        <f t="shared" si="0"/>
        <v>54</v>
      </c>
      <c r="B55" s="6" t="s">
        <v>120</v>
      </c>
      <c r="C55" s="6"/>
      <c r="D55" s="6" t="s">
        <v>121</v>
      </c>
      <c r="E55" s="7"/>
      <c r="F55" s="7"/>
      <c r="G55" s="7"/>
      <c r="H55" s="7"/>
      <c r="I55" s="7"/>
    </row>
    <row r="56" spans="1:9" ht="43.5">
      <c r="A56" s="5">
        <f t="shared" si="0"/>
        <v>55</v>
      </c>
      <c r="B56" s="6" t="s">
        <v>122</v>
      </c>
      <c r="C56" s="6"/>
      <c r="D56" s="6" t="s">
        <v>123</v>
      </c>
      <c r="E56" s="7"/>
      <c r="F56" s="7"/>
      <c r="G56" s="7"/>
      <c r="H56" s="7"/>
      <c r="I56" s="7"/>
    </row>
    <row r="57" spans="1:9" ht="43.5">
      <c r="A57" s="5">
        <f t="shared" si="0"/>
        <v>56</v>
      </c>
      <c r="B57" s="6" t="s">
        <v>124</v>
      </c>
      <c r="C57" s="6" t="s">
        <v>125</v>
      </c>
      <c r="D57" s="6" t="s">
        <v>126</v>
      </c>
      <c r="E57" s="7"/>
      <c r="F57" s="7"/>
      <c r="G57" s="7"/>
      <c r="H57" s="7"/>
      <c r="I57" s="7"/>
    </row>
    <row r="58" spans="1:9" ht="58">
      <c r="A58" s="5">
        <f t="shared" si="0"/>
        <v>57</v>
      </c>
      <c r="B58" s="6" t="s">
        <v>127</v>
      </c>
      <c r="C58" s="6" t="s">
        <v>128</v>
      </c>
      <c r="D58" s="6" t="s">
        <v>129</v>
      </c>
      <c r="E58" s="7"/>
      <c r="F58" s="7"/>
      <c r="G58" s="7"/>
      <c r="H58" s="7"/>
      <c r="I58" s="7"/>
    </row>
    <row r="59" spans="1:9" ht="94">
      <c r="A59" s="5">
        <f t="shared" si="0"/>
        <v>58</v>
      </c>
      <c r="B59" s="6" t="s">
        <v>130</v>
      </c>
      <c r="C59" s="6"/>
      <c r="D59" s="6" t="s">
        <v>131</v>
      </c>
      <c r="E59" s="7"/>
      <c r="F59" s="7"/>
      <c r="G59" s="7"/>
      <c r="H59" s="7"/>
      <c r="I59" s="7"/>
    </row>
    <row r="60" spans="1:9" ht="50.5">
      <c r="A60" s="5">
        <f t="shared" si="0"/>
        <v>59</v>
      </c>
      <c r="B60" s="6" t="s">
        <v>132</v>
      </c>
      <c r="C60" s="6"/>
      <c r="D60" s="6" t="s">
        <v>133</v>
      </c>
      <c r="E60" s="7"/>
      <c r="F60" s="7"/>
      <c r="G60" s="7"/>
      <c r="H60" s="7"/>
      <c r="I60" s="7"/>
    </row>
    <row r="61" spans="1:9" ht="43.5">
      <c r="A61" s="5">
        <f t="shared" si="0"/>
        <v>60</v>
      </c>
      <c r="B61" s="6" t="s">
        <v>134</v>
      </c>
      <c r="C61" s="6"/>
      <c r="D61" s="6" t="s">
        <v>135</v>
      </c>
      <c r="E61" s="7"/>
      <c r="F61" s="7"/>
      <c r="G61" s="7"/>
      <c r="H61" s="7"/>
      <c r="I61" s="7"/>
    </row>
    <row r="62" spans="1:9" ht="29">
      <c r="A62" s="5">
        <f t="shared" si="0"/>
        <v>61</v>
      </c>
      <c r="B62" s="6" t="s">
        <v>136</v>
      </c>
      <c r="C62" s="6"/>
      <c r="D62" s="6" t="s">
        <v>137</v>
      </c>
      <c r="E62" s="7"/>
      <c r="F62" s="7"/>
      <c r="G62" s="7"/>
      <c r="H62" s="7"/>
      <c r="I62" s="7"/>
    </row>
    <row r="63" spans="1:9" ht="15">
      <c r="A63" s="5">
        <f t="shared" si="0"/>
        <v>62</v>
      </c>
      <c r="B63" s="6" t="s">
        <v>138</v>
      </c>
      <c r="C63" s="6"/>
      <c r="D63" s="6" t="s">
        <v>139</v>
      </c>
      <c r="E63" s="7"/>
      <c r="F63" s="7"/>
      <c r="G63" s="7"/>
      <c r="H63" s="7"/>
      <c r="I63" s="7"/>
    </row>
    <row r="64" spans="1:9" ht="29">
      <c r="A64" s="5">
        <f t="shared" si="0"/>
        <v>63</v>
      </c>
      <c r="B64" s="6" t="s">
        <v>140</v>
      </c>
      <c r="C64" s="6"/>
      <c r="D64" s="6" t="s">
        <v>141</v>
      </c>
      <c r="E64" s="7"/>
      <c r="F64" s="7"/>
      <c r="G64" s="7"/>
      <c r="H64" s="7"/>
      <c r="I64" s="7"/>
    </row>
    <row r="65" spans="1:9" ht="38.5">
      <c r="A65" s="5">
        <f t="shared" si="0"/>
        <v>64</v>
      </c>
      <c r="B65" s="6" t="s">
        <v>142</v>
      </c>
      <c r="C65" s="6"/>
      <c r="D65" s="6" t="s">
        <v>143</v>
      </c>
      <c r="E65" s="7"/>
      <c r="F65" s="7"/>
      <c r="G65" s="7"/>
      <c r="H65" s="7"/>
      <c r="I65" s="7"/>
    </row>
    <row r="66" spans="1:9" ht="29">
      <c r="A66" s="5">
        <f>ROW()-1</f>
        <v>65</v>
      </c>
      <c r="B66" s="6" t="s">
        <v>144</v>
      </c>
      <c r="C66" s="6" t="s">
        <v>145</v>
      </c>
      <c r="D66" s="6" t="s">
        <v>146</v>
      </c>
      <c r="E66" s="7"/>
      <c r="F66" s="7"/>
      <c r="G66" s="7"/>
      <c r="H66" s="7"/>
      <c r="I66" s="7"/>
    </row>
    <row r="67" spans="1:9" ht="62.5">
      <c r="A67" s="5">
        <f>ROW()-1</f>
        <v>66</v>
      </c>
      <c r="B67" s="6" t="s">
        <v>147</v>
      </c>
      <c r="C67" s="6" t="s">
        <v>148</v>
      </c>
      <c r="D67" s="6" t="s">
        <v>149</v>
      </c>
      <c r="E67" s="7"/>
      <c r="F67" s="7"/>
      <c r="G67" s="7"/>
      <c r="H67" s="7"/>
      <c r="I67" s="7"/>
    </row>
    <row r="68" spans="1:9" ht="29">
      <c r="A68" s="5">
        <f>ROW()-1</f>
        <v>67</v>
      </c>
      <c r="B68" s="6" t="s">
        <v>150</v>
      </c>
      <c r="C68" s="6" t="s">
        <v>151</v>
      </c>
      <c r="D68" s="6" t="s">
        <v>152</v>
      </c>
      <c r="E68" s="7"/>
      <c r="F68" s="7"/>
      <c r="G68" s="7"/>
      <c r="H68" s="7"/>
      <c r="I68" s="7"/>
    </row>
    <row r="69" spans="1:9" ht="58">
      <c r="A69" s="5">
        <f>ROW()-1</f>
        <v>68</v>
      </c>
      <c r="B69" s="6" t="s">
        <v>153</v>
      </c>
      <c r="C69" s="6" t="s">
        <v>154</v>
      </c>
      <c r="D69" s="6" t="s">
        <v>155</v>
      </c>
      <c r="E69" s="7"/>
      <c r="F69" s="7"/>
      <c r="G69" s="7"/>
      <c r="H69" s="7"/>
      <c r="I69" s="7"/>
    </row>
    <row r="70" spans="1:9" ht="29">
      <c r="A70" s="5">
        <f>ROW()-1</f>
        <v>69</v>
      </c>
      <c r="B70" s="6" t="s">
        <v>156</v>
      </c>
      <c r="C70" s="6" t="s">
        <v>157</v>
      </c>
      <c r="D70" s="6" t="s">
        <v>158</v>
      </c>
      <c r="E70" s="7"/>
      <c r="F70" s="7"/>
      <c r="G70" s="7"/>
      <c r="H70" s="7"/>
      <c r="I70" s="7"/>
    </row>
    <row r="71" spans="1:9" ht="43.5">
      <c r="A71" s="5">
        <f>ROW()-1</f>
        <v>70</v>
      </c>
      <c r="B71" s="6" t="s">
        <v>159</v>
      </c>
      <c r="C71" s="6" t="s">
        <v>160</v>
      </c>
      <c r="D71" s="6" t="s">
        <v>161</v>
      </c>
      <c r="E71" s="7"/>
      <c r="F71" s="7"/>
      <c r="G71" s="7"/>
      <c r="H71" s="7"/>
      <c r="I71" s="7"/>
    </row>
    <row r="72" spans="1:9" ht="15">
      <c r="A72" s="5">
        <f>ROW()-1</f>
        <v>71</v>
      </c>
      <c r="B72" s="6" t="s">
        <v>162</v>
      </c>
      <c r="C72" s="6" t="s">
        <v>163</v>
      </c>
      <c r="D72" s="6" t="s">
        <v>164</v>
      </c>
      <c r="E72" s="7"/>
      <c r="F72" s="7"/>
      <c r="G72" s="7"/>
      <c r="H72" s="7"/>
      <c r="I72" s="7"/>
    </row>
    <row r="73" spans="1:9" ht="58">
      <c r="A73" s="5">
        <f>ROW()-1</f>
        <v>72</v>
      </c>
      <c r="B73" s="6" t="s">
        <v>165</v>
      </c>
      <c r="C73" s="6" t="s">
        <v>166</v>
      </c>
      <c r="D73" s="6" t="s">
        <v>167</v>
      </c>
      <c r="E73" s="7"/>
      <c r="F73" s="7"/>
      <c r="G73" s="7"/>
      <c r="H73" s="7"/>
      <c r="I73" s="7"/>
    </row>
    <row r="74" spans="1:9" ht="29">
      <c r="A74" s="5">
        <f>ROW()-1</f>
        <v>73</v>
      </c>
      <c r="B74" s="6" t="s">
        <v>168</v>
      </c>
      <c r="C74" s="6" t="s">
        <v>169</v>
      </c>
      <c r="D74" s="6" t="s">
        <v>170</v>
      </c>
      <c r="E74" s="7"/>
      <c r="F74" s="7"/>
      <c r="G74" s="7"/>
      <c r="H74" s="7"/>
      <c r="I74" s="7"/>
    </row>
    <row r="75" spans="1:9" ht="43.5">
      <c r="A75" s="5">
        <f>ROW()-1</f>
        <v>74</v>
      </c>
      <c r="B75" s="6" t="s">
        <v>171</v>
      </c>
      <c r="C75" s="6" t="s">
        <v>172</v>
      </c>
      <c r="D75" s="6" t="s">
        <v>173</v>
      </c>
      <c r="E75" s="7"/>
      <c r="F75" s="7"/>
      <c r="G75" s="7"/>
      <c r="H75" s="7"/>
      <c r="I75" s="7"/>
    </row>
    <row r="76" spans="1:9" ht="29">
      <c r="A76" s="5">
        <f>ROW()-1</f>
        <v>75</v>
      </c>
      <c r="B76" s="6" t="s">
        <v>174</v>
      </c>
      <c r="C76" s="6" t="s">
        <v>175</v>
      </c>
      <c r="D76" s="6" t="s">
        <v>176</v>
      </c>
      <c r="E76" s="7"/>
      <c r="F76" s="7"/>
      <c r="G76" s="7"/>
      <c r="H76" s="7"/>
      <c r="I76" s="7"/>
    </row>
    <row r="77" spans="1:9" ht="29">
      <c r="A77" s="5">
        <f>ROW()-1</f>
        <v>76</v>
      </c>
      <c r="B77" s="6" t="s">
        <v>177</v>
      </c>
      <c r="C77" s="6" t="s">
        <v>178</v>
      </c>
      <c r="D77" s="6" t="s">
        <v>179</v>
      </c>
      <c r="E77" s="7"/>
      <c r="F77" s="7"/>
      <c r="G77" s="7"/>
      <c r="H77" s="7"/>
      <c r="I77" s="7"/>
    </row>
    <row r="78" spans="1:9" ht="41">
      <c r="A78" s="5">
        <f>ROW()-1</f>
        <v>77</v>
      </c>
      <c r="B78" s="6" t="s">
        <v>180</v>
      </c>
      <c r="C78" s="6" t="s">
        <v>181</v>
      </c>
      <c r="D78" s="6" t="s">
        <v>182</v>
      </c>
      <c r="E78" s="7"/>
      <c r="F78" s="7"/>
      <c r="G78" s="7"/>
      <c r="H78" s="7"/>
      <c r="I78" s="7"/>
    </row>
    <row r="79" spans="1:9" ht="38.5">
      <c r="A79" s="5">
        <f>ROW()-1</f>
        <v>78</v>
      </c>
      <c r="B79" s="6" t="s">
        <v>183</v>
      </c>
      <c r="C79" s="6" t="s">
        <v>184</v>
      </c>
      <c r="D79" s="6" t="s">
        <v>185</v>
      </c>
      <c r="E79" s="7"/>
      <c r="F79" s="7"/>
      <c r="G79" s="7"/>
      <c r="H79" s="7"/>
      <c r="I79" s="7"/>
    </row>
    <row r="80" spans="1:9" ht="41">
      <c r="A80" s="5">
        <f>ROW()-1</f>
        <v>79</v>
      </c>
      <c r="B80" s="6" t="s">
        <v>186</v>
      </c>
      <c r="C80" s="6" t="s">
        <v>187</v>
      </c>
      <c r="D80" s="6" t="s">
        <v>188</v>
      </c>
      <c r="E80" s="7"/>
      <c r="F80" s="7"/>
      <c r="G80" s="7"/>
      <c r="H80" s="7"/>
      <c r="I80" s="7"/>
    </row>
    <row r="81" spans="1:9" ht="43.5">
      <c r="A81" s="5">
        <f>ROW()-1</f>
        <v>80</v>
      </c>
      <c r="B81" s="6" t="s">
        <v>189</v>
      </c>
      <c r="C81" s="6" t="s">
        <v>190</v>
      </c>
      <c r="D81" s="6" t="s">
        <v>191</v>
      </c>
      <c r="E81" s="7"/>
      <c r="F81" s="7"/>
      <c r="G81" s="7"/>
      <c r="H81" s="7"/>
      <c r="I81" s="7"/>
    </row>
    <row r="82" spans="1:9" ht="15">
      <c r="A82" s="5">
        <f>ROW()-1</f>
        <v>81</v>
      </c>
      <c r="B82" s="6" t="s">
        <v>192</v>
      </c>
      <c r="C82" s="6"/>
      <c r="D82" s="6" t="s">
        <v>193</v>
      </c>
      <c r="E82" s="7"/>
      <c r="F82" s="7"/>
      <c r="G82" s="7"/>
      <c r="H82" s="7"/>
      <c r="I82" s="7"/>
    </row>
    <row r="83" spans="1:9" ht="29">
      <c r="A83" s="5">
        <f>ROW()-1</f>
        <v>82</v>
      </c>
      <c r="B83" s="6" t="s">
        <v>88</v>
      </c>
      <c r="C83" s="6"/>
      <c r="D83" s="6" t="s">
        <v>194</v>
      </c>
      <c r="E83" s="7"/>
      <c r="F83" s="7"/>
      <c r="G83" s="7"/>
      <c r="H83" s="7"/>
      <c r="I83" s="7"/>
    </row>
    <row r="84" spans="1:9" ht="87">
      <c r="A84" s="5">
        <f>ROW()-1</f>
        <v>83</v>
      </c>
      <c r="B84" s="6" t="s">
        <v>195</v>
      </c>
      <c r="C84" s="6"/>
      <c r="D84" s="6" t="s">
        <v>196</v>
      </c>
      <c r="E84" s="7"/>
      <c r="F84" s="7"/>
      <c r="G84" s="7"/>
      <c r="H84" s="7"/>
      <c r="I84" s="7"/>
    </row>
    <row r="85" spans="1:9" ht="43.5">
      <c r="A85" s="5">
        <f>ROW()-1</f>
        <v>84</v>
      </c>
      <c r="B85" s="6" t="s">
        <v>197</v>
      </c>
      <c r="C85" s="6" t="s">
        <v>198</v>
      </c>
      <c r="D85" s="6" t="s">
        <v>199</v>
      </c>
      <c r="E85" s="7"/>
      <c r="F85" s="7"/>
      <c r="G85" s="7"/>
      <c r="H85" s="7"/>
      <c r="I85" s="7"/>
    </row>
    <row r="86" spans="1:9" ht="58">
      <c r="A86" s="5">
        <f>ROW()-1</f>
        <v>85</v>
      </c>
      <c r="B86" s="6" t="s">
        <v>200</v>
      </c>
      <c r="C86" s="6" t="s">
        <v>201</v>
      </c>
      <c r="D86" s="6" t="s">
        <v>202</v>
      </c>
      <c r="E86" s="7"/>
      <c r="F86" s="7"/>
      <c r="G86" s="7"/>
      <c r="H86" s="7"/>
      <c r="I86" s="7"/>
    </row>
    <row r="87" spans="1:9" ht="43.5">
      <c r="A87" s="5">
        <f>ROW()-1</f>
        <v>86</v>
      </c>
      <c r="B87" s="6" t="s">
        <v>203</v>
      </c>
      <c r="C87" s="6"/>
      <c r="D87" s="6" t="s">
        <v>204</v>
      </c>
      <c r="E87" s="7"/>
      <c r="F87" s="7"/>
      <c r="G87" s="7"/>
      <c r="H87" s="7"/>
      <c r="I87" s="7"/>
    </row>
    <row r="88" spans="1:9" ht="29">
      <c r="A88" s="5">
        <f>ROW()-1</f>
        <v>87</v>
      </c>
      <c r="B88" s="6" t="s">
        <v>205</v>
      </c>
      <c r="C88" s="6" t="s">
        <v>206</v>
      </c>
      <c r="D88" s="6" t="s">
        <v>207</v>
      </c>
      <c r="E88" s="7"/>
      <c r="F88" s="7"/>
      <c r="G88" s="7"/>
      <c r="H88" s="7"/>
      <c r="I88" s="7"/>
    </row>
    <row r="89" spans="1:9" ht="43.5">
      <c r="A89" s="5">
        <f>ROW()-1</f>
        <v>88</v>
      </c>
      <c r="B89" s="6" t="s">
        <v>208</v>
      </c>
      <c r="C89" s="6" t="s">
        <v>209</v>
      </c>
      <c r="D89" s="6" t="s">
        <v>210</v>
      </c>
      <c r="E89" s="7"/>
      <c r="F89" s="7"/>
      <c r="G89" s="7"/>
      <c r="H89" s="7"/>
      <c r="I89" s="7"/>
    </row>
    <row r="90" spans="1:9" ht="43.5">
      <c r="A90" s="5">
        <f>ROW()-1</f>
        <v>89</v>
      </c>
      <c r="B90" s="6" t="s">
        <v>211</v>
      </c>
      <c r="C90" s="6"/>
      <c r="D90" s="6" t="s">
        <v>212</v>
      </c>
      <c r="E90" s="7"/>
      <c r="F90" s="7"/>
      <c r="G90" s="7"/>
      <c r="H90" s="7"/>
      <c r="I90" s="7"/>
    </row>
    <row r="91" spans="1:9" ht="29">
      <c r="A91" s="5">
        <f>ROW()-1</f>
        <v>90</v>
      </c>
      <c r="B91" s="6" t="s">
        <v>213</v>
      </c>
      <c r="C91" s="6"/>
      <c r="D91" s="6" t="s">
        <v>214</v>
      </c>
      <c r="E91" s="7"/>
      <c r="F91" s="7"/>
      <c r="G91" s="7"/>
      <c r="H91" s="7"/>
      <c r="I91" s="7"/>
    </row>
    <row r="92" spans="1:9" ht="43.5">
      <c r="A92" s="5">
        <f>ROW()-1</f>
        <v>91</v>
      </c>
      <c r="B92" s="6" t="s">
        <v>215</v>
      </c>
      <c r="C92" s="6"/>
      <c r="D92" s="6" t="s">
        <v>216</v>
      </c>
      <c r="E92" s="7"/>
      <c r="F92" s="7"/>
      <c r="G92" s="7"/>
      <c r="H92" s="7"/>
      <c r="I92" s="7"/>
    </row>
    <row r="93" spans="1:9" ht="89">
      <c r="A93" s="5">
        <f>ROW()-1</f>
        <v>92</v>
      </c>
      <c r="B93" s="6" t="s">
        <v>217</v>
      </c>
      <c r="C93" s="6"/>
      <c r="D93" s="6" t="s">
        <v>218</v>
      </c>
      <c r="E93" s="7"/>
      <c r="F93" s="7"/>
      <c r="G93" s="7"/>
      <c r="H93" s="7"/>
      <c r="I93" s="7"/>
    </row>
    <row r="94" spans="1:9" ht="43.5">
      <c r="A94" s="5">
        <f>ROW()-1</f>
        <v>93</v>
      </c>
      <c r="B94" s="6" t="s">
        <v>219</v>
      </c>
      <c r="C94" s="6"/>
      <c r="D94" s="6" t="s">
        <v>220</v>
      </c>
      <c r="E94" s="7"/>
      <c r="F94" s="7"/>
      <c r="G94" s="7"/>
      <c r="H94" s="7"/>
      <c r="I94" s="7"/>
    </row>
    <row r="95" spans="1:9" ht="15">
      <c r="A95" s="5">
        <f t="shared" si="1" ref="A95:A158">ROW()-1</f>
        <v>94</v>
      </c>
      <c r="B95" s="6" t="s">
        <v>72</v>
      </c>
      <c r="C95" s="6"/>
      <c r="D95" s="6" t="s">
        <v>73</v>
      </c>
      <c r="E95" s="7"/>
      <c r="F95" s="7"/>
      <c r="G95" s="7"/>
      <c r="H95" s="7"/>
      <c r="I95" s="7"/>
    </row>
    <row r="96" spans="1:9" ht="29">
      <c r="A96" s="5">
        <f t="shared" si="1"/>
        <v>95</v>
      </c>
      <c r="B96" s="6" t="s">
        <v>221</v>
      </c>
      <c r="C96" s="6"/>
      <c r="D96" s="6" t="s">
        <v>222</v>
      </c>
      <c r="E96" s="7"/>
      <c r="F96" s="7"/>
      <c r="G96" s="7"/>
      <c r="H96" s="7"/>
      <c r="I96" s="7"/>
    </row>
    <row r="97" spans="1:9" ht="72.5">
      <c r="A97" s="5">
        <f t="shared" si="1"/>
        <v>96</v>
      </c>
      <c r="B97" s="6" t="s">
        <v>223</v>
      </c>
      <c r="C97" s="6" t="s">
        <v>224</v>
      </c>
      <c r="D97" s="6" t="s">
        <v>225</v>
      </c>
      <c r="E97" s="7"/>
      <c r="F97" s="7"/>
      <c r="G97" s="7"/>
      <c r="H97" s="7"/>
      <c r="I97" s="7"/>
    </row>
    <row r="98" spans="1:9" ht="29">
      <c r="A98" s="5">
        <f t="shared" si="1"/>
        <v>97</v>
      </c>
      <c r="B98" s="6" t="s">
        <v>226</v>
      </c>
      <c r="C98" s="6" t="s">
        <v>227</v>
      </c>
      <c r="D98" s="6" t="s">
        <v>228</v>
      </c>
      <c r="E98" s="7"/>
      <c r="F98" s="7"/>
      <c r="G98" s="7"/>
      <c r="H98" s="7"/>
      <c r="I98" s="7"/>
    </row>
    <row r="99" spans="1:9" ht="29">
      <c r="A99" s="5">
        <f t="shared" si="1"/>
        <v>98</v>
      </c>
      <c r="B99" s="6" t="s">
        <v>229</v>
      </c>
      <c r="C99" s="6"/>
      <c r="D99" s="6" t="s">
        <v>230</v>
      </c>
      <c r="E99" s="7"/>
      <c r="F99" s="7"/>
      <c r="G99" s="7"/>
      <c r="H99" s="7"/>
      <c r="I99" s="7"/>
    </row>
    <row r="100" spans="1:9" ht="58">
      <c r="A100" s="5">
        <f t="shared" si="1"/>
        <v>99</v>
      </c>
      <c r="B100" s="6" t="s">
        <v>231</v>
      </c>
      <c r="C100" s="6"/>
      <c r="D100" s="6" t="s">
        <v>232</v>
      </c>
      <c r="E100" s="7"/>
      <c r="F100" s="7"/>
      <c r="G100" s="7"/>
      <c r="H100" s="7"/>
      <c r="I100" s="7"/>
    </row>
    <row r="101" spans="1:9" ht="58">
      <c r="A101" s="5">
        <f t="shared" si="1"/>
        <v>100</v>
      </c>
      <c r="B101" s="6" t="s">
        <v>233</v>
      </c>
      <c r="C101" s="6"/>
      <c r="D101" s="6" t="s">
        <v>234</v>
      </c>
      <c r="E101" s="7"/>
      <c r="F101" s="7"/>
      <c r="G101" s="7"/>
      <c r="H101" s="7"/>
      <c r="I101" s="7"/>
    </row>
    <row r="102" spans="1:9" ht="43.5">
      <c r="A102" s="5">
        <f t="shared" si="1"/>
        <v>101</v>
      </c>
      <c r="B102" s="6" t="s">
        <v>235</v>
      </c>
      <c r="C102" s="6" t="s">
        <v>236</v>
      </c>
      <c r="D102" s="6" t="s">
        <v>237</v>
      </c>
      <c r="E102" s="7"/>
      <c r="F102" s="7"/>
      <c r="G102" s="7"/>
      <c r="H102" s="7"/>
      <c r="I102" s="7"/>
    </row>
    <row r="103" spans="1:9" ht="58">
      <c r="A103" s="5">
        <f t="shared" si="1"/>
        <v>102</v>
      </c>
      <c r="B103" s="6" t="s">
        <v>238</v>
      </c>
      <c r="C103" s="6" t="s">
        <v>239</v>
      </c>
      <c r="D103" s="6" t="s">
        <v>240</v>
      </c>
      <c r="E103" s="7"/>
      <c r="F103" s="7"/>
      <c r="G103" s="7"/>
      <c r="H103" s="7"/>
      <c r="I103" s="7"/>
    </row>
    <row r="104" spans="1:9" ht="77">
      <c r="A104" s="5">
        <f t="shared" si="1"/>
        <v>103</v>
      </c>
      <c r="B104" s="6" t="s">
        <v>241</v>
      </c>
      <c r="C104" s="6" t="s">
        <v>242</v>
      </c>
      <c r="D104" s="6" t="s">
        <v>243</v>
      </c>
      <c r="E104" s="7"/>
      <c r="F104" s="7"/>
      <c r="G104" s="7"/>
      <c r="H104" s="7"/>
      <c r="I104" s="7"/>
    </row>
    <row r="105" spans="1:9" ht="53">
      <c r="A105" s="5">
        <f t="shared" si="1"/>
        <v>104</v>
      </c>
      <c r="B105" s="6" t="s">
        <v>244</v>
      </c>
      <c r="C105" s="6" t="s">
        <v>245</v>
      </c>
      <c r="D105" s="6" t="s">
        <v>246</v>
      </c>
      <c r="E105" s="7"/>
      <c r="F105" s="7"/>
      <c r="G105" s="7"/>
      <c r="H105" s="7"/>
      <c r="I105" s="7"/>
    </row>
    <row r="106" spans="1:9" ht="58">
      <c r="A106" s="5">
        <f t="shared" si="1"/>
        <v>105</v>
      </c>
      <c r="B106" s="6" t="s">
        <v>247</v>
      </c>
      <c r="C106" s="6" t="s">
        <v>248</v>
      </c>
      <c r="D106" s="6" t="s">
        <v>249</v>
      </c>
      <c r="E106" s="7"/>
      <c r="F106" s="7"/>
      <c r="G106" s="7"/>
      <c r="H106" s="7"/>
      <c r="I106" s="7"/>
    </row>
    <row r="107" spans="1:9" ht="62.5">
      <c r="A107" s="5">
        <f t="shared" si="1"/>
        <v>106</v>
      </c>
      <c r="B107" s="6" t="s">
        <v>250</v>
      </c>
      <c r="C107" s="6" t="s">
        <v>251</v>
      </c>
      <c r="D107" s="6" t="s">
        <v>252</v>
      </c>
      <c r="E107" s="7"/>
      <c r="F107" s="7"/>
      <c r="G107" s="7"/>
      <c r="H107" s="7"/>
      <c r="I107" s="7"/>
    </row>
    <row r="108" spans="1:9" ht="43.5">
      <c r="A108" s="5">
        <f t="shared" si="1"/>
        <v>107</v>
      </c>
      <c r="B108" s="6" t="s">
        <v>253</v>
      </c>
      <c r="C108" s="6" t="s">
        <v>254</v>
      </c>
      <c r="D108" s="6" t="s">
        <v>255</v>
      </c>
      <c r="E108" s="7"/>
      <c r="F108" s="7"/>
      <c r="G108" s="7"/>
      <c r="H108" s="7"/>
      <c r="I108" s="7"/>
    </row>
    <row r="109" spans="1:9" ht="55.5">
      <c r="A109" s="5">
        <f t="shared" si="1"/>
        <v>108</v>
      </c>
      <c r="B109" s="6" t="s">
        <v>256</v>
      </c>
      <c r="C109" s="6" t="s">
        <v>257</v>
      </c>
      <c r="D109" s="6" t="s">
        <v>258</v>
      </c>
      <c r="E109" s="7"/>
      <c r="F109" s="7"/>
      <c r="G109" s="7"/>
      <c r="H109" s="7"/>
      <c r="I109" s="7"/>
    </row>
    <row r="110" spans="1:9" ht="29">
      <c r="A110" s="5">
        <f t="shared" si="1"/>
        <v>109</v>
      </c>
      <c r="B110" s="6" t="s">
        <v>259</v>
      </c>
      <c r="C110" s="6" t="s">
        <v>260</v>
      </c>
      <c r="D110" s="6" t="s">
        <v>261</v>
      </c>
      <c r="E110" s="7"/>
      <c r="F110" s="7"/>
      <c r="G110" s="7"/>
      <c r="H110" s="7"/>
      <c r="I110" s="7"/>
    </row>
    <row r="111" spans="1:9" ht="58">
      <c r="A111" s="5">
        <f t="shared" si="1"/>
        <v>110</v>
      </c>
      <c r="B111" s="6" t="s">
        <v>262</v>
      </c>
      <c r="C111" s="6" t="s">
        <v>263</v>
      </c>
      <c r="D111" s="6" t="s">
        <v>264</v>
      </c>
      <c r="E111" s="7"/>
      <c r="F111" s="7"/>
      <c r="G111" s="7"/>
      <c r="H111" s="7"/>
      <c r="I111" s="7"/>
    </row>
    <row r="112" spans="1:9" ht="55.5">
      <c r="A112" s="5">
        <f t="shared" si="1"/>
        <v>111</v>
      </c>
      <c r="B112" s="6" t="s">
        <v>265</v>
      </c>
      <c r="C112" s="6" t="s">
        <v>266</v>
      </c>
      <c r="D112" s="6" t="s">
        <v>267</v>
      </c>
      <c r="E112" s="7"/>
      <c r="F112" s="7"/>
      <c r="G112" s="7"/>
      <c r="H112" s="7"/>
      <c r="I112" s="7"/>
    </row>
    <row r="113" spans="1:9" ht="72.5">
      <c r="A113" s="5">
        <f t="shared" si="1"/>
        <v>112</v>
      </c>
      <c r="B113" s="6" t="s">
        <v>268</v>
      </c>
      <c r="C113" s="6" t="s">
        <v>269</v>
      </c>
      <c r="D113" s="6" t="s">
        <v>270</v>
      </c>
      <c r="E113" s="7"/>
      <c r="F113" s="7"/>
      <c r="G113" s="7"/>
      <c r="H113" s="7"/>
      <c r="I113" s="7"/>
    </row>
    <row r="114" spans="1:9" ht="53">
      <c r="A114" s="5">
        <f t="shared" si="1"/>
        <v>113</v>
      </c>
      <c r="B114" s="6" t="s">
        <v>271</v>
      </c>
      <c r="C114" s="6" t="s">
        <v>272</v>
      </c>
      <c r="D114" s="6" t="s">
        <v>273</v>
      </c>
      <c r="E114" s="7"/>
      <c r="F114" s="7"/>
      <c r="G114" s="7"/>
      <c r="H114" s="7"/>
      <c r="I114" s="7"/>
    </row>
    <row r="115" spans="1:9" ht="29">
      <c r="A115" s="5">
        <f t="shared" si="1"/>
        <v>114</v>
      </c>
      <c r="B115" s="6" t="s">
        <v>274</v>
      </c>
      <c r="C115" s="6" t="s">
        <v>275</v>
      </c>
      <c r="D115" s="6" t="s">
        <v>276</v>
      </c>
      <c r="E115" s="7"/>
      <c r="F115" s="7"/>
      <c r="G115" s="7"/>
      <c r="H115" s="7"/>
      <c r="I115" s="7"/>
    </row>
    <row r="116" spans="1:9" ht="58">
      <c r="A116" s="5">
        <f t="shared" si="1"/>
        <v>115</v>
      </c>
      <c r="B116" s="6" t="s">
        <v>277</v>
      </c>
      <c r="C116" s="6" t="s">
        <v>278</v>
      </c>
      <c r="D116" s="6" t="s">
        <v>279</v>
      </c>
      <c r="E116" s="7"/>
      <c r="F116" s="7"/>
      <c r="G116" s="7"/>
      <c r="H116" s="7"/>
      <c r="I116" s="7"/>
    </row>
    <row r="117" spans="1:9" ht="43.5">
      <c r="A117" s="5">
        <f t="shared" si="1"/>
        <v>116</v>
      </c>
      <c r="B117" s="6" t="s">
        <v>280</v>
      </c>
      <c r="C117" s="6" t="s">
        <v>281</v>
      </c>
      <c r="D117" s="6" t="s">
        <v>282</v>
      </c>
      <c r="E117" s="7"/>
      <c r="F117" s="7"/>
      <c r="G117" s="7"/>
      <c r="H117" s="7"/>
      <c r="I117" s="7"/>
    </row>
    <row r="118" spans="1:9" ht="43.5">
      <c r="A118" s="5">
        <f t="shared" si="1"/>
        <v>117</v>
      </c>
      <c r="B118" s="6" t="s">
        <v>283</v>
      </c>
      <c r="C118" s="6" t="s">
        <v>284</v>
      </c>
      <c r="D118" s="6" t="s">
        <v>285</v>
      </c>
      <c r="E118" s="7"/>
      <c r="F118" s="7"/>
      <c r="G118" s="7"/>
      <c r="H118" s="7"/>
      <c r="I118" s="7"/>
    </row>
    <row r="119" spans="1:9" ht="58">
      <c r="A119" s="5">
        <f t="shared" si="1"/>
        <v>118</v>
      </c>
      <c r="B119" s="6" t="s">
        <v>286</v>
      </c>
      <c r="C119" s="6" t="s">
        <v>287</v>
      </c>
      <c r="D119" s="6" t="s">
        <v>288</v>
      </c>
      <c r="E119" s="7"/>
      <c r="F119" s="7"/>
      <c r="G119" s="7"/>
      <c r="H119" s="7"/>
      <c r="I119" s="7"/>
    </row>
    <row r="120" spans="1:9" ht="29">
      <c r="A120" s="5">
        <f t="shared" si="1"/>
        <v>119</v>
      </c>
      <c r="B120" s="6" t="s">
        <v>289</v>
      </c>
      <c r="C120" s="6" t="s">
        <v>290</v>
      </c>
      <c r="D120" s="6" t="s">
        <v>291</v>
      </c>
      <c r="E120" s="7"/>
      <c r="F120" s="7"/>
      <c r="G120" s="7"/>
      <c r="H120" s="7"/>
      <c r="I120" s="7"/>
    </row>
    <row r="121" spans="1:9" ht="43.5">
      <c r="A121" s="5">
        <f t="shared" si="1"/>
        <v>120</v>
      </c>
      <c r="B121" s="6" t="s">
        <v>292</v>
      </c>
      <c r="C121" s="6" t="s">
        <v>293</v>
      </c>
      <c r="D121" s="6" t="s">
        <v>294</v>
      </c>
      <c r="E121" s="7"/>
      <c r="F121" s="7"/>
      <c r="G121" s="7"/>
      <c r="H121" s="7"/>
      <c r="I121" s="7"/>
    </row>
    <row r="122" spans="1:9" ht="29">
      <c r="A122" s="5">
        <f t="shared" si="1"/>
        <v>121</v>
      </c>
      <c r="B122" s="6" t="s">
        <v>295</v>
      </c>
      <c r="C122" s="6" t="s">
        <v>296</v>
      </c>
      <c r="D122" s="6" t="s">
        <v>297</v>
      </c>
      <c r="E122" s="7"/>
      <c r="F122" s="7"/>
      <c r="G122" s="7"/>
      <c r="H122" s="7"/>
      <c r="I122" s="7"/>
    </row>
    <row r="123" spans="1:9" ht="29">
      <c r="A123" s="5">
        <f t="shared" si="1"/>
        <v>122</v>
      </c>
      <c r="B123" s="6" t="s">
        <v>298</v>
      </c>
      <c r="C123" s="6" t="s">
        <v>299</v>
      </c>
      <c r="D123" s="6" t="s">
        <v>300</v>
      </c>
      <c r="E123" s="7"/>
      <c r="F123" s="7"/>
      <c r="G123" s="7"/>
      <c r="H123" s="7"/>
      <c r="I123" s="7"/>
    </row>
    <row r="124" spans="1:9" ht="89">
      <c r="A124" s="5">
        <f t="shared" si="1"/>
        <v>123</v>
      </c>
      <c r="B124" s="6" t="s">
        <v>217</v>
      </c>
      <c r="C124" s="6"/>
      <c r="D124" s="6" t="s">
        <v>218</v>
      </c>
      <c r="E124" s="7"/>
      <c r="F124" s="7"/>
      <c r="G124" s="7"/>
      <c r="H124" s="7"/>
      <c r="I124" s="7"/>
    </row>
    <row r="125" spans="1:9" ht="122.5">
      <c r="A125" s="5">
        <f t="shared" si="1"/>
        <v>124</v>
      </c>
      <c r="B125" s="6" t="s">
        <v>301</v>
      </c>
      <c r="C125" s="6"/>
      <c r="D125" s="6" t="s">
        <v>302</v>
      </c>
      <c r="E125" s="7"/>
      <c r="F125" s="7"/>
      <c r="G125" s="7"/>
      <c r="H125" s="7"/>
      <c r="I125" s="7"/>
    </row>
    <row r="126" spans="1:9" ht="122.5">
      <c r="A126" s="5">
        <f t="shared" si="1"/>
        <v>125</v>
      </c>
      <c r="B126" s="6" t="s">
        <v>303</v>
      </c>
      <c r="C126" s="6"/>
      <c r="D126" s="6" t="s">
        <v>304</v>
      </c>
      <c r="E126" s="7"/>
      <c r="F126" s="7"/>
      <c r="G126" s="7"/>
      <c r="H126" s="7"/>
      <c r="I126" s="7"/>
    </row>
    <row r="127" spans="1:9" ht="65">
      <c r="A127" s="5">
        <f t="shared" si="1"/>
        <v>126</v>
      </c>
      <c r="B127" s="6" t="s">
        <v>305</v>
      </c>
      <c r="C127" s="6"/>
      <c r="D127" s="6" t="s">
        <v>306</v>
      </c>
      <c r="E127" s="7"/>
      <c r="F127" s="7"/>
      <c r="G127" s="7"/>
      <c r="H127" s="7"/>
      <c r="I127" s="7"/>
    </row>
    <row r="128" spans="1:9" ht="53">
      <c r="A128" s="5">
        <f t="shared" si="1"/>
        <v>127</v>
      </c>
      <c r="B128" s="6" t="s">
        <v>307</v>
      </c>
      <c r="C128" s="6"/>
      <c r="D128" s="6" t="s">
        <v>246</v>
      </c>
      <c r="E128" s="7"/>
      <c r="F128" s="7"/>
      <c r="G128" s="7"/>
      <c r="H128" s="7"/>
      <c r="I128" s="7"/>
    </row>
    <row r="129" spans="1:9" ht="43.5">
      <c r="A129" s="5">
        <f t="shared" si="1"/>
        <v>128</v>
      </c>
      <c r="B129" s="6" t="s">
        <v>308</v>
      </c>
      <c r="C129" s="6" t="s">
        <v>309</v>
      </c>
      <c r="D129" s="6" t="s">
        <v>310</v>
      </c>
      <c r="E129" s="7"/>
      <c r="F129" s="7"/>
      <c r="G129" s="7"/>
      <c r="H129" s="7"/>
      <c r="I129" s="7"/>
    </row>
    <row r="130" spans="1:9" ht="29">
      <c r="A130" s="5">
        <f t="shared" si="1"/>
        <v>129</v>
      </c>
      <c r="B130" s="6" t="s">
        <v>311</v>
      </c>
      <c r="C130" s="6"/>
      <c r="D130" s="6" t="s">
        <v>312</v>
      </c>
      <c r="E130" s="7"/>
      <c r="F130" s="7"/>
      <c r="G130" s="7"/>
      <c r="H130" s="7"/>
      <c r="I130" s="7"/>
    </row>
    <row r="131" spans="1:9" ht="43.5">
      <c r="A131" s="5">
        <f t="shared" si="1"/>
        <v>130</v>
      </c>
      <c r="B131" s="6" t="s">
        <v>313</v>
      </c>
      <c r="C131" s="6" t="s">
        <v>314</v>
      </c>
      <c r="D131" s="6" t="s">
        <v>315</v>
      </c>
      <c r="E131" s="7"/>
      <c r="F131" s="7"/>
      <c r="G131" s="7"/>
      <c r="H131" s="7"/>
      <c r="I131" s="7"/>
    </row>
    <row r="132" spans="1:9" ht="15">
      <c r="A132" s="5">
        <f t="shared" si="1"/>
        <v>131</v>
      </c>
      <c r="B132" s="6" t="s">
        <v>316</v>
      </c>
      <c r="C132" s="6" t="s">
        <v>317</v>
      </c>
      <c r="D132" s="6" t="s">
        <v>318</v>
      </c>
      <c r="E132" s="7"/>
      <c r="F132" s="7"/>
      <c r="G132" s="7"/>
      <c r="H132" s="7"/>
      <c r="I132" s="7"/>
    </row>
    <row r="133" spans="1:9" ht="29">
      <c r="A133" s="5">
        <f t="shared" si="1"/>
        <v>132</v>
      </c>
      <c r="B133" s="6" t="s">
        <v>319</v>
      </c>
      <c r="C133" s="6" t="s">
        <v>320</v>
      </c>
      <c r="D133" s="6" t="s">
        <v>321</v>
      </c>
      <c r="E133" s="7"/>
      <c r="F133" s="7"/>
      <c r="G133" s="7"/>
      <c r="H133" s="7"/>
      <c r="I133" s="7"/>
    </row>
    <row r="134" spans="1:9" ht="55.5">
      <c r="A134" s="5">
        <f t="shared" si="1"/>
        <v>133</v>
      </c>
      <c r="B134" s="6" t="s">
        <v>322</v>
      </c>
      <c r="C134" s="6" t="s">
        <v>323</v>
      </c>
      <c r="D134" s="6" t="s">
        <v>324</v>
      </c>
      <c r="E134" s="7"/>
      <c r="F134" s="7"/>
      <c r="G134" s="7"/>
      <c r="H134" s="7"/>
      <c r="I134" s="7"/>
    </row>
    <row r="135" spans="1:9" ht="29">
      <c r="A135" s="5">
        <f t="shared" si="1"/>
        <v>134</v>
      </c>
      <c r="B135" s="6" t="s">
        <v>325</v>
      </c>
      <c r="C135" s="6" t="s">
        <v>326</v>
      </c>
      <c r="D135" s="6" t="s">
        <v>327</v>
      </c>
      <c r="E135" s="7"/>
      <c r="F135" s="7"/>
      <c r="G135" s="7"/>
      <c r="H135" s="7"/>
      <c r="I135" s="7"/>
    </row>
    <row r="136" spans="1:9" ht="43.5">
      <c r="A136" s="5">
        <f t="shared" si="1"/>
        <v>135</v>
      </c>
      <c r="B136" s="6" t="s">
        <v>328</v>
      </c>
      <c r="C136" s="6" t="s">
        <v>329</v>
      </c>
      <c r="D136" s="6" t="s">
        <v>330</v>
      </c>
      <c r="E136" s="7"/>
      <c r="F136" s="7"/>
      <c r="G136" s="7"/>
      <c r="H136" s="7"/>
      <c r="I136" s="7"/>
    </row>
    <row r="137" spans="1:9" ht="29">
      <c r="A137" s="5">
        <f t="shared" si="1"/>
        <v>136</v>
      </c>
      <c r="B137" s="6" t="s">
        <v>331</v>
      </c>
      <c r="C137" s="6" t="s">
        <v>332</v>
      </c>
      <c r="D137" s="6" t="s">
        <v>333</v>
      </c>
      <c r="E137" s="7"/>
      <c r="F137" s="7"/>
      <c r="G137" s="7"/>
      <c r="H137" s="7"/>
      <c r="I137" s="7"/>
    </row>
    <row r="138" spans="1:9" ht="29">
      <c r="A138" s="5">
        <f t="shared" si="1"/>
        <v>137</v>
      </c>
      <c r="B138" s="6" t="s">
        <v>334</v>
      </c>
      <c r="C138" s="6" t="s">
        <v>335</v>
      </c>
      <c r="D138" s="6" t="s">
        <v>336</v>
      </c>
      <c r="E138" s="7"/>
      <c r="F138" s="7"/>
      <c r="G138" s="7"/>
      <c r="H138" s="7"/>
      <c r="I138" s="7"/>
    </row>
    <row r="139" spans="1:9" ht="29">
      <c r="A139" s="5">
        <f t="shared" si="1"/>
        <v>138</v>
      </c>
      <c r="B139" s="6" t="s">
        <v>337</v>
      </c>
      <c r="C139" s="6" t="s">
        <v>338</v>
      </c>
      <c r="D139" s="6" t="s">
        <v>318</v>
      </c>
      <c r="E139" s="7"/>
      <c r="F139" s="7"/>
      <c r="G139" s="7"/>
      <c r="H139" s="7"/>
      <c r="I139" s="7"/>
    </row>
    <row r="140" spans="1:9" ht="65">
      <c r="A140" s="5">
        <f t="shared" si="1"/>
        <v>139</v>
      </c>
      <c r="B140" s="6" t="s">
        <v>339</v>
      </c>
      <c r="C140" s="6" t="s">
        <v>340</v>
      </c>
      <c r="D140" s="6" t="s">
        <v>341</v>
      </c>
      <c r="E140" s="7"/>
      <c r="F140" s="7"/>
      <c r="G140" s="7"/>
      <c r="H140" s="7"/>
      <c r="I140" s="7"/>
    </row>
    <row r="141" spans="1:9" ht="29">
      <c r="A141" s="5">
        <f t="shared" si="1"/>
        <v>140</v>
      </c>
      <c r="B141" s="6" t="s">
        <v>342</v>
      </c>
      <c r="C141" s="6" t="s">
        <v>343</v>
      </c>
      <c r="D141" s="6" t="s">
        <v>344</v>
      </c>
      <c r="E141" s="7"/>
      <c r="F141" s="7"/>
      <c r="G141" s="7"/>
      <c r="H141" s="7"/>
      <c r="I141" s="7"/>
    </row>
    <row r="142" spans="1:9" ht="29">
      <c r="A142" s="5">
        <f t="shared" si="1"/>
        <v>141</v>
      </c>
      <c r="B142" s="6" t="s">
        <v>345</v>
      </c>
      <c r="C142" s="6" t="s">
        <v>346</v>
      </c>
      <c r="D142" s="6" t="s">
        <v>347</v>
      </c>
      <c r="E142" s="7"/>
      <c r="F142" s="7"/>
      <c r="G142" s="7"/>
      <c r="H142" s="7"/>
      <c r="I142" s="7"/>
    </row>
    <row r="143" spans="1:9" ht="29">
      <c r="A143" s="5">
        <f t="shared" si="1"/>
        <v>142</v>
      </c>
      <c r="B143" s="6" t="s">
        <v>348</v>
      </c>
      <c r="C143" s="6" t="s">
        <v>349</v>
      </c>
      <c r="D143" s="6" t="s">
        <v>350</v>
      </c>
      <c r="E143" s="7"/>
      <c r="F143" s="7"/>
      <c r="G143" s="7"/>
      <c r="H143" s="7"/>
      <c r="I143" s="7"/>
    </row>
    <row r="144" spans="1:9" ht="29">
      <c r="A144" s="5">
        <f t="shared" si="1"/>
        <v>143</v>
      </c>
      <c r="B144" s="6" t="s">
        <v>351</v>
      </c>
      <c r="C144" s="6" t="s">
        <v>352</v>
      </c>
      <c r="D144" s="6" t="s">
        <v>353</v>
      </c>
      <c r="E144" s="7"/>
      <c r="F144" s="7"/>
      <c r="G144" s="7"/>
      <c r="H144" s="7"/>
      <c r="I144" s="7"/>
    </row>
    <row r="145" spans="1:9" ht="58">
      <c r="A145" s="5">
        <f t="shared" si="1"/>
        <v>144</v>
      </c>
      <c r="B145" s="6" t="s">
        <v>354</v>
      </c>
      <c r="C145" s="6"/>
      <c r="D145" s="6" t="s">
        <v>355</v>
      </c>
      <c r="E145" s="7"/>
      <c r="F145" s="7"/>
      <c r="G145" s="7"/>
      <c r="H145" s="7"/>
      <c r="I145" s="7"/>
    </row>
    <row r="146" spans="1:9" ht="43.5">
      <c r="A146" s="5">
        <f t="shared" si="1"/>
        <v>145</v>
      </c>
      <c r="B146" s="6" t="s">
        <v>356</v>
      </c>
      <c r="C146" s="6"/>
      <c r="D146" s="6" t="s">
        <v>357</v>
      </c>
      <c r="E146" s="7"/>
      <c r="F146" s="7"/>
      <c r="G146" s="7"/>
      <c r="H146" s="7"/>
      <c r="I146" s="7"/>
    </row>
    <row r="147" spans="1:9" ht="87">
      <c r="A147" s="5">
        <f t="shared" si="1"/>
        <v>146</v>
      </c>
      <c r="B147" s="6" t="s">
        <v>358</v>
      </c>
      <c r="C147" s="6"/>
      <c r="D147" s="6" t="s">
        <v>196</v>
      </c>
      <c r="E147" s="7"/>
      <c r="F147" s="7"/>
      <c r="G147" s="7"/>
      <c r="H147" s="7"/>
      <c r="I147" s="7"/>
    </row>
    <row r="148" spans="1:9" ht="367.5">
      <c r="A148" s="5">
        <f t="shared" si="1"/>
        <v>147</v>
      </c>
      <c r="B148" s="10" t="s">
        <v>359</v>
      </c>
      <c r="C148" s="10" t="s">
        <v>360</v>
      </c>
      <c r="D148" s="10" t="s">
        <v>361</v>
      </c>
      <c r="E148" s="10" t="s">
        <v>362</v>
      </c>
      <c r="F148" s="7" t="e">
        <f>_xlfn.DISPIMG("ID_BFC0503448EE486E8C313E9ACF9C5CA8",1)</f>
        <v>#NAME?</v>
      </c>
      <c r="G148" s="3" t="e">
        <f>_xlfn.DISPIMG("ID_2B7E132F64EC48C291D2EA06BD7319E6",1)</f>
        <v>#NAME?</v>
      </c>
      <c r="H148" s="3" t="e">
        <f>_xlfn.DISPIMG("ID_939A1AB12E2B4AF393D27ADDCF12CE8A",1)</f>
        <v>#NAME?</v>
      </c>
      <c r="I148" s="7"/>
    </row>
    <row r="149" spans="1:9" ht="57">
      <c r="A149" s="5">
        <f t="shared" si="1"/>
        <v>148</v>
      </c>
      <c r="B149" s="10" t="s">
        <v>363</v>
      </c>
      <c r="C149" s="10" t="s">
        <v>364</v>
      </c>
      <c r="D149" s="10" t="s">
        <v>365</v>
      </c>
      <c r="E149" s="7" t="e">
        <f>_xlfn.DISPIMG("ID_C4C95A4FAF4C43AF95A44F4D6B648925",1)</f>
        <v>#NAME?</v>
      </c>
      <c r="F149" s="7" t="e">
        <f>_xlfn.DISPIMG("ID_29583ACD4EA847B5BD96E8F183931F5E",1)</f>
        <v>#NAME?</v>
      </c>
      <c r="G149" s="11"/>
      <c r="H149" s="11"/>
      <c r="I149" s="7"/>
    </row>
    <row r="150" spans="1:9" ht="30">
      <c r="A150" s="5">
        <f t="shared" si="1"/>
        <v>149</v>
      </c>
      <c r="B150" s="10" t="s">
        <v>366</v>
      </c>
      <c r="C150" s="10" t="s">
        <v>367</v>
      </c>
      <c r="D150" s="10" t="s">
        <v>368</v>
      </c>
      <c r="E150" s="10"/>
      <c r="F150" s="7" t="e">
        <f>_xlfn.DISPIMG("ID_2D35E19819734670BDC796C3C833519D",1)</f>
        <v>#NAME?</v>
      </c>
      <c r="G150" s="11"/>
      <c r="H150" s="11"/>
      <c r="I150" s="7"/>
    </row>
    <row r="151" spans="1:9" ht="70.5">
      <c r="A151" s="5">
        <f t="shared" si="1"/>
        <v>150</v>
      </c>
      <c r="B151" s="10" t="s">
        <v>369</v>
      </c>
      <c r="C151" s="10" t="s">
        <v>370</v>
      </c>
      <c r="D151" s="10" t="s">
        <v>371</v>
      </c>
      <c r="E151" s="10"/>
      <c r="F151" s="7" t="e">
        <f>_xlfn.DISPIMG("ID_617EA434135945CD8D99A35F6B195D42",1)</f>
        <v>#NAME?</v>
      </c>
      <c r="G151" s="11"/>
      <c r="H151" s="11"/>
      <c r="I151" s="7"/>
    </row>
    <row r="152" spans="1:9" ht="50.5">
      <c r="A152" s="5">
        <f t="shared" si="1"/>
        <v>151</v>
      </c>
      <c r="B152" s="10" t="s">
        <v>372</v>
      </c>
      <c r="C152" s="10" t="s">
        <v>373</v>
      </c>
      <c r="D152" s="10" t="s">
        <v>374</v>
      </c>
      <c r="E152" s="7" t="e">
        <f>_xlfn.DISPIMG("ID_43351389C8B74B09992F207FA464F9AA",1)</f>
        <v>#NAME?</v>
      </c>
      <c r="F152" s="7" t="e">
        <f>_xlfn.DISPIMG("ID_484596C2DC444C0E99CF7764C9087AFF",1)</f>
        <v>#NAME?</v>
      </c>
      <c r="G152" s="11"/>
      <c r="H152" s="11"/>
      <c r="I152" s="7"/>
    </row>
    <row r="153" spans="1:9" ht="182">
      <c r="A153" s="5">
        <f t="shared" si="1"/>
        <v>152</v>
      </c>
      <c r="B153" s="10" t="s">
        <v>375</v>
      </c>
      <c r="C153" s="10" t="s">
        <v>376</v>
      </c>
      <c r="D153" s="10" t="s">
        <v>377</v>
      </c>
      <c r="E153" s="10" t="s">
        <v>378</v>
      </c>
      <c r="F153" s="7" t="e">
        <f>_xlfn.DISPIMG("ID_6AE52DE22D6344D2A3ECAA3030D7D097",1)</f>
        <v>#NAME?</v>
      </c>
      <c r="G153" s="3" t="e">
        <f>_xlfn.DISPIMG("ID_8D36FDCC06474F72B50CB5B54D046C63",1)</f>
        <v>#NAME?</v>
      </c>
      <c r="H153" s="11"/>
      <c r="I153" s="7"/>
    </row>
    <row r="154" spans="1:9" ht="98">
      <c r="A154" s="5">
        <f t="shared" si="1"/>
        <v>153</v>
      </c>
      <c r="B154" s="10" t="s">
        <v>379</v>
      </c>
      <c r="C154" s="10" t="s">
        <v>380</v>
      </c>
      <c r="D154" s="10" t="s">
        <v>381</v>
      </c>
      <c r="E154" s="10"/>
      <c r="F154" s="7" t="e">
        <f>_xlfn.DISPIMG("ID_D79A87A28BEE4D679C4CB7BB3C9B43BA",1)</f>
        <v>#NAME?</v>
      </c>
      <c r="G154" s="11"/>
      <c r="H154" s="11"/>
      <c r="I154" s="7"/>
    </row>
    <row r="155" spans="1:9" ht="28">
      <c r="A155" s="5">
        <f t="shared" si="1"/>
        <v>154</v>
      </c>
      <c r="B155" s="10" t="s">
        <v>382</v>
      </c>
      <c r="C155" s="10" t="s">
        <v>383</v>
      </c>
      <c r="D155" s="10" t="s">
        <v>384</v>
      </c>
      <c r="E155" s="10"/>
      <c r="F155" s="10"/>
      <c r="G155" s="11"/>
      <c r="H155" s="11"/>
      <c r="I155" s="7"/>
    </row>
    <row r="156" spans="1:9" ht="15">
      <c r="A156" s="5">
        <f t="shared" si="1"/>
        <v>155</v>
      </c>
      <c r="B156" s="6"/>
      <c r="C156" s="6"/>
      <c r="D156" s="6"/>
      <c r="E156" s="7"/>
      <c r="F156" s="7"/>
      <c r="G156" s="7"/>
      <c r="H156" s="7"/>
      <c r="I156" s="7"/>
    </row>
    <row r="157" spans="1:9" ht="15">
      <c r="A157" s="5">
        <f t="shared" si="1"/>
        <v>156</v>
      </c>
      <c r="B157" s="6"/>
      <c r="C157" s="6"/>
      <c r="D157" s="6"/>
      <c r="E157" s="7"/>
      <c r="F157" s="7"/>
      <c r="G157" s="7"/>
      <c r="H157" s="7"/>
      <c r="I157" s="7"/>
    </row>
    <row r="158" spans="1:9" ht="15">
      <c r="A158" s="5">
        <f t="shared" si="1"/>
        <v>157</v>
      </c>
      <c r="B158" s="6"/>
      <c r="C158" s="6"/>
      <c r="D158" s="6"/>
      <c r="E158" s="7"/>
      <c r="F158" s="7"/>
      <c r="G158" s="7"/>
      <c r="H158" s="7"/>
      <c r="I158" s="7"/>
    </row>
    <row r="159" spans="1:9" ht="15">
      <c r="A159" s="5">
        <f t="shared" si="2" ref="A159:A222">ROW()-1</f>
        <v>158</v>
      </c>
      <c r="B159" s="6"/>
      <c r="C159" s="6"/>
      <c r="D159" s="6"/>
      <c r="E159" s="7"/>
      <c r="F159" s="7"/>
      <c r="G159" s="7"/>
      <c r="H159" s="7"/>
      <c r="I159" s="7"/>
    </row>
    <row r="160" spans="1:9" ht="15">
      <c r="A160" s="5">
        <f t="shared" si="2"/>
        <v>159</v>
      </c>
      <c r="B160" s="6"/>
      <c r="C160" s="6"/>
      <c r="D160" s="6"/>
      <c r="E160" s="7"/>
      <c r="F160" s="7"/>
      <c r="G160" s="7"/>
      <c r="H160" s="7"/>
      <c r="I160" s="7"/>
    </row>
    <row r="161" spans="1:9" ht="15">
      <c r="A161" s="5">
        <f t="shared" si="2"/>
        <v>160</v>
      </c>
      <c r="B161" s="6"/>
      <c r="C161" s="6"/>
      <c r="D161" s="6"/>
      <c r="E161" s="7"/>
      <c r="F161" s="7"/>
      <c r="G161" s="7"/>
      <c r="H161" s="7"/>
      <c r="I161" s="7"/>
    </row>
    <row r="162" spans="1:9" ht="15">
      <c r="A162" s="5">
        <f t="shared" si="2"/>
        <v>161</v>
      </c>
      <c r="B162" s="7"/>
      <c r="C162" s="7"/>
      <c r="D162" s="7"/>
      <c r="E162" s="7"/>
      <c r="F162" s="7"/>
      <c r="G162" s="7"/>
      <c r="H162" s="7"/>
      <c r="I162" s="7"/>
    </row>
    <row r="163" spans="1:9" ht="15">
      <c r="A163" s="5">
        <f t="shared" si="2"/>
        <v>162</v>
      </c>
      <c r="B163" s="7"/>
      <c r="C163" s="7"/>
      <c r="D163" s="7"/>
      <c r="E163" s="7"/>
      <c r="F163" s="7"/>
      <c r="G163" s="7"/>
      <c r="H163" s="7"/>
      <c r="I163" s="7"/>
    </row>
    <row r="164" spans="1:9" ht="15">
      <c r="A164" s="5">
        <f t="shared" si="2"/>
        <v>163</v>
      </c>
      <c r="B164" s="7"/>
      <c r="C164" s="7"/>
      <c r="D164" s="7"/>
      <c r="E164" s="7"/>
      <c r="F164" s="7"/>
      <c r="G164" s="7"/>
      <c r="H164" s="7"/>
      <c r="I164" s="7"/>
    </row>
    <row r="165" spans="1:9" ht="15">
      <c r="A165" s="5">
        <f t="shared" si="2"/>
        <v>164</v>
      </c>
      <c r="B165" s="7"/>
      <c r="C165" s="7"/>
      <c r="D165" s="7"/>
      <c r="E165" s="7"/>
      <c r="F165" s="7"/>
      <c r="G165" s="7"/>
      <c r="H165" s="7"/>
      <c r="I165" s="7"/>
    </row>
    <row r="166" spans="1:9" ht="15">
      <c r="A166" s="5">
        <f t="shared" si="2"/>
        <v>165</v>
      </c>
      <c r="B166" s="7"/>
      <c r="C166" s="7"/>
      <c r="D166" s="7"/>
      <c r="E166" s="7"/>
      <c r="F166" s="7"/>
      <c r="G166" s="7"/>
      <c r="H166" s="7"/>
      <c r="I166" s="7"/>
    </row>
    <row r="167" spans="1:9" ht="15">
      <c r="A167" s="5">
        <f t="shared" si="2"/>
        <v>166</v>
      </c>
      <c r="B167" s="7"/>
      <c r="C167" s="7"/>
      <c r="D167" s="7"/>
      <c r="E167" s="7"/>
      <c r="F167" s="7"/>
      <c r="G167" s="7"/>
      <c r="H167" s="7"/>
      <c r="I167" s="7"/>
    </row>
    <row r="168" spans="1:9" ht="15">
      <c r="A168" s="5">
        <f t="shared" si="2"/>
        <v>167</v>
      </c>
      <c r="B168" s="7"/>
      <c r="C168" s="7"/>
      <c r="D168" s="7"/>
      <c r="E168" s="7"/>
      <c r="F168" s="7"/>
      <c r="G168" s="7"/>
      <c r="H168" s="7"/>
      <c r="I168" s="7"/>
    </row>
    <row r="169" spans="1:9" ht="15">
      <c r="A169" s="5">
        <f t="shared" si="2"/>
        <v>168</v>
      </c>
      <c r="B169" s="7"/>
      <c r="C169" s="7"/>
      <c r="D169" s="7"/>
      <c r="E169" s="7"/>
      <c r="F169" s="7"/>
      <c r="G169" s="7"/>
      <c r="H169" s="7"/>
      <c r="I169" s="7"/>
    </row>
    <row r="170" spans="1:9" ht="15">
      <c r="A170" s="5">
        <f t="shared" si="2"/>
        <v>169</v>
      </c>
      <c r="B170" s="7"/>
      <c r="C170" s="7"/>
      <c r="D170" s="7"/>
      <c r="E170" s="7"/>
      <c r="F170" s="7"/>
      <c r="G170" s="7"/>
      <c r="H170" s="7"/>
      <c r="I170" s="7"/>
    </row>
    <row r="171" spans="1:9" ht="15">
      <c r="A171" s="5">
        <f t="shared" si="2"/>
        <v>170</v>
      </c>
      <c r="B171" s="7"/>
      <c r="C171" s="7"/>
      <c r="D171" s="7"/>
      <c r="E171" s="7"/>
      <c r="F171" s="7"/>
      <c r="G171" s="7"/>
      <c r="H171" s="7"/>
      <c r="I171" s="7"/>
    </row>
    <row r="172" spans="1:9" ht="15">
      <c r="A172" s="5">
        <f t="shared" si="2"/>
        <v>171</v>
      </c>
      <c r="B172" s="7"/>
      <c r="C172" s="7"/>
      <c r="D172" s="7"/>
      <c r="E172" s="7"/>
      <c r="F172" s="7"/>
      <c r="G172" s="7"/>
      <c r="H172" s="7"/>
      <c r="I172" s="7"/>
    </row>
    <row r="173" spans="1:9" ht="15">
      <c r="A173" s="5">
        <f t="shared" si="2"/>
        <v>172</v>
      </c>
      <c r="B173" s="7"/>
      <c r="C173" s="7"/>
      <c r="D173" s="7"/>
      <c r="E173" s="7"/>
      <c r="F173" s="7"/>
      <c r="G173" s="7"/>
      <c r="H173" s="7"/>
      <c r="I173" s="7"/>
    </row>
    <row r="174" spans="1:9" ht="15">
      <c r="A174" s="5">
        <f t="shared" si="2"/>
        <v>173</v>
      </c>
      <c r="B174" s="7"/>
      <c r="C174" s="7"/>
      <c r="D174" s="7"/>
      <c r="E174" s="7"/>
      <c r="F174" s="7"/>
      <c r="G174" s="7"/>
      <c r="H174" s="7"/>
      <c r="I174" s="7"/>
    </row>
    <row r="175" spans="1:9" ht="15">
      <c r="A175" s="5">
        <f t="shared" si="2"/>
        <v>174</v>
      </c>
      <c r="B175" s="7"/>
      <c r="C175" s="7"/>
      <c r="D175" s="7"/>
      <c r="E175" s="7"/>
      <c r="F175" s="7"/>
      <c r="G175" s="7"/>
      <c r="H175" s="7"/>
      <c r="I175" s="7"/>
    </row>
    <row r="176" spans="1:9" ht="15">
      <c r="A176" s="5">
        <f t="shared" si="2"/>
        <v>175</v>
      </c>
      <c r="B176" s="7"/>
      <c r="C176" s="7"/>
      <c r="D176" s="7"/>
      <c r="E176" s="7"/>
      <c r="F176" s="7"/>
      <c r="G176" s="7"/>
      <c r="H176" s="7"/>
      <c r="I176" s="7"/>
    </row>
    <row r="177" spans="1:9" ht="15">
      <c r="A177" s="5">
        <f t="shared" si="2"/>
        <v>176</v>
      </c>
      <c r="B177" s="7"/>
      <c r="C177" s="7"/>
      <c r="D177" s="7"/>
      <c r="E177" s="7"/>
      <c r="F177" s="7"/>
      <c r="G177" s="7"/>
      <c r="H177" s="7"/>
      <c r="I177" s="7"/>
    </row>
    <row r="178" spans="1:9" ht="15">
      <c r="A178" s="5">
        <f t="shared" si="2"/>
        <v>177</v>
      </c>
      <c r="B178" s="7"/>
      <c r="C178" s="7"/>
      <c r="D178" s="7"/>
      <c r="E178" s="7"/>
      <c r="F178" s="7"/>
      <c r="G178" s="7"/>
      <c r="H178" s="7"/>
      <c r="I178" s="7"/>
    </row>
    <row r="179" spans="1:9" ht="15">
      <c r="A179" s="5">
        <f t="shared" si="2"/>
        <v>178</v>
      </c>
      <c r="B179" s="7"/>
      <c r="C179" s="7"/>
      <c r="D179" s="7"/>
      <c r="E179" s="7"/>
      <c r="F179" s="7"/>
      <c r="G179" s="7"/>
      <c r="H179" s="7"/>
      <c r="I179" s="7"/>
    </row>
    <row r="180" spans="1:9" ht="15">
      <c r="A180" s="5">
        <f t="shared" si="2"/>
        <v>179</v>
      </c>
      <c r="B180" s="7"/>
      <c r="C180" s="7"/>
      <c r="D180" s="7"/>
      <c r="E180" s="7"/>
      <c r="F180" s="7"/>
      <c r="G180" s="7"/>
      <c r="H180" s="7"/>
      <c r="I180" s="7"/>
    </row>
    <row r="181" spans="1:9" ht="15">
      <c r="A181" s="5">
        <f t="shared" si="2"/>
        <v>180</v>
      </c>
      <c r="B181" s="7"/>
      <c r="C181" s="7"/>
      <c r="D181" s="7"/>
      <c r="E181" s="7"/>
      <c r="F181" s="7"/>
      <c r="G181" s="7"/>
      <c r="H181" s="7"/>
      <c r="I181" s="7"/>
    </row>
    <row r="182" spans="1:9" ht="15">
      <c r="A182" s="5">
        <f t="shared" si="2"/>
        <v>181</v>
      </c>
      <c r="B182" s="7"/>
      <c r="C182" s="7"/>
      <c r="D182" s="7"/>
      <c r="E182" s="7"/>
      <c r="F182" s="7"/>
      <c r="G182" s="7"/>
      <c r="H182" s="7"/>
      <c r="I182" s="7"/>
    </row>
    <row r="183" spans="1:9" ht="15">
      <c r="A183" s="5">
        <f t="shared" si="2"/>
        <v>182</v>
      </c>
      <c r="B183" s="7"/>
      <c r="C183" s="7"/>
      <c r="D183" s="7"/>
      <c r="E183" s="7"/>
      <c r="F183" s="7"/>
      <c r="G183" s="7"/>
      <c r="H183" s="7"/>
      <c r="I183" s="7"/>
    </row>
    <row r="184" spans="1:9" ht="15">
      <c r="A184" s="5">
        <f t="shared" si="2"/>
        <v>183</v>
      </c>
      <c r="B184" s="7"/>
      <c r="C184" s="7"/>
      <c r="D184" s="7"/>
      <c r="E184" s="7"/>
      <c r="F184" s="7"/>
      <c r="G184" s="7"/>
      <c r="H184" s="7"/>
      <c r="I184" s="7"/>
    </row>
    <row r="185" spans="1:9" ht="15">
      <c r="A185" s="5">
        <f t="shared" si="2"/>
        <v>184</v>
      </c>
      <c r="B185" s="7"/>
      <c r="C185" s="7"/>
      <c r="D185" s="7"/>
      <c r="E185" s="7"/>
      <c r="F185" s="7"/>
      <c r="G185" s="7"/>
      <c r="H185" s="7"/>
      <c r="I185" s="7"/>
    </row>
    <row r="186" spans="1:9" ht="15">
      <c r="A186" s="5">
        <f t="shared" si="2"/>
        <v>185</v>
      </c>
      <c r="B186" s="7"/>
      <c r="C186" s="7"/>
      <c r="D186" s="7"/>
      <c r="E186" s="7"/>
      <c r="F186" s="7"/>
      <c r="G186" s="7"/>
      <c r="H186" s="7"/>
      <c r="I186" s="7"/>
    </row>
    <row r="187" spans="1:9" ht="15">
      <c r="A187" s="5">
        <f t="shared" si="2"/>
        <v>186</v>
      </c>
      <c r="B187" s="7"/>
      <c r="C187" s="7"/>
      <c r="D187" s="7"/>
      <c r="E187" s="7"/>
      <c r="F187" s="7"/>
      <c r="G187" s="7"/>
      <c r="H187" s="7"/>
      <c r="I187" s="7"/>
    </row>
    <row r="188" spans="1:9" ht="15">
      <c r="A188" s="5">
        <f t="shared" si="2"/>
        <v>187</v>
      </c>
      <c r="B188" s="7"/>
      <c r="C188" s="7"/>
      <c r="D188" s="7"/>
      <c r="E188" s="7"/>
      <c r="F188" s="7"/>
      <c r="G188" s="7"/>
      <c r="H188" s="7"/>
      <c r="I188" s="7"/>
    </row>
    <row r="189" spans="1:9" ht="15">
      <c r="A189" s="5">
        <f t="shared" si="2"/>
        <v>188</v>
      </c>
      <c r="B189" s="7"/>
      <c r="C189" s="7"/>
      <c r="D189" s="7"/>
      <c r="E189" s="7"/>
      <c r="F189" s="7"/>
      <c r="G189" s="7"/>
      <c r="H189" s="7"/>
      <c r="I189" s="7"/>
    </row>
    <row r="190" spans="1:9" ht="15">
      <c r="A190" s="5">
        <f t="shared" si="2"/>
        <v>189</v>
      </c>
      <c r="B190" s="7"/>
      <c r="C190" s="7"/>
      <c r="D190" s="7"/>
      <c r="E190" s="7"/>
      <c r="F190" s="7"/>
      <c r="G190" s="7"/>
      <c r="H190" s="7"/>
      <c r="I190" s="7"/>
    </row>
    <row r="191" spans="1:9" ht="15">
      <c r="A191" s="5">
        <f t="shared" si="2"/>
        <v>190</v>
      </c>
      <c r="B191" s="7"/>
      <c r="C191" s="7"/>
      <c r="D191" s="7"/>
      <c r="E191" s="7"/>
      <c r="F191" s="7"/>
      <c r="G191" s="7"/>
      <c r="H191" s="7"/>
      <c r="I191" s="7"/>
    </row>
    <row r="192" spans="1:9" ht="15">
      <c r="A192" s="5">
        <f t="shared" si="2"/>
        <v>191</v>
      </c>
      <c r="B192" s="7"/>
      <c r="C192" s="7"/>
      <c r="D192" s="7"/>
      <c r="E192" s="7"/>
      <c r="F192" s="7"/>
      <c r="G192" s="7"/>
      <c r="H192" s="7"/>
      <c r="I192" s="7"/>
    </row>
    <row r="193" spans="1:9" ht="15">
      <c r="A193" s="5">
        <f t="shared" si="2"/>
        <v>192</v>
      </c>
      <c r="B193" s="7"/>
      <c r="C193" s="7"/>
      <c r="D193" s="7"/>
      <c r="E193" s="7"/>
      <c r="F193" s="7"/>
      <c r="G193" s="7"/>
      <c r="H193" s="7"/>
      <c r="I193" s="7"/>
    </row>
    <row r="194" spans="1:9" ht="15">
      <c r="A194" s="5">
        <f t="shared" si="2"/>
        <v>193</v>
      </c>
      <c r="B194" s="7"/>
      <c r="C194" s="7"/>
      <c r="D194" s="7"/>
      <c r="E194" s="7"/>
      <c r="F194" s="7"/>
      <c r="G194" s="7"/>
      <c r="H194" s="7"/>
      <c r="I194" s="7"/>
    </row>
    <row r="195" spans="1:9" ht="15">
      <c r="A195" s="5">
        <f t="shared" si="2"/>
        <v>194</v>
      </c>
      <c r="B195" s="7"/>
      <c r="C195" s="7"/>
      <c r="D195" s="7"/>
      <c r="E195" s="7"/>
      <c r="F195" s="7"/>
      <c r="G195" s="7"/>
      <c r="H195" s="7"/>
      <c r="I195" s="7"/>
    </row>
    <row r="196" spans="1:9" ht="15">
      <c r="A196" s="5">
        <f t="shared" si="2"/>
        <v>195</v>
      </c>
      <c r="B196" s="7"/>
      <c r="C196" s="7"/>
      <c r="D196" s="7"/>
      <c r="E196" s="7"/>
      <c r="F196" s="7"/>
      <c r="G196" s="7"/>
      <c r="H196" s="7"/>
      <c r="I196" s="7"/>
    </row>
    <row r="197" spans="1:9" ht="15">
      <c r="A197" s="5">
        <f t="shared" si="2"/>
        <v>196</v>
      </c>
      <c r="B197" s="7"/>
      <c r="C197" s="7"/>
      <c r="D197" s="7"/>
      <c r="E197" s="7"/>
      <c r="F197" s="7"/>
      <c r="G197" s="7"/>
      <c r="H197" s="7"/>
      <c r="I197" s="7"/>
    </row>
    <row r="198" spans="1:9" ht="15">
      <c r="A198" s="5">
        <f t="shared" si="2"/>
        <v>197</v>
      </c>
      <c r="B198" s="7"/>
      <c r="C198" s="7"/>
      <c r="D198" s="7"/>
      <c r="E198" s="7"/>
      <c r="F198" s="7"/>
      <c r="G198" s="7"/>
      <c r="H198" s="7"/>
      <c r="I198" s="7"/>
    </row>
    <row r="199" spans="1:9" ht="15">
      <c r="A199" s="5">
        <f t="shared" si="2"/>
        <v>198</v>
      </c>
      <c r="B199" s="7"/>
      <c r="C199" s="7"/>
      <c r="D199" s="7"/>
      <c r="E199" s="7"/>
      <c r="F199" s="7"/>
      <c r="G199" s="7"/>
      <c r="H199" s="7"/>
      <c r="I199" s="7"/>
    </row>
    <row r="200" spans="1:9" ht="15">
      <c r="A200" s="5">
        <f t="shared" si="2"/>
        <v>199</v>
      </c>
      <c r="B200" s="7"/>
      <c r="C200" s="7"/>
      <c r="D200" s="7"/>
      <c r="E200" s="7"/>
      <c r="F200" s="7"/>
      <c r="G200" s="7"/>
      <c r="H200" s="7"/>
      <c r="I200" s="7"/>
    </row>
    <row r="201" spans="1:9" ht="15">
      <c r="A201" s="5">
        <f t="shared" si="2"/>
        <v>200</v>
      </c>
      <c r="B201" s="7"/>
      <c r="C201" s="7"/>
      <c r="D201" s="7"/>
      <c r="E201" s="7"/>
      <c r="F201" s="7"/>
      <c r="G201" s="7"/>
      <c r="H201" s="7"/>
      <c r="I201" s="7"/>
    </row>
    <row r="202" spans="1:9" ht="15">
      <c r="A202" s="5">
        <f t="shared" si="2"/>
        <v>201</v>
      </c>
      <c r="B202" s="7"/>
      <c r="C202" s="7"/>
      <c r="D202" s="7"/>
      <c r="E202" s="7"/>
      <c r="F202" s="7"/>
      <c r="G202" s="7"/>
      <c r="H202" s="7"/>
      <c r="I202" s="7"/>
    </row>
    <row r="203" spans="1:9" ht="15">
      <c r="A203" s="5">
        <f t="shared" si="2"/>
        <v>202</v>
      </c>
      <c r="B203" s="7"/>
      <c r="C203" s="7"/>
      <c r="D203" s="7"/>
      <c r="E203" s="7"/>
      <c r="F203" s="7"/>
      <c r="G203" s="7"/>
      <c r="H203" s="7"/>
      <c r="I203" s="7"/>
    </row>
    <row r="204" spans="1:9" ht="15">
      <c r="A204" s="5">
        <f t="shared" si="2"/>
        <v>203</v>
      </c>
      <c r="B204" s="7"/>
      <c r="C204" s="7"/>
      <c r="D204" s="7"/>
      <c r="E204" s="7"/>
      <c r="F204" s="7"/>
      <c r="G204" s="7"/>
      <c r="H204" s="7"/>
      <c r="I204" s="7"/>
    </row>
    <row r="205" spans="1:9" ht="15">
      <c r="A205" s="5">
        <f t="shared" si="2"/>
        <v>204</v>
      </c>
      <c r="B205" s="7"/>
      <c r="C205" s="7"/>
      <c r="D205" s="7"/>
      <c r="E205" s="7"/>
      <c r="F205" s="7"/>
      <c r="G205" s="7"/>
      <c r="H205" s="7"/>
      <c r="I205" s="7"/>
    </row>
    <row r="206" spans="1:9" ht="15">
      <c r="A206" s="5">
        <f t="shared" si="2"/>
        <v>205</v>
      </c>
      <c r="B206" s="7"/>
      <c r="C206" s="7"/>
      <c r="D206" s="7"/>
      <c r="E206" s="7"/>
      <c r="F206" s="7"/>
      <c r="G206" s="7"/>
      <c r="H206" s="7"/>
      <c r="I206" s="7"/>
    </row>
    <row r="207" spans="1:9" ht="15">
      <c r="A207" s="5">
        <f t="shared" si="2"/>
        <v>206</v>
      </c>
      <c r="B207" s="7"/>
      <c r="C207" s="7"/>
      <c r="D207" s="7"/>
      <c r="E207" s="7"/>
      <c r="F207" s="7"/>
      <c r="G207" s="7"/>
      <c r="H207" s="7"/>
      <c r="I207" s="7"/>
    </row>
    <row r="208" spans="1:9" ht="15">
      <c r="A208" s="5">
        <f t="shared" si="2"/>
        <v>207</v>
      </c>
      <c r="B208" s="7"/>
      <c r="C208" s="7"/>
      <c r="D208" s="7"/>
      <c r="E208" s="7"/>
      <c r="F208" s="7"/>
      <c r="G208" s="7"/>
      <c r="H208" s="7"/>
      <c r="I208" s="7"/>
    </row>
    <row r="209" spans="1:9" ht="15">
      <c r="A209" s="5">
        <f t="shared" si="2"/>
        <v>208</v>
      </c>
      <c r="B209" s="7"/>
      <c r="C209" s="7"/>
      <c r="D209" s="7"/>
      <c r="E209" s="7"/>
      <c r="F209" s="7"/>
      <c r="G209" s="7"/>
      <c r="H209" s="7"/>
      <c r="I209" s="7"/>
    </row>
    <row r="210" spans="1:9" ht="15">
      <c r="A210" s="5">
        <f t="shared" si="2"/>
        <v>209</v>
      </c>
      <c r="B210" s="7"/>
      <c r="C210" s="7"/>
      <c r="D210" s="7"/>
      <c r="E210" s="7"/>
      <c r="F210" s="7"/>
      <c r="G210" s="7"/>
      <c r="H210" s="7"/>
      <c r="I210" s="7"/>
    </row>
    <row r="211" spans="1:9" ht="15">
      <c r="A211" s="5">
        <f t="shared" si="2"/>
        <v>210</v>
      </c>
      <c r="B211" s="7"/>
      <c r="C211" s="7"/>
      <c r="D211" s="7"/>
      <c r="E211" s="7"/>
      <c r="F211" s="7"/>
      <c r="G211" s="7"/>
      <c r="H211" s="7"/>
      <c r="I211" s="7"/>
    </row>
    <row r="212" spans="1:9" ht="15">
      <c r="A212" s="5">
        <f t="shared" si="2"/>
        <v>211</v>
      </c>
      <c r="B212" s="7"/>
      <c r="C212" s="7"/>
      <c r="D212" s="7"/>
      <c r="E212" s="7"/>
      <c r="F212" s="7"/>
      <c r="G212" s="7"/>
      <c r="H212" s="7"/>
      <c r="I212" s="7"/>
    </row>
    <row r="213" spans="1:9" ht="15">
      <c r="A213" s="5">
        <f t="shared" si="2"/>
        <v>212</v>
      </c>
      <c r="B213" s="7"/>
      <c r="C213" s="7"/>
      <c r="D213" s="7"/>
      <c r="E213" s="7"/>
      <c r="F213" s="7"/>
      <c r="G213" s="7"/>
      <c r="H213" s="7"/>
      <c r="I213" s="7"/>
    </row>
    <row r="214" spans="1:9" ht="15">
      <c r="A214" s="5">
        <f t="shared" si="2"/>
        <v>213</v>
      </c>
      <c r="B214" s="7"/>
      <c r="C214" s="7"/>
      <c r="D214" s="7"/>
      <c r="E214" s="7"/>
      <c r="F214" s="7"/>
      <c r="G214" s="7"/>
      <c r="H214" s="7"/>
      <c r="I214" s="7"/>
    </row>
    <row r="215" spans="1:9" ht="15">
      <c r="A215" s="5">
        <f t="shared" si="2"/>
        <v>214</v>
      </c>
      <c r="B215" s="7"/>
      <c r="C215" s="7"/>
      <c r="D215" s="7"/>
      <c r="E215" s="7"/>
      <c r="F215" s="7"/>
      <c r="G215" s="7"/>
      <c r="H215" s="7"/>
      <c r="I215" s="7"/>
    </row>
    <row r="216" spans="1:9" ht="15">
      <c r="A216" s="5">
        <f t="shared" si="2"/>
        <v>215</v>
      </c>
      <c r="B216" s="7"/>
      <c r="C216" s="7"/>
      <c r="D216" s="7"/>
      <c r="E216" s="7"/>
      <c r="F216" s="7"/>
      <c r="G216" s="7"/>
      <c r="H216" s="7"/>
      <c r="I216" s="7"/>
    </row>
    <row r="217" spans="1:9" ht="15">
      <c r="A217" s="5">
        <f t="shared" si="2"/>
        <v>216</v>
      </c>
      <c r="B217" s="7"/>
      <c r="C217" s="7"/>
      <c r="D217" s="7"/>
      <c r="E217" s="7"/>
      <c r="F217" s="7"/>
      <c r="G217" s="7"/>
      <c r="H217" s="7"/>
      <c r="I217" s="7"/>
    </row>
    <row r="218" spans="1:9" ht="15">
      <c r="A218" s="5">
        <f t="shared" si="2"/>
        <v>217</v>
      </c>
      <c r="B218" s="7"/>
      <c r="C218" s="7"/>
      <c r="D218" s="7"/>
      <c r="E218" s="7"/>
      <c r="F218" s="7"/>
      <c r="G218" s="7"/>
      <c r="H218" s="7"/>
      <c r="I218" s="7"/>
    </row>
    <row r="219" spans="1:9" ht="15">
      <c r="A219" s="5">
        <f t="shared" si="2"/>
        <v>218</v>
      </c>
      <c r="B219" s="7"/>
      <c r="C219" s="7"/>
      <c r="D219" s="7"/>
      <c r="E219" s="7"/>
      <c r="F219" s="7"/>
      <c r="G219" s="7"/>
      <c r="H219" s="7"/>
      <c r="I219" s="7"/>
    </row>
    <row r="220" spans="1:9" ht="15">
      <c r="A220" s="5">
        <f t="shared" si="2"/>
        <v>219</v>
      </c>
      <c r="B220" s="7"/>
      <c r="C220" s="7"/>
      <c r="D220" s="7"/>
      <c r="E220" s="7"/>
      <c r="F220" s="7"/>
      <c r="G220" s="7"/>
      <c r="H220" s="7"/>
      <c r="I220" s="7"/>
    </row>
    <row r="221" spans="1:9" ht="15">
      <c r="A221" s="5">
        <f t="shared" si="2"/>
        <v>220</v>
      </c>
      <c r="B221" s="7"/>
      <c r="C221" s="7"/>
      <c r="D221" s="7"/>
      <c r="E221" s="7"/>
      <c r="F221" s="7"/>
      <c r="G221" s="7"/>
      <c r="H221" s="7"/>
      <c r="I221" s="7"/>
    </row>
    <row r="222" spans="1:9" ht="15">
      <c r="A222" s="5">
        <f t="shared" si="2"/>
        <v>221</v>
      </c>
      <c r="B222" s="7"/>
      <c r="C222" s="7"/>
      <c r="D222" s="7"/>
      <c r="E222" s="7"/>
      <c r="F222" s="7"/>
      <c r="G222" s="7"/>
      <c r="H222" s="7"/>
      <c r="I222" s="7"/>
    </row>
    <row r="223" spans="1:9" ht="15">
      <c r="A223" s="5">
        <f t="shared" si="3" ref="A223:A286">ROW()-1</f>
        <v>222</v>
      </c>
      <c r="B223" s="7"/>
      <c r="C223" s="7"/>
      <c r="D223" s="7"/>
      <c r="E223" s="7"/>
      <c r="F223" s="7"/>
      <c r="G223" s="7"/>
      <c r="H223" s="7"/>
      <c r="I223" s="7"/>
    </row>
    <row r="224" spans="1:9" ht="15">
      <c r="A224" s="5">
        <f t="shared" si="3"/>
        <v>223</v>
      </c>
      <c r="B224" s="7"/>
      <c r="C224" s="7"/>
      <c r="D224" s="7"/>
      <c r="E224" s="7"/>
      <c r="F224" s="7"/>
      <c r="G224" s="7"/>
      <c r="H224" s="7"/>
      <c r="I224" s="7"/>
    </row>
    <row r="225" spans="1:9" ht="15">
      <c r="A225" s="5">
        <f t="shared" si="3"/>
        <v>224</v>
      </c>
      <c r="B225" s="7"/>
      <c r="C225" s="7"/>
      <c r="D225" s="7"/>
      <c r="E225" s="7"/>
      <c r="F225" s="7"/>
      <c r="G225" s="7"/>
      <c r="H225" s="7"/>
      <c r="I225" s="7"/>
    </row>
    <row r="226" spans="1:9" ht="15">
      <c r="A226" s="5">
        <f t="shared" si="3"/>
        <v>225</v>
      </c>
      <c r="B226" s="7"/>
      <c r="C226" s="7"/>
      <c r="D226" s="7"/>
      <c r="E226" s="7"/>
      <c r="F226" s="7"/>
      <c r="G226" s="7"/>
      <c r="H226" s="7"/>
      <c r="I226" s="7"/>
    </row>
    <row r="227" spans="1:9" ht="15">
      <c r="A227" s="5">
        <f t="shared" si="3"/>
        <v>226</v>
      </c>
      <c r="B227" s="7"/>
      <c r="C227" s="7"/>
      <c r="D227" s="7"/>
      <c r="E227" s="7"/>
      <c r="F227" s="7"/>
      <c r="G227" s="7"/>
      <c r="H227" s="7"/>
      <c r="I227" s="7"/>
    </row>
    <row r="228" spans="1:9" ht="15">
      <c r="A228" s="5">
        <f t="shared" si="3"/>
        <v>227</v>
      </c>
      <c r="B228" s="7"/>
      <c r="C228" s="7"/>
      <c r="D228" s="7"/>
      <c r="E228" s="7"/>
      <c r="F228" s="7"/>
      <c r="G228" s="7"/>
      <c r="H228" s="7"/>
      <c r="I228" s="7"/>
    </row>
    <row r="229" spans="1:9" ht="15">
      <c r="A229" s="5">
        <f t="shared" si="3"/>
        <v>228</v>
      </c>
      <c r="B229" s="7"/>
      <c r="C229" s="7"/>
      <c r="D229" s="7"/>
      <c r="E229" s="7"/>
      <c r="F229" s="7"/>
      <c r="G229" s="7"/>
      <c r="H229" s="7"/>
      <c r="I229" s="7"/>
    </row>
    <row r="230" spans="1:9" ht="15">
      <c r="A230" s="5">
        <f t="shared" si="3"/>
        <v>229</v>
      </c>
      <c r="B230" s="7"/>
      <c r="C230" s="7"/>
      <c r="D230" s="7"/>
      <c r="E230" s="7"/>
      <c r="F230" s="7"/>
      <c r="G230" s="7"/>
      <c r="H230" s="7"/>
      <c r="I230" s="7"/>
    </row>
    <row r="231" spans="1:9" ht="15">
      <c r="A231" s="5">
        <f t="shared" si="3"/>
        <v>230</v>
      </c>
      <c r="B231" s="7"/>
      <c r="C231" s="7"/>
      <c r="D231" s="7"/>
      <c r="E231" s="7"/>
      <c r="F231" s="7"/>
      <c r="G231" s="7"/>
      <c r="H231" s="7"/>
      <c r="I231" s="7"/>
    </row>
    <row r="232" spans="1:9" ht="15">
      <c r="A232" s="5">
        <f t="shared" si="3"/>
        <v>231</v>
      </c>
      <c r="B232" s="7"/>
      <c r="C232" s="7"/>
      <c r="D232" s="7"/>
      <c r="E232" s="7"/>
      <c r="F232" s="7"/>
      <c r="G232" s="7"/>
      <c r="H232" s="7"/>
      <c r="I232" s="7"/>
    </row>
    <row r="233" spans="1:9" ht="15">
      <c r="A233" s="5">
        <f t="shared" si="3"/>
        <v>232</v>
      </c>
      <c r="B233" s="7"/>
      <c r="C233" s="7"/>
      <c r="D233" s="7"/>
      <c r="E233" s="7"/>
      <c r="F233" s="7"/>
      <c r="G233" s="7"/>
      <c r="H233" s="7"/>
      <c r="I233" s="7"/>
    </row>
    <row r="234" spans="1:9" ht="15">
      <c r="A234" s="5">
        <f t="shared" si="3"/>
        <v>233</v>
      </c>
      <c r="B234" s="7"/>
      <c r="C234" s="7"/>
      <c r="D234" s="7"/>
      <c r="E234" s="7"/>
      <c r="F234" s="7"/>
      <c r="G234" s="7"/>
      <c r="H234" s="7"/>
      <c r="I234" s="7"/>
    </row>
    <row r="235" spans="1:9" ht="15">
      <c r="A235" s="5">
        <f t="shared" si="3"/>
        <v>234</v>
      </c>
      <c r="B235" s="7"/>
      <c r="C235" s="7"/>
      <c r="D235" s="7"/>
      <c r="E235" s="7"/>
      <c r="F235" s="7"/>
      <c r="G235" s="7"/>
      <c r="H235" s="7"/>
      <c r="I235" s="7"/>
    </row>
    <row r="236" spans="1:9" ht="15">
      <c r="A236" s="5">
        <f t="shared" si="3"/>
        <v>235</v>
      </c>
      <c r="B236" s="7"/>
      <c r="C236" s="7"/>
      <c r="D236" s="7"/>
      <c r="E236" s="7"/>
      <c r="F236" s="7"/>
      <c r="G236" s="7"/>
      <c r="H236" s="7"/>
      <c r="I236" s="7"/>
    </row>
    <row r="237" spans="1:9" ht="15">
      <c r="A237" s="5">
        <f t="shared" si="3"/>
        <v>236</v>
      </c>
      <c r="B237" s="7"/>
      <c r="C237" s="7"/>
      <c r="D237" s="7"/>
      <c r="E237" s="7"/>
      <c r="F237" s="7"/>
      <c r="G237" s="7"/>
      <c r="H237" s="7"/>
      <c r="I237" s="7"/>
    </row>
    <row r="238" spans="1:9" ht="15">
      <c r="A238" s="5">
        <f t="shared" si="3"/>
        <v>237</v>
      </c>
      <c r="B238" s="7"/>
      <c r="C238" s="7"/>
      <c r="D238" s="7"/>
      <c r="E238" s="7"/>
      <c r="F238" s="7"/>
      <c r="G238" s="7"/>
      <c r="H238" s="7"/>
      <c r="I238" s="7"/>
    </row>
    <row r="239" spans="1:9" ht="15">
      <c r="A239" s="5">
        <f t="shared" si="3"/>
        <v>238</v>
      </c>
      <c r="B239" s="7"/>
      <c r="C239" s="7"/>
      <c r="D239" s="7"/>
      <c r="E239" s="7"/>
      <c r="F239" s="7"/>
      <c r="G239" s="7"/>
      <c r="H239" s="7"/>
      <c r="I239" s="7"/>
    </row>
    <row r="240" spans="1:9" ht="15">
      <c r="A240" s="5">
        <f t="shared" si="3"/>
        <v>239</v>
      </c>
      <c r="B240" s="7"/>
      <c r="C240" s="7"/>
      <c r="D240" s="7"/>
      <c r="E240" s="7"/>
      <c r="F240" s="7"/>
      <c r="G240" s="7"/>
      <c r="H240" s="7"/>
      <c r="I240" s="7"/>
    </row>
    <row r="241" spans="1:9" ht="15">
      <c r="A241" s="5">
        <f t="shared" si="3"/>
        <v>240</v>
      </c>
      <c r="B241" s="7"/>
      <c r="C241" s="7"/>
      <c r="D241" s="7"/>
      <c r="E241" s="7"/>
      <c r="F241" s="7"/>
      <c r="G241" s="7"/>
      <c r="H241" s="7"/>
      <c r="I241" s="7"/>
    </row>
    <row r="242" spans="1:9" ht="15">
      <c r="A242" s="5">
        <f t="shared" si="3"/>
        <v>241</v>
      </c>
      <c r="B242" s="7"/>
      <c r="C242" s="7"/>
      <c r="D242" s="7"/>
      <c r="E242" s="7"/>
      <c r="F242" s="7"/>
      <c r="G242" s="7"/>
      <c r="H242" s="7"/>
      <c r="I242" s="7"/>
    </row>
    <row r="243" spans="1:9" ht="15">
      <c r="A243" s="5">
        <f t="shared" si="3"/>
        <v>242</v>
      </c>
      <c r="B243" s="7"/>
      <c r="C243" s="7"/>
      <c r="D243" s="7"/>
      <c r="E243" s="7"/>
      <c r="F243" s="7"/>
      <c r="G243" s="7"/>
      <c r="H243" s="7"/>
      <c r="I243" s="7"/>
    </row>
    <row r="244" spans="1:9" ht="15">
      <c r="A244" s="5">
        <f t="shared" si="3"/>
        <v>243</v>
      </c>
      <c r="B244" s="7"/>
      <c r="C244" s="7"/>
      <c r="D244" s="7"/>
      <c r="E244" s="7"/>
      <c r="F244" s="7"/>
      <c r="G244" s="7"/>
      <c r="H244" s="7"/>
      <c r="I244" s="7"/>
    </row>
    <row r="245" spans="1:9" ht="15">
      <c r="A245" s="5">
        <f t="shared" si="3"/>
        <v>244</v>
      </c>
      <c r="B245" s="7"/>
      <c r="C245" s="7"/>
      <c r="D245" s="7"/>
      <c r="E245" s="7"/>
      <c r="F245" s="7"/>
      <c r="G245" s="7"/>
      <c r="H245" s="7"/>
      <c r="I245" s="7"/>
    </row>
    <row r="246" spans="1:9" ht="15">
      <c r="A246" s="5">
        <f t="shared" si="3"/>
        <v>245</v>
      </c>
      <c r="B246" s="7"/>
      <c r="C246" s="7"/>
      <c r="D246" s="7"/>
      <c r="E246" s="7"/>
      <c r="F246" s="7"/>
      <c r="G246" s="7"/>
      <c r="H246" s="7"/>
      <c r="I246" s="7"/>
    </row>
    <row r="247" spans="1:9" ht="15">
      <c r="A247" s="5">
        <f t="shared" si="3"/>
        <v>246</v>
      </c>
      <c r="B247" s="7"/>
      <c r="C247" s="7"/>
      <c r="D247" s="7"/>
      <c r="E247" s="7"/>
      <c r="F247" s="7"/>
      <c r="G247" s="7"/>
      <c r="H247" s="7"/>
      <c r="I247" s="7"/>
    </row>
    <row r="248" spans="1:9" ht="15">
      <c r="A248" s="5">
        <f t="shared" si="3"/>
        <v>247</v>
      </c>
      <c r="B248" s="7"/>
      <c r="C248" s="7"/>
      <c r="D248" s="7"/>
      <c r="E248" s="7"/>
      <c r="F248" s="7"/>
      <c r="G248" s="7"/>
      <c r="H248" s="7"/>
      <c r="I248" s="7"/>
    </row>
    <row r="249" spans="1:9" ht="15">
      <c r="A249" s="5">
        <f t="shared" si="3"/>
        <v>248</v>
      </c>
      <c r="B249" s="7"/>
      <c r="C249" s="7"/>
      <c r="D249" s="7"/>
      <c r="E249" s="7"/>
      <c r="F249" s="7"/>
      <c r="G249" s="7"/>
      <c r="H249" s="7"/>
      <c r="I249" s="7"/>
    </row>
    <row r="250" spans="1:9" ht="15">
      <c r="A250" s="5">
        <f t="shared" si="3"/>
        <v>249</v>
      </c>
      <c r="B250" s="7"/>
      <c r="C250" s="7"/>
      <c r="D250" s="7"/>
      <c r="E250" s="7"/>
      <c r="F250" s="7"/>
      <c r="G250" s="7"/>
      <c r="H250" s="7"/>
      <c r="I250" s="7"/>
    </row>
    <row r="251" spans="1:9" ht="15">
      <c r="A251" s="5">
        <f t="shared" si="3"/>
        <v>250</v>
      </c>
      <c r="B251" s="7"/>
      <c r="C251" s="7"/>
      <c r="D251" s="7"/>
      <c r="E251" s="7"/>
      <c r="F251" s="7"/>
      <c r="G251" s="7"/>
      <c r="H251" s="7"/>
      <c r="I251" s="7"/>
    </row>
    <row r="252" spans="1:9" ht="15">
      <c r="A252" s="5">
        <f t="shared" si="3"/>
        <v>251</v>
      </c>
      <c r="B252" s="7"/>
      <c r="C252" s="7"/>
      <c r="D252" s="7"/>
      <c r="E252" s="7"/>
      <c r="F252" s="7"/>
      <c r="G252" s="7"/>
      <c r="H252" s="7"/>
      <c r="I252" s="7"/>
    </row>
    <row r="253" spans="1:9" ht="15">
      <c r="A253" s="5">
        <f t="shared" si="3"/>
        <v>252</v>
      </c>
      <c r="B253" s="7"/>
      <c r="C253" s="7"/>
      <c r="D253" s="7"/>
      <c r="E253" s="7"/>
      <c r="F253" s="7"/>
      <c r="G253" s="7"/>
      <c r="H253" s="7"/>
      <c r="I253" s="7"/>
    </row>
    <row r="254" spans="1:9" ht="15">
      <c r="A254" s="5">
        <f t="shared" si="3"/>
        <v>253</v>
      </c>
      <c r="B254" s="7"/>
      <c r="C254" s="7"/>
      <c r="D254" s="7"/>
      <c r="E254" s="7"/>
      <c r="F254" s="7"/>
      <c r="G254" s="7"/>
      <c r="H254" s="7"/>
      <c r="I254" s="7"/>
    </row>
    <row r="255" spans="1:9" ht="15">
      <c r="A255" s="5">
        <f t="shared" si="3"/>
        <v>254</v>
      </c>
      <c r="B255" s="7"/>
      <c r="C255" s="7"/>
      <c r="D255" s="7"/>
      <c r="E255" s="7"/>
      <c r="F255" s="7"/>
      <c r="G255" s="7"/>
      <c r="H255" s="7"/>
      <c r="I255" s="7"/>
    </row>
    <row r="256" spans="1:9" ht="15">
      <c r="A256" s="5">
        <f t="shared" si="3"/>
        <v>255</v>
      </c>
      <c r="B256" s="7"/>
      <c r="C256" s="7"/>
      <c r="D256" s="7"/>
      <c r="E256" s="7"/>
      <c r="F256" s="7"/>
      <c r="G256" s="7"/>
      <c r="H256" s="7"/>
      <c r="I256" s="7"/>
    </row>
    <row r="257" spans="1:9" ht="15">
      <c r="A257" s="5">
        <f t="shared" si="3"/>
        <v>256</v>
      </c>
      <c r="B257" s="7"/>
      <c r="C257" s="7"/>
      <c r="D257" s="7"/>
      <c r="E257" s="7"/>
      <c r="F257" s="7"/>
      <c r="G257" s="7"/>
      <c r="H257" s="7"/>
      <c r="I257" s="7"/>
    </row>
    <row r="258" spans="1:9" ht="15">
      <c r="A258" s="5">
        <f t="shared" si="3"/>
        <v>257</v>
      </c>
      <c r="B258" s="7"/>
      <c r="C258" s="7"/>
      <c r="D258" s="7"/>
      <c r="E258" s="7"/>
      <c r="F258" s="7"/>
      <c r="G258" s="7"/>
      <c r="H258" s="7"/>
      <c r="I258" s="7"/>
    </row>
    <row r="259" spans="1:9" ht="15">
      <c r="A259" s="5">
        <f t="shared" si="3"/>
        <v>258</v>
      </c>
      <c r="B259" s="7"/>
      <c r="C259" s="7"/>
      <c r="D259" s="7"/>
      <c r="E259" s="7"/>
      <c r="F259" s="7"/>
      <c r="G259" s="7"/>
      <c r="H259" s="7"/>
      <c r="I259" s="7"/>
    </row>
    <row r="260" spans="1:9" ht="15">
      <c r="A260" s="5">
        <f t="shared" si="3"/>
        <v>259</v>
      </c>
      <c r="B260" s="7"/>
      <c r="C260" s="7"/>
      <c r="D260" s="7"/>
      <c r="E260" s="7"/>
      <c r="F260" s="7"/>
      <c r="G260" s="7"/>
      <c r="H260" s="7"/>
      <c r="I260" s="7"/>
    </row>
    <row r="261" spans="1:9" ht="15">
      <c r="A261" s="5">
        <f t="shared" si="3"/>
        <v>260</v>
      </c>
      <c r="B261" s="7"/>
      <c r="C261" s="7"/>
      <c r="D261" s="7"/>
      <c r="E261" s="7"/>
      <c r="F261" s="7"/>
      <c r="G261" s="7"/>
      <c r="H261" s="7"/>
      <c r="I261" s="7"/>
    </row>
    <row r="262" spans="1:9" ht="15">
      <c r="A262" s="5">
        <f t="shared" si="3"/>
        <v>261</v>
      </c>
      <c r="B262" s="7"/>
      <c r="C262" s="7"/>
      <c r="D262" s="7"/>
      <c r="E262" s="7"/>
      <c r="F262" s="7"/>
      <c r="G262" s="7"/>
      <c r="H262" s="7"/>
      <c r="I262" s="7"/>
    </row>
    <row r="263" spans="1:9" ht="15">
      <c r="A263" s="5">
        <f t="shared" si="3"/>
        <v>262</v>
      </c>
      <c r="B263" s="7"/>
      <c r="C263" s="7"/>
      <c r="D263" s="7"/>
      <c r="E263" s="7"/>
      <c r="F263" s="7"/>
      <c r="G263" s="7"/>
      <c r="H263" s="7"/>
      <c r="I263" s="7"/>
    </row>
    <row r="264" spans="1:9" ht="15">
      <c r="A264" s="5">
        <f t="shared" si="3"/>
        <v>263</v>
      </c>
      <c r="B264" s="7"/>
      <c r="C264" s="7"/>
      <c r="D264" s="7"/>
      <c r="E264" s="7"/>
      <c r="F264" s="7"/>
      <c r="G264" s="7"/>
      <c r="H264" s="7"/>
      <c r="I264" s="7"/>
    </row>
    <row r="265" spans="1:9" ht="15">
      <c r="A265" s="5">
        <f t="shared" si="3"/>
        <v>264</v>
      </c>
      <c r="B265" s="7"/>
      <c r="C265" s="7"/>
      <c r="D265" s="7"/>
      <c r="E265" s="7"/>
      <c r="F265" s="7"/>
      <c r="G265" s="7"/>
      <c r="H265" s="7"/>
      <c r="I265" s="7"/>
    </row>
    <row r="266" spans="1:9" ht="15">
      <c r="A266" s="5">
        <f t="shared" si="3"/>
        <v>265</v>
      </c>
      <c r="B266" s="7"/>
      <c r="C266" s="7"/>
      <c r="D266" s="7"/>
      <c r="E266" s="7"/>
      <c r="F266" s="7"/>
      <c r="G266" s="7"/>
      <c r="H266" s="7"/>
      <c r="I266" s="7"/>
    </row>
    <row r="267" spans="1:9" ht="15">
      <c r="A267" s="5">
        <f t="shared" si="3"/>
        <v>266</v>
      </c>
      <c r="B267" s="7"/>
      <c r="C267" s="7"/>
      <c r="D267" s="7"/>
      <c r="E267" s="7"/>
      <c r="F267" s="7"/>
      <c r="G267" s="7"/>
      <c r="H267" s="7"/>
      <c r="I267" s="7"/>
    </row>
    <row r="268" spans="1:9" ht="15">
      <c r="A268" s="5">
        <f t="shared" si="3"/>
        <v>267</v>
      </c>
      <c r="B268" s="7"/>
      <c r="C268" s="7"/>
      <c r="D268" s="7"/>
      <c r="E268" s="7"/>
      <c r="F268" s="7"/>
      <c r="G268" s="7"/>
      <c r="H268" s="7"/>
      <c r="I268" s="7"/>
    </row>
    <row r="269" spans="1:9" ht="15">
      <c r="A269" s="5">
        <f t="shared" si="3"/>
        <v>268</v>
      </c>
      <c r="B269" s="7"/>
      <c r="C269" s="7"/>
      <c r="D269" s="7"/>
      <c r="E269" s="7"/>
      <c r="F269" s="7"/>
      <c r="G269" s="7"/>
      <c r="H269" s="7"/>
      <c r="I269" s="7"/>
    </row>
    <row r="270" spans="1:9" ht="15">
      <c r="A270" s="5">
        <f t="shared" si="3"/>
        <v>269</v>
      </c>
      <c r="B270" s="7"/>
      <c r="C270" s="7"/>
      <c r="D270" s="7"/>
      <c r="E270" s="7"/>
      <c r="F270" s="7"/>
      <c r="G270" s="7"/>
      <c r="H270" s="7"/>
      <c r="I270" s="7"/>
    </row>
    <row r="271" spans="1:9" ht="15">
      <c r="A271" s="5">
        <f t="shared" si="3"/>
        <v>270</v>
      </c>
      <c r="B271" s="7"/>
      <c r="C271" s="7"/>
      <c r="D271" s="7"/>
      <c r="E271" s="7"/>
      <c r="F271" s="7"/>
      <c r="G271" s="7"/>
      <c r="H271" s="7"/>
      <c r="I271" s="7"/>
    </row>
    <row r="272" spans="1:9" ht="15">
      <c r="A272" s="5">
        <f t="shared" si="3"/>
        <v>271</v>
      </c>
      <c r="B272" s="7"/>
      <c r="C272" s="7"/>
      <c r="D272" s="7"/>
      <c r="E272" s="7"/>
      <c r="F272" s="7"/>
      <c r="G272" s="7"/>
      <c r="H272" s="7"/>
      <c r="I272" s="7"/>
    </row>
    <row r="273" spans="1:9" ht="15">
      <c r="A273" s="5">
        <f t="shared" si="3"/>
        <v>272</v>
      </c>
      <c r="B273" s="7"/>
      <c r="C273" s="7"/>
      <c r="D273" s="7"/>
      <c r="E273" s="7"/>
      <c r="F273" s="7"/>
      <c r="G273" s="7"/>
      <c r="H273" s="7"/>
      <c r="I273" s="7"/>
    </row>
    <row r="274" spans="1:9" ht="15">
      <c r="A274" s="5">
        <f t="shared" si="3"/>
        <v>273</v>
      </c>
      <c r="B274" s="7"/>
      <c r="C274" s="7"/>
      <c r="D274" s="7"/>
      <c r="E274" s="7"/>
      <c r="F274" s="7"/>
      <c r="G274" s="7"/>
      <c r="H274" s="7"/>
      <c r="I274" s="7"/>
    </row>
    <row r="275" spans="1:9" ht="15">
      <c r="A275" s="5">
        <f t="shared" si="3"/>
        <v>274</v>
      </c>
      <c r="B275" s="7"/>
      <c r="C275" s="7"/>
      <c r="D275" s="7"/>
      <c r="E275" s="7"/>
      <c r="F275" s="7"/>
      <c r="G275" s="7"/>
      <c r="H275" s="7"/>
      <c r="I275" s="7"/>
    </row>
    <row r="276" spans="1:9" ht="15">
      <c r="A276" s="5">
        <f t="shared" si="3"/>
        <v>275</v>
      </c>
      <c r="B276" s="7"/>
      <c r="C276" s="7"/>
      <c r="D276" s="7"/>
      <c r="E276" s="7"/>
      <c r="F276" s="7"/>
      <c r="G276" s="7"/>
      <c r="H276" s="7"/>
      <c r="I276" s="7"/>
    </row>
    <row r="277" spans="1:9" ht="15">
      <c r="A277" s="5">
        <f t="shared" si="3"/>
        <v>276</v>
      </c>
      <c r="B277" s="7"/>
      <c r="C277" s="7"/>
      <c r="D277" s="7"/>
      <c r="E277" s="7"/>
      <c r="F277" s="7"/>
      <c r="G277" s="7"/>
      <c r="H277" s="7"/>
      <c r="I277" s="7"/>
    </row>
    <row r="278" spans="1:9" ht="15">
      <c r="A278" s="5">
        <f t="shared" si="3"/>
        <v>277</v>
      </c>
      <c r="B278" s="7"/>
      <c r="C278" s="7"/>
      <c r="D278" s="7"/>
      <c r="E278" s="7"/>
      <c r="F278" s="7"/>
      <c r="G278" s="7"/>
      <c r="H278" s="7"/>
      <c r="I278" s="7"/>
    </row>
    <row r="279" spans="1:9" ht="15">
      <c r="A279" s="5">
        <f t="shared" si="3"/>
        <v>278</v>
      </c>
      <c r="B279" s="7"/>
      <c r="C279" s="7"/>
      <c r="D279" s="7"/>
      <c r="E279" s="7"/>
      <c r="F279" s="7"/>
      <c r="G279" s="7"/>
      <c r="H279" s="7"/>
      <c r="I279" s="7"/>
    </row>
    <row r="280" spans="1:9" ht="15">
      <c r="A280" s="5">
        <f t="shared" si="3"/>
        <v>279</v>
      </c>
      <c r="B280" s="7"/>
      <c r="C280" s="7"/>
      <c r="D280" s="7"/>
      <c r="E280" s="7"/>
      <c r="F280" s="7"/>
      <c r="G280" s="7"/>
      <c r="H280" s="7"/>
      <c r="I280" s="7"/>
    </row>
    <row r="281" spans="1:9" ht="15">
      <c r="A281" s="5">
        <f t="shared" si="3"/>
        <v>280</v>
      </c>
      <c r="B281" s="7"/>
      <c r="C281" s="7"/>
      <c r="D281" s="7"/>
      <c r="E281" s="7"/>
      <c r="F281" s="7"/>
      <c r="G281" s="7"/>
      <c r="H281" s="7"/>
      <c r="I281" s="7"/>
    </row>
    <row r="282" spans="1:9" ht="15">
      <c r="A282" s="5">
        <f t="shared" si="3"/>
        <v>281</v>
      </c>
      <c r="B282" s="7"/>
      <c r="C282" s="7"/>
      <c r="D282" s="7"/>
      <c r="E282" s="7"/>
      <c r="F282" s="7"/>
      <c r="G282" s="7"/>
      <c r="H282" s="7"/>
      <c r="I282" s="7"/>
    </row>
    <row r="283" spans="1:9" ht="15">
      <c r="A283" s="5">
        <f t="shared" si="3"/>
        <v>282</v>
      </c>
      <c r="B283" s="7"/>
      <c r="C283" s="7"/>
      <c r="D283" s="7"/>
      <c r="E283" s="7"/>
      <c r="F283" s="7"/>
      <c r="G283" s="7"/>
      <c r="H283" s="7"/>
      <c r="I283" s="7"/>
    </row>
    <row r="284" spans="1:9" ht="15">
      <c r="A284" s="5">
        <f t="shared" si="3"/>
        <v>283</v>
      </c>
      <c r="B284" s="7"/>
      <c r="C284" s="7"/>
      <c r="D284" s="7"/>
      <c r="E284" s="7"/>
      <c r="F284" s="7"/>
      <c r="G284" s="7"/>
      <c r="H284" s="7"/>
      <c r="I284" s="7"/>
    </row>
    <row r="285" spans="1:9" ht="15">
      <c r="A285" s="5">
        <f t="shared" si="3"/>
        <v>284</v>
      </c>
      <c r="B285" s="7"/>
      <c r="C285" s="7"/>
      <c r="D285" s="7"/>
      <c r="E285" s="7"/>
      <c r="F285" s="7"/>
      <c r="G285" s="7"/>
      <c r="H285" s="7"/>
      <c r="I285" s="7"/>
    </row>
    <row r="286" spans="1:9" ht="15">
      <c r="A286" s="5">
        <f t="shared" si="3"/>
        <v>285</v>
      </c>
      <c r="B286" s="7"/>
      <c r="C286" s="7"/>
      <c r="D286" s="7"/>
      <c r="E286" s="7"/>
      <c r="F286" s="7"/>
      <c r="G286" s="7"/>
      <c r="H286" s="7"/>
      <c r="I286" s="7"/>
    </row>
    <row r="287" spans="1:9" ht="15">
      <c r="A287" s="5">
        <f t="shared" si="4" ref="A287:A350">ROW()-1</f>
        <v>286</v>
      </c>
      <c r="B287" s="7"/>
      <c r="C287" s="7"/>
      <c r="D287" s="7"/>
      <c r="E287" s="7"/>
      <c r="F287" s="7"/>
      <c r="G287" s="7"/>
      <c r="H287" s="7"/>
      <c r="I287" s="7"/>
    </row>
    <row r="288" spans="1:9" ht="15">
      <c r="A288" s="5">
        <f t="shared" si="4"/>
        <v>287</v>
      </c>
      <c r="B288" s="7"/>
      <c r="C288" s="7"/>
      <c r="D288" s="7"/>
      <c r="E288" s="7"/>
      <c r="F288" s="7"/>
      <c r="G288" s="7"/>
      <c r="H288" s="7"/>
      <c r="I288" s="7"/>
    </row>
    <row r="289" spans="1:9" ht="15">
      <c r="A289" s="5">
        <f t="shared" si="4"/>
        <v>288</v>
      </c>
      <c r="B289" s="7"/>
      <c r="C289" s="7"/>
      <c r="D289" s="7"/>
      <c r="E289" s="7"/>
      <c r="F289" s="7"/>
      <c r="G289" s="7"/>
      <c r="H289" s="7"/>
      <c r="I289" s="7"/>
    </row>
    <row r="290" spans="1:9" ht="15">
      <c r="A290" s="5">
        <f t="shared" si="4"/>
        <v>289</v>
      </c>
      <c r="B290" s="7"/>
      <c r="C290" s="7"/>
      <c r="D290" s="7"/>
      <c r="E290" s="7"/>
      <c r="F290" s="7"/>
      <c r="G290" s="7"/>
      <c r="H290" s="7"/>
      <c r="I290" s="7"/>
    </row>
    <row r="291" spans="1:9" ht="15">
      <c r="A291" s="5">
        <f t="shared" si="4"/>
        <v>290</v>
      </c>
      <c r="B291" s="7"/>
      <c r="C291" s="7"/>
      <c r="D291" s="7"/>
      <c r="E291" s="7"/>
      <c r="F291" s="7"/>
      <c r="G291" s="7"/>
      <c r="H291" s="7"/>
      <c r="I291" s="7"/>
    </row>
    <row r="292" spans="1:9" ht="15">
      <c r="A292" s="5">
        <f t="shared" si="4"/>
        <v>291</v>
      </c>
      <c r="B292" s="7"/>
      <c r="C292" s="7"/>
      <c r="D292" s="7"/>
      <c r="E292" s="7"/>
      <c r="F292" s="7"/>
      <c r="G292" s="7"/>
      <c r="H292" s="7"/>
      <c r="I292" s="7"/>
    </row>
    <row r="293" spans="1:9" ht="15">
      <c r="A293" s="5">
        <f t="shared" si="4"/>
        <v>292</v>
      </c>
      <c r="B293" s="7"/>
      <c r="C293" s="7"/>
      <c r="D293" s="7"/>
      <c r="E293" s="7"/>
      <c r="F293" s="7"/>
      <c r="G293" s="7"/>
      <c r="H293" s="7"/>
      <c r="I293" s="7"/>
    </row>
    <row r="294" spans="1:9" ht="15">
      <c r="A294" s="5">
        <f t="shared" si="4"/>
        <v>293</v>
      </c>
      <c r="B294" s="7"/>
      <c r="C294" s="7"/>
      <c r="D294" s="7"/>
      <c r="E294" s="7"/>
      <c r="F294" s="7"/>
      <c r="G294" s="7"/>
      <c r="H294" s="7"/>
      <c r="I294" s="7"/>
    </row>
    <row r="295" spans="1:9" ht="15">
      <c r="A295" s="5">
        <f t="shared" si="4"/>
        <v>294</v>
      </c>
      <c r="B295" s="7"/>
      <c r="C295" s="7"/>
      <c r="D295" s="7"/>
      <c r="E295" s="7"/>
      <c r="F295" s="7"/>
      <c r="G295" s="7"/>
      <c r="H295" s="7"/>
      <c r="I295" s="7"/>
    </row>
    <row r="296" spans="1:9" ht="15">
      <c r="A296" s="5">
        <f t="shared" si="4"/>
        <v>295</v>
      </c>
      <c r="B296" s="7"/>
      <c r="C296" s="7"/>
      <c r="D296" s="7"/>
      <c r="E296" s="7"/>
      <c r="F296" s="7"/>
      <c r="G296" s="7"/>
      <c r="H296" s="7"/>
      <c r="I296" s="7"/>
    </row>
    <row r="297" spans="1:9" ht="15">
      <c r="A297" s="5">
        <f t="shared" si="4"/>
        <v>296</v>
      </c>
      <c r="B297" s="7"/>
      <c r="C297" s="7"/>
      <c r="D297" s="7"/>
      <c r="E297" s="7"/>
      <c r="F297" s="7"/>
      <c r="G297" s="7"/>
      <c r="H297" s="7"/>
      <c r="I297" s="7"/>
    </row>
    <row r="298" spans="1:9" ht="15">
      <c r="A298" s="5">
        <f t="shared" si="4"/>
        <v>297</v>
      </c>
      <c r="B298" s="7"/>
      <c r="C298" s="7"/>
      <c r="D298" s="7"/>
      <c r="E298" s="7"/>
      <c r="F298" s="7"/>
      <c r="G298" s="7"/>
      <c r="H298" s="7"/>
      <c r="I298" s="7"/>
    </row>
    <row r="299" spans="1:9" ht="15">
      <c r="A299" s="5">
        <f t="shared" si="4"/>
        <v>298</v>
      </c>
      <c r="B299" s="7"/>
      <c r="C299" s="7"/>
      <c r="D299" s="7"/>
      <c r="E299" s="7"/>
      <c r="F299" s="7"/>
      <c r="G299" s="7"/>
      <c r="H299" s="7"/>
      <c r="I299" s="7"/>
    </row>
    <row r="300" spans="1:9" ht="15">
      <c r="A300" s="5">
        <f t="shared" si="4"/>
        <v>299</v>
      </c>
      <c r="B300" s="7"/>
      <c r="C300" s="7"/>
      <c r="D300" s="7"/>
      <c r="E300" s="7"/>
      <c r="F300" s="7"/>
      <c r="G300" s="7"/>
      <c r="H300" s="7"/>
      <c r="I300" s="7"/>
    </row>
    <row r="301" spans="1:9" ht="15">
      <c r="A301" s="5">
        <f t="shared" si="4"/>
        <v>300</v>
      </c>
      <c r="B301" s="7"/>
      <c r="C301" s="7"/>
      <c r="D301" s="7"/>
      <c r="E301" s="7"/>
      <c r="F301" s="7"/>
      <c r="G301" s="7"/>
      <c r="H301" s="7"/>
      <c r="I301" s="7"/>
    </row>
    <row r="302" spans="1:9" ht="15">
      <c r="A302" s="5">
        <f t="shared" si="4"/>
        <v>301</v>
      </c>
      <c r="B302" s="7"/>
      <c r="C302" s="7"/>
      <c r="D302" s="7"/>
      <c r="E302" s="7"/>
      <c r="F302" s="7"/>
      <c r="G302" s="7"/>
      <c r="H302" s="7"/>
      <c r="I302" s="7"/>
    </row>
    <row r="303" spans="1:9" ht="15">
      <c r="A303" s="5">
        <f t="shared" si="4"/>
        <v>302</v>
      </c>
      <c r="B303" s="7"/>
      <c r="C303" s="7"/>
      <c r="D303" s="7"/>
      <c r="E303" s="7"/>
      <c r="F303" s="7"/>
      <c r="G303" s="7"/>
      <c r="H303" s="7"/>
      <c r="I303" s="7"/>
    </row>
    <row r="304" spans="1:9" ht="15">
      <c r="A304" s="5">
        <f t="shared" si="4"/>
        <v>303</v>
      </c>
      <c r="B304" s="7"/>
      <c r="C304" s="7"/>
      <c r="D304" s="7"/>
      <c r="E304" s="7"/>
      <c r="F304" s="7"/>
      <c r="G304" s="7"/>
      <c r="H304" s="7"/>
      <c r="I304" s="7"/>
    </row>
    <row r="305" spans="1:9" ht="15">
      <c r="A305" s="5">
        <f t="shared" si="4"/>
        <v>304</v>
      </c>
      <c r="B305" s="7"/>
      <c r="C305" s="7"/>
      <c r="D305" s="7"/>
      <c r="E305" s="7"/>
      <c r="F305" s="7"/>
      <c r="G305" s="7"/>
      <c r="H305" s="7"/>
      <c r="I305" s="7"/>
    </row>
    <row r="306" spans="1:9" ht="15">
      <c r="A306" s="5">
        <f t="shared" si="4"/>
        <v>305</v>
      </c>
      <c r="B306" s="7"/>
      <c r="C306" s="7"/>
      <c r="D306" s="7"/>
      <c r="E306" s="7"/>
      <c r="F306" s="7"/>
      <c r="G306" s="7"/>
      <c r="H306" s="7"/>
      <c r="I306" s="7"/>
    </row>
    <row r="307" spans="1:9" ht="15">
      <c r="A307" s="5">
        <f t="shared" si="4"/>
        <v>306</v>
      </c>
      <c r="B307" s="7"/>
      <c r="C307" s="7"/>
      <c r="D307" s="7"/>
      <c r="E307" s="7"/>
      <c r="F307" s="7"/>
      <c r="G307" s="7"/>
      <c r="H307" s="7"/>
      <c r="I307" s="7"/>
    </row>
    <row r="308" spans="1:9" ht="15">
      <c r="A308" s="5">
        <f t="shared" si="4"/>
        <v>307</v>
      </c>
      <c r="B308" s="7"/>
      <c r="C308" s="7"/>
      <c r="D308" s="7"/>
      <c r="E308" s="7"/>
      <c r="F308" s="7"/>
      <c r="G308" s="7"/>
      <c r="H308" s="7"/>
      <c r="I308" s="7"/>
    </row>
    <row r="309" spans="1:9" ht="15">
      <c r="A309" s="5">
        <f t="shared" si="4"/>
        <v>308</v>
      </c>
      <c r="B309" s="7"/>
      <c r="C309" s="7"/>
      <c r="D309" s="7"/>
      <c r="E309" s="7"/>
      <c r="F309" s="7"/>
      <c r="G309" s="7"/>
      <c r="H309" s="7"/>
      <c r="I309" s="7"/>
    </row>
    <row r="310" spans="1:9" ht="15">
      <c r="A310" s="5">
        <f t="shared" si="4"/>
        <v>309</v>
      </c>
      <c r="B310" s="7"/>
      <c r="C310" s="7"/>
      <c r="D310" s="7"/>
      <c r="E310" s="7"/>
      <c r="F310" s="7"/>
      <c r="G310" s="7"/>
      <c r="H310" s="7"/>
      <c r="I310" s="7"/>
    </row>
    <row r="311" spans="1:9" ht="15">
      <c r="A311" s="5">
        <f t="shared" si="4"/>
        <v>310</v>
      </c>
      <c r="B311" s="7"/>
      <c r="C311" s="7"/>
      <c r="D311" s="7"/>
      <c r="E311" s="7"/>
      <c r="F311" s="7"/>
      <c r="G311" s="7"/>
      <c r="H311" s="7"/>
      <c r="I311" s="7"/>
    </row>
    <row r="312" spans="1:9" ht="15">
      <c r="A312" s="5">
        <f t="shared" si="4"/>
        <v>311</v>
      </c>
      <c r="B312" s="7"/>
      <c r="C312" s="7"/>
      <c r="D312" s="7"/>
      <c r="E312" s="7"/>
      <c r="F312" s="7"/>
      <c r="G312" s="7"/>
      <c r="H312" s="7"/>
      <c r="I312" s="7"/>
    </row>
    <row r="313" spans="1:9" ht="15">
      <c r="A313" s="5">
        <f t="shared" si="4"/>
        <v>312</v>
      </c>
      <c r="B313" s="7"/>
      <c r="C313" s="7"/>
      <c r="D313" s="7"/>
      <c r="E313" s="7"/>
      <c r="F313" s="7"/>
      <c r="G313" s="7"/>
      <c r="H313" s="7"/>
      <c r="I313" s="7"/>
    </row>
    <row r="314" spans="1:9" ht="15">
      <c r="A314" s="5">
        <f t="shared" si="4"/>
        <v>313</v>
      </c>
      <c r="B314" s="7"/>
      <c r="C314" s="7"/>
      <c r="D314" s="7"/>
      <c r="E314" s="7"/>
      <c r="F314" s="7"/>
      <c r="G314" s="7"/>
      <c r="H314" s="7"/>
      <c r="I314" s="7"/>
    </row>
    <row r="315" spans="1:9" ht="15">
      <c r="A315" s="5">
        <f t="shared" si="4"/>
        <v>314</v>
      </c>
      <c r="B315" s="7"/>
      <c r="C315" s="7"/>
      <c r="D315" s="7"/>
      <c r="E315" s="7"/>
      <c r="F315" s="7"/>
      <c r="G315" s="7"/>
      <c r="H315" s="7"/>
      <c r="I315" s="7"/>
    </row>
    <row r="316" spans="1:9" ht="15">
      <c r="A316" s="5">
        <f t="shared" si="4"/>
        <v>315</v>
      </c>
      <c r="B316" s="7"/>
      <c r="C316" s="7"/>
      <c r="D316" s="7"/>
      <c r="E316" s="7"/>
      <c r="F316" s="7"/>
      <c r="G316" s="7"/>
      <c r="H316" s="7"/>
      <c r="I316" s="7"/>
    </row>
    <row r="317" spans="1:9" ht="15">
      <c r="A317" s="5">
        <f t="shared" si="4"/>
        <v>316</v>
      </c>
      <c r="B317" s="7"/>
      <c r="C317" s="7"/>
      <c r="D317" s="7"/>
      <c r="E317" s="7"/>
      <c r="F317" s="7"/>
      <c r="G317" s="7"/>
      <c r="H317" s="7"/>
      <c r="I317" s="7"/>
    </row>
    <row r="318" spans="1:9" ht="15">
      <c r="A318" s="5">
        <f t="shared" si="4"/>
        <v>317</v>
      </c>
      <c r="B318" s="7"/>
      <c r="C318" s="7"/>
      <c r="D318" s="7"/>
      <c r="E318" s="7"/>
      <c r="F318" s="7"/>
      <c r="G318" s="7"/>
      <c r="H318" s="7"/>
      <c r="I318" s="7"/>
    </row>
    <row r="319" spans="1:9" ht="15">
      <c r="A319" s="5">
        <f t="shared" si="4"/>
        <v>318</v>
      </c>
      <c r="B319" s="7"/>
      <c r="C319" s="7"/>
      <c r="D319" s="7"/>
      <c r="E319" s="7"/>
      <c r="F319" s="7"/>
      <c r="G319" s="7"/>
      <c r="H319" s="7"/>
      <c r="I319" s="7"/>
    </row>
    <row r="320" spans="1:9" ht="15">
      <c r="A320" s="5">
        <f t="shared" si="4"/>
        <v>319</v>
      </c>
      <c r="B320" s="7"/>
      <c r="C320" s="7"/>
      <c r="D320" s="7"/>
      <c r="E320" s="7"/>
      <c r="F320" s="7"/>
      <c r="G320" s="7"/>
      <c r="H320" s="7"/>
      <c r="I320" s="7"/>
    </row>
    <row r="321" spans="1:9" ht="15">
      <c r="A321" s="5">
        <f t="shared" si="4"/>
        <v>320</v>
      </c>
      <c r="B321" s="7"/>
      <c r="C321" s="7"/>
      <c r="D321" s="7"/>
      <c r="E321" s="7"/>
      <c r="F321" s="7"/>
      <c r="G321" s="7"/>
      <c r="H321" s="7"/>
      <c r="I321" s="7"/>
    </row>
    <row r="322" spans="1:9" ht="15">
      <c r="A322" s="5">
        <f t="shared" si="4"/>
        <v>321</v>
      </c>
      <c r="B322" s="7"/>
      <c r="C322" s="7"/>
      <c r="D322" s="7"/>
      <c r="E322" s="7"/>
      <c r="F322" s="7"/>
      <c r="G322" s="7"/>
      <c r="H322" s="7"/>
      <c r="I322" s="7"/>
    </row>
    <row r="323" spans="1:9" ht="15">
      <c r="A323" s="5">
        <f t="shared" si="4"/>
        <v>322</v>
      </c>
      <c r="B323" s="7"/>
      <c r="C323" s="7"/>
      <c r="D323" s="7"/>
      <c r="E323" s="7"/>
      <c r="F323" s="7"/>
      <c r="G323" s="7"/>
      <c r="H323" s="7"/>
      <c r="I323" s="7"/>
    </row>
    <row r="324" spans="1:9" ht="15">
      <c r="A324" s="5">
        <f t="shared" si="4"/>
        <v>323</v>
      </c>
      <c r="B324" s="7"/>
      <c r="C324" s="7"/>
      <c r="D324" s="7"/>
      <c r="E324" s="7"/>
      <c r="F324" s="7"/>
      <c r="G324" s="7"/>
      <c r="H324" s="7"/>
      <c r="I324" s="7"/>
    </row>
    <row r="325" spans="1:9" ht="15">
      <c r="A325" s="5">
        <f t="shared" si="4"/>
        <v>324</v>
      </c>
      <c r="B325" s="7"/>
      <c r="C325" s="7"/>
      <c r="D325" s="7"/>
      <c r="E325" s="7"/>
      <c r="F325" s="7"/>
      <c r="G325" s="7"/>
      <c r="H325" s="7"/>
      <c r="I325" s="7"/>
    </row>
    <row r="326" spans="1:9" ht="15">
      <c r="A326" s="5">
        <f t="shared" si="4"/>
        <v>325</v>
      </c>
      <c r="B326" s="7"/>
      <c r="C326" s="7"/>
      <c r="D326" s="7"/>
      <c r="E326" s="7"/>
      <c r="F326" s="7"/>
      <c r="G326" s="7"/>
      <c r="H326" s="7"/>
      <c r="I326" s="7"/>
    </row>
    <row r="327" spans="1:9" ht="15">
      <c r="A327" s="5">
        <f t="shared" si="4"/>
        <v>326</v>
      </c>
      <c r="B327" s="7"/>
      <c r="C327" s="7"/>
      <c r="D327" s="7"/>
      <c r="E327" s="7"/>
      <c r="F327" s="7"/>
      <c r="G327" s="7"/>
      <c r="H327" s="7"/>
      <c r="I327" s="7"/>
    </row>
    <row r="328" spans="1:9" ht="15">
      <c r="A328" s="5">
        <f t="shared" si="4"/>
        <v>327</v>
      </c>
      <c r="B328" s="7"/>
      <c r="C328" s="7"/>
      <c r="D328" s="7"/>
      <c r="E328" s="7"/>
      <c r="F328" s="7"/>
      <c r="G328" s="7"/>
      <c r="H328" s="7"/>
      <c r="I328" s="7"/>
    </row>
    <row r="329" spans="1:9" ht="15">
      <c r="A329" s="5">
        <f t="shared" si="4"/>
        <v>328</v>
      </c>
      <c r="B329" s="7"/>
      <c r="C329" s="7"/>
      <c r="D329" s="7"/>
      <c r="E329" s="7"/>
      <c r="F329" s="7"/>
      <c r="G329" s="7"/>
      <c r="H329" s="7"/>
      <c r="I329" s="7"/>
    </row>
    <row r="330" spans="1:9" ht="15">
      <c r="A330" s="5">
        <f t="shared" si="4"/>
        <v>329</v>
      </c>
      <c r="B330" s="7"/>
      <c r="C330" s="7"/>
      <c r="D330" s="7"/>
      <c r="E330" s="7"/>
      <c r="F330" s="7"/>
      <c r="G330" s="7"/>
      <c r="H330" s="7"/>
      <c r="I330" s="7"/>
    </row>
    <row r="331" spans="1:9" ht="15">
      <c r="A331" s="5">
        <f t="shared" si="4"/>
        <v>330</v>
      </c>
      <c r="B331" s="7"/>
      <c r="C331" s="7"/>
      <c r="D331" s="7"/>
      <c r="E331" s="7"/>
      <c r="F331" s="7"/>
      <c r="G331" s="7"/>
      <c r="H331" s="7"/>
      <c r="I331" s="7"/>
    </row>
    <row r="332" spans="1:9" ht="15">
      <c r="A332" s="5">
        <f t="shared" si="4"/>
        <v>331</v>
      </c>
      <c r="B332" s="7"/>
      <c r="C332" s="7"/>
      <c r="D332" s="7"/>
      <c r="E332" s="7"/>
      <c r="F332" s="7"/>
      <c r="G332" s="7"/>
      <c r="H332" s="7"/>
      <c r="I332" s="7"/>
    </row>
    <row r="333" spans="1:9" ht="15">
      <c r="A333" s="5">
        <f t="shared" si="4"/>
        <v>332</v>
      </c>
      <c r="B333" s="7"/>
      <c r="C333" s="7"/>
      <c r="D333" s="7"/>
      <c r="E333" s="7"/>
      <c r="F333" s="7"/>
      <c r="G333" s="7"/>
      <c r="H333" s="7"/>
      <c r="I333" s="7"/>
    </row>
    <row r="334" spans="1:9" ht="15">
      <c r="A334" s="5">
        <f t="shared" si="4"/>
        <v>333</v>
      </c>
      <c r="B334" s="7"/>
      <c r="C334" s="7"/>
      <c r="D334" s="7"/>
      <c r="E334" s="7"/>
      <c r="F334" s="7"/>
      <c r="G334" s="7"/>
      <c r="H334" s="7"/>
      <c r="I334" s="7"/>
    </row>
    <row r="335" spans="1:9" ht="15">
      <c r="A335" s="5">
        <f t="shared" si="4"/>
        <v>334</v>
      </c>
      <c r="B335" s="7"/>
      <c r="C335" s="7"/>
      <c r="D335" s="7"/>
      <c r="E335" s="7"/>
      <c r="F335" s="7"/>
      <c r="G335" s="7"/>
      <c r="H335" s="7"/>
      <c r="I335" s="7"/>
    </row>
    <row r="336" spans="1:9" ht="15">
      <c r="A336" s="5">
        <f t="shared" si="4"/>
        <v>335</v>
      </c>
      <c r="B336" s="7"/>
      <c r="C336" s="7"/>
      <c r="D336" s="7"/>
      <c r="E336" s="7"/>
      <c r="F336" s="7"/>
      <c r="G336" s="7"/>
      <c r="H336" s="7"/>
      <c r="I336" s="7"/>
    </row>
    <row r="337" spans="1:9" ht="15">
      <c r="A337" s="5">
        <f t="shared" si="4"/>
        <v>336</v>
      </c>
      <c r="B337" s="7"/>
      <c r="C337" s="7"/>
      <c r="D337" s="7"/>
      <c r="E337" s="7"/>
      <c r="F337" s="7"/>
      <c r="G337" s="7"/>
      <c r="H337" s="7"/>
      <c r="I337" s="7"/>
    </row>
    <row r="338" spans="1:9" ht="15">
      <c r="A338" s="5">
        <f t="shared" si="4"/>
        <v>337</v>
      </c>
      <c r="B338" s="7"/>
      <c r="C338" s="7"/>
      <c r="D338" s="7"/>
      <c r="E338" s="7"/>
      <c r="F338" s="7"/>
      <c r="G338" s="7"/>
      <c r="H338" s="7"/>
      <c r="I338" s="7"/>
    </row>
    <row r="339" spans="1:9" ht="15">
      <c r="A339" s="5">
        <f t="shared" si="4"/>
        <v>338</v>
      </c>
      <c r="B339" s="7"/>
      <c r="C339" s="7"/>
      <c r="D339" s="7"/>
      <c r="E339" s="7"/>
      <c r="F339" s="7"/>
      <c r="G339" s="7"/>
      <c r="H339" s="7"/>
      <c r="I339" s="7"/>
    </row>
    <row r="340" spans="1:9" ht="15">
      <c r="A340" s="5">
        <f t="shared" si="4"/>
        <v>339</v>
      </c>
      <c r="B340" s="7"/>
      <c r="C340" s="7"/>
      <c r="D340" s="7"/>
      <c r="E340" s="7"/>
      <c r="F340" s="7"/>
      <c r="G340" s="7"/>
      <c r="H340" s="7"/>
      <c r="I340" s="7"/>
    </row>
    <row r="341" spans="1:9" ht="15">
      <c r="A341" s="5">
        <f t="shared" si="4"/>
        <v>340</v>
      </c>
      <c r="B341" s="7"/>
      <c r="C341" s="7"/>
      <c r="D341" s="7"/>
      <c r="E341" s="7"/>
      <c r="F341" s="7"/>
      <c r="G341" s="7"/>
      <c r="H341" s="7"/>
      <c r="I341" s="7"/>
    </row>
    <row r="342" spans="1:9" ht="15">
      <c r="A342" s="5">
        <f t="shared" si="4"/>
        <v>341</v>
      </c>
      <c r="B342" s="7"/>
      <c r="C342" s="7"/>
      <c r="D342" s="7"/>
      <c r="E342" s="7"/>
      <c r="F342" s="7"/>
      <c r="G342" s="7"/>
      <c r="H342" s="7"/>
      <c r="I342" s="7"/>
    </row>
    <row r="343" spans="1:9" ht="15">
      <c r="A343" s="5">
        <f t="shared" si="4"/>
        <v>342</v>
      </c>
      <c r="B343" s="7"/>
      <c r="C343" s="7"/>
      <c r="D343" s="7"/>
      <c r="E343" s="7"/>
      <c r="F343" s="7"/>
      <c r="G343" s="7"/>
      <c r="H343" s="7"/>
      <c r="I343" s="7"/>
    </row>
    <row r="344" spans="1:9" ht="15">
      <c r="A344" s="5">
        <f t="shared" si="4"/>
        <v>343</v>
      </c>
      <c r="B344" s="7"/>
      <c r="C344" s="7"/>
      <c r="D344" s="7"/>
      <c r="E344" s="7"/>
      <c r="F344" s="7"/>
      <c r="G344" s="7"/>
      <c r="H344" s="7"/>
      <c r="I344" s="7"/>
    </row>
    <row r="345" spans="1:9" ht="15">
      <c r="A345" s="5">
        <f t="shared" si="4"/>
        <v>344</v>
      </c>
      <c r="B345" s="7"/>
      <c r="C345" s="7"/>
      <c r="D345" s="7"/>
      <c r="E345" s="7"/>
      <c r="F345" s="7"/>
      <c r="G345" s="7"/>
      <c r="H345" s="7"/>
      <c r="I345" s="7"/>
    </row>
    <row r="346" spans="1:9" ht="15">
      <c r="A346" s="5">
        <f t="shared" si="4"/>
        <v>345</v>
      </c>
      <c r="B346" s="7"/>
      <c r="C346" s="7"/>
      <c r="D346" s="7"/>
      <c r="E346" s="7"/>
      <c r="F346" s="7"/>
      <c r="G346" s="7"/>
      <c r="H346" s="7"/>
      <c r="I346" s="7"/>
    </row>
    <row r="347" spans="1:9" ht="15">
      <c r="A347" s="5">
        <f t="shared" si="4"/>
        <v>346</v>
      </c>
      <c r="B347" s="7"/>
      <c r="C347" s="7"/>
      <c r="D347" s="7"/>
      <c r="E347" s="7"/>
      <c r="F347" s="7"/>
      <c r="G347" s="7"/>
      <c r="H347" s="7"/>
      <c r="I347" s="7"/>
    </row>
    <row r="348" spans="1:9" ht="15">
      <c r="A348" s="5">
        <f t="shared" si="4"/>
        <v>347</v>
      </c>
      <c r="B348" s="7"/>
      <c r="C348" s="7"/>
      <c r="D348" s="7"/>
      <c r="E348" s="7"/>
      <c r="F348" s="7"/>
      <c r="G348" s="7"/>
      <c r="H348" s="7"/>
      <c r="I348" s="7"/>
    </row>
    <row r="349" spans="1:9" ht="15">
      <c r="A349" s="5">
        <f t="shared" si="4"/>
        <v>348</v>
      </c>
      <c r="B349" s="7"/>
      <c r="C349" s="7"/>
      <c r="D349" s="7"/>
      <c r="E349" s="7"/>
      <c r="F349" s="7"/>
      <c r="G349" s="7"/>
      <c r="H349" s="7"/>
      <c r="I349" s="7"/>
    </row>
    <row r="350" spans="1:9" ht="15">
      <c r="A350" s="5">
        <f t="shared" si="4"/>
        <v>349</v>
      </c>
      <c r="B350" s="7"/>
      <c r="C350" s="7"/>
      <c r="D350" s="7"/>
      <c r="E350" s="7"/>
      <c r="F350" s="7"/>
      <c r="G350" s="7"/>
      <c r="H350" s="7"/>
      <c r="I350" s="7"/>
    </row>
    <row r="351" spans="1:9" ht="15">
      <c r="A351" s="5">
        <f t="shared" si="5" ref="A351:A414">ROW()-1</f>
        <v>350</v>
      </c>
      <c r="B351" s="7"/>
      <c r="C351" s="7"/>
      <c r="D351" s="7"/>
      <c r="E351" s="7"/>
      <c r="F351" s="7"/>
      <c r="G351" s="7"/>
      <c r="H351" s="7"/>
      <c r="I351" s="7"/>
    </row>
    <row r="352" spans="1:9" ht="15">
      <c r="A352" s="5">
        <f t="shared" si="5"/>
        <v>351</v>
      </c>
      <c r="B352" s="7"/>
      <c r="C352" s="7"/>
      <c r="D352" s="7"/>
      <c r="E352" s="7"/>
      <c r="F352" s="7"/>
      <c r="G352" s="7"/>
      <c r="H352" s="7"/>
      <c r="I352" s="7"/>
    </row>
    <row r="353" spans="1:9" ht="15">
      <c r="A353" s="5">
        <f t="shared" si="5"/>
        <v>352</v>
      </c>
      <c r="B353" s="7"/>
      <c r="C353" s="7"/>
      <c r="D353" s="7"/>
      <c r="E353" s="7"/>
      <c r="F353" s="7"/>
      <c r="G353" s="7"/>
      <c r="H353" s="7"/>
      <c r="I353" s="7"/>
    </row>
    <row r="354" spans="1:9" ht="15">
      <c r="A354" s="5">
        <f t="shared" si="5"/>
        <v>353</v>
      </c>
      <c r="B354" s="7"/>
      <c r="C354" s="7"/>
      <c r="D354" s="7"/>
      <c r="E354" s="7"/>
      <c r="F354" s="7"/>
      <c r="G354" s="7"/>
      <c r="H354" s="7"/>
      <c r="I354" s="7"/>
    </row>
    <row r="355" spans="1:9" ht="15">
      <c r="A355" s="5">
        <f t="shared" si="5"/>
        <v>354</v>
      </c>
      <c r="B355" s="7"/>
      <c r="C355" s="7"/>
      <c r="D355" s="7"/>
      <c r="E355" s="7"/>
      <c r="F355" s="7"/>
      <c r="G355" s="7"/>
      <c r="H355" s="7"/>
      <c r="I355" s="7"/>
    </row>
    <row r="356" spans="1:9" ht="15">
      <c r="A356" s="5">
        <f t="shared" si="5"/>
        <v>355</v>
      </c>
      <c r="B356" s="7"/>
      <c r="C356" s="7"/>
      <c r="D356" s="7"/>
      <c r="E356" s="7"/>
      <c r="F356" s="7"/>
      <c r="G356" s="7"/>
      <c r="H356" s="7"/>
      <c r="I356" s="7"/>
    </row>
    <row r="357" spans="1:9" ht="15">
      <c r="A357" s="5">
        <f t="shared" si="5"/>
        <v>356</v>
      </c>
      <c r="B357" s="7"/>
      <c r="C357" s="7"/>
      <c r="D357" s="7"/>
      <c r="E357" s="7"/>
      <c r="F357" s="7"/>
      <c r="G357" s="7"/>
      <c r="H357" s="7"/>
      <c r="I357" s="7"/>
    </row>
    <row r="358" spans="1:9" ht="15">
      <c r="A358" s="5">
        <f t="shared" si="5"/>
        <v>357</v>
      </c>
      <c r="B358" s="7"/>
      <c r="C358" s="7"/>
      <c r="D358" s="7"/>
      <c r="E358" s="7"/>
      <c r="F358" s="7"/>
      <c r="G358" s="7"/>
      <c r="H358" s="7"/>
      <c r="I358" s="7"/>
    </row>
    <row r="359" spans="1:9" ht="15">
      <c r="A359" s="5">
        <f t="shared" si="5"/>
        <v>358</v>
      </c>
      <c r="B359" s="7"/>
      <c r="C359" s="7"/>
      <c r="D359" s="7"/>
      <c r="E359" s="7"/>
      <c r="F359" s="7"/>
      <c r="G359" s="7"/>
      <c r="H359" s="7"/>
      <c r="I359" s="7"/>
    </row>
    <row r="360" spans="1:9" ht="15">
      <c r="A360" s="5">
        <f t="shared" si="5"/>
        <v>359</v>
      </c>
      <c r="B360" s="7"/>
      <c r="C360" s="7"/>
      <c r="D360" s="7"/>
      <c r="E360" s="7"/>
      <c r="F360" s="7"/>
      <c r="G360" s="7"/>
      <c r="H360" s="7"/>
      <c r="I360" s="7"/>
    </row>
    <row r="361" spans="1:9" ht="15">
      <c r="A361" s="5">
        <f t="shared" si="5"/>
        <v>360</v>
      </c>
      <c r="B361" s="7"/>
      <c r="C361" s="7"/>
      <c r="D361" s="7"/>
      <c r="E361" s="7"/>
      <c r="F361" s="7"/>
      <c r="G361" s="7"/>
      <c r="H361" s="7"/>
      <c r="I361" s="7"/>
    </row>
    <row r="362" spans="1:9" ht="15">
      <c r="A362" s="5">
        <f t="shared" si="5"/>
        <v>361</v>
      </c>
      <c r="B362" s="7"/>
      <c r="C362" s="7"/>
      <c r="D362" s="7"/>
      <c r="E362" s="7"/>
      <c r="F362" s="7"/>
      <c r="G362" s="7"/>
      <c r="H362" s="7"/>
      <c r="I362" s="7"/>
    </row>
    <row r="363" spans="1:9" ht="15">
      <c r="A363" s="5">
        <f t="shared" si="5"/>
        <v>362</v>
      </c>
      <c r="B363" s="7"/>
      <c r="C363" s="7"/>
      <c r="D363" s="7"/>
      <c r="E363" s="7"/>
      <c r="F363" s="7"/>
      <c r="G363" s="7"/>
      <c r="H363" s="7"/>
      <c r="I363" s="7"/>
    </row>
    <row r="364" spans="1:9" ht="15">
      <c r="A364" s="5">
        <f t="shared" si="5"/>
        <v>363</v>
      </c>
      <c r="B364" s="7"/>
      <c r="C364" s="7"/>
      <c r="D364" s="7"/>
      <c r="E364" s="7"/>
      <c r="F364" s="7"/>
      <c r="G364" s="7"/>
      <c r="H364" s="7"/>
      <c r="I364" s="7"/>
    </row>
    <row r="365" spans="1:9" ht="15">
      <c r="A365" s="5">
        <f t="shared" si="5"/>
        <v>364</v>
      </c>
      <c r="B365" s="7"/>
      <c r="C365" s="7"/>
      <c r="D365" s="7"/>
      <c r="E365" s="7"/>
      <c r="F365" s="7"/>
      <c r="G365" s="7"/>
      <c r="H365" s="7"/>
      <c r="I365" s="7"/>
    </row>
    <row r="366" spans="1:9" ht="15">
      <c r="A366" s="5">
        <f t="shared" si="5"/>
        <v>365</v>
      </c>
      <c r="B366" s="7"/>
      <c r="C366" s="7"/>
      <c r="D366" s="7"/>
      <c r="E366" s="7"/>
      <c r="F366" s="7"/>
      <c r="G366" s="7"/>
      <c r="H366" s="7"/>
      <c r="I366" s="7"/>
    </row>
    <row r="367" spans="1:9" ht="15">
      <c r="A367" s="5">
        <f t="shared" si="5"/>
        <v>366</v>
      </c>
      <c r="B367" s="7"/>
      <c r="C367" s="7"/>
      <c r="D367" s="7"/>
      <c r="E367" s="7"/>
      <c r="F367" s="7"/>
      <c r="G367" s="7"/>
      <c r="H367" s="7"/>
      <c r="I367" s="7"/>
    </row>
    <row r="368" spans="1:9" ht="15">
      <c r="A368" s="5">
        <f t="shared" si="5"/>
        <v>367</v>
      </c>
      <c r="B368" s="7"/>
      <c r="C368" s="7"/>
      <c r="D368" s="7"/>
      <c r="E368" s="7"/>
      <c r="F368" s="7"/>
      <c r="G368" s="7"/>
      <c r="H368" s="7"/>
      <c r="I368" s="7"/>
    </row>
    <row r="369" spans="1:9" ht="15">
      <c r="A369" s="5">
        <f t="shared" si="5"/>
        <v>368</v>
      </c>
      <c r="B369" s="7"/>
      <c r="C369" s="7"/>
      <c r="D369" s="7"/>
      <c r="E369" s="7"/>
      <c r="F369" s="7"/>
      <c r="G369" s="7"/>
      <c r="H369" s="7"/>
      <c r="I369" s="7"/>
    </row>
    <row r="370" spans="1:9" ht="15">
      <c r="A370" s="5">
        <f t="shared" si="5"/>
        <v>369</v>
      </c>
      <c r="B370" s="7"/>
      <c r="C370" s="7"/>
      <c r="D370" s="7"/>
      <c r="E370" s="7"/>
      <c r="F370" s="7"/>
      <c r="G370" s="7"/>
      <c r="H370" s="7"/>
      <c r="I370" s="7"/>
    </row>
    <row r="371" spans="1:9" ht="15">
      <c r="A371" s="5">
        <f t="shared" si="5"/>
        <v>370</v>
      </c>
      <c r="B371" s="7"/>
      <c r="C371" s="7"/>
      <c r="D371" s="7"/>
      <c r="E371" s="7"/>
      <c r="F371" s="7"/>
      <c r="G371" s="7"/>
      <c r="H371" s="7"/>
      <c r="I371" s="7"/>
    </row>
    <row r="372" spans="1:9" ht="15">
      <c r="A372" s="5">
        <f t="shared" si="5"/>
        <v>371</v>
      </c>
      <c r="B372" s="7"/>
      <c r="C372" s="7"/>
      <c r="D372" s="7"/>
      <c r="E372" s="7"/>
      <c r="F372" s="7"/>
      <c r="G372" s="7"/>
      <c r="H372" s="7"/>
      <c r="I372" s="7"/>
    </row>
    <row r="373" spans="1:9" ht="15">
      <c r="A373" s="5">
        <f t="shared" si="5"/>
        <v>372</v>
      </c>
      <c r="B373" s="7"/>
      <c r="C373" s="7"/>
      <c r="D373" s="7"/>
      <c r="E373" s="7"/>
      <c r="F373" s="7"/>
      <c r="G373" s="7"/>
      <c r="H373" s="7"/>
      <c r="I373" s="7"/>
    </row>
    <row r="374" spans="1:9" ht="15">
      <c r="A374" s="5">
        <f t="shared" si="5"/>
        <v>373</v>
      </c>
      <c r="B374" s="7"/>
      <c r="C374" s="7"/>
      <c r="D374" s="7"/>
      <c r="E374" s="7"/>
      <c r="F374" s="7"/>
      <c r="G374" s="7"/>
      <c r="H374" s="7"/>
      <c r="I374" s="7"/>
    </row>
    <row r="375" spans="1:9" ht="15">
      <c r="A375" s="5">
        <f t="shared" si="5"/>
        <v>374</v>
      </c>
      <c r="B375" s="7"/>
      <c r="C375" s="7"/>
      <c r="D375" s="7"/>
      <c r="E375" s="7"/>
      <c r="F375" s="7"/>
      <c r="G375" s="7"/>
      <c r="H375" s="7"/>
      <c r="I375" s="7"/>
    </row>
    <row r="376" spans="1:9" ht="15">
      <c r="A376" s="5">
        <f t="shared" si="5"/>
        <v>375</v>
      </c>
      <c r="B376" s="7"/>
      <c r="C376" s="7"/>
      <c r="D376" s="7"/>
      <c r="E376" s="7"/>
      <c r="F376" s="7"/>
      <c r="G376" s="7"/>
      <c r="H376" s="7"/>
      <c r="I376" s="7"/>
    </row>
    <row r="377" spans="1:9" ht="15">
      <c r="A377" s="5">
        <f t="shared" si="5"/>
        <v>376</v>
      </c>
      <c r="B377" s="7"/>
      <c r="C377" s="7"/>
      <c r="D377" s="7"/>
      <c r="E377" s="7"/>
      <c r="F377" s="7"/>
      <c r="G377" s="7"/>
      <c r="H377" s="7"/>
      <c r="I377" s="7"/>
    </row>
    <row r="378" spans="1:9" ht="15">
      <c r="A378" s="5">
        <f t="shared" si="5"/>
        <v>377</v>
      </c>
      <c r="B378" s="7"/>
      <c r="C378" s="7"/>
      <c r="D378" s="7"/>
      <c r="E378" s="7"/>
      <c r="F378" s="7"/>
      <c r="G378" s="7"/>
      <c r="H378" s="7"/>
      <c r="I378" s="7"/>
    </row>
    <row r="379" spans="1:9" ht="15">
      <c r="A379" s="5">
        <f t="shared" si="5"/>
        <v>378</v>
      </c>
      <c r="B379" s="7"/>
      <c r="C379" s="7"/>
      <c r="D379" s="7"/>
      <c r="E379" s="7"/>
      <c r="F379" s="7"/>
      <c r="G379" s="7"/>
      <c r="H379" s="7"/>
      <c r="I379" s="7"/>
    </row>
    <row r="380" spans="1:9" ht="15">
      <c r="A380" s="5">
        <f t="shared" si="5"/>
        <v>379</v>
      </c>
      <c r="B380" s="7"/>
      <c r="C380" s="7"/>
      <c r="D380" s="7"/>
      <c r="E380" s="7"/>
      <c r="F380" s="7"/>
      <c r="G380" s="7"/>
      <c r="H380" s="7"/>
      <c r="I380" s="7"/>
    </row>
    <row r="381" spans="1:9" ht="15">
      <c r="A381" s="5">
        <f t="shared" si="5"/>
        <v>380</v>
      </c>
      <c r="B381" s="7"/>
      <c r="C381" s="7"/>
      <c r="D381" s="7"/>
      <c r="E381" s="7"/>
      <c r="F381" s="7"/>
      <c r="G381" s="7"/>
      <c r="H381" s="7"/>
      <c r="I381" s="7"/>
    </row>
    <row r="382" spans="1:9" ht="15">
      <c r="A382" s="5">
        <f t="shared" si="5"/>
        <v>381</v>
      </c>
      <c r="B382" s="7"/>
      <c r="C382" s="7"/>
      <c r="D382" s="7"/>
      <c r="E382" s="7"/>
      <c r="F382" s="7"/>
      <c r="G382" s="7"/>
      <c r="H382" s="7"/>
      <c r="I382" s="7"/>
    </row>
    <row r="383" spans="1:9" ht="15">
      <c r="A383" s="5">
        <f t="shared" si="5"/>
        <v>382</v>
      </c>
      <c r="B383" s="7"/>
      <c r="C383" s="7"/>
      <c r="D383" s="7"/>
      <c r="E383" s="7"/>
      <c r="F383" s="7"/>
      <c r="G383" s="7"/>
      <c r="H383" s="7"/>
      <c r="I383" s="7"/>
    </row>
    <row r="384" spans="1:9" ht="15">
      <c r="A384" s="5">
        <f t="shared" si="5"/>
        <v>383</v>
      </c>
      <c r="B384" s="7"/>
      <c r="C384" s="7"/>
      <c r="D384" s="7"/>
      <c r="E384" s="7"/>
      <c r="F384" s="7"/>
      <c r="G384" s="7"/>
      <c r="H384" s="7"/>
      <c r="I384" s="7"/>
    </row>
    <row r="385" spans="1:9" ht="15">
      <c r="A385" s="5">
        <f t="shared" si="5"/>
        <v>384</v>
      </c>
      <c r="B385" s="7"/>
      <c r="C385" s="7"/>
      <c r="D385" s="7"/>
      <c r="E385" s="7"/>
      <c r="F385" s="7"/>
      <c r="G385" s="7"/>
      <c r="H385" s="7"/>
      <c r="I385" s="7"/>
    </row>
    <row r="386" spans="1:9" ht="15">
      <c r="A386" s="5">
        <f t="shared" si="5"/>
        <v>385</v>
      </c>
      <c r="B386" s="7"/>
      <c r="C386" s="7"/>
      <c r="D386" s="7"/>
      <c r="E386" s="7"/>
      <c r="F386" s="7"/>
      <c r="G386" s="7"/>
      <c r="H386" s="7"/>
      <c r="I386" s="7"/>
    </row>
    <row r="387" spans="1:9" ht="15">
      <c r="A387" s="5">
        <f t="shared" si="5"/>
        <v>386</v>
      </c>
      <c r="B387" s="7"/>
      <c r="C387" s="7"/>
      <c r="D387" s="7"/>
      <c r="E387" s="7"/>
      <c r="F387" s="7"/>
      <c r="G387" s="7"/>
      <c r="H387" s="7"/>
      <c r="I387" s="7"/>
    </row>
    <row r="388" spans="1:9" ht="15">
      <c r="A388" s="5">
        <f t="shared" si="5"/>
        <v>387</v>
      </c>
      <c r="B388" s="7"/>
      <c r="C388" s="7"/>
      <c r="D388" s="7"/>
      <c r="E388" s="7"/>
      <c r="F388" s="7"/>
      <c r="G388" s="7"/>
      <c r="H388" s="7"/>
      <c r="I388" s="7"/>
    </row>
    <row r="389" spans="1:9" ht="15">
      <c r="A389" s="5">
        <f t="shared" si="5"/>
        <v>388</v>
      </c>
      <c r="B389" s="7"/>
      <c r="C389" s="7"/>
      <c r="D389" s="7"/>
      <c r="E389" s="7"/>
      <c r="F389" s="7"/>
      <c r="G389" s="7"/>
      <c r="H389" s="7"/>
      <c r="I389" s="7"/>
    </row>
    <row r="390" spans="1:9" ht="15">
      <c r="A390" s="5">
        <f t="shared" si="5"/>
        <v>389</v>
      </c>
      <c r="B390" s="7"/>
      <c r="C390" s="7"/>
      <c r="D390" s="7"/>
      <c r="E390" s="7"/>
      <c r="F390" s="7"/>
      <c r="G390" s="7"/>
      <c r="H390" s="7"/>
      <c r="I390" s="7"/>
    </row>
    <row r="391" spans="1:9" ht="15">
      <c r="A391" s="5">
        <f t="shared" si="5"/>
        <v>390</v>
      </c>
      <c r="B391" s="7"/>
      <c r="C391" s="7"/>
      <c r="D391" s="7"/>
      <c r="E391" s="7"/>
      <c r="F391" s="7"/>
      <c r="G391" s="7"/>
      <c r="H391" s="7"/>
      <c r="I391" s="7"/>
    </row>
    <row r="392" spans="1:9" ht="15">
      <c r="A392" s="5">
        <f t="shared" si="5"/>
        <v>391</v>
      </c>
      <c r="B392" s="7"/>
      <c r="C392" s="7"/>
      <c r="D392" s="7"/>
      <c r="E392" s="7"/>
      <c r="F392" s="7"/>
      <c r="G392" s="7"/>
      <c r="H392" s="7"/>
      <c r="I392" s="7"/>
    </row>
    <row r="393" spans="1:9" ht="15">
      <c r="A393" s="5">
        <f t="shared" si="5"/>
        <v>392</v>
      </c>
      <c r="B393" s="7"/>
      <c r="C393" s="7"/>
      <c r="D393" s="7"/>
      <c r="E393" s="7"/>
      <c r="F393" s="7"/>
      <c r="G393" s="7"/>
      <c r="H393" s="7"/>
      <c r="I393" s="7"/>
    </row>
    <row r="394" spans="1:9" ht="15">
      <c r="A394" s="5">
        <f t="shared" si="5"/>
        <v>393</v>
      </c>
      <c r="B394" s="7"/>
      <c r="C394" s="7"/>
      <c r="D394" s="7"/>
      <c r="E394" s="7"/>
      <c r="F394" s="7"/>
      <c r="G394" s="7"/>
      <c r="H394" s="7"/>
      <c r="I394" s="7"/>
    </row>
    <row r="395" spans="1:9" ht="15">
      <c r="A395" s="5">
        <f t="shared" si="5"/>
        <v>394</v>
      </c>
      <c r="B395" s="7"/>
      <c r="C395" s="7"/>
      <c r="D395" s="7"/>
      <c r="E395" s="7"/>
      <c r="F395" s="7"/>
      <c r="G395" s="7"/>
      <c r="H395" s="7"/>
      <c r="I395" s="7"/>
    </row>
    <row r="396" spans="1:9" ht="15">
      <c r="A396" s="5">
        <f t="shared" si="5"/>
        <v>395</v>
      </c>
      <c r="B396" s="7"/>
      <c r="C396" s="7"/>
      <c r="D396" s="7"/>
      <c r="E396" s="7"/>
      <c r="F396" s="7"/>
      <c r="G396" s="7"/>
      <c r="H396" s="7"/>
      <c r="I396" s="7"/>
    </row>
    <row r="397" spans="1:9" ht="15">
      <c r="A397" s="5">
        <f t="shared" si="5"/>
        <v>396</v>
      </c>
      <c r="B397" s="7"/>
      <c r="C397" s="7"/>
      <c r="D397" s="7"/>
      <c r="E397" s="7"/>
      <c r="F397" s="7"/>
      <c r="G397" s="7"/>
      <c r="H397" s="7"/>
      <c r="I397" s="7"/>
    </row>
    <row r="398" spans="1:9" ht="15">
      <c r="A398" s="5">
        <f t="shared" si="5"/>
        <v>397</v>
      </c>
      <c r="B398" s="7"/>
      <c r="C398" s="7"/>
      <c r="D398" s="7"/>
      <c r="E398" s="7"/>
      <c r="F398" s="7"/>
      <c r="G398" s="7"/>
      <c r="H398" s="7"/>
      <c r="I398" s="7"/>
    </row>
    <row r="399" spans="1:9" ht="15">
      <c r="A399" s="5">
        <f t="shared" si="5"/>
        <v>398</v>
      </c>
      <c r="B399" s="7"/>
      <c r="C399" s="7"/>
      <c r="D399" s="7"/>
      <c r="E399" s="7"/>
      <c r="F399" s="7"/>
      <c r="G399" s="7"/>
      <c r="H399" s="7"/>
      <c r="I399" s="7"/>
    </row>
    <row r="400" spans="1:9" ht="15">
      <c r="A400" s="5">
        <f t="shared" si="5"/>
        <v>399</v>
      </c>
      <c r="B400" s="7"/>
      <c r="C400" s="7"/>
      <c r="D400" s="7"/>
      <c r="E400" s="7"/>
      <c r="F400" s="7"/>
      <c r="G400" s="7"/>
      <c r="H400" s="7"/>
      <c r="I400" s="7"/>
    </row>
    <row r="401" spans="1:9" ht="15">
      <c r="A401" s="5">
        <f t="shared" si="5"/>
        <v>400</v>
      </c>
      <c r="B401" s="7"/>
      <c r="C401" s="7"/>
      <c r="D401" s="7"/>
      <c r="E401" s="7"/>
      <c r="F401" s="7"/>
      <c r="G401" s="7"/>
      <c r="H401" s="7"/>
      <c r="I401" s="7"/>
    </row>
    <row r="402" spans="1:9" ht="15">
      <c r="A402" s="5">
        <f t="shared" si="5"/>
        <v>401</v>
      </c>
      <c r="B402" s="7"/>
      <c r="C402" s="7"/>
      <c r="D402" s="7"/>
      <c r="E402" s="7"/>
      <c r="F402" s="7"/>
      <c r="G402" s="7"/>
      <c r="H402" s="7"/>
      <c r="I402" s="7"/>
    </row>
    <row r="403" spans="1:9" ht="15">
      <c r="A403" s="5">
        <f t="shared" si="5"/>
        <v>402</v>
      </c>
      <c r="B403" s="7"/>
      <c r="C403" s="7"/>
      <c r="D403" s="7"/>
      <c r="E403" s="7"/>
      <c r="F403" s="7"/>
      <c r="G403" s="7"/>
      <c r="H403" s="7"/>
      <c r="I403" s="7"/>
    </row>
    <row r="404" spans="1:9" ht="15">
      <c r="A404" s="5">
        <f t="shared" si="5"/>
        <v>403</v>
      </c>
      <c r="B404" s="7"/>
      <c r="C404" s="7"/>
      <c r="D404" s="7"/>
      <c r="E404" s="7"/>
      <c r="F404" s="7"/>
      <c r="G404" s="7"/>
      <c r="H404" s="7"/>
      <c r="I404" s="7"/>
    </row>
    <row r="405" spans="1:9" ht="15">
      <c r="A405" s="5">
        <f t="shared" si="5"/>
        <v>404</v>
      </c>
      <c r="B405" s="7"/>
      <c r="C405" s="7"/>
      <c r="D405" s="7"/>
      <c r="E405" s="7"/>
      <c r="F405" s="7"/>
      <c r="G405" s="7"/>
      <c r="H405" s="7"/>
      <c r="I405" s="7"/>
    </row>
    <row r="406" spans="1:9" ht="15">
      <c r="A406" s="5">
        <f t="shared" si="5"/>
        <v>405</v>
      </c>
      <c r="B406" s="7"/>
      <c r="C406" s="7"/>
      <c r="D406" s="7"/>
      <c r="E406" s="7"/>
      <c r="F406" s="7"/>
      <c r="G406" s="7"/>
      <c r="H406" s="7"/>
      <c r="I406" s="7"/>
    </row>
    <row r="407" spans="1:9" ht="15">
      <c r="A407" s="5">
        <f t="shared" si="5"/>
        <v>406</v>
      </c>
      <c r="B407" s="7"/>
      <c r="C407" s="7"/>
      <c r="D407" s="7"/>
      <c r="E407" s="7"/>
      <c r="F407" s="7"/>
      <c r="G407" s="7"/>
      <c r="H407" s="7"/>
      <c r="I407" s="7"/>
    </row>
    <row r="408" spans="1:9" ht="15">
      <c r="A408" s="5">
        <f t="shared" si="5"/>
        <v>407</v>
      </c>
      <c r="B408" s="7"/>
      <c r="C408" s="7"/>
      <c r="D408" s="7"/>
      <c r="E408" s="7"/>
      <c r="F408" s="7"/>
      <c r="G408" s="7"/>
      <c r="H408" s="7"/>
      <c r="I408" s="7"/>
    </row>
    <row r="409" spans="1:9" ht="15">
      <c r="A409" s="5">
        <f t="shared" si="5"/>
        <v>408</v>
      </c>
      <c r="B409" s="7"/>
      <c r="C409" s="7"/>
      <c r="D409" s="7"/>
      <c r="E409" s="7"/>
      <c r="F409" s="7"/>
      <c r="G409" s="7"/>
      <c r="H409" s="7"/>
      <c r="I409" s="7"/>
    </row>
    <row r="410" spans="1:9" ht="15">
      <c r="A410" s="5">
        <f t="shared" si="5"/>
        <v>409</v>
      </c>
      <c r="B410" s="7"/>
      <c r="C410" s="7"/>
      <c r="D410" s="7"/>
      <c r="E410" s="7"/>
      <c r="F410" s="7"/>
      <c r="G410" s="7"/>
      <c r="H410" s="7"/>
      <c r="I410" s="7"/>
    </row>
    <row r="411" spans="1:9" ht="15">
      <c r="A411" s="5">
        <f t="shared" si="5"/>
        <v>410</v>
      </c>
      <c r="B411" s="7"/>
      <c r="C411" s="7"/>
      <c r="D411" s="7"/>
      <c r="E411" s="7"/>
      <c r="F411" s="7"/>
      <c r="G411" s="7"/>
      <c r="H411" s="7"/>
      <c r="I411" s="7"/>
    </row>
    <row r="412" spans="1:9" ht="15">
      <c r="A412" s="5">
        <f t="shared" si="5"/>
        <v>411</v>
      </c>
      <c r="B412" s="7"/>
      <c r="C412" s="7"/>
      <c r="D412" s="7"/>
      <c r="E412" s="7"/>
      <c r="F412" s="7"/>
      <c r="G412" s="7"/>
      <c r="H412" s="7"/>
      <c r="I412" s="7"/>
    </row>
    <row r="413" spans="1:9" ht="15">
      <c r="A413" s="5">
        <f t="shared" si="5"/>
        <v>412</v>
      </c>
      <c r="B413" s="7"/>
      <c r="C413" s="7"/>
      <c r="D413" s="7"/>
      <c r="E413" s="7"/>
      <c r="F413" s="7"/>
      <c r="G413" s="7"/>
      <c r="H413" s="7"/>
      <c r="I413" s="7"/>
    </row>
    <row r="414" spans="1:9" ht="15">
      <c r="A414" s="5">
        <f t="shared" si="5"/>
        <v>413</v>
      </c>
      <c r="B414" s="7"/>
      <c r="C414" s="7"/>
      <c r="D414" s="7"/>
      <c r="E414" s="7"/>
      <c r="F414" s="7"/>
      <c r="G414" s="7"/>
      <c r="H414" s="7"/>
      <c r="I414" s="7"/>
    </row>
    <row r="415" spans="1:9" ht="15">
      <c r="A415" s="5">
        <f t="shared" si="6" ref="A415:A478">ROW()-1</f>
        <v>414</v>
      </c>
      <c r="B415" s="7"/>
      <c r="C415" s="7"/>
      <c r="D415" s="7"/>
      <c r="E415" s="7"/>
      <c r="F415" s="7"/>
      <c r="G415" s="7"/>
      <c r="H415" s="7"/>
      <c r="I415" s="7"/>
    </row>
    <row r="416" spans="1:9" ht="15">
      <c r="A416" s="5">
        <f t="shared" si="6"/>
        <v>415</v>
      </c>
      <c r="B416" s="7"/>
      <c r="C416" s="7"/>
      <c r="D416" s="7"/>
      <c r="E416" s="7"/>
      <c r="F416" s="7"/>
      <c r="G416" s="7"/>
      <c r="H416" s="7"/>
      <c r="I416" s="7"/>
    </row>
    <row r="417" spans="1:9" ht="15">
      <c r="A417" s="5">
        <f t="shared" si="6"/>
        <v>416</v>
      </c>
      <c r="B417" s="7"/>
      <c r="C417" s="7"/>
      <c r="D417" s="7"/>
      <c r="E417" s="7"/>
      <c r="F417" s="7"/>
      <c r="G417" s="7"/>
      <c r="H417" s="7"/>
      <c r="I417" s="7"/>
    </row>
    <row r="418" spans="1:9" ht="15">
      <c r="A418" s="5">
        <f t="shared" si="6"/>
        <v>417</v>
      </c>
      <c r="B418" s="7"/>
      <c r="C418" s="7"/>
      <c r="D418" s="7"/>
      <c r="E418" s="7"/>
      <c r="F418" s="7"/>
      <c r="G418" s="7"/>
      <c r="H418" s="7"/>
      <c r="I418" s="7"/>
    </row>
    <row r="419" spans="1:9" ht="15">
      <c r="A419" s="5">
        <f t="shared" si="6"/>
        <v>418</v>
      </c>
      <c r="B419" s="7"/>
      <c r="C419" s="7"/>
      <c r="D419" s="7"/>
      <c r="E419" s="7"/>
      <c r="F419" s="7"/>
      <c r="G419" s="7"/>
      <c r="H419" s="7"/>
      <c r="I419" s="7"/>
    </row>
    <row r="420" spans="1:9" ht="15">
      <c r="A420" s="5">
        <f t="shared" si="6"/>
        <v>419</v>
      </c>
      <c r="B420" s="7"/>
      <c r="C420" s="7"/>
      <c r="D420" s="7"/>
      <c r="E420" s="7"/>
      <c r="F420" s="7"/>
      <c r="G420" s="7"/>
      <c r="H420" s="7"/>
      <c r="I420" s="7"/>
    </row>
    <row r="421" spans="1:9" ht="15">
      <c r="A421" s="5">
        <f t="shared" si="6"/>
        <v>420</v>
      </c>
      <c r="B421" s="7"/>
      <c r="C421" s="7"/>
      <c r="D421" s="7"/>
      <c r="E421" s="7"/>
      <c r="F421" s="7"/>
      <c r="G421" s="7"/>
      <c r="H421" s="7"/>
      <c r="I421" s="7"/>
    </row>
    <row r="422" spans="1:9" ht="15">
      <c r="A422" s="5">
        <f t="shared" si="6"/>
        <v>421</v>
      </c>
      <c r="B422" s="7"/>
      <c r="C422" s="7"/>
      <c r="D422" s="7"/>
      <c r="E422" s="7"/>
      <c r="F422" s="7"/>
      <c r="G422" s="7"/>
      <c r="H422" s="7"/>
      <c r="I422" s="7"/>
    </row>
    <row r="423" spans="1:9" ht="15">
      <c r="A423" s="5">
        <f t="shared" si="6"/>
        <v>422</v>
      </c>
      <c r="B423" s="7"/>
      <c r="C423" s="7"/>
      <c r="D423" s="7"/>
      <c r="E423" s="7"/>
      <c r="F423" s="7"/>
      <c r="G423" s="7"/>
      <c r="H423" s="7"/>
      <c r="I423" s="7"/>
    </row>
    <row r="424" spans="1:9" ht="15">
      <c r="A424" s="5">
        <f t="shared" si="6"/>
        <v>423</v>
      </c>
      <c r="B424" s="7"/>
      <c r="C424" s="7"/>
      <c r="D424" s="7"/>
      <c r="E424" s="7"/>
      <c r="F424" s="7"/>
      <c r="G424" s="7"/>
      <c r="H424" s="7"/>
      <c r="I424" s="7"/>
    </row>
    <row r="425" spans="1:9" ht="15">
      <c r="A425" s="5">
        <f t="shared" si="6"/>
        <v>424</v>
      </c>
      <c r="B425" s="7"/>
      <c r="C425" s="7"/>
      <c r="D425" s="7"/>
      <c r="E425" s="7"/>
      <c r="F425" s="7"/>
      <c r="G425" s="7"/>
      <c r="H425" s="7"/>
      <c r="I425" s="7"/>
    </row>
    <row r="426" spans="1:9" ht="15">
      <c r="A426" s="5">
        <f t="shared" si="6"/>
        <v>425</v>
      </c>
      <c r="B426" s="7"/>
      <c r="C426" s="7"/>
      <c r="D426" s="7"/>
      <c r="E426" s="7"/>
      <c r="F426" s="7"/>
      <c r="G426" s="7"/>
      <c r="H426" s="7"/>
      <c r="I426" s="7"/>
    </row>
    <row r="427" spans="1:9" ht="15">
      <c r="A427" s="5">
        <f t="shared" si="6"/>
        <v>426</v>
      </c>
      <c r="B427" s="7"/>
      <c r="C427" s="7"/>
      <c r="D427" s="7"/>
      <c r="E427" s="7"/>
      <c r="F427" s="7"/>
      <c r="G427" s="7"/>
      <c r="H427" s="7"/>
      <c r="I427" s="7"/>
    </row>
    <row r="428" spans="1:9" ht="15">
      <c r="A428" s="5">
        <f t="shared" si="6"/>
        <v>427</v>
      </c>
      <c r="B428" s="7"/>
      <c r="C428" s="7"/>
      <c r="D428" s="7"/>
      <c r="E428" s="7"/>
      <c r="F428" s="7"/>
      <c r="G428" s="7"/>
      <c r="H428" s="7"/>
      <c r="I428" s="7"/>
    </row>
    <row r="429" spans="1:9" ht="15">
      <c r="A429" s="5">
        <f t="shared" si="6"/>
        <v>428</v>
      </c>
      <c r="B429" s="7"/>
      <c r="C429" s="7"/>
      <c r="D429" s="7"/>
      <c r="E429" s="7"/>
      <c r="F429" s="7"/>
      <c r="G429" s="7"/>
      <c r="H429" s="7"/>
      <c r="I429" s="7"/>
    </row>
    <row r="430" spans="1:9" ht="15">
      <c r="A430" s="5">
        <f t="shared" si="6"/>
        <v>429</v>
      </c>
      <c r="B430" s="7"/>
      <c r="C430" s="7"/>
      <c r="D430" s="7"/>
      <c r="E430" s="7"/>
      <c r="F430" s="7"/>
      <c r="G430" s="7"/>
      <c r="H430" s="7"/>
      <c r="I430" s="7"/>
    </row>
    <row r="431" spans="1:9" ht="15">
      <c r="A431" s="5">
        <f t="shared" si="6"/>
        <v>430</v>
      </c>
      <c r="B431" s="7"/>
      <c r="C431" s="7"/>
      <c r="D431" s="7"/>
      <c r="E431" s="7"/>
      <c r="F431" s="7"/>
      <c r="G431" s="7"/>
      <c r="H431" s="7"/>
      <c r="I431" s="7"/>
    </row>
    <row r="432" spans="1:9" ht="15">
      <c r="A432" s="5">
        <f t="shared" si="6"/>
        <v>431</v>
      </c>
      <c r="B432" s="7"/>
      <c r="C432" s="7"/>
      <c r="D432" s="7"/>
      <c r="E432" s="7"/>
      <c r="F432" s="7"/>
      <c r="G432" s="7"/>
      <c r="H432" s="7"/>
      <c r="I432" s="7"/>
    </row>
    <row r="433" spans="1:9" ht="15">
      <c r="A433" s="5">
        <f t="shared" si="6"/>
        <v>432</v>
      </c>
      <c r="B433" s="7"/>
      <c r="C433" s="7"/>
      <c r="D433" s="7"/>
      <c r="E433" s="7"/>
      <c r="F433" s="7"/>
      <c r="G433" s="7"/>
      <c r="H433" s="7"/>
      <c r="I433" s="7"/>
    </row>
    <row r="434" spans="1:9" ht="15">
      <c r="A434" s="5">
        <f t="shared" si="6"/>
        <v>433</v>
      </c>
      <c r="B434" s="7"/>
      <c r="C434" s="7"/>
      <c r="D434" s="7"/>
      <c r="E434" s="7"/>
      <c r="F434" s="7"/>
      <c r="G434" s="7"/>
      <c r="H434" s="7"/>
      <c r="I434" s="7"/>
    </row>
    <row r="435" spans="1:9" ht="15">
      <c r="A435" s="5">
        <f t="shared" si="6"/>
        <v>434</v>
      </c>
      <c r="B435" s="7"/>
      <c r="C435" s="7"/>
      <c r="D435" s="7"/>
      <c r="E435" s="7"/>
      <c r="F435" s="7"/>
      <c r="G435" s="7"/>
      <c r="H435" s="7"/>
      <c r="I435" s="7"/>
    </row>
    <row r="436" spans="1:9" ht="15">
      <c r="A436" s="5">
        <f t="shared" si="6"/>
        <v>435</v>
      </c>
      <c r="B436" s="7"/>
      <c r="C436" s="7"/>
      <c r="D436" s="7"/>
      <c r="E436" s="7"/>
      <c r="F436" s="7"/>
      <c r="G436" s="7"/>
      <c r="H436" s="7"/>
      <c r="I436" s="7"/>
    </row>
    <row r="437" spans="1:9" ht="15">
      <c r="A437" s="5">
        <f t="shared" si="6"/>
        <v>436</v>
      </c>
      <c r="B437" s="7"/>
      <c r="C437" s="7"/>
      <c r="D437" s="7"/>
      <c r="E437" s="7"/>
      <c r="F437" s="7"/>
      <c r="G437" s="7"/>
      <c r="H437" s="7"/>
      <c r="I437" s="7"/>
    </row>
    <row r="438" spans="1:9" ht="15">
      <c r="A438" s="5">
        <f t="shared" si="6"/>
        <v>437</v>
      </c>
      <c r="B438" s="7"/>
      <c r="C438" s="7"/>
      <c r="D438" s="7"/>
      <c r="E438" s="7"/>
      <c r="F438" s="7"/>
      <c r="G438" s="7"/>
      <c r="H438" s="7"/>
      <c r="I438" s="7"/>
    </row>
    <row r="439" spans="1:9" ht="15">
      <c r="A439" s="5">
        <f t="shared" si="6"/>
        <v>438</v>
      </c>
      <c r="B439" s="7"/>
      <c r="C439" s="7"/>
      <c r="D439" s="7"/>
      <c r="E439" s="7"/>
      <c r="F439" s="7"/>
      <c r="G439" s="7"/>
      <c r="H439" s="7"/>
      <c r="I439" s="7"/>
    </row>
    <row r="440" spans="1:9" ht="15">
      <c r="A440" s="5">
        <f t="shared" si="6"/>
        <v>439</v>
      </c>
      <c r="B440" s="7"/>
      <c r="C440" s="7"/>
      <c r="D440" s="7"/>
      <c r="E440" s="7"/>
      <c r="F440" s="7"/>
      <c r="G440" s="7"/>
      <c r="H440" s="7"/>
      <c r="I440" s="7"/>
    </row>
    <row r="441" spans="1:9" ht="15">
      <c r="A441" s="5">
        <f t="shared" si="6"/>
        <v>440</v>
      </c>
      <c r="B441" s="7"/>
      <c r="C441" s="7"/>
      <c r="D441" s="7"/>
      <c r="E441" s="7"/>
      <c r="F441" s="7"/>
      <c r="G441" s="7"/>
      <c r="H441" s="7"/>
      <c r="I441" s="7"/>
    </row>
    <row r="442" spans="1:9" ht="15">
      <c r="A442" s="5">
        <f t="shared" si="6"/>
        <v>441</v>
      </c>
      <c r="B442" s="7"/>
      <c r="C442" s="7"/>
      <c r="D442" s="7"/>
      <c r="E442" s="7"/>
      <c r="F442" s="7"/>
      <c r="G442" s="7"/>
      <c r="H442" s="7"/>
      <c r="I442" s="7"/>
    </row>
    <row r="443" spans="1:9" ht="15">
      <c r="A443" s="5">
        <f t="shared" si="6"/>
        <v>442</v>
      </c>
      <c r="B443" s="7"/>
      <c r="C443" s="7"/>
      <c r="D443" s="7"/>
      <c r="E443" s="7"/>
      <c r="F443" s="7"/>
      <c r="G443" s="7"/>
      <c r="H443" s="7"/>
      <c r="I443" s="7"/>
    </row>
    <row r="444" spans="1:9" ht="15">
      <c r="A444" s="5">
        <f t="shared" si="6"/>
        <v>443</v>
      </c>
      <c r="B444" s="7"/>
      <c r="C444" s="7"/>
      <c r="D444" s="7"/>
      <c r="E444" s="7"/>
      <c r="F444" s="7"/>
      <c r="G444" s="7"/>
      <c r="H444" s="7"/>
      <c r="I444" s="7"/>
    </row>
    <row r="445" spans="1:9" ht="15">
      <c r="A445" s="5">
        <f t="shared" si="6"/>
        <v>444</v>
      </c>
      <c r="B445" s="7"/>
      <c r="C445" s="7"/>
      <c r="D445" s="7"/>
      <c r="E445" s="7"/>
      <c r="F445" s="7"/>
      <c r="G445" s="7"/>
      <c r="H445" s="7"/>
      <c r="I445" s="7"/>
    </row>
    <row r="446" spans="1:9" ht="15">
      <c r="A446" s="5">
        <f t="shared" si="6"/>
        <v>445</v>
      </c>
      <c r="B446" s="7"/>
      <c r="C446" s="7"/>
      <c r="D446" s="7"/>
      <c r="E446" s="7"/>
      <c r="F446" s="7"/>
      <c r="G446" s="7"/>
      <c r="H446" s="7"/>
      <c r="I446" s="7"/>
    </row>
    <row r="447" spans="1:9" ht="15">
      <c r="A447" s="5">
        <f t="shared" si="6"/>
        <v>446</v>
      </c>
      <c r="B447" s="7"/>
      <c r="C447" s="7"/>
      <c r="D447" s="7"/>
      <c r="E447" s="7"/>
      <c r="F447" s="7"/>
      <c r="G447" s="7"/>
      <c r="H447" s="7"/>
      <c r="I447" s="7"/>
    </row>
    <row r="448" spans="1:9" ht="15">
      <c r="A448" s="5">
        <f t="shared" si="6"/>
        <v>447</v>
      </c>
      <c r="B448" s="7"/>
      <c r="C448" s="7"/>
      <c r="D448" s="7"/>
      <c r="E448" s="7"/>
      <c r="F448" s="7"/>
      <c r="G448" s="7"/>
      <c r="H448" s="7"/>
      <c r="I448" s="7"/>
    </row>
    <row r="449" spans="1:9" ht="15">
      <c r="A449" s="5">
        <f t="shared" si="6"/>
        <v>448</v>
      </c>
      <c r="B449" s="7"/>
      <c r="C449" s="7"/>
      <c r="D449" s="7"/>
      <c r="E449" s="7"/>
      <c r="F449" s="7"/>
      <c r="G449" s="7"/>
      <c r="H449" s="7"/>
      <c r="I449" s="7"/>
    </row>
    <row r="450" spans="1:9" ht="15">
      <c r="A450" s="5">
        <f t="shared" si="6"/>
        <v>449</v>
      </c>
      <c r="B450" s="7"/>
      <c r="C450" s="7"/>
      <c r="D450" s="7"/>
      <c r="E450" s="7"/>
      <c r="F450" s="7"/>
      <c r="G450" s="7"/>
      <c r="H450" s="7"/>
      <c r="I450" s="7"/>
    </row>
    <row r="451" spans="1:9" ht="15">
      <c r="A451" s="5">
        <f t="shared" si="6"/>
        <v>450</v>
      </c>
      <c r="B451" s="7"/>
      <c r="C451" s="7"/>
      <c r="D451" s="7"/>
      <c r="E451" s="7"/>
      <c r="F451" s="7"/>
      <c r="G451" s="7"/>
      <c r="H451" s="7"/>
      <c r="I451" s="7"/>
    </row>
    <row r="452" spans="1:9" ht="15">
      <c r="A452" s="5">
        <f t="shared" si="6"/>
        <v>451</v>
      </c>
      <c r="B452" s="7"/>
      <c r="C452" s="7"/>
      <c r="D452" s="7"/>
      <c r="E452" s="7"/>
      <c r="F452" s="7"/>
      <c r="G452" s="7"/>
      <c r="H452" s="7"/>
      <c r="I452" s="7"/>
    </row>
    <row r="453" spans="1:9" ht="15">
      <c r="A453" s="5">
        <f t="shared" si="6"/>
        <v>452</v>
      </c>
      <c r="B453" s="7"/>
      <c r="C453" s="7"/>
      <c r="D453" s="7"/>
      <c r="E453" s="7"/>
      <c r="F453" s="7"/>
      <c r="G453" s="7"/>
      <c r="H453" s="7"/>
      <c r="I453" s="7"/>
    </row>
    <row r="454" spans="1:9" ht="15">
      <c r="A454" s="5">
        <f t="shared" si="6"/>
        <v>453</v>
      </c>
      <c r="B454" s="7"/>
      <c r="C454" s="7"/>
      <c r="D454" s="7"/>
      <c r="E454" s="7"/>
      <c r="F454" s="7"/>
      <c r="G454" s="7"/>
      <c r="H454" s="7"/>
      <c r="I454" s="7"/>
    </row>
    <row r="455" spans="1:9" ht="15">
      <c r="A455" s="5">
        <f t="shared" si="6"/>
        <v>454</v>
      </c>
      <c r="B455" s="7"/>
      <c r="C455" s="7"/>
      <c r="D455" s="7"/>
      <c r="E455" s="7"/>
      <c r="F455" s="7"/>
      <c r="G455" s="7"/>
      <c r="H455" s="7"/>
      <c r="I455" s="7"/>
    </row>
    <row r="456" spans="1:9" ht="15">
      <c r="A456" s="5">
        <f t="shared" si="6"/>
        <v>455</v>
      </c>
      <c r="B456" s="7"/>
      <c r="C456" s="7"/>
      <c r="D456" s="7"/>
      <c r="E456" s="7"/>
      <c r="F456" s="7"/>
      <c r="G456" s="7"/>
      <c r="H456" s="7"/>
      <c r="I456" s="7"/>
    </row>
    <row r="457" spans="1:9" ht="15">
      <c r="A457" s="5">
        <f t="shared" si="6"/>
        <v>456</v>
      </c>
      <c r="B457" s="7"/>
      <c r="C457" s="7"/>
      <c r="D457" s="7"/>
      <c r="E457" s="7"/>
      <c r="F457" s="7"/>
      <c r="G457" s="7"/>
      <c r="H457" s="7"/>
      <c r="I457" s="7"/>
    </row>
    <row r="458" spans="1:9" ht="15">
      <c r="A458" s="5">
        <f t="shared" si="6"/>
        <v>457</v>
      </c>
      <c r="B458" s="7"/>
      <c r="C458" s="7"/>
      <c r="D458" s="7"/>
      <c r="E458" s="7"/>
      <c r="F458" s="7"/>
      <c r="G458" s="7"/>
      <c r="H458" s="7"/>
      <c r="I458" s="7"/>
    </row>
    <row r="459" spans="1:9" ht="15">
      <c r="A459" s="5">
        <f t="shared" si="6"/>
        <v>458</v>
      </c>
      <c r="B459" s="7"/>
      <c r="C459" s="7"/>
      <c r="D459" s="7"/>
      <c r="E459" s="7"/>
      <c r="F459" s="7"/>
      <c r="G459" s="7"/>
      <c r="H459" s="7"/>
      <c r="I459" s="7"/>
    </row>
    <row r="460" spans="1:9" ht="15">
      <c r="A460" s="5">
        <f t="shared" si="6"/>
        <v>459</v>
      </c>
      <c r="B460" s="7"/>
      <c r="C460" s="7"/>
      <c r="D460" s="7"/>
      <c r="E460" s="7"/>
      <c r="F460" s="7"/>
      <c r="G460" s="7"/>
      <c r="H460" s="7"/>
      <c r="I460" s="7"/>
    </row>
    <row r="461" spans="1:9" ht="15">
      <c r="A461" s="5">
        <f t="shared" si="6"/>
        <v>460</v>
      </c>
      <c r="B461" s="7"/>
      <c r="C461" s="7"/>
      <c r="D461" s="7"/>
      <c r="E461" s="7"/>
      <c r="F461" s="7"/>
      <c r="G461" s="7"/>
      <c r="H461" s="7"/>
      <c r="I461" s="7"/>
    </row>
    <row r="462" spans="1:9" ht="15">
      <c r="A462" s="5">
        <f t="shared" si="6"/>
        <v>461</v>
      </c>
      <c r="B462" s="7"/>
      <c r="C462" s="7"/>
      <c r="D462" s="7"/>
      <c r="E462" s="7"/>
      <c r="F462" s="7"/>
      <c r="G462" s="7"/>
      <c r="H462" s="7"/>
      <c r="I462" s="7"/>
    </row>
    <row r="463" spans="1:9" ht="15">
      <c r="A463" s="5">
        <f t="shared" si="6"/>
        <v>462</v>
      </c>
      <c r="B463" s="7"/>
      <c r="C463" s="7"/>
      <c r="D463" s="7"/>
      <c r="E463" s="7"/>
      <c r="F463" s="7"/>
      <c r="G463" s="7"/>
      <c r="H463" s="7"/>
      <c r="I463" s="7"/>
    </row>
    <row r="464" spans="1:9" ht="15">
      <c r="A464" s="5">
        <f t="shared" si="6"/>
        <v>463</v>
      </c>
      <c r="B464" s="7"/>
      <c r="C464" s="7"/>
      <c r="D464" s="7"/>
      <c r="E464" s="7"/>
      <c r="F464" s="7"/>
      <c r="G464" s="7"/>
      <c r="H464" s="7"/>
      <c r="I464" s="7"/>
    </row>
    <row r="465" spans="1:9" ht="15">
      <c r="A465" s="5">
        <f t="shared" si="6"/>
        <v>464</v>
      </c>
      <c r="B465" s="7"/>
      <c r="C465" s="7"/>
      <c r="D465" s="7"/>
      <c r="E465" s="7"/>
      <c r="F465" s="7"/>
      <c r="G465" s="7"/>
      <c r="H465" s="7"/>
      <c r="I465" s="7"/>
    </row>
    <row r="466" spans="1:9" ht="15">
      <c r="A466" s="5">
        <f t="shared" si="6"/>
        <v>465</v>
      </c>
      <c r="B466" s="7"/>
      <c r="C466" s="7"/>
      <c r="D466" s="7"/>
      <c r="E466" s="7"/>
      <c r="F466" s="7"/>
      <c r="G466" s="7"/>
      <c r="H466" s="7"/>
      <c r="I466" s="7"/>
    </row>
    <row r="467" spans="1:9" ht="15">
      <c r="A467" s="5">
        <f t="shared" si="6"/>
        <v>466</v>
      </c>
      <c r="B467" s="7"/>
      <c r="C467" s="7"/>
      <c r="D467" s="7"/>
      <c r="E467" s="7"/>
      <c r="F467" s="7"/>
      <c r="G467" s="7"/>
      <c r="H467" s="7"/>
      <c r="I467" s="7"/>
    </row>
    <row r="468" spans="1:9" ht="15">
      <c r="A468" s="5">
        <f t="shared" si="6"/>
        <v>467</v>
      </c>
      <c r="B468" s="7"/>
      <c r="C468" s="7"/>
      <c r="D468" s="7"/>
      <c r="E468" s="7"/>
      <c r="F468" s="7"/>
      <c r="G468" s="7"/>
      <c r="H468" s="7"/>
      <c r="I468" s="7"/>
    </row>
    <row r="469" spans="1:9" ht="15">
      <c r="A469" s="5">
        <f t="shared" si="6"/>
        <v>468</v>
      </c>
      <c r="B469" s="7"/>
      <c r="C469" s="7"/>
      <c r="D469" s="7"/>
      <c r="E469" s="7"/>
      <c r="F469" s="7"/>
      <c r="G469" s="7"/>
      <c r="H469" s="7"/>
      <c r="I469" s="7"/>
    </row>
    <row r="470" spans="1:9" ht="15">
      <c r="A470" s="5">
        <f t="shared" si="6"/>
        <v>469</v>
      </c>
      <c r="B470" s="7"/>
      <c r="C470" s="7"/>
      <c r="D470" s="7"/>
      <c r="E470" s="7"/>
      <c r="F470" s="7"/>
      <c r="G470" s="7"/>
      <c r="H470" s="7"/>
      <c r="I470" s="7"/>
    </row>
    <row r="471" spans="1:9" ht="15">
      <c r="A471" s="5">
        <f t="shared" si="6"/>
        <v>470</v>
      </c>
      <c r="B471" s="7"/>
      <c r="C471" s="7"/>
      <c r="D471" s="7"/>
      <c r="E471" s="7"/>
      <c r="F471" s="7"/>
      <c r="G471" s="7"/>
      <c r="H471" s="7"/>
      <c r="I471" s="7"/>
    </row>
    <row r="472" spans="1:9" ht="15">
      <c r="A472" s="5">
        <f t="shared" si="6"/>
        <v>471</v>
      </c>
      <c r="B472" s="7"/>
      <c r="C472" s="7"/>
      <c r="D472" s="7"/>
      <c r="E472" s="7"/>
      <c r="F472" s="7"/>
      <c r="G472" s="7"/>
      <c r="H472" s="7"/>
      <c r="I472" s="7"/>
    </row>
    <row r="473" spans="1:9" ht="15">
      <c r="A473" s="5">
        <f t="shared" si="6"/>
        <v>472</v>
      </c>
      <c r="B473" s="7"/>
      <c r="C473" s="7"/>
      <c r="D473" s="7"/>
      <c r="E473" s="7"/>
      <c r="F473" s="7"/>
      <c r="G473" s="7"/>
      <c r="H473" s="7"/>
      <c r="I473" s="7"/>
    </row>
    <row r="474" spans="1:9" ht="15">
      <c r="A474" s="5">
        <f t="shared" si="6"/>
        <v>473</v>
      </c>
      <c r="B474" s="7"/>
      <c r="C474" s="7"/>
      <c r="D474" s="7"/>
      <c r="E474" s="7"/>
      <c r="F474" s="7"/>
      <c r="G474" s="7"/>
      <c r="H474" s="7"/>
      <c r="I474" s="7"/>
    </row>
    <row r="475" spans="1:9" ht="15">
      <c r="A475" s="5">
        <f t="shared" si="6"/>
        <v>474</v>
      </c>
      <c r="B475" s="7"/>
      <c r="C475" s="7"/>
      <c r="D475" s="7"/>
      <c r="E475" s="7"/>
      <c r="F475" s="7"/>
      <c r="G475" s="7"/>
      <c r="H475" s="7"/>
      <c r="I475" s="7"/>
    </row>
    <row r="476" spans="1:9" ht="15">
      <c r="A476" s="5">
        <f t="shared" si="6"/>
        <v>475</v>
      </c>
      <c r="B476" s="7"/>
      <c r="C476" s="7"/>
      <c r="D476" s="7"/>
      <c r="E476" s="7"/>
      <c r="F476" s="7"/>
      <c r="G476" s="7"/>
      <c r="H476" s="7"/>
      <c r="I476" s="7"/>
    </row>
    <row r="477" spans="1:9" ht="15">
      <c r="A477" s="5">
        <f t="shared" si="6"/>
        <v>476</v>
      </c>
      <c r="B477" s="7"/>
      <c r="C477" s="7"/>
      <c r="D477" s="7"/>
      <c r="E477" s="7"/>
      <c r="F477" s="7"/>
      <c r="G477" s="7"/>
      <c r="H477" s="7"/>
      <c r="I477" s="7"/>
    </row>
    <row r="478" spans="1:9" ht="15">
      <c r="A478" s="5">
        <f t="shared" si="6"/>
        <v>477</v>
      </c>
      <c r="B478" s="7"/>
      <c r="C478" s="7"/>
      <c r="D478" s="7"/>
      <c r="E478" s="7"/>
      <c r="F478" s="7"/>
      <c r="G478" s="7"/>
      <c r="H478" s="7"/>
      <c r="I478" s="7"/>
    </row>
    <row r="479" spans="1:9" ht="15">
      <c r="A479" s="5">
        <f t="shared" si="7" ref="A479:A542">ROW()-1</f>
        <v>478</v>
      </c>
      <c r="B479" s="7"/>
      <c r="C479" s="7"/>
      <c r="D479" s="7"/>
      <c r="E479" s="7"/>
      <c r="F479" s="7"/>
      <c r="G479" s="7"/>
      <c r="H479" s="7"/>
      <c r="I479" s="7"/>
    </row>
    <row r="480" spans="1:9" ht="15">
      <c r="A480" s="5">
        <f t="shared" si="7"/>
        <v>479</v>
      </c>
      <c r="B480" s="7"/>
      <c r="C480" s="7"/>
      <c r="D480" s="7"/>
      <c r="E480" s="7"/>
      <c r="F480" s="7"/>
      <c r="G480" s="7"/>
      <c r="H480" s="7"/>
      <c r="I480" s="7"/>
    </row>
    <row r="481" spans="1:9" ht="15">
      <c r="A481" s="5">
        <f t="shared" si="7"/>
        <v>480</v>
      </c>
      <c r="B481" s="7"/>
      <c r="C481" s="7"/>
      <c r="D481" s="7"/>
      <c r="E481" s="7"/>
      <c r="F481" s="7"/>
      <c r="G481" s="7"/>
      <c r="H481" s="7"/>
      <c r="I481" s="7"/>
    </row>
    <row r="482" spans="1:9" ht="15">
      <c r="A482" s="5">
        <f t="shared" si="7"/>
        <v>481</v>
      </c>
      <c r="B482" s="7"/>
      <c r="C482" s="7"/>
      <c r="D482" s="7"/>
      <c r="E482" s="7"/>
      <c r="F482" s="7"/>
      <c r="G482" s="7"/>
      <c r="H482" s="7"/>
      <c r="I482" s="7"/>
    </row>
    <row r="483" spans="1:9" ht="15">
      <c r="A483" s="5">
        <f t="shared" si="7"/>
        <v>482</v>
      </c>
      <c r="B483" s="7"/>
      <c r="C483" s="7"/>
      <c r="D483" s="7"/>
      <c r="E483" s="7"/>
      <c r="F483" s="7"/>
      <c r="G483" s="7"/>
      <c r="H483" s="7"/>
      <c r="I483" s="7"/>
    </row>
    <row r="484" spans="1:9" ht="15">
      <c r="A484" s="5">
        <f t="shared" si="7"/>
        <v>483</v>
      </c>
      <c r="B484" s="7"/>
      <c r="C484" s="7"/>
      <c r="D484" s="7"/>
      <c r="E484" s="7"/>
      <c r="F484" s="7"/>
      <c r="G484" s="7"/>
      <c r="H484" s="7"/>
      <c r="I484" s="7"/>
    </row>
    <row r="485" spans="1:9" ht="15">
      <c r="A485" s="5">
        <f t="shared" si="7"/>
        <v>484</v>
      </c>
      <c r="B485" s="7"/>
      <c r="C485" s="7"/>
      <c r="D485" s="7"/>
      <c r="E485" s="7"/>
      <c r="F485" s="7"/>
      <c r="G485" s="7"/>
      <c r="H485" s="7"/>
      <c r="I485" s="7"/>
    </row>
    <row r="486" spans="1:9" ht="15">
      <c r="A486" s="5">
        <f t="shared" si="7"/>
        <v>485</v>
      </c>
      <c r="B486" s="7"/>
      <c r="C486" s="7"/>
      <c r="D486" s="7"/>
      <c r="E486" s="7"/>
      <c r="F486" s="7"/>
      <c r="G486" s="7"/>
      <c r="H486" s="7"/>
      <c r="I486" s="7"/>
    </row>
    <row r="487" spans="1:9" ht="15">
      <c r="A487" s="5">
        <f t="shared" si="7"/>
        <v>486</v>
      </c>
      <c r="B487" s="7"/>
      <c r="C487" s="7"/>
      <c r="D487" s="7"/>
      <c r="E487" s="7"/>
      <c r="F487" s="7"/>
      <c r="G487" s="7"/>
      <c r="H487" s="7"/>
      <c r="I487" s="7"/>
    </row>
    <row r="488" spans="1:9" ht="15">
      <c r="A488" s="5">
        <f t="shared" si="7"/>
        <v>487</v>
      </c>
      <c r="B488" s="7"/>
      <c r="C488" s="7"/>
      <c r="D488" s="7"/>
      <c r="E488" s="7"/>
      <c r="F488" s="7"/>
      <c r="G488" s="7"/>
      <c r="H488" s="7"/>
      <c r="I488" s="7"/>
    </row>
    <row r="489" spans="1:9" ht="15">
      <c r="A489" s="5">
        <f t="shared" si="7"/>
        <v>488</v>
      </c>
      <c r="B489" s="7"/>
      <c r="C489" s="7"/>
      <c r="D489" s="7"/>
      <c r="E489" s="7"/>
      <c r="F489" s="7"/>
      <c r="G489" s="7"/>
      <c r="H489" s="7"/>
      <c r="I489" s="7"/>
    </row>
    <row r="490" spans="1:9" ht="15">
      <c r="A490" s="5">
        <f t="shared" si="7"/>
        <v>489</v>
      </c>
      <c r="B490" s="7"/>
      <c r="C490" s="7"/>
      <c r="D490" s="7"/>
      <c r="E490" s="7"/>
      <c r="F490" s="7"/>
      <c r="G490" s="7"/>
      <c r="H490" s="7"/>
      <c r="I490" s="7"/>
    </row>
    <row r="491" spans="1:9" ht="15">
      <c r="A491" s="5">
        <f t="shared" si="7"/>
        <v>490</v>
      </c>
      <c r="B491" s="7"/>
      <c r="C491" s="7"/>
      <c r="D491" s="7"/>
      <c r="E491" s="7"/>
      <c r="F491" s="7"/>
      <c r="G491" s="7"/>
      <c r="H491" s="7"/>
      <c r="I491" s="7"/>
    </row>
    <row r="492" spans="1:9" ht="15">
      <c r="A492" s="5">
        <f t="shared" si="7"/>
        <v>491</v>
      </c>
      <c r="B492" s="7"/>
      <c r="C492" s="7"/>
      <c r="D492" s="7"/>
      <c r="E492" s="7"/>
      <c r="F492" s="7"/>
      <c r="G492" s="7"/>
      <c r="H492" s="7"/>
      <c r="I492" s="7"/>
    </row>
    <row r="493" spans="1:9" ht="15">
      <c r="A493" s="5">
        <f t="shared" si="7"/>
        <v>492</v>
      </c>
      <c r="B493" s="7"/>
      <c r="C493" s="7"/>
      <c r="D493" s="7"/>
      <c r="E493" s="7"/>
      <c r="F493" s="7"/>
      <c r="G493" s="7"/>
      <c r="H493" s="7"/>
      <c r="I493" s="7"/>
    </row>
    <row r="494" spans="1:9" ht="15">
      <c r="A494" s="5">
        <f t="shared" si="7"/>
        <v>493</v>
      </c>
      <c r="B494" s="7"/>
      <c r="C494" s="7"/>
      <c r="D494" s="7"/>
      <c r="E494" s="7"/>
      <c r="F494" s="7"/>
      <c r="G494" s="7"/>
      <c r="H494" s="7"/>
      <c r="I494" s="7"/>
    </row>
    <row r="495" spans="1:9" ht="15">
      <c r="A495" s="5">
        <f t="shared" si="7"/>
        <v>494</v>
      </c>
      <c r="B495" s="7"/>
      <c r="C495" s="7"/>
      <c r="D495" s="7"/>
      <c r="E495" s="7"/>
      <c r="F495" s="7"/>
      <c r="G495" s="7"/>
      <c r="H495" s="7"/>
      <c r="I495" s="7"/>
    </row>
    <row r="496" spans="1:9" ht="15">
      <c r="A496" s="5">
        <f t="shared" si="7"/>
        <v>495</v>
      </c>
      <c r="B496" s="7"/>
      <c r="C496" s="7"/>
      <c r="D496" s="7"/>
      <c r="E496" s="7"/>
      <c r="F496" s="7"/>
      <c r="G496" s="7"/>
      <c r="H496" s="7"/>
      <c r="I496" s="7"/>
    </row>
    <row r="497" spans="1:9" ht="15">
      <c r="A497" s="5">
        <f t="shared" si="7"/>
        <v>496</v>
      </c>
      <c r="B497" s="7"/>
      <c r="C497" s="7"/>
      <c r="D497" s="7"/>
      <c r="E497" s="7"/>
      <c r="F497" s="7"/>
      <c r="G497" s="7"/>
      <c r="H497" s="7"/>
      <c r="I497" s="7"/>
    </row>
    <row r="498" spans="1:9" ht="15">
      <c r="A498" s="5">
        <f t="shared" si="7"/>
        <v>497</v>
      </c>
      <c r="B498" s="7"/>
      <c r="C498" s="7"/>
      <c r="D498" s="7"/>
      <c r="E498" s="7"/>
      <c r="F498" s="7"/>
      <c r="G498" s="7"/>
      <c r="H498" s="7"/>
      <c r="I498" s="7"/>
    </row>
    <row r="499" spans="1:9" ht="15">
      <c r="A499" s="5">
        <f t="shared" si="7"/>
        <v>498</v>
      </c>
      <c r="B499" s="7"/>
      <c r="C499" s="7"/>
      <c r="D499" s="7"/>
      <c r="E499" s="7"/>
      <c r="F499" s="7"/>
      <c r="G499" s="7"/>
      <c r="H499" s="7"/>
      <c r="I499" s="7"/>
    </row>
    <row r="500" spans="1:9" ht="15">
      <c r="A500" s="5">
        <f t="shared" si="7"/>
        <v>499</v>
      </c>
      <c r="B500" s="7"/>
      <c r="C500" s="7"/>
      <c r="D500" s="7"/>
      <c r="E500" s="7"/>
      <c r="F500" s="7"/>
      <c r="G500" s="7"/>
      <c r="H500" s="7"/>
      <c r="I500" s="7"/>
    </row>
    <row r="501" spans="1:9" ht="15">
      <c r="A501" s="5">
        <f t="shared" si="7"/>
        <v>500</v>
      </c>
      <c r="B501" s="7"/>
      <c r="C501" s="7"/>
      <c r="D501" s="7"/>
      <c r="E501" s="7"/>
      <c r="F501" s="7"/>
      <c r="G501" s="7"/>
      <c r="H501" s="7"/>
      <c r="I501" s="7"/>
    </row>
    <row r="502" spans="1:9" ht="15">
      <c r="A502" s="5">
        <f t="shared" si="7"/>
        <v>501</v>
      </c>
      <c r="B502" s="7"/>
      <c r="C502" s="7"/>
      <c r="D502" s="7"/>
      <c r="E502" s="7"/>
      <c r="F502" s="7"/>
      <c r="G502" s="7"/>
      <c r="H502" s="7"/>
      <c r="I502" s="7"/>
    </row>
    <row r="503" spans="1:9" ht="15">
      <c r="A503" s="5">
        <f t="shared" si="7"/>
        <v>502</v>
      </c>
      <c r="B503" s="7"/>
      <c r="C503" s="7"/>
      <c r="D503" s="7"/>
      <c r="E503" s="7"/>
      <c r="F503" s="7"/>
      <c r="G503" s="7"/>
      <c r="H503" s="7"/>
      <c r="I503" s="7"/>
    </row>
    <row r="504" spans="1:9" ht="15">
      <c r="A504" s="5">
        <f t="shared" si="7"/>
        <v>503</v>
      </c>
      <c r="B504" s="7"/>
      <c r="C504" s="7"/>
      <c r="D504" s="7"/>
      <c r="E504" s="7"/>
      <c r="F504" s="7"/>
      <c r="G504" s="7"/>
      <c r="H504" s="7"/>
      <c r="I504" s="7"/>
    </row>
    <row r="505" spans="1:9" ht="15">
      <c r="A505" s="5">
        <f t="shared" si="7"/>
        <v>504</v>
      </c>
      <c r="B505" s="7"/>
      <c r="C505" s="7"/>
      <c r="D505" s="7"/>
      <c r="E505" s="7"/>
      <c r="F505" s="7"/>
      <c r="G505" s="7"/>
      <c r="H505" s="7"/>
      <c r="I505" s="7"/>
    </row>
    <row r="506" spans="1:9" ht="15">
      <c r="A506" s="5">
        <f t="shared" si="7"/>
        <v>505</v>
      </c>
      <c r="B506" s="7"/>
      <c r="C506" s="7"/>
      <c r="D506" s="7"/>
      <c r="E506" s="7"/>
      <c r="F506" s="7"/>
      <c r="G506" s="7"/>
      <c r="H506" s="7"/>
      <c r="I506" s="7"/>
    </row>
    <row r="507" spans="1:9" ht="15">
      <c r="A507" s="5">
        <f t="shared" si="7"/>
        <v>506</v>
      </c>
      <c r="B507" s="7"/>
      <c r="C507" s="7"/>
      <c r="D507" s="7"/>
      <c r="E507" s="7"/>
      <c r="F507" s="7"/>
      <c r="G507" s="7"/>
      <c r="H507" s="7"/>
      <c r="I507" s="7"/>
    </row>
    <row r="508" spans="1:9" ht="15">
      <c r="A508" s="5">
        <f t="shared" si="7"/>
        <v>507</v>
      </c>
      <c r="B508" s="7"/>
      <c r="C508" s="7"/>
      <c r="D508" s="7"/>
      <c r="E508" s="7"/>
      <c r="F508" s="7"/>
      <c r="G508" s="7"/>
      <c r="H508" s="7"/>
      <c r="I508" s="7"/>
    </row>
    <row r="509" spans="1:9" ht="15">
      <c r="A509" s="5">
        <f t="shared" si="7"/>
        <v>508</v>
      </c>
      <c r="B509" s="7"/>
      <c r="C509" s="7"/>
      <c r="D509" s="7"/>
      <c r="E509" s="7"/>
      <c r="F509" s="7"/>
      <c r="G509" s="7"/>
      <c r="H509" s="7"/>
      <c r="I509" s="7"/>
    </row>
    <row r="510" spans="1:9" ht="15">
      <c r="A510" s="5">
        <f t="shared" si="7"/>
        <v>509</v>
      </c>
      <c r="B510" s="7"/>
      <c r="C510" s="7"/>
      <c r="D510" s="7"/>
      <c r="E510" s="7"/>
      <c r="F510" s="7"/>
      <c r="G510" s="7"/>
      <c r="H510" s="7"/>
      <c r="I510" s="7"/>
    </row>
    <row r="511" spans="1:9" ht="15">
      <c r="A511" s="5">
        <f t="shared" si="7"/>
        <v>510</v>
      </c>
      <c r="B511" s="7"/>
      <c r="C511" s="7"/>
      <c r="D511" s="7"/>
      <c r="E511" s="7"/>
      <c r="F511" s="7"/>
      <c r="G511" s="7"/>
      <c r="H511" s="7"/>
      <c r="I511" s="7"/>
    </row>
    <row r="512" spans="1:9" ht="15">
      <c r="A512" s="5">
        <f t="shared" si="7"/>
        <v>511</v>
      </c>
      <c r="B512" s="7"/>
      <c r="C512" s="7"/>
      <c r="D512" s="7"/>
      <c r="E512" s="7"/>
      <c r="F512" s="7"/>
      <c r="G512" s="7"/>
      <c r="H512" s="7"/>
      <c r="I512" s="7"/>
    </row>
    <row r="513" spans="1:9" ht="15">
      <c r="A513" s="5">
        <f t="shared" si="7"/>
        <v>512</v>
      </c>
      <c r="B513" s="7"/>
      <c r="C513" s="7"/>
      <c r="D513" s="7"/>
      <c r="E513" s="7"/>
      <c r="F513" s="7"/>
      <c r="G513" s="7"/>
      <c r="H513" s="7"/>
      <c r="I513" s="7"/>
    </row>
    <row r="514" spans="1:9" ht="15">
      <c r="A514" s="5">
        <f t="shared" si="7"/>
        <v>513</v>
      </c>
      <c r="B514" s="7"/>
      <c r="C514" s="7"/>
      <c r="D514" s="7"/>
      <c r="E514" s="7"/>
      <c r="F514" s="7"/>
      <c r="G514" s="7"/>
      <c r="H514" s="7"/>
      <c r="I514" s="7"/>
    </row>
    <row r="515" spans="1:9" ht="15">
      <c r="A515" s="5">
        <f t="shared" si="7"/>
        <v>514</v>
      </c>
      <c r="B515" s="7"/>
      <c r="C515" s="7"/>
      <c r="D515" s="7"/>
      <c r="E515" s="7"/>
      <c r="F515" s="7"/>
      <c r="G515" s="7"/>
      <c r="H515" s="7"/>
      <c r="I515" s="7"/>
    </row>
    <row r="516" spans="1:9" ht="15">
      <c r="A516" s="5">
        <f t="shared" si="7"/>
        <v>515</v>
      </c>
      <c r="B516" s="7"/>
      <c r="C516" s="7"/>
      <c r="D516" s="7"/>
      <c r="E516" s="7"/>
      <c r="F516" s="7"/>
      <c r="G516" s="7"/>
      <c r="H516" s="7"/>
      <c r="I516" s="7"/>
    </row>
    <row r="517" spans="1:9" ht="15">
      <c r="A517" s="5">
        <f t="shared" si="7"/>
        <v>516</v>
      </c>
      <c r="B517" s="7"/>
      <c r="C517" s="7"/>
      <c r="D517" s="7"/>
      <c r="E517" s="7"/>
      <c r="F517" s="7"/>
      <c r="G517" s="7"/>
      <c r="H517" s="7"/>
      <c r="I517" s="7"/>
    </row>
    <row r="518" spans="1:9" ht="15">
      <c r="A518" s="5">
        <f t="shared" si="7"/>
        <v>517</v>
      </c>
      <c r="B518" s="7"/>
      <c r="C518" s="7"/>
      <c r="D518" s="7"/>
      <c r="E518" s="7"/>
      <c r="F518" s="7"/>
      <c r="G518" s="7"/>
      <c r="H518" s="7"/>
      <c r="I518" s="7"/>
    </row>
    <row r="519" spans="1:9" ht="15">
      <c r="A519" s="5">
        <f t="shared" si="7"/>
        <v>518</v>
      </c>
      <c r="B519" s="7"/>
      <c r="C519" s="7"/>
      <c r="D519" s="7"/>
      <c r="E519" s="7"/>
      <c r="F519" s="7"/>
      <c r="G519" s="7"/>
      <c r="H519" s="7"/>
      <c r="I519" s="7"/>
    </row>
    <row r="520" spans="1:9" ht="15">
      <c r="A520" s="5">
        <f t="shared" si="7"/>
        <v>519</v>
      </c>
      <c r="B520" s="7"/>
      <c r="C520" s="7"/>
      <c r="D520" s="7"/>
      <c r="E520" s="7"/>
      <c r="F520" s="7"/>
      <c r="G520" s="7"/>
      <c r="H520" s="7"/>
      <c r="I520" s="7"/>
    </row>
    <row r="521" spans="1:9" ht="15">
      <c r="A521" s="5">
        <f t="shared" si="7"/>
        <v>520</v>
      </c>
      <c r="B521" s="7"/>
      <c r="C521" s="7"/>
      <c r="D521" s="7"/>
      <c r="E521" s="7"/>
      <c r="F521" s="7"/>
      <c r="G521" s="7"/>
      <c r="H521" s="7"/>
      <c r="I521" s="7"/>
    </row>
    <row r="522" spans="1:9" ht="15">
      <c r="A522" s="5">
        <f t="shared" si="7"/>
        <v>521</v>
      </c>
      <c r="B522" s="7"/>
      <c r="C522" s="7"/>
      <c r="D522" s="7"/>
      <c r="E522" s="7"/>
      <c r="F522" s="7"/>
      <c r="G522" s="7"/>
      <c r="H522" s="7"/>
      <c r="I522" s="7"/>
    </row>
    <row r="523" spans="1:9" ht="15">
      <c r="A523" s="5">
        <f t="shared" si="7"/>
        <v>522</v>
      </c>
      <c r="B523" s="7"/>
      <c r="C523" s="7"/>
      <c r="D523" s="7"/>
      <c r="E523" s="7"/>
      <c r="F523" s="7"/>
      <c r="G523" s="7"/>
      <c r="H523" s="7"/>
      <c r="I523" s="7"/>
    </row>
    <row r="524" spans="1:9" ht="15">
      <c r="A524" s="5">
        <f t="shared" si="7"/>
        <v>523</v>
      </c>
      <c r="B524" s="7"/>
      <c r="C524" s="7"/>
      <c r="D524" s="7"/>
      <c r="E524" s="7"/>
      <c r="F524" s="7"/>
      <c r="G524" s="7"/>
      <c r="H524" s="7"/>
      <c r="I524" s="7"/>
    </row>
    <row r="525" spans="1:9" ht="15">
      <c r="A525" s="5">
        <f t="shared" si="7"/>
        <v>524</v>
      </c>
      <c r="B525" s="7"/>
      <c r="C525" s="7"/>
      <c r="D525" s="7"/>
      <c r="E525" s="7"/>
      <c r="F525" s="7"/>
      <c r="G525" s="7"/>
      <c r="H525" s="7"/>
      <c r="I525" s="7"/>
    </row>
    <row r="526" spans="1:9" ht="15">
      <c r="A526" s="5">
        <f t="shared" si="7"/>
        <v>525</v>
      </c>
      <c r="B526" s="7"/>
      <c r="C526" s="7"/>
      <c r="D526" s="7"/>
      <c r="E526" s="7"/>
      <c r="F526" s="7"/>
      <c r="G526" s="7"/>
      <c r="H526" s="7"/>
      <c r="I526" s="7"/>
    </row>
    <row r="527" spans="1:9" ht="15">
      <c r="A527" s="5">
        <f t="shared" si="7"/>
        <v>526</v>
      </c>
      <c r="B527" s="7"/>
      <c r="C527" s="7"/>
      <c r="D527" s="7"/>
      <c r="E527" s="7"/>
      <c r="F527" s="7"/>
      <c r="G527" s="7"/>
      <c r="H527" s="7"/>
      <c r="I527" s="7"/>
    </row>
    <row r="528" spans="1:9" ht="15">
      <c r="A528" s="5">
        <f t="shared" si="7"/>
        <v>527</v>
      </c>
      <c r="B528" s="7"/>
      <c r="C528" s="7"/>
      <c r="D528" s="7"/>
      <c r="E528" s="7"/>
      <c r="F528" s="7"/>
      <c r="G528" s="7"/>
      <c r="H528" s="7"/>
      <c r="I528" s="7"/>
    </row>
    <row r="529" spans="1:9" ht="15">
      <c r="A529" s="5">
        <f t="shared" si="7"/>
        <v>528</v>
      </c>
      <c r="B529" s="7"/>
      <c r="C529" s="7"/>
      <c r="D529" s="7"/>
      <c r="E529" s="7"/>
      <c r="F529" s="7"/>
      <c r="G529" s="7"/>
      <c r="H529" s="7"/>
      <c r="I529" s="7"/>
    </row>
    <row r="530" spans="1:9" ht="15">
      <c r="A530" s="5">
        <f t="shared" si="7"/>
        <v>529</v>
      </c>
      <c r="B530" s="7"/>
      <c r="C530" s="7"/>
      <c r="D530" s="7"/>
      <c r="E530" s="7"/>
      <c r="F530" s="7"/>
      <c r="G530" s="7"/>
      <c r="H530" s="7"/>
      <c r="I530" s="7"/>
    </row>
    <row r="531" spans="1:9" ht="15">
      <c r="A531" s="5">
        <f t="shared" si="7"/>
        <v>530</v>
      </c>
      <c r="B531" s="7"/>
      <c r="C531" s="7"/>
      <c r="D531" s="7"/>
      <c r="E531" s="7"/>
      <c r="F531" s="7"/>
      <c r="G531" s="7"/>
      <c r="H531" s="7"/>
      <c r="I531" s="7"/>
    </row>
    <row r="532" spans="1:9" ht="15">
      <c r="A532" s="5">
        <f t="shared" si="7"/>
        <v>531</v>
      </c>
      <c r="B532" s="7"/>
      <c r="C532" s="7"/>
      <c r="D532" s="7"/>
      <c r="E532" s="7"/>
      <c r="F532" s="7"/>
      <c r="G532" s="7"/>
      <c r="H532" s="7"/>
      <c r="I532" s="7"/>
    </row>
    <row r="533" spans="1:9" ht="15">
      <c r="A533" s="5">
        <f t="shared" si="7"/>
        <v>532</v>
      </c>
      <c r="B533" s="7"/>
      <c r="C533" s="7"/>
      <c r="D533" s="7"/>
      <c r="E533" s="7"/>
      <c r="F533" s="7"/>
      <c r="G533" s="7"/>
      <c r="H533" s="7"/>
      <c r="I533" s="7"/>
    </row>
    <row r="534" spans="1:9" ht="15">
      <c r="A534" s="5">
        <f t="shared" si="7"/>
        <v>533</v>
      </c>
      <c r="B534" s="7"/>
      <c r="C534" s="7"/>
      <c r="D534" s="7"/>
      <c r="E534" s="7"/>
      <c r="F534" s="7"/>
      <c r="G534" s="7"/>
      <c r="H534" s="7"/>
      <c r="I534" s="7"/>
    </row>
    <row r="535" spans="1:9" ht="15">
      <c r="A535" s="5">
        <f t="shared" si="7"/>
        <v>534</v>
      </c>
      <c r="B535" s="7"/>
      <c r="C535" s="7"/>
      <c r="D535" s="7"/>
      <c r="E535" s="7"/>
      <c r="F535" s="7"/>
      <c r="G535" s="7"/>
      <c r="H535" s="7"/>
      <c r="I535" s="7"/>
    </row>
    <row r="536" spans="1:9" ht="15">
      <c r="A536" s="5">
        <f t="shared" si="7"/>
        <v>535</v>
      </c>
      <c r="B536" s="7"/>
      <c r="C536" s="7"/>
      <c r="D536" s="7"/>
      <c r="E536" s="7"/>
      <c r="F536" s="7"/>
      <c r="G536" s="7"/>
      <c r="H536" s="7"/>
      <c r="I536" s="7"/>
    </row>
    <row r="537" spans="1:9" ht="15">
      <c r="A537" s="5">
        <f t="shared" si="7"/>
        <v>536</v>
      </c>
      <c r="B537" s="7"/>
      <c r="C537" s="7"/>
      <c r="D537" s="7"/>
      <c r="E537" s="7"/>
      <c r="F537" s="7"/>
      <c r="G537" s="7"/>
      <c r="H537" s="7"/>
      <c r="I537" s="7"/>
    </row>
    <row r="538" spans="1:9" ht="15">
      <c r="A538" s="5">
        <f t="shared" si="7"/>
        <v>537</v>
      </c>
      <c r="B538" s="7"/>
      <c r="C538" s="7"/>
      <c r="D538" s="7"/>
      <c r="E538" s="7"/>
      <c r="F538" s="7"/>
      <c r="G538" s="7"/>
      <c r="H538" s="7"/>
      <c r="I538" s="7"/>
    </row>
    <row r="539" spans="1:9" ht="15">
      <c r="A539" s="5">
        <f t="shared" si="7"/>
        <v>538</v>
      </c>
      <c r="B539" s="7"/>
      <c r="C539" s="7"/>
      <c r="D539" s="7"/>
      <c r="E539" s="7"/>
      <c r="F539" s="7"/>
      <c r="G539" s="7"/>
      <c r="H539" s="7"/>
      <c r="I539" s="7"/>
    </row>
    <row r="540" spans="1:9" ht="15">
      <c r="A540" s="5">
        <f t="shared" si="7"/>
        <v>539</v>
      </c>
      <c r="B540" s="7"/>
      <c r="C540" s="7"/>
      <c r="D540" s="7"/>
      <c r="E540" s="7"/>
      <c r="F540" s="7"/>
      <c r="G540" s="7"/>
      <c r="H540" s="7"/>
      <c r="I540" s="7"/>
    </row>
    <row r="541" spans="1:9" ht="15">
      <c r="A541" s="5">
        <f t="shared" si="7"/>
        <v>540</v>
      </c>
      <c r="B541" s="7"/>
      <c r="C541" s="7"/>
      <c r="D541" s="7"/>
      <c r="E541" s="7"/>
      <c r="F541" s="7"/>
      <c r="G541" s="7"/>
      <c r="H541" s="7"/>
      <c r="I541" s="7"/>
    </row>
    <row r="542" spans="1:9" ht="15">
      <c r="A542" s="5">
        <f t="shared" si="7"/>
        <v>541</v>
      </c>
      <c r="B542" s="7"/>
      <c r="C542" s="7"/>
      <c r="D542" s="7"/>
      <c r="E542" s="7"/>
      <c r="F542" s="7"/>
      <c r="G542" s="7"/>
      <c r="H542" s="7"/>
      <c r="I542" s="7"/>
    </row>
    <row r="543" spans="1:9" ht="15">
      <c r="A543" s="5">
        <f t="shared" si="8" ref="A543:A606">ROW()-1</f>
        <v>542</v>
      </c>
      <c r="B543" s="7"/>
      <c r="C543" s="7"/>
      <c r="D543" s="7"/>
      <c r="E543" s="7"/>
      <c r="F543" s="7"/>
      <c r="G543" s="7"/>
      <c r="H543" s="7"/>
      <c r="I543" s="7"/>
    </row>
    <row r="544" spans="1:9" ht="15">
      <c r="A544" s="5">
        <f t="shared" si="8"/>
        <v>543</v>
      </c>
      <c r="B544" s="7"/>
      <c r="C544" s="7"/>
      <c r="D544" s="7"/>
      <c r="E544" s="7"/>
      <c r="F544" s="7"/>
      <c r="G544" s="7"/>
      <c r="H544" s="7"/>
      <c r="I544" s="7"/>
    </row>
    <row r="545" spans="1:9" ht="15">
      <c r="A545" s="5">
        <f t="shared" si="8"/>
        <v>544</v>
      </c>
      <c r="B545" s="7"/>
      <c r="C545" s="7"/>
      <c r="D545" s="7"/>
      <c r="E545" s="7"/>
      <c r="F545" s="7"/>
      <c r="G545" s="7"/>
      <c r="H545" s="7"/>
      <c r="I545" s="7"/>
    </row>
    <row r="546" spans="1:9" ht="15">
      <c r="A546" s="5">
        <f t="shared" si="8"/>
        <v>545</v>
      </c>
      <c r="B546" s="7"/>
      <c r="C546" s="7"/>
      <c r="D546" s="7"/>
      <c r="E546" s="7"/>
      <c r="F546" s="7"/>
      <c r="G546" s="7"/>
      <c r="H546" s="7"/>
      <c r="I546" s="7"/>
    </row>
    <row r="547" spans="1:9" ht="15">
      <c r="A547" s="5">
        <f t="shared" si="8"/>
        <v>546</v>
      </c>
      <c r="B547" s="7"/>
      <c r="C547" s="7"/>
      <c r="D547" s="7"/>
      <c r="E547" s="7"/>
      <c r="F547" s="7"/>
      <c r="G547" s="7"/>
      <c r="H547" s="7"/>
      <c r="I547" s="7"/>
    </row>
    <row r="548" spans="1:9" ht="15">
      <c r="A548" s="5">
        <f t="shared" si="8"/>
        <v>547</v>
      </c>
      <c r="B548" s="7"/>
      <c r="C548" s="7"/>
      <c r="D548" s="7"/>
      <c r="E548" s="7"/>
      <c r="F548" s="7"/>
      <c r="G548" s="7"/>
      <c r="H548" s="7"/>
      <c r="I548" s="7"/>
    </row>
    <row r="549" spans="1:9" ht="15">
      <c r="A549" s="5">
        <f t="shared" si="8"/>
        <v>548</v>
      </c>
      <c r="B549" s="7"/>
      <c r="C549" s="7"/>
      <c r="D549" s="7"/>
      <c r="E549" s="7"/>
      <c r="F549" s="7"/>
      <c r="G549" s="7"/>
      <c r="H549" s="7"/>
      <c r="I549" s="7"/>
    </row>
    <row r="550" spans="1:9" ht="15">
      <c r="A550" s="5">
        <f t="shared" si="8"/>
        <v>549</v>
      </c>
      <c r="B550" s="7"/>
      <c r="C550" s="7"/>
      <c r="D550" s="7"/>
      <c r="E550" s="7"/>
      <c r="F550" s="7"/>
      <c r="G550" s="7"/>
      <c r="H550" s="7"/>
      <c r="I550" s="7"/>
    </row>
    <row r="551" spans="1:9" ht="15">
      <c r="A551" s="5">
        <f t="shared" si="8"/>
        <v>550</v>
      </c>
      <c r="B551" s="7"/>
      <c r="C551" s="7"/>
      <c r="D551" s="7"/>
      <c r="E551" s="7"/>
      <c r="F551" s="7"/>
      <c r="G551" s="7"/>
      <c r="H551" s="7"/>
      <c r="I551" s="7"/>
    </row>
    <row r="552" spans="1:9" ht="15">
      <c r="A552" s="5">
        <f t="shared" si="8"/>
        <v>551</v>
      </c>
      <c r="B552" s="7"/>
      <c r="C552" s="7"/>
      <c r="D552" s="7"/>
      <c r="E552" s="7"/>
      <c r="F552" s="7"/>
      <c r="G552" s="7"/>
      <c r="H552" s="7"/>
      <c r="I552" s="7"/>
    </row>
    <row r="553" spans="1:9" ht="15">
      <c r="A553" s="5">
        <f t="shared" si="8"/>
        <v>552</v>
      </c>
      <c r="B553" s="7"/>
      <c r="C553" s="7"/>
      <c r="D553" s="7"/>
      <c r="E553" s="7"/>
      <c r="F553" s="7"/>
      <c r="G553" s="7"/>
      <c r="H553" s="7"/>
      <c r="I553" s="7"/>
    </row>
    <row r="554" spans="1:9" ht="15">
      <c r="A554" s="5">
        <f t="shared" si="8"/>
        <v>553</v>
      </c>
      <c r="B554" s="7"/>
      <c r="C554" s="7"/>
      <c r="D554" s="7"/>
      <c r="E554" s="7"/>
      <c r="F554" s="7"/>
      <c r="G554" s="7"/>
      <c r="H554" s="7"/>
      <c r="I554" s="7"/>
    </row>
    <row r="555" spans="1:9" ht="15">
      <c r="A555" s="5">
        <f t="shared" si="8"/>
        <v>554</v>
      </c>
      <c r="B555" s="7"/>
      <c r="C555" s="7"/>
      <c r="D555" s="7"/>
      <c r="E555" s="7"/>
      <c r="F555" s="7"/>
      <c r="G555" s="7"/>
      <c r="H555" s="7"/>
      <c r="I555" s="7"/>
    </row>
    <row r="556" spans="1:9" ht="15">
      <c r="A556" s="5">
        <f t="shared" si="8"/>
        <v>555</v>
      </c>
      <c r="B556" s="7"/>
      <c r="C556" s="7"/>
      <c r="D556" s="7"/>
      <c r="E556" s="7"/>
      <c r="F556" s="7"/>
      <c r="G556" s="7"/>
      <c r="H556" s="7"/>
      <c r="I556" s="7"/>
    </row>
    <row r="557" spans="1:9" ht="15">
      <c r="A557" s="5">
        <f t="shared" si="8"/>
        <v>556</v>
      </c>
      <c r="B557" s="7"/>
      <c r="C557" s="7"/>
      <c r="D557" s="7"/>
      <c r="E557" s="7"/>
      <c r="F557" s="7"/>
      <c r="G557" s="7"/>
      <c r="H557" s="7"/>
      <c r="I557" s="7"/>
    </row>
    <row r="558" spans="1:9" ht="15">
      <c r="A558" s="5">
        <f t="shared" si="8"/>
        <v>557</v>
      </c>
      <c r="B558" s="7"/>
      <c r="C558" s="7"/>
      <c r="D558" s="7"/>
      <c r="E558" s="7"/>
      <c r="F558" s="7"/>
      <c r="G558" s="7"/>
      <c r="H558" s="7"/>
      <c r="I558" s="7"/>
    </row>
    <row r="559" spans="1:9" ht="15">
      <c r="A559" s="5">
        <f t="shared" si="8"/>
        <v>558</v>
      </c>
      <c r="B559" s="7"/>
      <c r="C559" s="7"/>
      <c r="D559" s="7"/>
      <c r="E559" s="7"/>
      <c r="F559" s="7"/>
      <c r="G559" s="7"/>
      <c r="H559" s="7"/>
      <c r="I559" s="7"/>
    </row>
    <row r="560" spans="1:9" ht="15">
      <c r="A560" s="5">
        <f t="shared" si="8"/>
        <v>559</v>
      </c>
      <c r="B560" s="7"/>
      <c r="C560" s="7"/>
      <c r="D560" s="7"/>
      <c r="E560" s="7"/>
      <c r="F560" s="7"/>
      <c r="G560" s="7"/>
      <c r="H560" s="7"/>
      <c r="I560" s="7"/>
    </row>
    <row r="561" spans="1:9" ht="15">
      <c r="A561" s="5">
        <f t="shared" si="8"/>
        <v>560</v>
      </c>
      <c r="B561" s="7"/>
      <c r="C561" s="7"/>
      <c r="D561" s="7"/>
      <c r="E561" s="7"/>
      <c r="F561" s="7"/>
      <c r="G561" s="7"/>
      <c r="H561" s="7"/>
      <c r="I561" s="7"/>
    </row>
    <row r="562" spans="1:9" ht="15">
      <c r="A562" s="5">
        <f t="shared" si="8"/>
        <v>561</v>
      </c>
      <c r="B562" s="7"/>
      <c r="C562" s="7"/>
      <c r="D562" s="7"/>
      <c r="E562" s="7"/>
      <c r="F562" s="7"/>
      <c r="G562" s="7"/>
      <c r="H562" s="7"/>
      <c r="I562" s="7"/>
    </row>
    <row r="563" spans="1:9" ht="15">
      <c r="A563" s="5">
        <f t="shared" si="8"/>
        <v>562</v>
      </c>
      <c r="B563" s="7"/>
      <c r="C563" s="7"/>
      <c r="D563" s="7"/>
      <c r="E563" s="7"/>
      <c r="F563" s="7"/>
      <c r="G563" s="7"/>
      <c r="H563" s="7"/>
      <c r="I563" s="7"/>
    </row>
    <row r="564" spans="1:9" ht="15">
      <c r="A564" s="5">
        <f t="shared" si="8"/>
        <v>563</v>
      </c>
      <c r="B564" s="7"/>
      <c r="C564" s="7"/>
      <c r="D564" s="7"/>
      <c r="E564" s="7"/>
      <c r="F564" s="7"/>
      <c r="G564" s="7"/>
      <c r="H564" s="7"/>
      <c r="I564" s="7"/>
    </row>
    <row r="565" spans="1:9" ht="15">
      <c r="A565" s="5">
        <f t="shared" si="8"/>
        <v>564</v>
      </c>
      <c r="B565" s="7"/>
      <c r="C565" s="7"/>
      <c r="D565" s="7"/>
      <c r="E565" s="7"/>
      <c r="F565" s="7"/>
      <c r="G565" s="7"/>
      <c r="H565" s="7"/>
      <c r="I565" s="7"/>
    </row>
    <row r="566" spans="1:9" ht="15">
      <c r="A566" s="5">
        <f t="shared" si="8"/>
        <v>565</v>
      </c>
      <c r="B566" s="7"/>
      <c r="C566" s="7"/>
      <c r="D566" s="7"/>
      <c r="E566" s="7"/>
      <c r="F566" s="7"/>
      <c r="G566" s="7"/>
      <c r="H566" s="7"/>
      <c r="I566" s="7"/>
    </row>
    <row r="567" spans="1:9" ht="15">
      <c r="A567" s="5">
        <f t="shared" si="8"/>
        <v>566</v>
      </c>
      <c r="B567" s="7"/>
      <c r="C567" s="7"/>
      <c r="D567" s="7"/>
      <c r="E567" s="7"/>
      <c r="F567" s="7"/>
      <c r="G567" s="7"/>
      <c r="H567" s="7"/>
      <c r="I567" s="7"/>
    </row>
    <row r="568" spans="1:9" ht="15">
      <c r="A568" s="5">
        <f t="shared" si="8"/>
        <v>567</v>
      </c>
      <c r="B568" s="7"/>
      <c r="C568" s="7"/>
      <c r="D568" s="7"/>
      <c r="E568" s="7"/>
      <c r="F568" s="7"/>
      <c r="G568" s="7"/>
      <c r="H568" s="7"/>
      <c r="I568" s="7"/>
    </row>
    <row r="569" spans="1:9" ht="15">
      <c r="A569" s="5">
        <f t="shared" si="8"/>
        <v>568</v>
      </c>
      <c r="B569" s="7"/>
      <c r="C569" s="7"/>
      <c r="D569" s="7"/>
      <c r="E569" s="7"/>
      <c r="F569" s="7"/>
      <c r="G569" s="7"/>
      <c r="H569" s="7"/>
      <c r="I569" s="7"/>
    </row>
    <row r="570" spans="1:9" ht="15">
      <c r="A570" s="5">
        <f t="shared" si="8"/>
        <v>569</v>
      </c>
      <c r="B570" s="7"/>
      <c r="C570" s="7"/>
      <c r="D570" s="7"/>
      <c r="E570" s="7"/>
      <c r="F570" s="7"/>
      <c r="G570" s="7"/>
      <c r="H570" s="7"/>
      <c r="I570" s="7"/>
    </row>
    <row r="571" spans="1:9" ht="15">
      <c r="A571" s="5">
        <f t="shared" si="8"/>
        <v>570</v>
      </c>
      <c r="B571" s="7"/>
      <c r="C571" s="7"/>
      <c r="D571" s="7"/>
      <c r="E571" s="7"/>
      <c r="F571" s="7"/>
      <c r="G571" s="7"/>
      <c r="H571" s="7"/>
      <c r="I571" s="7"/>
    </row>
    <row r="572" spans="1:9" ht="15">
      <c r="A572" s="5">
        <f t="shared" si="8"/>
        <v>571</v>
      </c>
      <c r="B572" s="7"/>
      <c r="C572" s="7"/>
      <c r="D572" s="7"/>
      <c r="E572" s="7"/>
      <c r="F572" s="7"/>
      <c r="G572" s="7"/>
      <c r="H572" s="7"/>
      <c r="I572" s="7"/>
    </row>
    <row r="573" spans="1:9" ht="15">
      <c r="A573" s="5">
        <f t="shared" si="8"/>
        <v>572</v>
      </c>
      <c r="B573" s="7"/>
      <c r="C573" s="7"/>
      <c r="D573" s="7"/>
      <c r="E573" s="7"/>
      <c r="F573" s="7"/>
      <c r="G573" s="7"/>
      <c r="H573" s="7"/>
      <c r="I573" s="7"/>
    </row>
    <row r="574" spans="1:9" ht="15">
      <c r="A574" s="5">
        <f t="shared" si="8"/>
        <v>573</v>
      </c>
      <c r="B574" s="7"/>
      <c r="C574" s="7"/>
      <c r="D574" s="7"/>
      <c r="E574" s="7"/>
      <c r="F574" s="7"/>
      <c r="G574" s="7"/>
      <c r="H574" s="7"/>
      <c r="I574" s="7"/>
    </row>
    <row r="575" spans="1:9" ht="15">
      <c r="A575" s="5">
        <f t="shared" si="8"/>
        <v>574</v>
      </c>
      <c r="B575" s="7"/>
      <c r="C575" s="7"/>
      <c r="D575" s="7"/>
      <c r="E575" s="7"/>
      <c r="F575" s="7"/>
      <c r="G575" s="7"/>
      <c r="H575" s="7"/>
      <c r="I575" s="7"/>
    </row>
    <row r="576" spans="1:9" ht="15">
      <c r="A576" s="5">
        <f t="shared" si="8"/>
        <v>575</v>
      </c>
      <c r="B576" s="7"/>
      <c r="C576" s="7"/>
      <c r="D576" s="7"/>
      <c r="E576" s="7"/>
      <c r="F576" s="7"/>
      <c r="G576" s="7"/>
      <c r="H576" s="7"/>
      <c r="I576" s="7"/>
    </row>
    <row r="577" spans="1:9" ht="15">
      <c r="A577" s="5">
        <f t="shared" si="8"/>
        <v>576</v>
      </c>
      <c r="B577" s="7"/>
      <c r="C577" s="7"/>
      <c r="D577" s="7"/>
      <c r="E577" s="7"/>
      <c r="F577" s="7"/>
      <c r="G577" s="7"/>
      <c r="H577" s="7"/>
      <c r="I577" s="7"/>
    </row>
    <row r="578" spans="1:9" ht="15">
      <c r="A578" s="5">
        <f t="shared" si="8"/>
        <v>577</v>
      </c>
      <c r="B578" s="7"/>
      <c r="C578" s="7"/>
      <c r="D578" s="7"/>
      <c r="E578" s="7"/>
      <c r="F578" s="7"/>
      <c r="G578" s="7"/>
      <c r="H578" s="7"/>
      <c r="I578" s="7"/>
    </row>
    <row r="579" spans="1:9" ht="15">
      <c r="A579" s="5">
        <f t="shared" si="8"/>
        <v>578</v>
      </c>
      <c r="B579" s="7"/>
      <c r="C579" s="7"/>
      <c r="D579" s="7"/>
      <c r="E579" s="7"/>
      <c r="F579" s="7"/>
      <c r="G579" s="7"/>
      <c r="H579" s="7"/>
      <c r="I579" s="7"/>
    </row>
    <row r="580" spans="1:9" ht="15">
      <c r="A580" s="5">
        <f t="shared" si="8"/>
        <v>579</v>
      </c>
      <c r="B580" s="7"/>
      <c r="C580" s="7"/>
      <c r="D580" s="7"/>
      <c r="E580" s="7"/>
      <c r="F580" s="7"/>
      <c r="G580" s="7"/>
      <c r="H580" s="7"/>
      <c r="I580" s="7"/>
    </row>
    <row r="581" spans="1:9" ht="15">
      <c r="A581" s="5">
        <f t="shared" si="8"/>
        <v>580</v>
      </c>
      <c r="B581" s="7"/>
      <c r="C581" s="7"/>
      <c r="D581" s="7"/>
      <c r="E581" s="7"/>
      <c r="F581" s="7"/>
      <c r="G581" s="7"/>
      <c r="H581" s="7"/>
      <c r="I581" s="7"/>
    </row>
    <row r="582" spans="1:9" ht="15">
      <c r="A582" s="5">
        <f t="shared" si="8"/>
        <v>581</v>
      </c>
      <c r="B582" s="7"/>
      <c r="C582" s="7"/>
      <c r="D582" s="7"/>
      <c r="E582" s="7"/>
      <c r="F582" s="7"/>
      <c r="G582" s="7"/>
      <c r="H582" s="7"/>
      <c r="I582" s="7"/>
    </row>
    <row r="583" spans="1:9" ht="15">
      <c r="A583" s="5">
        <f t="shared" si="8"/>
        <v>582</v>
      </c>
      <c r="B583" s="7"/>
      <c r="C583" s="7"/>
      <c r="D583" s="7"/>
      <c r="E583" s="7"/>
      <c r="F583" s="7"/>
      <c r="G583" s="7"/>
      <c r="H583" s="7"/>
      <c r="I583" s="7"/>
    </row>
    <row r="584" spans="1:9" ht="15">
      <c r="A584" s="5">
        <f t="shared" si="8"/>
        <v>583</v>
      </c>
      <c r="B584" s="7"/>
      <c r="C584" s="7"/>
      <c r="D584" s="7"/>
      <c r="E584" s="7"/>
      <c r="F584" s="7"/>
      <c r="G584" s="7"/>
      <c r="H584" s="7"/>
      <c r="I584" s="7"/>
    </row>
    <row r="585" spans="1:9" ht="15">
      <c r="A585" s="5">
        <f t="shared" si="8"/>
        <v>584</v>
      </c>
      <c r="B585" s="7"/>
      <c r="C585" s="7"/>
      <c r="D585" s="7"/>
      <c r="E585" s="7"/>
      <c r="F585" s="7"/>
      <c r="G585" s="7"/>
      <c r="H585" s="7"/>
      <c r="I585" s="7"/>
    </row>
    <row r="586" spans="1:9" ht="15">
      <c r="A586" s="5">
        <f t="shared" si="8"/>
        <v>585</v>
      </c>
      <c r="B586" s="7"/>
      <c r="C586" s="7"/>
      <c r="D586" s="7"/>
      <c r="E586" s="7"/>
      <c r="F586" s="7"/>
      <c r="G586" s="7"/>
      <c r="H586" s="7"/>
      <c r="I586" s="7"/>
    </row>
    <row r="587" spans="1:9" ht="15">
      <c r="A587" s="5">
        <f t="shared" si="8"/>
        <v>586</v>
      </c>
      <c r="B587" s="7"/>
      <c r="C587" s="7"/>
      <c r="D587" s="7"/>
      <c r="E587" s="7"/>
      <c r="F587" s="7"/>
      <c r="G587" s="7"/>
      <c r="H587" s="7"/>
      <c r="I587" s="7"/>
    </row>
    <row r="588" spans="1:9" ht="15">
      <c r="A588" s="5">
        <f t="shared" si="8"/>
        <v>587</v>
      </c>
      <c r="B588" s="7"/>
      <c r="C588" s="7"/>
      <c r="D588" s="7"/>
      <c r="E588" s="7"/>
      <c r="F588" s="7"/>
      <c r="G588" s="7"/>
      <c r="H588" s="7"/>
      <c r="I588" s="7"/>
    </row>
    <row r="589" spans="1:9" ht="15">
      <c r="A589" s="5">
        <f t="shared" si="8"/>
        <v>588</v>
      </c>
      <c r="B589" s="7"/>
      <c r="C589" s="7"/>
      <c r="D589" s="7"/>
      <c r="E589" s="7"/>
      <c r="F589" s="7"/>
      <c r="G589" s="7"/>
      <c r="H589" s="7"/>
      <c r="I589" s="7"/>
    </row>
    <row r="590" spans="1:9" ht="15">
      <c r="A590" s="5">
        <f t="shared" si="8"/>
        <v>589</v>
      </c>
      <c r="B590" s="7"/>
      <c r="C590" s="7"/>
      <c r="D590" s="7"/>
      <c r="E590" s="7"/>
      <c r="F590" s="7"/>
      <c r="G590" s="7"/>
      <c r="H590" s="7"/>
      <c r="I590" s="7"/>
    </row>
    <row r="591" spans="1:9" ht="15">
      <c r="A591" s="5">
        <f t="shared" si="8"/>
        <v>590</v>
      </c>
      <c r="B591" s="7"/>
      <c r="C591" s="7"/>
      <c r="D591" s="7"/>
      <c r="E591" s="7"/>
      <c r="F591" s="7"/>
      <c r="G591" s="7"/>
      <c r="H591" s="7"/>
      <c r="I591" s="7"/>
    </row>
    <row r="592" spans="1:9" ht="15">
      <c r="A592" s="5">
        <f t="shared" si="8"/>
        <v>591</v>
      </c>
      <c r="B592" s="7"/>
      <c r="C592" s="7"/>
      <c r="D592" s="7"/>
      <c r="E592" s="7"/>
      <c r="F592" s="7"/>
      <c r="G592" s="7"/>
      <c r="H592" s="7"/>
      <c r="I592" s="7"/>
    </row>
    <row r="593" spans="1:9" ht="15">
      <c r="A593" s="5">
        <f t="shared" si="8"/>
        <v>592</v>
      </c>
      <c r="B593" s="7"/>
      <c r="C593" s="7"/>
      <c r="D593" s="7"/>
      <c r="E593" s="7"/>
      <c r="F593" s="7"/>
      <c r="G593" s="7"/>
      <c r="H593" s="7"/>
      <c r="I593" s="7"/>
    </row>
    <row r="594" spans="1:9" ht="15">
      <c r="A594" s="5">
        <f t="shared" si="8"/>
        <v>593</v>
      </c>
      <c r="B594" s="7"/>
      <c r="C594" s="7"/>
      <c r="D594" s="7"/>
      <c r="E594" s="7"/>
      <c r="F594" s="7"/>
      <c r="G594" s="7"/>
      <c r="H594" s="7"/>
      <c r="I594" s="7"/>
    </row>
    <row r="595" spans="1:9" ht="15">
      <c r="A595" s="5">
        <f t="shared" si="8"/>
        <v>594</v>
      </c>
      <c r="B595" s="7"/>
      <c r="C595" s="7"/>
      <c r="D595" s="7"/>
      <c r="E595" s="7"/>
      <c r="F595" s="7"/>
      <c r="G595" s="7"/>
      <c r="H595" s="7"/>
      <c r="I595" s="7"/>
    </row>
    <row r="596" spans="1:9" ht="15">
      <c r="A596" s="5">
        <f t="shared" si="8"/>
        <v>595</v>
      </c>
      <c r="B596" s="7"/>
      <c r="C596" s="7"/>
      <c r="D596" s="7"/>
      <c r="E596" s="7"/>
      <c r="F596" s="7"/>
      <c r="G596" s="7"/>
      <c r="H596" s="7"/>
      <c r="I596" s="7"/>
    </row>
    <row r="597" spans="1:9" ht="15">
      <c r="A597" s="5">
        <f t="shared" si="8"/>
        <v>596</v>
      </c>
      <c r="B597" s="7"/>
      <c r="C597" s="7"/>
      <c r="D597" s="7"/>
      <c r="E597" s="7"/>
      <c r="F597" s="7"/>
      <c r="G597" s="7"/>
      <c r="H597" s="7"/>
      <c r="I597" s="7"/>
    </row>
    <row r="598" spans="1:9" ht="15">
      <c r="A598" s="5">
        <f t="shared" si="8"/>
        <v>597</v>
      </c>
      <c r="B598" s="7"/>
      <c r="C598" s="7"/>
      <c r="D598" s="7"/>
      <c r="E598" s="7"/>
      <c r="F598" s="7"/>
      <c r="G598" s="7"/>
      <c r="H598" s="7"/>
      <c r="I598" s="7"/>
    </row>
    <row r="599" spans="1:9" ht="15">
      <c r="A599" s="5">
        <f t="shared" si="8"/>
        <v>598</v>
      </c>
      <c r="B599" s="7"/>
      <c r="C599" s="7"/>
      <c r="D599" s="7"/>
      <c r="E599" s="7"/>
      <c r="F599" s="7"/>
      <c r="G599" s="7"/>
      <c r="H599" s="7"/>
      <c r="I599" s="7"/>
    </row>
    <row r="600" spans="1:9" ht="15">
      <c r="A600" s="5">
        <f t="shared" si="8"/>
        <v>599</v>
      </c>
      <c r="B600" s="7"/>
      <c r="C600" s="7"/>
      <c r="D600" s="7"/>
      <c r="E600" s="7"/>
      <c r="F600" s="7"/>
      <c r="G600" s="7"/>
      <c r="H600" s="7"/>
      <c r="I600" s="7"/>
    </row>
    <row r="601" spans="1:9" ht="15">
      <c r="A601" s="5">
        <f t="shared" si="8"/>
        <v>600</v>
      </c>
      <c r="B601" s="7"/>
      <c r="C601" s="7"/>
      <c r="D601" s="7"/>
      <c r="E601" s="7"/>
      <c r="F601" s="7"/>
      <c r="G601" s="7"/>
      <c r="H601" s="7"/>
      <c r="I601" s="7"/>
    </row>
    <row r="602" spans="1:9" ht="15">
      <c r="A602" s="5">
        <f t="shared" si="8"/>
        <v>601</v>
      </c>
      <c r="B602" s="7"/>
      <c r="C602" s="7"/>
      <c r="D602" s="7"/>
      <c r="E602" s="7"/>
      <c r="F602" s="7"/>
      <c r="G602" s="7"/>
      <c r="H602" s="7"/>
      <c r="I602" s="7"/>
    </row>
    <row r="603" spans="1:9" ht="15">
      <c r="A603" s="5">
        <f t="shared" si="8"/>
        <v>602</v>
      </c>
      <c r="B603" s="7"/>
      <c r="C603" s="7"/>
      <c r="D603" s="7"/>
      <c r="E603" s="7"/>
      <c r="F603" s="7"/>
      <c r="G603" s="7"/>
      <c r="H603" s="7"/>
      <c r="I603" s="7"/>
    </row>
    <row r="604" spans="1:9" ht="15">
      <c r="A604" s="5">
        <f t="shared" si="8"/>
        <v>603</v>
      </c>
      <c r="B604" s="7"/>
      <c r="C604" s="7"/>
      <c r="D604" s="7"/>
      <c r="E604" s="7"/>
      <c r="F604" s="7"/>
      <c r="G604" s="7"/>
      <c r="H604" s="7"/>
      <c r="I604" s="7"/>
    </row>
    <row r="605" spans="1:9" ht="15">
      <c r="A605" s="5">
        <f t="shared" si="8"/>
        <v>604</v>
      </c>
      <c r="B605" s="7"/>
      <c r="C605" s="7"/>
      <c r="D605" s="7"/>
      <c r="E605" s="7"/>
      <c r="F605" s="7"/>
      <c r="G605" s="7"/>
      <c r="H605" s="7"/>
      <c r="I605" s="7"/>
    </row>
    <row r="606" spans="1:9" ht="15">
      <c r="A606" s="5">
        <f t="shared" si="8"/>
        <v>605</v>
      </c>
      <c r="B606" s="7"/>
      <c r="C606" s="7"/>
      <c r="D606" s="7"/>
      <c r="E606" s="7"/>
      <c r="F606" s="7"/>
      <c r="G606" s="7"/>
      <c r="H606" s="7"/>
      <c r="I606" s="7"/>
    </row>
    <row r="607" spans="1:9" ht="15">
      <c r="A607" s="5">
        <f t="shared" si="9" ref="A607:A670">ROW()-1</f>
        <v>606</v>
      </c>
      <c r="B607" s="7"/>
      <c r="C607" s="7"/>
      <c r="D607" s="7"/>
      <c r="E607" s="7"/>
      <c r="F607" s="7"/>
      <c r="G607" s="7"/>
      <c r="H607" s="7"/>
      <c r="I607" s="7"/>
    </row>
    <row r="608" spans="1:9" ht="15">
      <c r="A608" s="5">
        <f t="shared" si="9"/>
        <v>607</v>
      </c>
      <c r="B608" s="7"/>
      <c r="C608" s="7"/>
      <c r="D608" s="7"/>
      <c r="E608" s="7"/>
      <c r="F608" s="7"/>
      <c r="G608" s="7"/>
      <c r="H608" s="7"/>
      <c r="I608" s="7"/>
    </row>
    <row r="609" spans="1:9" ht="15">
      <c r="A609" s="5">
        <f t="shared" si="9"/>
        <v>608</v>
      </c>
      <c r="B609" s="7"/>
      <c r="C609" s="7"/>
      <c r="D609" s="7"/>
      <c r="E609" s="7"/>
      <c r="F609" s="7"/>
      <c r="G609" s="7"/>
      <c r="H609" s="7"/>
      <c r="I609" s="7"/>
    </row>
    <row r="610" spans="1:9" ht="15">
      <c r="A610" s="5">
        <f t="shared" si="9"/>
        <v>609</v>
      </c>
      <c r="B610" s="7"/>
      <c r="C610" s="7"/>
      <c r="D610" s="7"/>
      <c r="E610" s="7"/>
      <c r="F610" s="7"/>
      <c r="G610" s="7"/>
      <c r="H610" s="7"/>
      <c r="I610" s="7"/>
    </row>
    <row r="611" spans="1:9" ht="15">
      <c r="A611" s="5">
        <f t="shared" si="9"/>
        <v>610</v>
      </c>
      <c r="B611" s="7"/>
      <c r="C611" s="7"/>
      <c r="D611" s="7"/>
      <c r="E611" s="7"/>
      <c r="F611" s="7"/>
      <c r="G611" s="7"/>
      <c r="H611" s="7"/>
      <c r="I611" s="7"/>
    </row>
    <row r="612" spans="1:9" ht="15">
      <c r="A612" s="5">
        <f t="shared" si="9"/>
        <v>611</v>
      </c>
      <c r="B612" s="7"/>
      <c r="C612" s="7"/>
      <c r="D612" s="7"/>
      <c r="E612" s="7"/>
      <c r="F612" s="7"/>
      <c r="G612" s="7"/>
      <c r="H612" s="7"/>
      <c r="I612" s="7"/>
    </row>
    <row r="613" spans="1:9" ht="15">
      <c r="A613" s="5">
        <f t="shared" si="9"/>
        <v>612</v>
      </c>
      <c r="B613" s="7"/>
      <c r="C613" s="7"/>
      <c r="D613" s="7"/>
      <c r="E613" s="7"/>
      <c r="F613" s="7"/>
      <c r="G613" s="7"/>
      <c r="H613" s="7"/>
      <c r="I613" s="7"/>
    </row>
    <row r="614" spans="1:9" ht="15">
      <c r="A614" s="5">
        <f t="shared" si="9"/>
        <v>613</v>
      </c>
      <c r="B614" s="7"/>
      <c r="C614" s="7"/>
      <c r="D614" s="7"/>
      <c r="E614" s="7"/>
      <c r="F614" s="7"/>
      <c r="G614" s="7"/>
      <c r="H614" s="7"/>
      <c r="I614" s="7"/>
    </row>
    <row r="615" spans="1:9" ht="15">
      <c r="A615" s="5">
        <f t="shared" si="9"/>
        <v>614</v>
      </c>
      <c r="B615" s="7"/>
      <c r="C615" s="7"/>
      <c r="D615" s="7"/>
      <c r="E615" s="7"/>
      <c r="F615" s="7"/>
      <c r="G615" s="7"/>
      <c r="H615" s="7"/>
      <c r="I615" s="7"/>
    </row>
    <row r="616" spans="1:9" ht="15">
      <c r="A616" s="5">
        <f t="shared" si="9"/>
        <v>615</v>
      </c>
      <c r="B616" s="7"/>
      <c r="C616" s="7"/>
      <c r="D616" s="7"/>
      <c r="E616" s="7"/>
      <c r="F616" s="7"/>
      <c r="G616" s="7"/>
      <c r="H616" s="7"/>
      <c r="I616" s="7"/>
    </row>
    <row r="617" spans="1:9" ht="15">
      <c r="A617" s="5">
        <f t="shared" si="9"/>
        <v>616</v>
      </c>
      <c r="B617" s="7"/>
      <c r="C617" s="7"/>
      <c r="D617" s="7"/>
      <c r="E617" s="7"/>
      <c r="F617" s="7"/>
      <c r="G617" s="7"/>
      <c r="H617" s="7"/>
      <c r="I617" s="7"/>
    </row>
    <row r="618" spans="1:9" ht="15">
      <c r="A618" s="5">
        <f t="shared" si="9"/>
        <v>617</v>
      </c>
      <c r="B618" s="7"/>
      <c r="C618" s="7"/>
      <c r="D618" s="7"/>
      <c r="E618" s="7"/>
      <c r="F618" s="7"/>
      <c r="G618" s="7"/>
      <c r="H618" s="7"/>
      <c r="I618" s="7"/>
    </row>
    <row r="619" spans="1:9" ht="15">
      <c r="A619" s="5">
        <f t="shared" si="9"/>
        <v>618</v>
      </c>
      <c r="B619" s="7"/>
      <c r="C619" s="7"/>
      <c r="D619" s="7"/>
      <c r="E619" s="7"/>
      <c r="F619" s="7"/>
      <c r="G619" s="7"/>
      <c r="H619" s="7"/>
      <c r="I619" s="7"/>
    </row>
    <row r="620" spans="1:9" ht="15">
      <c r="A620" s="5">
        <f t="shared" si="9"/>
        <v>619</v>
      </c>
      <c r="B620" s="7"/>
      <c r="C620" s="7"/>
      <c r="D620" s="7"/>
      <c r="E620" s="7"/>
      <c r="F620" s="7"/>
      <c r="G620" s="7"/>
      <c r="H620" s="7"/>
      <c r="I620" s="7"/>
    </row>
    <row r="621" spans="1:9" ht="15">
      <c r="A621" s="5">
        <f t="shared" si="9"/>
        <v>620</v>
      </c>
      <c r="B621" s="7"/>
      <c r="C621" s="7"/>
      <c r="D621" s="7"/>
      <c r="E621" s="7"/>
      <c r="F621" s="7"/>
      <c r="G621" s="7"/>
      <c r="H621" s="7"/>
      <c r="I621" s="7"/>
    </row>
    <row r="622" spans="1:9" ht="15">
      <c r="A622" s="5">
        <f t="shared" si="9"/>
        <v>621</v>
      </c>
      <c r="B622" s="7"/>
      <c r="C622" s="7"/>
      <c r="D622" s="7"/>
      <c r="E622" s="7"/>
      <c r="F622" s="7"/>
      <c r="G622" s="7"/>
      <c r="H622" s="7"/>
      <c r="I622" s="7"/>
    </row>
    <row r="623" spans="1:9" ht="15">
      <c r="A623" s="5">
        <f t="shared" si="9"/>
        <v>622</v>
      </c>
      <c r="B623" s="7"/>
      <c r="C623" s="7"/>
      <c r="D623" s="7"/>
      <c r="E623" s="7"/>
      <c r="F623" s="7"/>
      <c r="G623" s="7"/>
      <c r="H623" s="7"/>
      <c r="I623" s="7"/>
    </row>
    <row r="624" spans="1:9" ht="15">
      <c r="A624" s="5">
        <f t="shared" si="9"/>
        <v>623</v>
      </c>
      <c r="B624" s="7"/>
      <c r="C624" s="7"/>
      <c r="D624" s="7"/>
      <c r="E624" s="7"/>
      <c r="F624" s="7"/>
      <c r="G624" s="7"/>
      <c r="H624" s="7"/>
      <c r="I624" s="7"/>
    </row>
    <row r="625" spans="1:9" ht="15">
      <c r="A625" s="5">
        <f t="shared" si="9"/>
        <v>624</v>
      </c>
      <c r="B625" s="7"/>
      <c r="C625" s="7"/>
      <c r="D625" s="7"/>
      <c r="E625" s="7"/>
      <c r="F625" s="7"/>
      <c r="G625" s="7"/>
      <c r="H625" s="7"/>
      <c r="I625" s="7"/>
    </row>
    <row r="626" spans="1:9" ht="15">
      <c r="A626" s="5">
        <f t="shared" si="9"/>
        <v>625</v>
      </c>
      <c r="B626" s="7"/>
      <c r="C626" s="7"/>
      <c r="D626" s="7"/>
      <c r="E626" s="7"/>
      <c r="F626" s="7"/>
      <c r="G626" s="7"/>
      <c r="H626" s="7"/>
      <c r="I626" s="7"/>
    </row>
    <row r="627" spans="1:9" ht="15">
      <c r="A627" s="5">
        <f t="shared" si="9"/>
        <v>626</v>
      </c>
      <c r="B627" s="7"/>
      <c r="C627" s="7"/>
      <c r="D627" s="7"/>
      <c r="E627" s="7"/>
      <c r="F627" s="7"/>
      <c r="G627" s="7"/>
      <c r="H627" s="7"/>
      <c r="I627" s="7"/>
    </row>
    <row r="628" spans="1:9" ht="15">
      <c r="A628" s="5">
        <f t="shared" si="9"/>
        <v>627</v>
      </c>
      <c r="B628" s="7"/>
      <c r="C628" s="7"/>
      <c r="D628" s="7"/>
      <c r="E628" s="7"/>
      <c r="F628" s="7"/>
      <c r="G628" s="7"/>
      <c r="H628" s="7"/>
      <c r="I628" s="7"/>
    </row>
    <row r="629" spans="1:9" ht="15">
      <c r="A629" s="5">
        <f t="shared" si="9"/>
        <v>628</v>
      </c>
      <c r="B629" s="7"/>
      <c r="C629" s="7"/>
      <c r="D629" s="7"/>
      <c r="E629" s="7"/>
      <c r="F629" s="7"/>
      <c r="G629" s="7"/>
      <c r="H629" s="7"/>
      <c r="I629" s="7"/>
    </row>
    <row r="630" spans="1:9" ht="15">
      <c r="A630" s="5">
        <f t="shared" si="9"/>
        <v>629</v>
      </c>
      <c r="B630" s="7"/>
      <c r="C630" s="7"/>
      <c r="D630" s="7"/>
      <c r="E630" s="7"/>
      <c r="F630" s="7"/>
      <c r="G630" s="7"/>
      <c r="H630" s="7"/>
      <c r="I630" s="7"/>
    </row>
    <row r="631" spans="1:9" ht="15">
      <c r="A631" s="5">
        <f t="shared" si="9"/>
        <v>630</v>
      </c>
      <c r="B631" s="7"/>
      <c r="C631" s="7"/>
      <c r="D631" s="7"/>
      <c r="E631" s="7"/>
      <c r="F631" s="7"/>
      <c r="G631" s="7"/>
      <c r="H631" s="7"/>
      <c r="I631" s="7"/>
    </row>
    <row r="632" spans="1:9" ht="15">
      <c r="A632" s="5">
        <f t="shared" si="9"/>
        <v>631</v>
      </c>
      <c r="B632" s="7"/>
      <c r="C632" s="7"/>
      <c r="D632" s="7"/>
      <c r="E632" s="7"/>
      <c r="F632" s="7"/>
      <c r="G632" s="7"/>
      <c r="H632" s="7"/>
      <c r="I632" s="7"/>
    </row>
    <row r="633" spans="1:9" ht="15">
      <c r="A633" s="5">
        <f t="shared" si="9"/>
        <v>632</v>
      </c>
      <c r="B633" s="7"/>
      <c r="C633" s="7"/>
      <c r="D633" s="7"/>
      <c r="E633" s="7"/>
      <c r="F633" s="7"/>
      <c r="G633" s="7"/>
      <c r="H633" s="7"/>
      <c r="I633" s="7"/>
    </row>
    <row r="634" spans="1:9" ht="15">
      <c r="A634" s="5">
        <f t="shared" si="9"/>
        <v>633</v>
      </c>
      <c r="B634" s="7"/>
      <c r="C634" s="7"/>
      <c r="D634" s="7"/>
      <c r="E634" s="7"/>
      <c r="F634" s="7"/>
      <c r="G634" s="7"/>
      <c r="H634" s="7"/>
      <c r="I634" s="7"/>
    </row>
    <row r="635" spans="1:9" ht="15">
      <c r="A635" s="5">
        <f t="shared" si="9"/>
        <v>634</v>
      </c>
      <c r="B635" s="7"/>
      <c r="C635" s="7"/>
      <c r="D635" s="7"/>
      <c r="E635" s="7"/>
      <c r="F635" s="7"/>
      <c r="G635" s="7"/>
      <c r="H635" s="7"/>
      <c r="I635" s="7"/>
    </row>
    <row r="636" spans="1:9" ht="15">
      <c r="A636" s="5">
        <f t="shared" si="9"/>
        <v>635</v>
      </c>
      <c r="B636" s="7"/>
      <c r="C636" s="7"/>
      <c r="D636" s="7"/>
      <c r="E636" s="7"/>
      <c r="F636" s="7"/>
      <c r="G636" s="7"/>
      <c r="H636" s="7"/>
      <c r="I636" s="7"/>
    </row>
    <row r="637" spans="1:9" ht="15">
      <c r="A637" s="5">
        <f t="shared" si="9"/>
        <v>636</v>
      </c>
      <c r="B637" s="7"/>
      <c r="C637" s="7"/>
      <c r="D637" s="7"/>
      <c r="E637" s="7"/>
      <c r="F637" s="7"/>
      <c r="G637" s="7"/>
      <c r="H637" s="7"/>
      <c r="I637" s="7"/>
    </row>
    <row r="638" spans="1:9" ht="15">
      <c r="A638" s="5">
        <f t="shared" si="9"/>
        <v>637</v>
      </c>
      <c r="B638" s="7"/>
      <c r="C638" s="7"/>
      <c r="D638" s="7"/>
      <c r="E638" s="7"/>
      <c r="F638" s="7"/>
      <c r="G638" s="7"/>
      <c r="H638" s="7"/>
      <c r="I638" s="7"/>
    </row>
    <row r="639" spans="1:9" ht="15">
      <c r="A639" s="5">
        <f t="shared" si="9"/>
        <v>638</v>
      </c>
      <c r="B639" s="7"/>
      <c r="C639" s="7"/>
      <c r="D639" s="7"/>
      <c r="E639" s="7"/>
      <c r="F639" s="7"/>
      <c r="G639" s="7"/>
      <c r="H639" s="7"/>
      <c r="I639" s="7"/>
    </row>
    <row r="640" spans="1:9" ht="15">
      <c r="A640" s="5">
        <f t="shared" si="9"/>
        <v>639</v>
      </c>
      <c r="B640" s="7"/>
      <c r="C640" s="7"/>
      <c r="D640" s="7"/>
      <c r="E640" s="7"/>
      <c r="F640" s="7"/>
      <c r="G640" s="7"/>
      <c r="H640" s="7"/>
      <c r="I640" s="7"/>
    </row>
    <row r="641" spans="1:9" ht="15">
      <c r="A641" s="5">
        <f t="shared" si="9"/>
        <v>640</v>
      </c>
      <c r="B641" s="7"/>
      <c r="C641" s="7"/>
      <c r="D641" s="7"/>
      <c r="E641" s="7"/>
      <c r="F641" s="7"/>
      <c r="G641" s="7"/>
      <c r="H641" s="7"/>
      <c r="I641" s="7"/>
    </row>
    <row r="642" spans="1:9" ht="15">
      <c r="A642" s="5">
        <f t="shared" si="9"/>
        <v>641</v>
      </c>
      <c r="B642" s="7"/>
      <c r="C642" s="7"/>
      <c r="D642" s="7"/>
      <c r="E642" s="7"/>
      <c r="F642" s="7"/>
      <c r="G642" s="7"/>
      <c r="H642" s="7"/>
      <c r="I642" s="7"/>
    </row>
    <row r="643" spans="1:9" ht="15">
      <c r="A643" s="5">
        <f t="shared" si="9"/>
        <v>642</v>
      </c>
      <c r="B643" s="7"/>
      <c r="C643" s="7"/>
      <c r="D643" s="7"/>
      <c r="E643" s="7"/>
      <c r="F643" s="7"/>
      <c r="G643" s="7"/>
      <c r="H643" s="7"/>
      <c r="I643" s="7"/>
    </row>
    <row r="644" spans="1:9" ht="15">
      <c r="A644" s="5">
        <f t="shared" si="9"/>
        <v>643</v>
      </c>
      <c r="B644" s="7"/>
      <c r="C644" s="7"/>
      <c r="D644" s="7"/>
      <c r="E644" s="7"/>
      <c r="F644" s="7"/>
      <c r="G644" s="7"/>
      <c r="H644" s="7"/>
      <c r="I644" s="7"/>
    </row>
    <row r="645" spans="1:9" ht="15">
      <c r="A645" s="5">
        <f t="shared" si="9"/>
        <v>644</v>
      </c>
      <c r="B645" s="7"/>
      <c r="C645" s="7"/>
      <c r="D645" s="7"/>
      <c r="E645" s="7"/>
      <c r="F645" s="7"/>
      <c r="G645" s="7"/>
      <c r="H645" s="7"/>
      <c r="I645" s="7"/>
    </row>
    <row r="646" spans="1:9" ht="15">
      <c r="A646" s="5">
        <f t="shared" si="9"/>
        <v>645</v>
      </c>
      <c r="B646" s="7"/>
      <c r="C646" s="7"/>
      <c r="D646" s="7"/>
      <c r="E646" s="7"/>
      <c r="F646" s="7"/>
      <c r="G646" s="7"/>
      <c r="H646" s="7"/>
      <c r="I646" s="7"/>
    </row>
    <row r="647" spans="1:9" ht="15">
      <c r="A647" s="5">
        <f t="shared" si="9"/>
        <v>646</v>
      </c>
      <c r="B647" s="7"/>
      <c r="C647" s="7"/>
      <c r="D647" s="7"/>
      <c r="E647" s="7"/>
      <c r="F647" s="7"/>
      <c r="G647" s="7"/>
      <c r="H647" s="7"/>
      <c r="I647" s="7"/>
    </row>
    <row r="648" spans="1:9" ht="15">
      <c r="A648" s="5">
        <f t="shared" si="9"/>
        <v>647</v>
      </c>
      <c r="B648" s="7"/>
      <c r="C648" s="7"/>
      <c r="D648" s="7"/>
      <c r="E648" s="7"/>
      <c r="F648" s="7"/>
      <c r="G648" s="7"/>
      <c r="H648" s="7"/>
      <c r="I648" s="7"/>
    </row>
    <row r="649" spans="1:9" ht="15">
      <c r="A649" s="5">
        <f t="shared" si="9"/>
        <v>648</v>
      </c>
      <c r="B649" s="7"/>
      <c r="C649" s="7"/>
      <c r="D649" s="7"/>
      <c r="E649" s="7"/>
      <c r="F649" s="7"/>
      <c r="G649" s="7"/>
      <c r="H649" s="7"/>
      <c r="I649" s="7"/>
    </row>
    <row r="650" spans="1:9" ht="15">
      <c r="A650" s="5">
        <f t="shared" si="9"/>
        <v>649</v>
      </c>
      <c r="B650" s="7"/>
      <c r="C650" s="7"/>
      <c r="D650" s="7"/>
      <c r="E650" s="7"/>
      <c r="F650" s="7"/>
      <c r="G650" s="7"/>
      <c r="H650" s="7"/>
      <c r="I650" s="7"/>
    </row>
    <row r="651" spans="1:9" ht="15">
      <c r="A651" s="5">
        <f t="shared" si="9"/>
        <v>650</v>
      </c>
      <c r="B651" s="7"/>
      <c r="C651" s="7"/>
      <c r="D651" s="7"/>
      <c r="E651" s="7"/>
      <c r="F651" s="7"/>
      <c r="G651" s="7"/>
      <c r="H651" s="7"/>
      <c r="I651" s="7"/>
    </row>
    <row r="652" spans="1:9" ht="15">
      <c r="A652" s="5">
        <f t="shared" si="9"/>
        <v>651</v>
      </c>
      <c r="B652" s="7"/>
      <c r="C652" s="7"/>
      <c r="D652" s="7"/>
      <c r="E652" s="7"/>
      <c r="F652" s="7"/>
      <c r="G652" s="7"/>
      <c r="H652" s="7"/>
      <c r="I652" s="7"/>
    </row>
    <row r="653" spans="1:9" ht="15">
      <c r="A653" s="5">
        <f t="shared" si="9"/>
        <v>652</v>
      </c>
      <c r="B653" s="7"/>
      <c r="C653" s="7"/>
      <c r="D653" s="7"/>
      <c r="E653" s="7"/>
      <c r="F653" s="7"/>
      <c r="G653" s="7"/>
      <c r="H653" s="7"/>
      <c r="I653" s="7"/>
    </row>
    <row r="654" spans="1:9" ht="15">
      <c r="A654" s="5">
        <f t="shared" si="9"/>
        <v>653</v>
      </c>
      <c r="B654" s="7"/>
      <c r="C654" s="7"/>
      <c r="D654" s="7"/>
      <c r="E654" s="7"/>
      <c r="F654" s="7"/>
      <c r="G654" s="7"/>
      <c r="H654" s="7"/>
      <c r="I654" s="7"/>
    </row>
    <row r="655" spans="1:9" ht="15">
      <c r="A655" s="5">
        <f t="shared" si="9"/>
        <v>654</v>
      </c>
      <c r="B655" s="7"/>
      <c r="C655" s="7"/>
      <c r="D655" s="7"/>
      <c r="E655" s="7"/>
      <c r="F655" s="7"/>
      <c r="G655" s="7"/>
      <c r="H655" s="7"/>
      <c r="I655" s="7"/>
    </row>
    <row r="656" spans="1:9" ht="15">
      <c r="A656" s="5">
        <f t="shared" si="9"/>
        <v>655</v>
      </c>
      <c r="B656" s="7"/>
      <c r="C656" s="7"/>
      <c r="D656" s="7"/>
      <c r="E656" s="7"/>
      <c r="F656" s="7"/>
      <c r="G656" s="7"/>
      <c r="H656" s="7"/>
      <c r="I656" s="7"/>
    </row>
    <row r="657" spans="1:9" ht="15">
      <c r="A657" s="5">
        <f t="shared" si="9"/>
        <v>656</v>
      </c>
      <c r="B657" s="7"/>
      <c r="C657" s="7"/>
      <c r="D657" s="7"/>
      <c r="E657" s="7"/>
      <c r="F657" s="7"/>
      <c r="G657" s="7"/>
      <c r="H657" s="7"/>
      <c r="I657" s="7"/>
    </row>
    <row r="658" spans="1:9" ht="15">
      <c r="A658" s="5">
        <f t="shared" si="9"/>
        <v>657</v>
      </c>
      <c r="B658" s="7"/>
      <c r="C658" s="7"/>
      <c r="D658" s="7"/>
      <c r="E658" s="7"/>
      <c r="F658" s="7"/>
      <c r="G658" s="7"/>
      <c r="H658" s="7"/>
      <c r="I658" s="7"/>
    </row>
    <row r="659" spans="1:9" ht="15">
      <c r="A659" s="5">
        <f t="shared" si="9"/>
        <v>658</v>
      </c>
      <c r="B659" s="7"/>
      <c r="C659" s="7"/>
      <c r="D659" s="7"/>
      <c r="E659" s="7"/>
      <c r="F659" s="7"/>
      <c r="G659" s="7"/>
      <c r="H659" s="7"/>
      <c r="I659" s="7"/>
    </row>
    <row r="660" spans="1:9" ht="15">
      <c r="A660" s="5">
        <f t="shared" si="9"/>
        <v>659</v>
      </c>
      <c r="B660" s="7"/>
      <c r="C660" s="7"/>
      <c r="D660" s="7"/>
      <c r="E660" s="7"/>
      <c r="F660" s="7"/>
      <c r="G660" s="7"/>
      <c r="H660" s="7"/>
      <c r="I660" s="7"/>
    </row>
    <row r="661" spans="1:9" ht="15">
      <c r="A661" s="5">
        <f t="shared" si="9"/>
        <v>660</v>
      </c>
      <c r="B661" s="7"/>
      <c r="C661" s="7"/>
      <c r="D661" s="7"/>
      <c r="E661" s="7"/>
      <c r="F661" s="7"/>
      <c r="G661" s="7"/>
      <c r="H661" s="7"/>
      <c r="I661" s="7"/>
    </row>
    <row r="662" spans="1:9" ht="15">
      <c r="A662" s="5">
        <f t="shared" si="9"/>
        <v>661</v>
      </c>
      <c r="B662" s="7"/>
      <c r="C662" s="7"/>
      <c r="D662" s="7"/>
      <c r="E662" s="7"/>
      <c r="F662" s="7"/>
      <c r="G662" s="7"/>
      <c r="H662" s="7"/>
      <c r="I662" s="7"/>
    </row>
    <row r="663" spans="1:9" ht="15">
      <c r="A663" s="5">
        <f t="shared" si="9"/>
        <v>662</v>
      </c>
      <c r="B663" s="7"/>
      <c r="C663" s="7"/>
      <c r="D663" s="7"/>
      <c r="E663" s="7"/>
      <c r="F663" s="7"/>
      <c r="G663" s="7"/>
      <c r="H663" s="7"/>
      <c r="I663" s="7"/>
    </row>
    <row r="664" spans="1:9" ht="15">
      <c r="A664" s="5">
        <f t="shared" si="9"/>
        <v>663</v>
      </c>
      <c r="B664" s="7"/>
      <c r="C664" s="7"/>
      <c r="D664" s="7"/>
      <c r="E664" s="7"/>
      <c r="F664" s="7"/>
      <c r="G664" s="7"/>
      <c r="H664" s="7"/>
      <c r="I664" s="7"/>
    </row>
    <row r="665" spans="1:9" ht="15">
      <c r="A665" s="5">
        <f t="shared" si="9"/>
        <v>664</v>
      </c>
      <c r="B665" s="7"/>
      <c r="C665" s="7"/>
      <c r="D665" s="7"/>
      <c r="E665" s="7"/>
      <c r="F665" s="7"/>
      <c r="G665" s="7"/>
      <c r="H665" s="7"/>
      <c r="I665" s="7"/>
    </row>
    <row r="666" spans="1:9" ht="15">
      <c r="A666" s="5">
        <f t="shared" si="9"/>
        <v>665</v>
      </c>
      <c r="B666" s="7"/>
      <c r="C666" s="7"/>
      <c r="D666" s="7"/>
      <c r="E666" s="7"/>
      <c r="F666" s="7"/>
      <c r="G666" s="7"/>
      <c r="H666" s="7"/>
      <c r="I666" s="7"/>
    </row>
    <row r="667" spans="1:9" ht="15">
      <c r="A667" s="5">
        <f t="shared" si="9"/>
        <v>666</v>
      </c>
      <c r="B667" s="7"/>
      <c r="C667" s="7"/>
      <c r="D667" s="7"/>
      <c r="E667" s="7"/>
      <c r="F667" s="7"/>
      <c r="G667" s="7"/>
      <c r="H667" s="7"/>
      <c r="I667" s="7"/>
    </row>
    <row r="668" spans="1:9" ht="15">
      <c r="A668" s="5">
        <f t="shared" si="9"/>
        <v>667</v>
      </c>
      <c r="B668" s="7"/>
      <c r="C668" s="7"/>
      <c r="D668" s="7"/>
      <c r="E668" s="7"/>
      <c r="F668" s="7"/>
      <c r="G668" s="7"/>
      <c r="H668" s="7"/>
      <c r="I668" s="7"/>
    </row>
    <row r="669" spans="1:9" ht="15">
      <c r="A669" s="5">
        <f t="shared" si="9"/>
        <v>668</v>
      </c>
      <c r="B669" s="7"/>
      <c r="C669" s="7"/>
      <c r="D669" s="7"/>
      <c r="E669" s="7"/>
      <c r="F669" s="7"/>
      <c r="G669" s="7"/>
      <c r="H669" s="7"/>
      <c r="I669" s="7"/>
    </row>
    <row r="670" spans="1:9" ht="15">
      <c r="A670" s="5">
        <f t="shared" si="9"/>
        <v>669</v>
      </c>
      <c r="B670" s="7"/>
      <c r="C670" s="7"/>
      <c r="D670" s="7"/>
      <c r="E670" s="7"/>
      <c r="F670" s="7"/>
      <c r="G670" s="7"/>
      <c r="H670" s="7"/>
      <c r="I670" s="7"/>
    </row>
    <row r="671" spans="1:9" ht="15">
      <c r="A671" s="5">
        <f t="shared" si="10" ref="A671:A734">ROW()-1</f>
        <v>670</v>
      </c>
      <c r="B671" s="7"/>
      <c r="C671" s="7"/>
      <c r="D671" s="7"/>
      <c r="E671" s="7"/>
      <c r="F671" s="7"/>
      <c r="G671" s="7"/>
      <c r="H671" s="7"/>
      <c r="I671" s="7"/>
    </row>
    <row r="672" spans="1:9" ht="15">
      <c r="A672" s="5">
        <f t="shared" si="10"/>
        <v>671</v>
      </c>
      <c r="B672" s="7"/>
      <c r="C672" s="7"/>
      <c r="D672" s="7"/>
      <c r="E672" s="7"/>
      <c r="F672" s="7"/>
      <c r="G672" s="7"/>
      <c r="H672" s="7"/>
      <c r="I672" s="7"/>
    </row>
    <row r="673" spans="1:9" ht="15">
      <c r="A673" s="5">
        <f t="shared" si="10"/>
        <v>672</v>
      </c>
      <c r="B673" s="7"/>
      <c r="C673" s="7"/>
      <c r="D673" s="7"/>
      <c r="E673" s="7"/>
      <c r="F673" s="7"/>
      <c r="G673" s="7"/>
      <c r="H673" s="7"/>
      <c r="I673" s="7"/>
    </row>
    <row r="674" spans="1:9" ht="15">
      <c r="A674" s="5">
        <f t="shared" si="10"/>
        <v>673</v>
      </c>
      <c r="B674" s="7"/>
      <c r="C674" s="7"/>
      <c r="D674" s="7"/>
      <c r="E674" s="7"/>
      <c r="F674" s="7"/>
      <c r="G674" s="7"/>
      <c r="H674" s="7"/>
      <c r="I674" s="7"/>
    </row>
    <row r="675" spans="1:9" ht="15">
      <c r="A675" s="5">
        <f t="shared" si="10"/>
        <v>674</v>
      </c>
      <c r="B675" s="7"/>
      <c r="C675" s="7"/>
      <c r="D675" s="7"/>
      <c r="E675" s="7"/>
      <c r="F675" s="7"/>
      <c r="G675" s="7"/>
      <c r="H675" s="7"/>
      <c r="I675" s="7"/>
    </row>
    <row r="676" spans="1:9" ht="15">
      <c r="A676" s="5">
        <f t="shared" si="10"/>
        <v>675</v>
      </c>
      <c r="B676" s="7"/>
      <c r="C676" s="7"/>
      <c r="D676" s="7"/>
      <c r="E676" s="7"/>
      <c r="F676" s="7"/>
      <c r="G676" s="7"/>
      <c r="H676" s="7"/>
      <c r="I676" s="7"/>
    </row>
    <row r="677" spans="1:9" ht="15">
      <c r="A677" s="5">
        <f t="shared" si="10"/>
        <v>676</v>
      </c>
      <c r="B677" s="7"/>
      <c r="C677" s="7"/>
      <c r="D677" s="7"/>
      <c r="E677" s="7"/>
      <c r="F677" s="7"/>
      <c r="G677" s="7"/>
      <c r="H677" s="7"/>
      <c r="I677" s="7"/>
    </row>
    <row r="678" spans="1:9" ht="15">
      <c r="A678" s="5">
        <f t="shared" si="10"/>
        <v>677</v>
      </c>
      <c r="B678" s="7"/>
      <c r="C678" s="7"/>
      <c r="D678" s="7"/>
      <c r="E678" s="7"/>
      <c r="F678" s="7"/>
      <c r="G678" s="7"/>
      <c r="H678" s="7"/>
      <c r="I678" s="7"/>
    </row>
    <row r="679" spans="1:9" ht="15">
      <c r="A679" s="5">
        <f t="shared" si="10"/>
        <v>678</v>
      </c>
      <c r="B679" s="7"/>
      <c r="C679" s="7"/>
      <c r="D679" s="7"/>
      <c r="E679" s="7"/>
      <c r="F679" s="7"/>
      <c r="G679" s="7"/>
      <c r="H679" s="7"/>
      <c r="I679" s="7"/>
    </row>
    <row r="680" spans="1:9" ht="15">
      <c r="A680" s="5">
        <f t="shared" si="10"/>
        <v>679</v>
      </c>
      <c r="B680" s="7"/>
      <c r="C680" s="7"/>
      <c r="D680" s="7"/>
      <c r="E680" s="7"/>
      <c r="F680" s="7"/>
      <c r="G680" s="7"/>
      <c r="H680" s="7"/>
      <c r="I680" s="7"/>
    </row>
    <row r="681" spans="1:9" ht="15">
      <c r="A681" s="5">
        <f t="shared" si="10"/>
        <v>680</v>
      </c>
      <c r="B681" s="7"/>
      <c r="C681" s="7"/>
      <c r="D681" s="7"/>
      <c r="E681" s="7"/>
      <c r="F681" s="7"/>
      <c r="G681" s="7"/>
      <c r="H681" s="7"/>
      <c r="I681" s="7"/>
    </row>
    <row r="682" spans="1:9" ht="15">
      <c r="A682" s="5">
        <f t="shared" si="10"/>
        <v>681</v>
      </c>
      <c r="B682" s="7"/>
      <c r="C682" s="7"/>
      <c r="D682" s="7"/>
      <c r="E682" s="7"/>
      <c r="F682" s="7"/>
      <c r="G682" s="7"/>
      <c r="H682" s="7"/>
      <c r="I682" s="7"/>
    </row>
    <row r="683" spans="1:9" ht="15">
      <c r="A683" s="5">
        <f t="shared" si="10"/>
        <v>682</v>
      </c>
      <c r="B683" s="7"/>
      <c r="C683" s="7"/>
      <c r="D683" s="7"/>
      <c r="E683" s="7"/>
      <c r="F683" s="7"/>
      <c r="G683" s="7"/>
      <c r="H683" s="7"/>
      <c r="I683" s="7"/>
    </row>
    <row r="684" spans="1:9" ht="15">
      <c r="A684" s="5">
        <f t="shared" si="10"/>
        <v>683</v>
      </c>
      <c r="B684" s="7"/>
      <c r="C684" s="7"/>
      <c r="D684" s="7"/>
      <c r="E684" s="7"/>
      <c r="F684" s="7"/>
      <c r="G684" s="7"/>
      <c r="H684" s="7"/>
      <c r="I684" s="7"/>
    </row>
    <row r="685" spans="1:9" ht="15">
      <c r="A685" s="5">
        <f t="shared" si="10"/>
        <v>684</v>
      </c>
      <c r="B685" s="7"/>
      <c r="C685" s="7"/>
      <c r="D685" s="7"/>
      <c r="E685" s="7"/>
      <c r="F685" s="7"/>
      <c r="G685" s="7"/>
      <c r="H685" s="7"/>
      <c r="I685" s="7"/>
    </row>
    <row r="686" spans="1:9" ht="15">
      <c r="A686" s="5">
        <f t="shared" si="10"/>
        <v>685</v>
      </c>
      <c r="B686" s="7"/>
      <c r="C686" s="7"/>
      <c r="D686" s="7"/>
      <c r="E686" s="7"/>
      <c r="F686" s="7"/>
      <c r="G686" s="7"/>
      <c r="H686" s="7"/>
      <c r="I686" s="7"/>
    </row>
    <row r="687" spans="1:9" ht="15">
      <c r="A687" s="5">
        <f t="shared" si="10"/>
        <v>686</v>
      </c>
      <c r="B687" s="7"/>
      <c r="C687" s="7"/>
      <c r="D687" s="7"/>
      <c r="E687" s="7"/>
      <c r="F687" s="7"/>
      <c r="G687" s="7"/>
      <c r="H687" s="7"/>
      <c r="I687" s="7"/>
    </row>
    <row r="688" spans="1:9" ht="15">
      <c r="A688" s="5">
        <f t="shared" si="10"/>
        <v>687</v>
      </c>
      <c r="B688" s="7"/>
      <c r="C688" s="7"/>
      <c r="D688" s="7"/>
      <c r="E688" s="7"/>
      <c r="F688" s="7"/>
      <c r="G688" s="7"/>
      <c r="H688" s="7"/>
      <c r="I688" s="7"/>
    </row>
    <row r="689" spans="1:9" ht="15">
      <c r="A689" s="5">
        <f t="shared" si="10"/>
        <v>688</v>
      </c>
      <c r="B689" s="7"/>
      <c r="C689" s="7"/>
      <c r="D689" s="7"/>
      <c r="E689" s="7"/>
      <c r="F689" s="7"/>
      <c r="G689" s="7"/>
      <c r="H689" s="7"/>
      <c r="I689" s="7"/>
    </row>
    <row r="690" spans="1:9" ht="15">
      <c r="A690" s="5">
        <f t="shared" si="10"/>
        <v>689</v>
      </c>
      <c r="B690" s="7"/>
      <c r="C690" s="7"/>
      <c r="D690" s="7"/>
      <c r="E690" s="7"/>
      <c r="F690" s="7"/>
      <c r="G690" s="7"/>
      <c r="H690" s="7"/>
      <c r="I690" s="7"/>
    </row>
    <row r="691" spans="1:9" ht="15">
      <c r="A691" s="5">
        <f t="shared" si="10"/>
        <v>690</v>
      </c>
      <c r="B691" s="7"/>
      <c r="C691" s="7"/>
      <c r="D691" s="7"/>
      <c r="E691" s="7"/>
      <c r="F691" s="7"/>
      <c r="G691" s="7"/>
      <c r="H691" s="7"/>
      <c r="I691" s="7"/>
    </row>
    <row r="692" spans="1:9" ht="15">
      <c r="A692" s="5">
        <f t="shared" si="10"/>
        <v>691</v>
      </c>
      <c r="B692" s="7"/>
      <c r="C692" s="7"/>
      <c r="D692" s="7"/>
      <c r="E692" s="7"/>
      <c r="F692" s="7"/>
      <c r="G692" s="7"/>
      <c r="H692" s="7"/>
      <c r="I692" s="7"/>
    </row>
    <row r="693" spans="1:9" ht="15">
      <c r="A693" s="5">
        <f t="shared" si="10"/>
        <v>692</v>
      </c>
      <c r="B693" s="7"/>
      <c r="C693" s="7"/>
      <c r="D693" s="7"/>
      <c r="E693" s="7"/>
      <c r="F693" s="7"/>
      <c r="G693" s="7"/>
      <c r="H693" s="7"/>
      <c r="I693" s="7"/>
    </row>
    <row r="694" spans="1:9" ht="15">
      <c r="A694" s="5">
        <f t="shared" si="10"/>
        <v>693</v>
      </c>
      <c r="B694" s="7"/>
      <c r="C694" s="7"/>
      <c r="D694" s="7"/>
      <c r="E694" s="7"/>
      <c r="F694" s="7"/>
      <c r="G694" s="7"/>
      <c r="H694" s="7"/>
      <c r="I694" s="7"/>
    </row>
    <row r="695" spans="1:9" ht="15">
      <c r="A695" s="5">
        <f t="shared" si="10"/>
        <v>694</v>
      </c>
      <c r="B695" s="7"/>
      <c r="C695" s="7"/>
      <c r="D695" s="7"/>
      <c r="E695" s="7"/>
      <c r="F695" s="7"/>
      <c r="G695" s="7"/>
      <c r="H695" s="7"/>
      <c r="I695" s="7"/>
    </row>
    <row r="696" spans="1:9" ht="15">
      <c r="A696" s="5">
        <f t="shared" si="10"/>
        <v>695</v>
      </c>
      <c r="B696" s="7"/>
      <c r="C696" s="7"/>
      <c r="D696" s="7"/>
      <c r="E696" s="7"/>
      <c r="F696" s="7"/>
      <c r="G696" s="7"/>
      <c r="H696" s="7"/>
      <c r="I696" s="7"/>
    </row>
    <row r="697" spans="1:9" ht="15">
      <c r="A697" s="5">
        <f t="shared" si="10"/>
        <v>696</v>
      </c>
      <c r="B697" s="7"/>
      <c r="C697" s="7"/>
      <c r="D697" s="7"/>
      <c r="E697" s="7"/>
      <c r="F697" s="7"/>
      <c r="G697" s="7"/>
      <c r="H697" s="7"/>
      <c r="I697" s="7"/>
    </row>
    <row r="698" spans="1:9" ht="15">
      <c r="A698" s="5">
        <f t="shared" si="10"/>
        <v>697</v>
      </c>
      <c r="B698" s="7"/>
      <c r="C698" s="7"/>
      <c r="D698" s="7"/>
      <c r="E698" s="7"/>
      <c r="F698" s="7"/>
      <c r="G698" s="7"/>
      <c r="H698" s="7"/>
      <c r="I698" s="7"/>
    </row>
    <row r="699" spans="1:9" ht="15">
      <c r="A699" s="5">
        <f t="shared" si="10"/>
        <v>698</v>
      </c>
      <c r="B699" s="7"/>
      <c r="C699" s="7"/>
      <c r="D699" s="7"/>
      <c r="E699" s="7"/>
      <c r="F699" s="7"/>
      <c r="G699" s="7"/>
      <c r="H699" s="7"/>
      <c r="I699" s="7"/>
    </row>
    <row r="700" spans="1:9" ht="15">
      <c r="A700" s="5">
        <f t="shared" si="10"/>
        <v>699</v>
      </c>
      <c r="B700" s="7"/>
      <c r="C700" s="7"/>
      <c r="D700" s="7"/>
      <c r="E700" s="7"/>
      <c r="F700" s="7"/>
      <c r="G700" s="7"/>
      <c r="H700" s="7"/>
      <c r="I700" s="7"/>
    </row>
    <row r="701" spans="1:9" ht="15">
      <c r="A701" s="5">
        <f t="shared" si="10"/>
        <v>700</v>
      </c>
      <c r="B701" s="7"/>
      <c r="C701" s="7"/>
      <c r="D701" s="7"/>
      <c r="E701" s="7"/>
      <c r="F701" s="7"/>
      <c r="G701" s="7"/>
      <c r="H701" s="7"/>
      <c r="I701" s="7"/>
    </row>
    <row r="702" spans="1:9" ht="15">
      <c r="A702" s="5">
        <f t="shared" si="10"/>
        <v>701</v>
      </c>
      <c r="B702" s="7"/>
      <c r="C702" s="7"/>
      <c r="D702" s="7"/>
      <c r="E702" s="7"/>
      <c r="F702" s="7"/>
      <c r="G702" s="7"/>
      <c r="H702" s="7"/>
      <c r="I702" s="7"/>
    </row>
    <row r="703" spans="1:9" ht="15">
      <c r="A703" s="5">
        <f t="shared" si="10"/>
        <v>702</v>
      </c>
      <c r="B703" s="7"/>
      <c r="C703" s="7"/>
      <c r="D703" s="7"/>
      <c r="E703" s="7"/>
      <c r="F703" s="7"/>
      <c r="G703" s="7"/>
      <c r="H703" s="7"/>
      <c r="I703" s="7"/>
    </row>
    <row r="704" spans="1:9" ht="15">
      <c r="A704" s="5">
        <f t="shared" si="10"/>
        <v>703</v>
      </c>
      <c r="B704" s="7"/>
      <c r="C704" s="7"/>
      <c r="D704" s="7"/>
      <c r="E704" s="7"/>
      <c r="F704" s="7"/>
      <c r="G704" s="7"/>
      <c r="H704" s="7"/>
      <c r="I704" s="7"/>
    </row>
    <row r="705" spans="1:9" ht="15">
      <c r="A705" s="5">
        <f t="shared" si="10"/>
        <v>704</v>
      </c>
      <c r="B705" s="7"/>
      <c r="C705" s="7"/>
      <c r="D705" s="7"/>
      <c r="E705" s="7"/>
      <c r="F705" s="7"/>
      <c r="G705" s="7"/>
      <c r="H705" s="7"/>
      <c r="I705" s="7"/>
    </row>
    <row r="706" spans="1:9" ht="15">
      <c r="A706" s="5">
        <f t="shared" si="10"/>
        <v>705</v>
      </c>
      <c r="B706" s="7"/>
      <c r="C706" s="7"/>
      <c r="D706" s="7"/>
      <c r="E706" s="7"/>
      <c r="F706" s="7"/>
      <c r="G706" s="7"/>
      <c r="H706" s="7"/>
      <c r="I706" s="7"/>
    </row>
    <row r="707" spans="1:9" ht="15">
      <c r="A707" s="5">
        <f t="shared" si="10"/>
        <v>706</v>
      </c>
      <c r="B707" s="7"/>
      <c r="C707" s="7"/>
      <c r="D707" s="7"/>
      <c r="E707" s="7"/>
      <c r="F707" s="7"/>
      <c r="G707" s="7"/>
      <c r="H707" s="7"/>
      <c r="I707" s="7"/>
    </row>
    <row r="708" spans="1:9" ht="15">
      <c r="A708" s="5">
        <f t="shared" si="10"/>
        <v>707</v>
      </c>
      <c r="B708" s="7"/>
      <c r="C708" s="7"/>
      <c r="D708" s="7"/>
      <c r="E708" s="7"/>
      <c r="F708" s="7"/>
      <c r="G708" s="7"/>
      <c r="H708" s="7"/>
      <c r="I708" s="7"/>
    </row>
    <row r="709" spans="1:9" ht="15">
      <c r="A709" s="5">
        <f t="shared" si="10"/>
        <v>708</v>
      </c>
      <c r="B709" s="7"/>
      <c r="C709" s="7"/>
      <c r="D709" s="7"/>
      <c r="E709" s="7"/>
      <c r="F709" s="7"/>
      <c r="G709" s="7"/>
      <c r="H709" s="7"/>
      <c r="I709" s="7"/>
    </row>
    <row r="710" spans="1:9" ht="15">
      <c r="A710" s="5">
        <f t="shared" si="10"/>
        <v>709</v>
      </c>
      <c r="B710" s="7"/>
      <c r="C710" s="7"/>
      <c r="D710" s="7"/>
      <c r="E710" s="7"/>
      <c r="F710" s="7"/>
      <c r="G710" s="7"/>
      <c r="H710" s="7"/>
      <c r="I710" s="7"/>
    </row>
    <row r="711" spans="1:9" ht="15">
      <c r="A711" s="5">
        <f t="shared" si="10"/>
        <v>710</v>
      </c>
      <c r="B711" s="7"/>
      <c r="C711" s="7"/>
      <c r="D711" s="7"/>
      <c r="E711" s="7"/>
      <c r="F711" s="7"/>
      <c r="G711" s="7"/>
      <c r="H711" s="7"/>
      <c r="I711" s="7"/>
    </row>
    <row r="712" spans="1:9" ht="15">
      <c r="A712" s="5">
        <f t="shared" si="10"/>
        <v>711</v>
      </c>
      <c r="B712" s="7"/>
      <c r="C712" s="7"/>
      <c r="D712" s="7"/>
      <c r="E712" s="7"/>
      <c r="F712" s="7"/>
      <c r="G712" s="7"/>
      <c r="H712" s="7"/>
      <c r="I712" s="7"/>
    </row>
    <row r="713" spans="1:9" ht="15">
      <c r="A713" s="5">
        <f t="shared" si="10"/>
        <v>712</v>
      </c>
      <c r="B713" s="7"/>
      <c r="C713" s="7"/>
      <c r="D713" s="7"/>
      <c r="E713" s="7"/>
      <c r="F713" s="7"/>
      <c r="G713" s="7"/>
      <c r="H713" s="7"/>
      <c r="I713" s="7"/>
    </row>
    <row r="714" spans="1:9" ht="15">
      <c r="A714" s="5">
        <f t="shared" si="10"/>
        <v>713</v>
      </c>
      <c r="B714" s="7"/>
      <c r="C714" s="7"/>
      <c r="D714" s="7"/>
      <c r="E714" s="7"/>
      <c r="F714" s="7"/>
      <c r="G714" s="7"/>
      <c r="H714" s="7"/>
      <c r="I714" s="7"/>
    </row>
    <row r="715" spans="1:9" ht="15">
      <c r="A715" s="5">
        <f t="shared" si="10"/>
        <v>714</v>
      </c>
      <c r="B715" s="7"/>
      <c r="C715" s="7"/>
      <c r="D715" s="7"/>
      <c r="E715" s="7"/>
      <c r="F715" s="7"/>
      <c r="G715" s="7"/>
      <c r="H715" s="7"/>
      <c r="I715" s="7"/>
    </row>
    <row r="716" spans="1:9" ht="15">
      <c r="A716" s="5">
        <f t="shared" si="10"/>
        <v>715</v>
      </c>
      <c r="B716" s="7"/>
      <c r="C716" s="7"/>
      <c r="D716" s="7"/>
      <c r="E716" s="7"/>
      <c r="F716" s="7"/>
      <c r="G716" s="7"/>
      <c r="H716" s="7"/>
      <c r="I716" s="7"/>
    </row>
    <row r="717" spans="1:9" ht="15">
      <c r="A717" s="5">
        <f t="shared" si="10"/>
        <v>716</v>
      </c>
      <c r="B717" s="7"/>
      <c r="C717" s="7"/>
      <c r="D717" s="7"/>
      <c r="E717" s="7"/>
      <c r="F717" s="7"/>
      <c r="G717" s="7"/>
      <c r="H717" s="7"/>
      <c r="I717" s="7"/>
    </row>
    <row r="718" spans="1:9" ht="15">
      <c r="A718" s="5">
        <f t="shared" si="10"/>
        <v>717</v>
      </c>
      <c r="B718" s="7"/>
      <c r="C718" s="7"/>
      <c r="D718" s="7"/>
      <c r="E718" s="7"/>
      <c r="F718" s="7"/>
      <c r="G718" s="7"/>
      <c r="H718" s="7"/>
      <c r="I718" s="7"/>
    </row>
    <row r="719" spans="1:9" ht="15">
      <c r="A719" s="5">
        <f t="shared" si="10"/>
        <v>718</v>
      </c>
      <c r="B719" s="7"/>
      <c r="C719" s="7"/>
      <c r="D719" s="7"/>
      <c r="E719" s="7"/>
      <c r="F719" s="7"/>
      <c r="G719" s="7"/>
      <c r="H719" s="7"/>
      <c r="I719" s="7"/>
    </row>
    <row r="720" spans="1:9" ht="15">
      <c r="A720" s="5">
        <f t="shared" si="10"/>
        <v>719</v>
      </c>
      <c r="B720" s="7"/>
      <c r="C720" s="7"/>
      <c r="D720" s="7"/>
      <c r="E720" s="7"/>
      <c r="F720" s="7"/>
      <c r="G720" s="7"/>
      <c r="H720" s="7"/>
      <c r="I720" s="7"/>
    </row>
    <row r="721" spans="1:9" ht="15">
      <c r="A721" s="5">
        <f t="shared" si="10"/>
        <v>720</v>
      </c>
      <c r="B721" s="7"/>
      <c r="C721" s="7"/>
      <c r="D721" s="7"/>
      <c r="E721" s="7"/>
      <c r="F721" s="7"/>
      <c r="G721" s="7"/>
      <c r="H721" s="7"/>
      <c r="I721" s="7"/>
    </row>
    <row r="722" spans="1:9" ht="15">
      <c r="A722" s="5">
        <f t="shared" si="10"/>
        <v>721</v>
      </c>
      <c r="B722" s="7"/>
      <c r="C722" s="7"/>
      <c r="D722" s="7"/>
      <c r="E722" s="7"/>
      <c r="F722" s="7"/>
      <c r="G722" s="7"/>
      <c r="H722" s="7"/>
      <c r="I722" s="7"/>
    </row>
    <row r="723" spans="1:9" ht="15">
      <c r="A723" s="5">
        <f t="shared" si="10"/>
        <v>722</v>
      </c>
      <c r="B723" s="7"/>
      <c r="C723" s="7"/>
      <c r="D723" s="7"/>
      <c r="E723" s="7"/>
      <c r="F723" s="7"/>
      <c r="G723" s="7"/>
      <c r="H723" s="7"/>
      <c r="I723" s="7"/>
    </row>
    <row r="724" spans="1:9" ht="15">
      <c r="A724" s="5">
        <f t="shared" si="10"/>
        <v>723</v>
      </c>
      <c r="B724" s="7"/>
      <c r="C724" s="7"/>
      <c r="D724" s="7"/>
      <c r="E724" s="7"/>
      <c r="F724" s="7"/>
      <c r="G724" s="7"/>
      <c r="H724" s="7"/>
      <c r="I724" s="7"/>
    </row>
    <row r="725" spans="1:9" ht="15">
      <c r="A725" s="5">
        <f t="shared" si="10"/>
        <v>724</v>
      </c>
      <c r="B725" s="7"/>
      <c r="C725" s="7"/>
      <c r="D725" s="7"/>
      <c r="E725" s="7"/>
      <c r="F725" s="7"/>
      <c r="G725" s="7"/>
      <c r="H725" s="7"/>
      <c r="I725" s="7"/>
    </row>
    <row r="726" spans="1:9" ht="15">
      <c r="A726" s="5">
        <f t="shared" si="10"/>
        <v>725</v>
      </c>
      <c r="B726" s="7"/>
      <c r="C726" s="7"/>
      <c r="D726" s="7"/>
      <c r="E726" s="7"/>
      <c r="F726" s="7"/>
      <c r="G726" s="7"/>
      <c r="H726" s="7"/>
      <c r="I726" s="7"/>
    </row>
    <row r="727" spans="1:9" ht="15">
      <c r="A727" s="5">
        <f t="shared" si="10"/>
        <v>726</v>
      </c>
      <c r="B727" s="7"/>
      <c r="C727" s="7"/>
      <c r="D727" s="7"/>
      <c r="E727" s="7"/>
      <c r="F727" s="7"/>
      <c r="G727" s="7"/>
      <c r="H727" s="7"/>
      <c r="I727" s="7"/>
    </row>
    <row r="728" spans="1:9" ht="15">
      <c r="A728" s="5">
        <f t="shared" si="10"/>
        <v>727</v>
      </c>
      <c r="B728" s="7"/>
      <c r="C728" s="7"/>
      <c r="D728" s="7"/>
      <c r="E728" s="7"/>
      <c r="F728" s="7"/>
      <c r="G728" s="7"/>
      <c r="H728" s="7"/>
      <c r="I728" s="7"/>
    </row>
    <row r="729" spans="1:9" ht="15">
      <c r="A729" s="5">
        <f t="shared" si="10"/>
        <v>728</v>
      </c>
      <c r="B729" s="7"/>
      <c r="C729" s="7"/>
      <c r="D729" s="7"/>
      <c r="E729" s="7"/>
      <c r="F729" s="7"/>
      <c r="G729" s="7"/>
      <c r="H729" s="7"/>
      <c r="I729" s="7"/>
    </row>
    <row r="730" spans="1:9" ht="15">
      <c r="A730" s="5">
        <f t="shared" si="10"/>
        <v>729</v>
      </c>
      <c r="B730" s="7"/>
      <c r="C730" s="7"/>
      <c r="D730" s="7"/>
      <c r="E730" s="7"/>
      <c r="F730" s="7"/>
      <c r="G730" s="7"/>
      <c r="H730" s="7"/>
      <c r="I730" s="7"/>
    </row>
    <row r="731" spans="1:9" ht="15">
      <c r="A731" s="5">
        <f t="shared" si="10"/>
        <v>730</v>
      </c>
      <c r="B731" s="7"/>
      <c r="C731" s="7"/>
      <c r="D731" s="7"/>
      <c r="E731" s="7"/>
      <c r="F731" s="7"/>
      <c r="G731" s="7"/>
      <c r="H731" s="7"/>
      <c r="I731" s="7"/>
    </row>
    <row r="732" spans="1:9" ht="15">
      <c r="A732" s="5">
        <f t="shared" si="10"/>
        <v>731</v>
      </c>
      <c r="B732" s="7"/>
      <c r="C732" s="7"/>
      <c r="D732" s="7"/>
      <c r="E732" s="7"/>
      <c r="F732" s="7"/>
      <c r="G732" s="7"/>
      <c r="H732" s="7"/>
      <c r="I732" s="7"/>
    </row>
    <row r="733" spans="1:9" ht="15">
      <c r="A733" s="5">
        <f t="shared" si="10"/>
        <v>732</v>
      </c>
      <c r="B733" s="7"/>
      <c r="C733" s="7"/>
      <c r="D733" s="7"/>
      <c r="E733" s="7"/>
      <c r="F733" s="7"/>
      <c r="G733" s="7"/>
      <c r="H733" s="7"/>
      <c r="I733" s="7"/>
    </row>
    <row r="734" spans="1:9" ht="15">
      <c r="A734" s="5">
        <f t="shared" si="10"/>
        <v>733</v>
      </c>
      <c r="B734" s="7"/>
      <c r="C734" s="7"/>
      <c r="D734" s="7"/>
      <c r="E734" s="7"/>
      <c r="F734" s="7"/>
      <c r="G734" s="7"/>
      <c r="H734" s="7"/>
      <c r="I734" s="7"/>
    </row>
    <row r="735" spans="1:9" ht="15">
      <c r="A735" s="5">
        <f t="shared" si="11" ref="A735:A798">ROW()-1</f>
        <v>734</v>
      </c>
      <c r="B735" s="7"/>
      <c r="C735" s="7"/>
      <c r="D735" s="7"/>
      <c r="E735" s="7"/>
      <c r="F735" s="7"/>
      <c r="G735" s="7"/>
      <c r="H735" s="7"/>
      <c r="I735" s="7"/>
    </row>
    <row r="736" spans="1:9" ht="15">
      <c r="A736" s="5">
        <f t="shared" si="11"/>
        <v>735</v>
      </c>
      <c r="B736" s="7"/>
      <c r="C736" s="7"/>
      <c r="D736" s="7"/>
      <c r="E736" s="7"/>
      <c r="F736" s="7"/>
      <c r="G736" s="7"/>
      <c r="H736" s="7"/>
      <c r="I736" s="7"/>
    </row>
    <row r="737" spans="1:9" ht="15">
      <c r="A737" s="5">
        <f t="shared" si="11"/>
        <v>736</v>
      </c>
      <c r="B737" s="7"/>
      <c r="C737" s="7"/>
      <c r="D737" s="7"/>
      <c r="E737" s="7"/>
      <c r="F737" s="7"/>
      <c r="G737" s="7"/>
      <c r="H737" s="7"/>
      <c r="I737" s="7"/>
    </row>
    <row r="738" spans="1:9" ht="15">
      <c r="A738" s="5">
        <f t="shared" si="11"/>
        <v>737</v>
      </c>
      <c r="B738" s="7"/>
      <c r="C738" s="7"/>
      <c r="D738" s="7"/>
      <c r="E738" s="7"/>
      <c r="F738" s="7"/>
      <c r="G738" s="7"/>
      <c r="H738" s="7"/>
      <c r="I738" s="7"/>
    </row>
    <row r="739" spans="1:9" ht="15">
      <c r="A739" s="5">
        <f t="shared" si="11"/>
        <v>738</v>
      </c>
      <c r="B739" s="7"/>
      <c r="C739" s="7"/>
      <c r="D739" s="7"/>
      <c r="E739" s="7"/>
      <c r="F739" s="7"/>
      <c r="G739" s="7"/>
      <c r="H739" s="7"/>
      <c r="I739" s="7"/>
    </row>
    <row r="740" spans="1:9" ht="15">
      <c r="A740" s="5">
        <f t="shared" si="11"/>
        <v>739</v>
      </c>
      <c r="B740" s="7"/>
      <c r="C740" s="7"/>
      <c r="D740" s="7"/>
      <c r="E740" s="7"/>
      <c r="F740" s="7"/>
      <c r="G740" s="7"/>
      <c r="H740" s="7"/>
      <c r="I740" s="7"/>
    </row>
    <row r="741" spans="1:9" ht="15">
      <c r="A741" s="5">
        <f t="shared" si="11"/>
        <v>740</v>
      </c>
      <c r="B741" s="7"/>
      <c r="C741" s="7"/>
      <c r="D741" s="7"/>
      <c r="E741" s="7"/>
      <c r="F741" s="7"/>
      <c r="G741" s="7"/>
      <c r="H741" s="7"/>
      <c r="I741" s="7"/>
    </row>
    <row r="742" spans="1:9" ht="15">
      <c r="A742" s="5">
        <f t="shared" si="11"/>
        <v>741</v>
      </c>
      <c r="B742" s="7"/>
      <c r="C742" s="7"/>
      <c r="D742" s="7"/>
      <c r="E742" s="7"/>
      <c r="F742" s="7"/>
      <c r="G742" s="7"/>
      <c r="H742" s="7"/>
      <c r="I742" s="7"/>
    </row>
    <row r="743" spans="1:9" ht="15">
      <c r="A743" s="5">
        <f t="shared" si="11"/>
        <v>742</v>
      </c>
      <c r="B743" s="7"/>
      <c r="C743" s="7"/>
      <c r="D743" s="7"/>
      <c r="E743" s="7"/>
      <c r="F743" s="7"/>
      <c r="G743" s="7"/>
      <c r="H743" s="7"/>
      <c r="I743" s="7"/>
    </row>
    <row r="744" spans="1:9" ht="15">
      <c r="A744" s="5">
        <f t="shared" si="11"/>
        <v>743</v>
      </c>
      <c r="B744" s="7"/>
      <c r="C744" s="7"/>
      <c r="D744" s="7"/>
      <c r="E744" s="7"/>
      <c r="F744" s="7"/>
      <c r="G744" s="7"/>
      <c r="H744" s="7"/>
      <c r="I744" s="7"/>
    </row>
    <row r="745" spans="1:9" ht="15">
      <c r="A745" s="5">
        <f t="shared" si="11"/>
        <v>744</v>
      </c>
      <c r="B745" s="7"/>
      <c r="C745" s="7"/>
      <c r="D745" s="7"/>
      <c r="E745" s="7"/>
      <c r="F745" s="7"/>
      <c r="G745" s="7"/>
      <c r="H745" s="7"/>
      <c r="I745" s="7"/>
    </row>
    <row r="746" spans="1:9" ht="15">
      <c r="A746" s="5">
        <f t="shared" si="11"/>
        <v>745</v>
      </c>
      <c r="B746" s="7"/>
      <c r="C746" s="7"/>
      <c r="D746" s="7"/>
      <c r="E746" s="7"/>
      <c r="F746" s="7"/>
      <c r="G746" s="7"/>
      <c r="H746" s="7"/>
      <c r="I746" s="7"/>
    </row>
    <row r="747" spans="1:9" ht="15">
      <c r="A747" s="5">
        <f t="shared" si="11"/>
        <v>746</v>
      </c>
      <c r="B747" s="7"/>
      <c r="C747" s="7"/>
      <c r="D747" s="7"/>
      <c r="E747" s="7"/>
      <c r="F747" s="7"/>
      <c r="G747" s="7"/>
      <c r="H747" s="7"/>
      <c r="I747" s="7"/>
    </row>
    <row r="748" spans="1:9" ht="15">
      <c r="A748" s="5">
        <f t="shared" si="11"/>
        <v>747</v>
      </c>
      <c r="B748" s="7"/>
      <c r="C748" s="7"/>
      <c r="D748" s="7"/>
      <c r="E748" s="7"/>
      <c r="F748" s="7"/>
      <c r="G748" s="7"/>
      <c r="H748" s="7"/>
      <c r="I748" s="7"/>
    </row>
    <row r="749" spans="1:9" ht="15">
      <c r="A749" s="5">
        <f t="shared" si="11"/>
        <v>748</v>
      </c>
      <c r="B749" s="7"/>
      <c r="C749" s="7"/>
      <c r="D749" s="7"/>
      <c r="E749" s="7"/>
      <c r="F749" s="7"/>
      <c r="G749" s="7"/>
      <c r="H749" s="7"/>
      <c r="I749" s="7"/>
    </row>
    <row r="750" spans="1:9" ht="15">
      <c r="A750" s="5">
        <f t="shared" si="11"/>
        <v>749</v>
      </c>
      <c r="B750" s="7"/>
      <c r="C750" s="7"/>
      <c r="D750" s="7"/>
      <c r="E750" s="7"/>
      <c r="F750" s="7"/>
      <c r="G750" s="7"/>
      <c r="H750" s="7"/>
      <c r="I750" s="7"/>
    </row>
    <row r="751" spans="1:9" ht="15">
      <c r="A751" s="5">
        <f t="shared" si="11"/>
        <v>750</v>
      </c>
      <c r="B751" s="7"/>
      <c r="C751" s="7"/>
      <c r="D751" s="7"/>
      <c r="E751" s="7"/>
      <c r="F751" s="7"/>
      <c r="G751" s="7"/>
      <c r="H751" s="7"/>
      <c r="I751" s="7"/>
    </row>
    <row r="752" spans="1:9" ht="15">
      <c r="A752" s="5">
        <f t="shared" si="11"/>
        <v>751</v>
      </c>
      <c r="B752" s="7"/>
      <c r="C752" s="7"/>
      <c r="D752" s="7"/>
      <c r="E752" s="7"/>
      <c r="F752" s="7"/>
      <c r="G752" s="7"/>
      <c r="H752" s="7"/>
      <c r="I752" s="7"/>
    </row>
    <row r="753" spans="1:9" ht="15">
      <c r="A753" s="5">
        <f t="shared" si="11"/>
        <v>752</v>
      </c>
      <c r="B753" s="7"/>
      <c r="C753" s="7"/>
      <c r="D753" s="7"/>
      <c r="E753" s="7"/>
      <c r="F753" s="7"/>
      <c r="G753" s="7"/>
      <c r="H753" s="7"/>
      <c r="I753" s="7"/>
    </row>
    <row r="754" spans="1:9" ht="15">
      <c r="A754" s="5">
        <f t="shared" si="11"/>
        <v>753</v>
      </c>
      <c r="B754" s="7"/>
      <c r="C754" s="7"/>
      <c r="D754" s="7"/>
      <c r="E754" s="7"/>
      <c r="F754" s="7"/>
      <c r="G754" s="7"/>
      <c r="H754" s="7"/>
      <c r="I754" s="7"/>
    </row>
    <row r="755" spans="1:9" ht="15">
      <c r="A755" s="5">
        <f t="shared" si="11"/>
        <v>754</v>
      </c>
      <c r="B755" s="7"/>
      <c r="C755" s="7"/>
      <c r="D755" s="7"/>
      <c r="E755" s="7"/>
      <c r="F755" s="7"/>
      <c r="G755" s="7"/>
      <c r="H755" s="7"/>
      <c r="I755" s="7"/>
    </row>
    <row r="756" spans="1:9" ht="15">
      <c r="A756" s="5">
        <f t="shared" si="11"/>
        <v>755</v>
      </c>
      <c r="B756" s="7"/>
      <c r="C756" s="7"/>
      <c r="D756" s="7"/>
      <c r="E756" s="7"/>
      <c r="F756" s="7"/>
      <c r="G756" s="7"/>
      <c r="H756" s="7"/>
      <c r="I756" s="7"/>
    </row>
    <row r="757" spans="1:9" ht="15">
      <c r="A757" s="5">
        <f t="shared" si="11"/>
        <v>756</v>
      </c>
      <c r="B757" s="7"/>
      <c r="C757" s="7"/>
      <c r="D757" s="7"/>
      <c r="E757" s="7"/>
      <c r="F757" s="7"/>
      <c r="G757" s="7"/>
      <c r="H757" s="7"/>
      <c r="I757" s="7"/>
    </row>
    <row r="758" spans="1:9" ht="15">
      <c r="A758" s="5">
        <f t="shared" si="11"/>
        <v>757</v>
      </c>
      <c r="B758" s="7"/>
      <c r="C758" s="7"/>
      <c r="D758" s="7"/>
      <c r="E758" s="7"/>
      <c r="F758" s="7"/>
      <c r="G758" s="7"/>
      <c r="H758" s="7"/>
      <c r="I758" s="7"/>
    </row>
    <row r="759" spans="1:9" ht="15">
      <c r="A759" s="5">
        <f t="shared" si="11"/>
        <v>758</v>
      </c>
      <c r="B759" s="7"/>
      <c r="C759" s="7"/>
      <c r="D759" s="7"/>
      <c r="E759" s="7"/>
      <c r="F759" s="7"/>
      <c r="G759" s="7"/>
      <c r="H759" s="7"/>
      <c r="I759" s="7"/>
    </row>
    <row r="760" spans="1:9" ht="15">
      <c r="A760" s="5">
        <f t="shared" si="11"/>
        <v>759</v>
      </c>
      <c r="B760" s="7"/>
      <c r="C760" s="7"/>
      <c r="D760" s="7"/>
      <c r="E760" s="7"/>
      <c r="F760" s="7"/>
      <c r="G760" s="7"/>
      <c r="H760" s="7"/>
      <c r="I760" s="7"/>
    </row>
    <row r="761" spans="1:9" ht="15">
      <c r="A761" s="5">
        <f t="shared" si="11"/>
        <v>760</v>
      </c>
      <c r="B761" s="7"/>
      <c r="C761" s="7"/>
      <c r="D761" s="7"/>
      <c r="E761" s="7"/>
      <c r="F761" s="7"/>
      <c r="G761" s="7"/>
      <c r="H761" s="7"/>
      <c r="I761" s="7"/>
    </row>
    <row r="762" spans="1:9" ht="15">
      <c r="A762" s="5">
        <f t="shared" si="11"/>
        <v>761</v>
      </c>
      <c r="B762" s="7"/>
      <c r="C762" s="7"/>
      <c r="D762" s="7"/>
      <c r="E762" s="7"/>
      <c r="F762" s="7"/>
      <c r="G762" s="7"/>
      <c r="H762" s="7"/>
      <c r="I762" s="7"/>
    </row>
    <row r="763" spans="1:9" ht="15">
      <c r="A763" s="5">
        <f t="shared" si="11"/>
        <v>762</v>
      </c>
      <c r="B763" s="7"/>
      <c r="C763" s="7"/>
      <c r="D763" s="7"/>
      <c r="E763" s="7"/>
      <c r="F763" s="7"/>
      <c r="G763" s="7"/>
      <c r="H763" s="7"/>
      <c r="I763" s="7"/>
    </row>
    <row r="764" spans="1:9" ht="15">
      <c r="A764" s="5">
        <f t="shared" si="11"/>
        <v>763</v>
      </c>
      <c r="B764" s="7"/>
      <c r="C764" s="7"/>
      <c r="D764" s="7"/>
      <c r="E764" s="7"/>
      <c r="F764" s="7"/>
      <c r="G764" s="7"/>
      <c r="H764" s="7"/>
      <c r="I764" s="7"/>
    </row>
    <row r="765" spans="1:9" ht="15">
      <c r="A765" s="5">
        <f t="shared" si="11"/>
        <v>764</v>
      </c>
      <c r="B765" s="7"/>
      <c r="C765" s="7"/>
      <c r="D765" s="7"/>
      <c r="E765" s="7"/>
      <c r="F765" s="7"/>
      <c r="G765" s="7"/>
      <c r="H765" s="7"/>
      <c r="I765" s="7"/>
    </row>
    <row r="766" spans="1:9" ht="15">
      <c r="A766" s="5">
        <f t="shared" si="11"/>
        <v>765</v>
      </c>
      <c r="B766" s="7"/>
      <c r="C766" s="7"/>
      <c r="D766" s="7"/>
      <c r="E766" s="7"/>
      <c r="F766" s="7"/>
      <c r="G766" s="7"/>
      <c r="H766" s="7"/>
      <c r="I766" s="7"/>
    </row>
    <row r="767" spans="1:9" ht="15">
      <c r="A767" s="5">
        <f t="shared" si="11"/>
        <v>766</v>
      </c>
      <c r="B767" s="7"/>
      <c r="C767" s="7"/>
      <c r="D767" s="7"/>
      <c r="E767" s="7"/>
      <c r="F767" s="7"/>
      <c r="G767" s="7"/>
      <c r="H767" s="7"/>
      <c r="I767" s="7"/>
    </row>
    <row r="768" spans="1:9" ht="15">
      <c r="A768" s="5">
        <f t="shared" si="11"/>
        <v>767</v>
      </c>
      <c r="B768" s="7"/>
      <c r="C768" s="7"/>
      <c r="D768" s="7"/>
      <c r="E768" s="7"/>
      <c r="F768" s="7"/>
      <c r="G768" s="7"/>
      <c r="H768" s="7"/>
      <c r="I768" s="7"/>
    </row>
    <row r="769" spans="1:9" ht="15">
      <c r="A769" s="5">
        <f t="shared" si="11"/>
        <v>768</v>
      </c>
      <c r="B769" s="7"/>
      <c r="C769" s="7"/>
      <c r="D769" s="7"/>
      <c r="E769" s="7"/>
      <c r="F769" s="7"/>
      <c r="G769" s="7"/>
      <c r="H769" s="7"/>
      <c r="I769" s="7"/>
    </row>
    <row r="770" spans="1:9" ht="15">
      <c r="A770" s="5">
        <f t="shared" si="11"/>
        <v>769</v>
      </c>
      <c r="B770" s="7"/>
      <c r="C770" s="7"/>
      <c r="D770" s="7"/>
      <c r="E770" s="7"/>
      <c r="F770" s="7"/>
      <c r="G770" s="7"/>
      <c r="H770" s="7"/>
      <c r="I770" s="7"/>
    </row>
    <row r="771" spans="1:9" ht="15">
      <c r="A771" s="5">
        <f t="shared" si="11"/>
        <v>770</v>
      </c>
      <c r="B771" s="7"/>
      <c r="C771" s="7"/>
      <c r="D771" s="7"/>
      <c r="E771" s="7"/>
      <c r="F771" s="7"/>
      <c r="G771" s="7"/>
      <c r="H771" s="7"/>
      <c r="I771" s="7"/>
    </row>
    <row r="772" spans="1:9" ht="15">
      <c r="A772" s="5">
        <f t="shared" si="11"/>
        <v>771</v>
      </c>
      <c r="B772" s="7"/>
      <c r="C772" s="7"/>
      <c r="D772" s="7"/>
      <c r="E772" s="7"/>
      <c r="F772" s="7"/>
      <c r="G772" s="7"/>
      <c r="H772" s="7"/>
      <c r="I772" s="7"/>
    </row>
    <row r="773" spans="1:9" ht="15">
      <c r="A773" s="5">
        <f t="shared" si="11"/>
        <v>772</v>
      </c>
      <c r="B773" s="7"/>
      <c r="C773" s="7"/>
      <c r="D773" s="7"/>
      <c r="E773" s="7"/>
      <c r="F773" s="7"/>
      <c r="G773" s="7"/>
      <c r="H773" s="7"/>
      <c r="I773" s="7"/>
    </row>
    <row r="774" spans="1:9" ht="15">
      <c r="A774" s="5">
        <f t="shared" si="11"/>
        <v>773</v>
      </c>
      <c r="B774" s="7"/>
      <c r="C774" s="7"/>
      <c r="D774" s="7"/>
      <c r="E774" s="7"/>
      <c r="F774" s="7"/>
      <c r="G774" s="7"/>
      <c r="H774" s="7"/>
      <c r="I774" s="7"/>
    </row>
    <row r="775" spans="1:9" ht="15">
      <c r="A775" s="5">
        <f t="shared" si="11"/>
        <v>774</v>
      </c>
      <c r="B775" s="7"/>
      <c r="C775" s="7"/>
      <c r="D775" s="7"/>
      <c r="E775" s="7"/>
      <c r="F775" s="7"/>
      <c r="G775" s="7"/>
      <c r="H775" s="7"/>
      <c r="I775" s="7"/>
    </row>
    <row r="776" spans="1:9" ht="15">
      <c r="A776" s="5">
        <f t="shared" si="11"/>
        <v>775</v>
      </c>
      <c r="B776" s="7"/>
      <c r="C776" s="7"/>
      <c r="D776" s="7"/>
      <c r="E776" s="7"/>
      <c r="F776" s="7"/>
      <c r="G776" s="7"/>
      <c r="H776" s="7"/>
      <c r="I776" s="7"/>
    </row>
    <row r="777" spans="1:9" ht="15">
      <c r="A777" s="5">
        <f t="shared" si="11"/>
        <v>776</v>
      </c>
      <c r="B777" s="7"/>
      <c r="C777" s="7"/>
      <c r="D777" s="7"/>
      <c r="E777" s="7"/>
      <c r="F777" s="7"/>
      <c r="G777" s="7"/>
      <c r="H777" s="7"/>
      <c r="I777" s="7"/>
    </row>
    <row r="778" spans="1:9" ht="15">
      <c r="A778" s="5">
        <f t="shared" si="11"/>
        <v>777</v>
      </c>
      <c r="B778" s="7"/>
      <c r="C778" s="7"/>
      <c r="D778" s="7"/>
      <c r="E778" s="7"/>
      <c r="F778" s="7"/>
      <c r="G778" s="7"/>
      <c r="H778" s="7"/>
      <c r="I778" s="7"/>
    </row>
    <row r="779" spans="1:9" ht="15">
      <c r="A779" s="5">
        <f t="shared" si="11"/>
        <v>778</v>
      </c>
      <c r="B779" s="7"/>
      <c r="C779" s="7"/>
      <c r="D779" s="7"/>
      <c r="E779" s="7"/>
      <c r="F779" s="7"/>
      <c r="G779" s="7"/>
      <c r="H779" s="7"/>
      <c r="I779" s="7"/>
    </row>
    <row r="780" spans="1:9" ht="15">
      <c r="A780" s="5">
        <f t="shared" si="11"/>
        <v>779</v>
      </c>
      <c r="B780" s="7"/>
      <c r="C780" s="7"/>
      <c r="D780" s="7"/>
      <c r="E780" s="7"/>
      <c r="F780" s="7"/>
      <c r="G780" s="7"/>
      <c r="H780" s="7"/>
      <c r="I780" s="7"/>
    </row>
    <row r="781" spans="1:9" ht="15">
      <c r="A781" s="5">
        <f t="shared" si="11"/>
        <v>780</v>
      </c>
      <c r="B781" s="7"/>
      <c r="C781" s="7"/>
      <c r="D781" s="7"/>
      <c r="E781" s="7"/>
      <c r="F781" s="7"/>
      <c r="G781" s="7"/>
      <c r="H781" s="7"/>
      <c r="I781" s="7"/>
    </row>
    <row r="782" spans="1:9" ht="15">
      <c r="A782" s="5">
        <f t="shared" si="11"/>
        <v>781</v>
      </c>
      <c r="B782" s="7"/>
      <c r="C782" s="7"/>
      <c r="D782" s="7"/>
      <c r="E782" s="7"/>
      <c r="F782" s="7"/>
      <c r="G782" s="7"/>
      <c r="H782" s="7"/>
      <c r="I782" s="7"/>
    </row>
    <row r="783" spans="1:9" ht="15">
      <c r="A783" s="5">
        <f t="shared" si="11"/>
        <v>782</v>
      </c>
      <c r="B783" s="7"/>
      <c r="C783" s="7"/>
      <c r="D783" s="7"/>
      <c r="E783" s="7"/>
      <c r="F783" s="7"/>
      <c r="G783" s="7"/>
      <c r="H783" s="7"/>
      <c r="I783" s="7"/>
    </row>
    <row r="784" spans="1:9" ht="15">
      <c r="A784" s="5">
        <f t="shared" si="11"/>
        <v>783</v>
      </c>
      <c r="B784" s="7"/>
      <c r="C784" s="7"/>
      <c r="D784" s="7"/>
      <c r="E784" s="7"/>
      <c r="F784" s="7"/>
      <c r="G784" s="7"/>
      <c r="H784" s="7"/>
      <c r="I784" s="7"/>
    </row>
    <row r="785" spans="1:9" ht="15">
      <c r="A785" s="5">
        <f t="shared" si="11"/>
        <v>784</v>
      </c>
      <c r="B785" s="7"/>
      <c r="C785" s="7"/>
      <c r="D785" s="7"/>
      <c r="E785" s="7"/>
      <c r="F785" s="7"/>
      <c r="G785" s="7"/>
      <c r="H785" s="7"/>
      <c r="I785" s="7"/>
    </row>
    <row r="786" spans="1:9" ht="15">
      <c r="A786" s="5">
        <f t="shared" si="11"/>
        <v>785</v>
      </c>
      <c r="B786" s="7"/>
      <c r="C786" s="7"/>
      <c r="D786" s="7"/>
      <c r="E786" s="7"/>
      <c r="F786" s="7"/>
      <c r="G786" s="7"/>
      <c r="H786" s="7"/>
      <c r="I786" s="7"/>
    </row>
    <row r="787" spans="1:9" ht="15">
      <c r="A787" s="5">
        <f t="shared" si="11"/>
        <v>786</v>
      </c>
      <c r="B787" s="7"/>
      <c r="C787" s="7"/>
      <c r="D787" s="7"/>
      <c r="E787" s="7"/>
      <c r="F787" s="7"/>
      <c r="G787" s="7"/>
      <c r="H787" s="7"/>
      <c r="I787" s="7"/>
    </row>
    <row r="788" spans="1:9" ht="15">
      <c r="A788" s="5">
        <f t="shared" si="11"/>
        <v>787</v>
      </c>
      <c r="B788" s="7"/>
      <c r="C788" s="7"/>
      <c r="D788" s="7"/>
      <c r="E788" s="7"/>
      <c r="F788" s="7"/>
      <c r="G788" s="7"/>
      <c r="H788" s="7"/>
      <c r="I788" s="7"/>
    </row>
    <row r="789" spans="1:9" ht="15">
      <c r="A789" s="5">
        <f t="shared" si="11"/>
        <v>788</v>
      </c>
      <c r="B789" s="7"/>
      <c r="C789" s="7"/>
      <c r="D789" s="7"/>
      <c r="E789" s="7"/>
      <c r="F789" s="7"/>
      <c r="G789" s="7"/>
      <c r="H789" s="7"/>
      <c r="I789" s="7"/>
    </row>
    <row r="790" spans="1:9" ht="15">
      <c r="A790" s="5">
        <f t="shared" si="11"/>
        <v>789</v>
      </c>
      <c r="B790" s="7"/>
      <c r="C790" s="7"/>
      <c r="D790" s="7"/>
      <c r="E790" s="7"/>
      <c r="F790" s="7"/>
      <c r="G790" s="7"/>
      <c r="H790" s="7"/>
      <c r="I790" s="7"/>
    </row>
    <row r="791" spans="1:9" ht="15">
      <c r="A791" s="5">
        <f t="shared" si="11"/>
        <v>790</v>
      </c>
      <c r="B791" s="7"/>
      <c r="C791" s="7"/>
      <c r="D791" s="7"/>
      <c r="E791" s="7"/>
      <c r="F791" s="7"/>
      <c r="G791" s="7"/>
      <c r="H791" s="7"/>
      <c r="I791" s="7"/>
    </row>
    <row r="792" spans="1:9" ht="15">
      <c r="A792" s="5">
        <f t="shared" si="11"/>
        <v>791</v>
      </c>
      <c r="B792" s="7"/>
      <c r="C792" s="7"/>
      <c r="D792" s="7"/>
      <c r="E792" s="7"/>
      <c r="F792" s="7"/>
      <c r="G792" s="7"/>
      <c r="H792" s="7"/>
      <c r="I792" s="7"/>
    </row>
    <row r="793" spans="1:9" ht="15">
      <c r="A793" s="5">
        <f t="shared" si="11"/>
        <v>792</v>
      </c>
      <c r="B793" s="7"/>
      <c r="C793" s="7"/>
      <c r="D793" s="7"/>
      <c r="E793" s="7"/>
      <c r="F793" s="7"/>
      <c r="G793" s="7"/>
      <c r="H793" s="7"/>
      <c r="I793" s="7"/>
    </row>
    <row r="794" spans="1:9" ht="15">
      <c r="A794" s="5">
        <f t="shared" si="11"/>
        <v>793</v>
      </c>
      <c r="B794" s="7"/>
      <c r="C794" s="7"/>
      <c r="D794" s="7"/>
      <c r="E794" s="7"/>
      <c r="F794" s="7"/>
      <c r="G794" s="7"/>
      <c r="H794" s="7"/>
      <c r="I794" s="7"/>
    </row>
    <row r="795" spans="1:9" ht="15">
      <c r="A795" s="5">
        <f t="shared" si="11"/>
        <v>794</v>
      </c>
      <c r="B795" s="7"/>
      <c r="C795" s="7"/>
      <c r="D795" s="7"/>
      <c r="E795" s="7"/>
      <c r="F795" s="7"/>
      <c r="G795" s="7"/>
      <c r="H795" s="7"/>
      <c r="I795" s="7"/>
    </row>
    <row r="796" spans="1:9" ht="15">
      <c r="A796" s="5">
        <f t="shared" si="11"/>
        <v>795</v>
      </c>
      <c r="B796" s="7"/>
      <c r="C796" s="7"/>
      <c r="D796" s="7"/>
      <c r="E796" s="7"/>
      <c r="F796" s="7"/>
      <c r="G796" s="7"/>
      <c r="H796" s="7"/>
      <c r="I796" s="7"/>
    </row>
    <row r="797" spans="1:9" ht="15">
      <c r="A797" s="5">
        <f t="shared" si="11"/>
        <v>796</v>
      </c>
      <c r="B797" s="7"/>
      <c r="C797" s="7"/>
      <c r="D797" s="7"/>
      <c r="E797" s="7"/>
      <c r="F797" s="7"/>
      <c r="G797" s="7"/>
      <c r="H797" s="7"/>
      <c r="I797" s="7"/>
    </row>
    <row r="798" spans="1:9" ht="15">
      <c r="A798" s="5">
        <f t="shared" si="11"/>
        <v>797</v>
      </c>
      <c r="B798" s="7"/>
      <c r="C798" s="7"/>
      <c r="D798" s="7"/>
      <c r="E798" s="7"/>
      <c r="F798" s="7"/>
      <c r="G798" s="7"/>
      <c r="H798" s="7"/>
      <c r="I798" s="7"/>
    </row>
    <row r="799" spans="1:9" ht="15">
      <c r="A799" s="5">
        <f t="shared" si="12" ref="A799:A862">ROW()-1</f>
        <v>798</v>
      </c>
      <c r="B799" s="7"/>
      <c r="C799" s="7"/>
      <c r="D799" s="7"/>
      <c r="E799" s="7"/>
      <c r="F799" s="7"/>
      <c r="G799" s="7"/>
      <c r="H799" s="7"/>
      <c r="I799" s="7"/>
    </row>
    <row r="800" spans="1:9" ht="15">
      <c r="A800" s="5">
        <f t="shared" si="12"/>
        <v>799</v>
      </c>
      <c r="B800" s="7"/>
      <c r="C800" s="7"/>
      <c r="D800" s="7"/>
      <c r="E800" s="7"/>
      <c r="F800" s="7"/>
      <c r="G800" s="7"/>
      <c r="H800" s="7"/>
      <c r="I800" s="7"/>
    </row>
    <row r="801" spans="1:9" ht="15">
      <c r="A801" s="5">
        <f t="shared" si="12"/>
        <v>800</v>
      </c>
      <c r="B801" s="7"/>
      <c r="C801" s="7"/>
      <c r="D801" s="7"/>
      <c r="E801" s="7"/>
      <c r="F801" s="7"/>
      <c r="G801" s="7"/>
      <c r="H801" s="7"/>
      <c r="I801" s="7"/>
    </row>
    <row r="802" spans="1:9" ht="15">
      <c r="A802" s="5">
        <f t="shared" si="12"/>
        <v>801</v>
      </c>
      <c r="B802" s="7"/>
      <c r="C802" s="7"/>
      <c r="D802" s="7"/>
      <c r="E802" s="7"/>
      <c r="F802" s="7"/>
      <c r="G802" s="7"/>
      <c r="H802" s="7"/>
      <c r="I802" s="7"/>
    </row>
    <row r="803" spans="1:9" ht="15">
      <c r="A803" s="5">
        <f t="shared" si="12"/>
        <v>802</v>
      </c>
      <c r="B803" s="7"/>
      <c r="C803" s="7"/>
      <c r="D803" s="7"/>
      <c r="E803" s="7"/>
      <c r="F803" s="7"/>
      <c r="G803" s="7"/>
      <c r="H803" s="7"/>
      <c r="I803" s="7"/>
    </row>
    <row r="804" spans="1:9" ht="15">
      <c r="A804" s="5">
        <f t="shared" si="12"/>
        <v>803</v>
      </c>
      <c r="B804" s="7"/>
      <c r="C804" s="7"/>
      <c r="D804" s="7"/>
      <c r="E804" s="7"/>
      <c r="F804" s="7"/>
      <c r="G804" s="7"/>
      <c r="H804" s="7"/>
      <c r="I804" s="7"/>
    </row>
    <row r="805" spans="1:9" ht="15">
      <c r="A805" s="5">
        <f t="shared" si="12"/>
        <v>804</v>
      </c>
      <c r="B805" s="7"/>
      <c r="C805" s="7"/>
      <c r="D805" s="7"/>
      <c r="E805" s="7"/>
      <c r="F805" s="7"/>
      <c r="G805" s="7"/>
      <c r="H805" s="7"/>
      <c r="I805" s="7"/>
    </row>
    <row r="806" spans="1:9" ht="15">
      <c r="A806" s="5">
        <f t="shared" si="12"/>
        <v>805</v>
      </c>
      <c r="B806" s="7"/>
      <c r="C806" s="7"/>
      <c r="D806" s="7"/>
      <c r="E806" s="7"/>
      <c r="F806" s="7"/>
      <c r="G806" s="7"/>
      <c r="H806" s="7"/>
      <c r="I806" s="7"/>
    </row>
    <row r="807" spans="1:9" ht="15">
      <c r="A807" s="5">
        <f t="shared" si="12"/>
        <v>806</v>
      </c>
      <c r="B807" s="7"/>
      <c r="C807" s="7"/>
      <c r="D807" s="7"/>
      <c r="E807" s="7"/>
      <c r="F807" s="7"/>
      <c r="G807" s="7"/>
      <c r="H807" s="7"/>
      <c r="I807" s="7"/>
    </row>
    <row r="808" spans="1:9" ht="15">
      <c r="A808" s="5">
        <f t="shared" si="12"/>
        <v>807</v>
      </c>
      <c r="B808" s="7"/>
      <c r="C808" s="7"/>
      <c r="D808" s="7"/>
      <c r="E808" s="7"/>
      <c r="F808" s="7"/>
      <c r="G808" s="7"/>
      <c r="H808" s="7"/>
      <c r="I808" s="7"/>
    </row>
    <row r="809" spans="1:9" ht="15">
      <c r="A809" s="5">
        <f t="shared" si="12"/>
        <v>808</v>
      </c>
      <c r="B809" s="7"/>
      <c r="C809" s="7"/>
      <c r="D809" s="7"/>
      <c r="E809" s="7"/>
      <c r="F809" s="7"/>
      <c r="G809" s="7"/>
      <c r="H809" s="7"/>
      <c r="I809" s="7"/>
    </row>
    <row r="810" spans="1:9" ht="15">
      <c r="A810" s="5">
        <f t="shared" si="12"/>
        <v>809</v>
      </c>
      <c r="B810" s="7"/>
      <c r="C810" s="7"/>
      <c r="D810" s="7"/>
      <c r="E810" s="7"/>
      <c r="F810" s="7"/>
      <c r="G810" s="7"/>
      <c r="H810" s="7"/>
      <c r="I810" s="7"/>
    </row>
    <row r="811" spans="1:9" ht="15">
      <c r="A811" s="5">
        <f t="shared" si="12"/>
        <v>810</v>
      </c>
      <c r="B811" s="7"/>
      <c r="C811" s="7"/>
      <c r="D811" s="7"/>
      <c r="E811" s="7"/>
      <c r="F811" s="7"/>
      <c r="G811" s="7"/>
      <c r="H811" s="7"/>
      <c r="I811" s="7"/>
    </row>
    <row r="812" spans="1:9" ht="15">
      <c r="A812" s="5">
        <f t="shared" si="12"/>
        <v>811</v>
      </c>
      <c r="B812" s="7"/>
      <c r="C812" s="7"/>
      <c r="D812" s="7"/>
      <c r="E812" s="7"/>
      <c r="F812" s="7"/>
      <c r="G812" s="7"/>
      <c r="H812" s="7"/>
      <c r="I812" s="7"/>
    </row>
    <row r="813" spans="1:9" ht="15">
      <c r="A813" s="5">
        <f t="shared" si="12"/>
        <v>812</v>
      </c>
      <c r="B813" s="7"/>
      <c r="C813" s="7"/>
      <c r="D813" s="7"/>
      <c r="E813" s="7"/>
      <c r="F813" s="7"/>
      <c r="G813" s="7"/>
      <c r="H813" s="7"/>
      <c r="I813" s="7"/>
    </row>
    <row r="814" spans="1:9" ht="15">
      <c r="A814" s="5">
        <f t="shared" si="12"/>
        <v>813</v>
      </c>
      <c r="B814" s="7"/>
      <c r="C814" s="7"/>
      <c r="D814" s="7"/>
      <c r="E814" s="7"/>
      <c r="F814" s="7"/>
      <c r="G814" s="7"/>
      <c r="H814" s="7"/>
      <c r="I814" s="7"/>
    </row>
    <row r="815" spans="1:9" ht="15">
      <c r="A815" s="5">
        <f t="shared" si="12"/>
        <v>814</v>
      </c>
      <c r="B815" s="7"/>
      <c r="C815" s="7"/>
      <c r="D815" s="7"/>
      <c r="E815" s="7"/>
      <c r="F815" s="7"/>
      <c r="G815" s="7"/>
      <c r="H815" s="7"/>
      <c r="I815" s="7"/>
    </row>
    <row r="816" spans="1:9" ht="15">
      <c r="A816" s="5">
        <f t="shared" si="12"/>
        <v>815</v>
      </c>
      <c r="B816" s="7"/>
      <c r="C816" s="7"/>
      <c r="D816" s="7"/>
      <c r="E816" s="7"/>
      <c r="F816" s="7"/>
      <c r="G816" s="7"/>
      <c r="H816" s="7"/>
      <c r="I816" s="7"/>
    </row>
    <row r="817" spans="1:9" ht="15">
      <c r="A817" s="5">
        <f t="shared" si="12"/>
        <v>816</v>
      </c>
      <c r="B817" s="7"/>
      <c r="C817" s="7"/>
      <c r="D817" s="7"/>
      <c r="E817" s="7"/>
      <c r="F817" s="7"/>
      <c r="G817" s="7"/>
      <c r="H817" s="7"/>
      <c r="I817" s="7"/>
    </row>
    <row r="818" spans="1:9" ht="15">
      <c r="A818" s="5">
        <f t="shared" si="12"/>
        <v>817</v>
      </c>
      <c r="B818" s="7"/>
      <c r="C818" s="7"/>
      <c r="D818" s="7"/>
      <c r="E818" s="7"/>
      <c r="F818" s="7"/>
      <c r="G818" s="7"/>
      <c r="H818" s="7"/>
      <c r="I818" s="7"/>
    </row>
    <row r="819" spans="1:9" ht="15">
      <c r="A819" s="5">
        <f t="shared" si="12"/>
        <v>818</v>
      </c>
      <c r="B819" s="7"/>
      <c r="C819" s="7"/>
      <c r="D819" s="7"/>
      <c r="E819" s="7"/>
      <c r="F819" s="7"/>
      <c r="G819" s="7"/>
      <c r="H819" s="7"/>
      <c r="I819" s="7"/>
    </row>
    <row r="820" spans="1:9" ht="15">
      <c r="A820" s="5">
        <f t="shared" si="12"/>
        <v>819</v>
      </c>
      <c r="B820" s="7"/>
      <c r="C820" s="7"/>
      <c r="D820" s="7"/>
      <c r="E820" s="7"/>
      <c r="F820" s="7"/>
      <c r="G820" s="7"/>
      <c r="H820" s="7"/>
      <c r="I820" s="7"/>
    </row>
    <row r="821" spans="1:9" ht="15">
      <c r="A821" s="5">
        <f t="shared" si="12"/>
        <v>820</v>
      </c>
      <c r="B821" s="7"/>
      <c r="C821" s="7"/>
      <c r="D821" s="7"/>
      <c r="E821" s="7"/>
      <c r="F821" s="7"/>
      <c r="G821" s="7"/>
      <c r="H821" s="7"/>
      <c r="I821" s="7"/>
    </row>
    <row r="822" spans="1:9" ht="15">
      <c r="A822" s="5">
        <f t="shared" si="12"/>
        <v>821</v>
      </c>
      <c r="B822" s="7"/>
      <c r="C822" s="7"/>
      <c r="D822" s="7"/>
      <c r="E822" s="7"/>
      <c r="F822" s="7"/>
      <c r="G822" s="7"/>
      <c r="H822" s="7"/>
      <c r="I822" s="7"/>
    </row>
    <row r="823" spans="1:9" ht="15">
      <c r="A823" s="5">
        <f t="shared" si="12"/>
        <v>822</v>
      </c>
      <c r="B823" s="7"/>
      <c r="C823" s="7"/>
      <c r="D823" s="7"/>
      <c r="E823" s="7"/>
      <c r="F823" s="7"/>
      <c r="G823" s="7"/>
      <c r="H823" s="7"/>
      <c r="I823" s="7"/>
    </row>
    <row r="824" spans="1:9" ht="15">
      <c r="A824" s="5">
        <f t="shared" si="12"/>
        <v>823</v>
      </c>
      <c r="B824" s="7"/>
      <c r="C824" s="7"/>
      <c r="D824" s="7"/>
      <c r="E824" s="7"/>
      <c r="F824" s="7"/>
      <c r="G824" s="7"/>
      <c r="H824" s="7"/>
      <c r="I824" s="7"/>
    </row>
    <row r="825" spans="1:9" ht="15">
      <c r="A825" s="5">
        <f t="shared" si="12"/>
        <v>824</v>
      </c>
      <c r="B825" s="7"/>
      <c r="C825" s="7"/>
      <c r="D825" s="7"/>
      <c r="E825" s="7"/>
      <c r="F825" s="7"/>
      <c r="G825" s="7"/>
      <c r="H825" s="7"/>
      <c r="I825" s="7"/>
    </row>
    <row r="826" spans="1:9" ht="15">
      <c r="A826" s="5">
        <f t="shared" si="12"/>
        <v>825</v>
      </c>
      <c r="B826" s="7"/>
      <c r="C826" s="7"/>
      <c r="D826" s="7"/>
      <c r="E826" s="7"/>
      <c r="F826" s="7"/>
      <c r="G826" s="7"/>
      <c r="H826" s="7"/>
      <c r="I826" s="7"/>
    </row>
    <row r="827" spans="1:9" ht="15">
      <c r="A827" s="5">
        <f t="shared" si="12"/>
        <v>826</v>
      </c>
      <c r="B827" s="7"/>
      <c r="C827" s="7"/>
      <c r="D827" s="7"/>
      <c r="E827" s="7"/>
      <c r="F827" s="7"/>
      <c r="G827" s="7"/>
      <c r="H827" s="7"/>
      <c r="I827" s="7"/>
    </row>
    <row r="828" spans="1:9" ht="15">
      <c r="A828" s="5">
        <f t="shared" si="12"/>
        <v>827</v>
      </c>
      <c r="B828" s="7"/>
      <c r="C828" s="7"/>
      <c r="D828" s="7"/>
      <c r="E828" s="7"/>
      <c r="F828" s="7"/>
      <c r="G828" s="7"/>
      <c r="H828" s="7"/>
      <c r="I828" s="7"/>
    </row>
    <row r="829" spans="1:9" ht="15">
      <c r="A829" s="5">
        <f t="shared" si="12"/>
        <v>828</v>
      </c>
      <c r="B829" s="7"/>
      <c r="C829" s="7"/>
      <c r="D829" s="7"/>
      <c r="E829" s="7"/>
      <c r="F829" s="7"/>
      <c r="G829" s="7"/>
      <c r="H829" s="7"/>
      <c r="I829" s="7"/>
    </row>
    <row r="830" spans="1:9" ht="15">
      <c r="A830" s="5">
        <f t="shared" si="12"/>
        <v>829</v>
      </c>
      <c r="B830" s="7"/>
      <c r="C830" s="7"/>
      <c r="D830" s="7"/>
      <c r="E830" s="7"/>
      <c r="F830" s="7"/>
      <c r="G830" s="7"/>
      <c r="H830" s="7"/>
      <c r="I830" s="7"/>
    </row>
    <row r="831" spans="1:9" ht="15">
      <c r="A831" s="5">
        <f t="shared" si="12"/>
        <v>830</v>
      </c>
      <c r="B831" s="7"/>
      <c r="C831" s="7"/>
      <c r="D831" s="7"/>
      <c r="E831" s="7"/>
      <c r="F831" s="7"/>
      <c r="G831" s="7"/>
      <c r="H831" s="7"/>
      <c r="I831" s="7"/>
    </row>
    <row r="832" spans="1:9" ht="15">
      <c r="A832" s="5">
        <f t="shared" si="12"/>
        <v>831</v>
      </c>
      <c r="B832" s="7"/>
      <c r="C832" s="7"/>
      <c r="D832" s="7"/>
      <c r="E832" s="7"/>
      <c r="F832" s="7"/>
      <c r="G832" s="7"/>
      <c r="H832" s="7"/>
      <c r="I832" s="7"/>
    </row>
    <row r="833" spans="1:9" ht="15">
      <c r="A833" s="5">
        <f t="shared" si="12"/>
        <v>832</v>
      </c>
      <c r="B833" s="7"/>
      <c r="C833" s="7"/>
      <c r="D833" s="7"/>
      <c r="E833" s="7"/>
      <c r="F833" s="7"/>
      <c r="G833" s="7"/>
      <c r="H833" s="7"/>
      <c r="I833" s="7"/>
    </row>
    <row r="834" spans="1:9" ht="15">
      <c r="A834" s="5">
        <f t="shared" si="12"/>
        <v>833</v>
      </c>
      <c r="B834" s="7"/>
      <c r="C834" s="7"/>
      <c r="D834" s="7"/>
      <c r="E834" s="7"/>
      <c r="F834" s="7"/>
      <c r="G834" s="7"/>
      <c r="H834" s="7"/>
      <c r="I834" s="7"/>
    </row>
    <row r="835" spans="1:9" ht="15">
      <c r="A835" s="5">
        <f t="shared" si="12"/>
        <v>834</v>
      </c>
      <c r="B835" s="7"/>
      <c r="C835" s="7"/>
      <c r="D835" s="7"/>
      <c r="E835" s="7"/>
      <c r="F835" s="7"/>
      <c r="G835" s="7"/>
      <c r="H835" s="7"/>
      <c r="I835" s="7"/>
    </row>
    <row r="836" spans="1:9" ht="15">
      <c r="A836" s="5">
        <f t="shared" si="12"/>
        <v>835</v>
      </c>
      <c r="B836" s="7"/>
      <c r="C836" s="7"/>
      <c r="D836" s="7"/>
      <c r="E836" s="7"/>
      <c r="F836" s="7"/>
      <c r="G836" s="7"/>
      <c r="H836" s="7"/>
      <c r="I836" s="7"/>
    </row>
    <row r="837" spans="1:9" ht="15">
      <c r="A837" s="5">
        <f t="shared" si="12"/>
        <v>836</v>
      </c>
      <c r="B837" s="7"/>
      <c r="C837" s="7"/>
      <c r="D837" s="7"/>
      <c r="E837" s="7"/>
      <c r="F837" s="7"/>
      <c r="G837" s="7"/>
      <c r="H837" s="7"/>
      <c r="I837" s="7"/>
    </row>
    <row r="838" spans="1:9" ht="15">
      <c r="A838" s="5">
        <f t="shared" si="12"/>
        <v>837</v>
      </c>
      <c r="B838" s="7"/>
      <c r="C838" s="7"/>
      <c r="D838" s="7"/>
      <c r="E838" s="7"/>
      <c r="F838" s="7"/>
      <c r="G838" s="7"/>
      <c r="H838" s="7"/>
      <c r="I838" s="7"/>
    </row>
    <row r="839" spans="1:9" ht="15">
      <c r="A839" s="5">
        <f t="shared" si="12"/>
        <v>838</v>
      </c>
      <c r="B839" s="7"/>
      <c r="C839" s="7"/>
      <c r="D839" s="7"/>
      <c r="E839" s="7"/>
      <c r="F839" s="7"/>
      <c r="G839" s="7"/>
      <c r="H839" s="7"/>
      <c r="I839" s="7"/>
    </row>
    <row r="840" spans="1:9" ht="15">
      <c r="A840" s="5">
        <f t="shared" si="12"/>
        <v>839</v>
      </c>
      <c r="B840" s="7"/>
      <c r="C840" s="7"/>
      <c r="D840" s="7"/>
      <c r="E840" s="7"/>
      <c r="F840" s="7"/>
      <c r="G840" s="7"/>
      <c r="H840" s="7"/>
      <c r="I840" s="7"/>
    </row>
    <row r="841" spans="1:9" ht="15">
      <c r="A841" s="5">
        <f t="shared" si="12"/>
        <v>840</v>
      </c>
      <c r="B841" s="7"/>
      <c r="C841" s="7"/>
      <c r="D841" s="7"/>
      <c r="E841" s="7"/>
      <c r="F841" s="7"/>
      <c r="G841" s="7"/>
      <c r="H841" s="7"/>
      <c r="I841" s="7"/>
    </row>
    <row r="842" spans="1:9" ht="15">
      <c r="A842" s="5">
        <f t="shared" si="12"/>
        <v>841</v>
      </c>
      <c r="B842" s="7"/>
      <c r="C842" s="7"/>
      <c r="D842" s="7"/>
      <c r="E842" s="7"/>
      <c r="F842" s="7"/>
      <c r="G842" s="7"/>
      <c r="H842" s="7"/>
      <c r="I842" s="7"/>
    </row>
    <row r="843" spans="1:9" ht="15">
      <c r="A843" s="5">
        <f t="shared" si="12"/>
        <v>842</v>
      </c>
      <c r="B843" s="7"/>
      <c r="C843" s="7"/>
      <c r="D843" s="7"/>
      <c r="E843" s="7"/>
      <c r="F843" s="7"/>
      <c r="G843" s="7"/>
      <c r="H843" s="7"/>
      <c r="I843" s="7"/>
    </row>
    <row r="844" spans="1:9" ht="15">
      <c r="A844" s="5">
        <f t="shared" si="12"/>
        <v>843</v>
      </c>
      <c r="B844" s="7"/>
      <c r="C844" s="7"/>
      <c r="D844" s="7"/>
      <c r="E844" s="7"/>
      <c r="F844" s="7"/>
      <c r="G844" s="7"/>
      <c r="H844" s="7"/>
      <c r="I844" s="7"/>
    </row>
    <row r="845" spans="1:9" ht="15">
      <c r="A845" s="5">
        <f t="shared" si="12"/>
        <v>844</v>
      </c>
      <c r="B845" s="7"/>
      <c r="C845" s="7"/>
      <c r="D845" s="7"/>
      <c r="E845" s="7"/>
      <c r="F845" s="7"/>
      <c r="G845" s="7"/>
      <c r="H845" s="7"/>
      <c r="I845" s="7"/>
    </row>
    <row r="846" spans="1:9" ht="15">
      <c r="A846" s="5">
        <f t="shared" si="12"/>
        <v>845</v>
      </c>
      <c r="B846" s="7"/>
      <c r="C846" s="7"/>
      <c r="D846" s="7"/>
      <c r="E846" s="7"/>
      <c r="F846" s="7"/>
      <c r="G846" s="7"/>
      <c r="H846" s="7"/>
      <c r="I846" s="7"/>
    </row>
    <row r="847" spans="1:9" ht="15">
      <c r="A847" s="5">
        <f t="shared" si="12"/>
        <v>846</v>
      </c>
      <c r="B847" s="7"/>
      <c r="C847" s="7"/>
      <c r="D847" s="7"/>
      <c r="E847" s="7"/>
      <c r="F847" s="7"/>
      <c r="G847" s="7"/>
      <c r="H847" s="7"/>
      <c r="I847" s="7"/>
    </row>
    <row r="848" spans="1:9" ht="15">
      <c r="A848" s="5">
        <f t="shared" si="12"/>
        <v>847</v>
      </c>
      <c r="B848" s="7"/>
      <c r="C848" s="7"/>
      <c r="D848" s="7"/>
      <c r="E848" s="7"/>
      <c r="F848" s="7"/>
      <c r="G848" s="7"/>
      <c r="H848" s="7"/>
      <c r="I848" s="7"/>
    </row>
    <row r="849" spans="1:9" ht="15">
      <c r="A849" s="5">
        <f t="shared" si="12"/>
        <v>848</v>
      </c>
      <c r="B849" s="7"/>
      <c r="C849" s="7"/>
      <c r="D849" s="7"/>
      <c r="E849" s="7"/>
      <c r="F849" s="7"/>
      <c r="G849" s="7"/>
      <c r="H849" s="7"/>
      <c r="I849" s="7"/>
    </row>
    <row r="850" spans="1:9" ht="15">
      <c r="A850" s="5">
        <f t="shared" si="12"/>
        <v>849</v>
      </c>
      <c r="B850" s="7"/>
      <c r="C850" s="7"/>
      <c r="D850" s="7"/>
      <c r="E850" s="7"/>
      <c r="F850" s="7"/>
      <c r="G850" s="7"/>
      <c r="H850" s="7"/>
      <c r="I850" s="7"/>
    </row>
    <row r="851" spans="1:9" ht="15">
      <c r="A851" s="5">
        <f t="shared" si="12"/>
        <v>850</v>
      </c>
      <c r="B851" s="7"/>
      <c r="C851" s="7"/>
      <c r="D851" s="7"/>
      <c r="E851" s="7"/>
      <c r="F851" s="7"/>
      <c r="G851" s="7"/>
      <c r="H851" s="7"/>
      <c r="I851" s="7"/>
    </row>
    <row r="852" spans="1:9" ht="15">
      <c r="A852" s="5">
        <f t="shared" si="12"/>
        <v>851</v>
      </c>
      <c r="B852" s="7"/>
      <c r="C852" s="7"/>
      <c r="D852" s="7"/>
      <c r="E852" s="7"/>
      <c r="F852" s="7"/>
      <c r="G852" s="7"/>
      <c r="H852" s="7"/>
      <c r="I852" s="7"/>
    </row>
    <row r="853" spans="1:9" ht="15">
      <c r="A853" s="5">
        <f t="shared" si="12"/>
        <v>852</v>
      </c>
      <c r="B853" s="7"/>
      <c r="C853" s="7"/>
      <c r="D853" s="7"/>
      <c r="E853" s="7"/>
      <c r="F853" s="7"/>
      <c r="G853" s="7"/>
      <c r="H853" s="7"/>
      <c r="I853" s="7"/>
    </row>
    <row r="854" spans="1:9" ht="15">
      <c r="A854" s="5">
        <f t="shared" si="12"/>
        <v>853</v>
      </c>
      <c r="B854" s="7"/>
      <c r="C854" s="7"/>
      <c r="D854" s="7"/>
      <c r="E854" s="7"/>
      <c r="F854" s="7"/>
      <c r="G854" s="7"/>
      <c r="H854" s="7"/>
      <c r="I854" s="7"/>
    </row>
    <row r="855" spans="1:9" ht="15">
      <c r="A855" s="5">
        <f t="shared" si="12"/>
        <v>854</v>
      </c>
      <c r="B855" s="7"/>
      <c r="C855" s="7"/>
      <c r="D855" s="7"/>
      <c r="E855" s="7"/>
      <c r="F855" s="7"/>
      <c r="G855" s="7"/>
      <c r="H855" s="7"/>
      <c r="I855" s="7"/>
    </row>
    <row r="856" spans="1:9" ht="15">
      <c r="A856" s="5">
        <f t="shared" si="12"/>
        <v>855</v>
      </c>
      <c r="B856" s="7"/>
      <c r="C856" s="7"/>
      <c r="D856" s="7"/>
      <c r="E856" s="7"/>
      <c r="F856" s="7"/>
      <c r="G856" s="7"/>
      <c r="H856" s="7"/>
      <c r="I856" s="7"/>
    </row>
    <row r="857" spans="1:9" ht="15">
      <c r="A857" s="5">
        <f t="shared" si="12"/>
        <v>856</v>
      </c>
      <c r="B857" s="7"/>
      <c r="C857" s="7"/>
      <c r="D857" s="7"/>
      <c r="E857" s="7"/>
      <c r="F857" s="7"/>
      <c r="G857" s="7"/>
      <c r="H857" s="7"/>
      <c r="I857" s="7"/>
    </row>
    <row r="858" spans="1:9" ht="15">
      <c r="A858" s="5">
        <f t="shared" si="12"/>
        <v>857</v>
      </c>
      <c r="B858" s="7"/>
      <c r="C858" s="7"/>
      <c r="D858" s="7"/>
      <c r="E858" s="7"/>
      <c r="F858" s="7"/>
      <c r="G858" s="7"/>
      <c r="H858" s="7"/>
      <c r="I858" s="7"/>
    </row>
    <row r="859" spans="1:9" ht="15">
      <c r="A859" s="5">
        <f t="shared" si="12"/>
        <v>858</v>
      </c>
      <c r="B859" s="7"/>
      <c r="C859" s="7"/>
      <c r="D859" s="7"/>
      <c r="E859" s="7"/>
      <c r="F859" s="7"/>
      <c r="G859" s="7"/>
      <c r="H859" s="7"/>
      <c r="I859" s="7"/>
    </row>
    <row r="860" spans="1:9" ht="15">
      <c r="A860" s="5">
        <f t="shared" si="12"/>
        <v>859</v>
      </c>
      <c r="B860" s="7"/>
      <c r="C860" s="7"/>
      <c r="D860" s="7"/>
      <c r="E860" s="7"/>
      <c r="F860" s="7"/>
      <c r="G860" s="7"/>
      <c r="H860" s="7"/>
      <c r="I860" s="7"/>
    </row>
    <row r="861" spans="1:9" ht="15">
      <c r="A861" s="5">
        <f t="shared" si="12"/>
        <v>860</v>
      </c>
      <c r="B861" s="7"/>
      <c r="C861" s="7"/>
      <c r="D861" s="7"/>
      <c r="E861" s="7"/>
      <c r="F861" s="7"/>
      <c r="G861" s="7"/>
      <c r="H861" s="7"/>
      <c r="I861" s="7"/>
    </row>
    <row r="862" spans="1:9" ht="15">
      <c r="A862" s="5">
        <f t="shared" si="12"/>
        <v>861</v>
      </c>
      <c r="B862" s="7"/>
      <c r="C862" s="7"/>
      <c r="D862" s="7"/>
      <c r="E862" s="7"/>
      <c r="F862" s="7"/>
      <c r="G862" s="7"/>
      <c r="H862" s="7"/>
      <c r="I862" s="7"/>
    </row>
    <row r="863" spans="1:9" ht="15">
      <c r="A863" s="5">
        <f t="shared" si="13" ref="A863:A926">ROW()-1</f>
        <v>862</v>
      </c>
      <c r="B863" s="7"/>
      <c r="C863" s="7"/>
      <c r="D863" s="7"/>
      <c r="E863" s="7"/>
      <c r="F863" s="7"/>
      <c r="G863" s="7"/>
      <c r="H863" s="7"/>
      <c r="I863" s="7"/>
    </row>
    <row r="864" spans="1:9" ht="15">
      <c r="A864" s="5">
        <f t="shared" si="13"/>
        <v>863</v>
      </c>
      <c r="B864" s="7"/>
      <c r="C864" s="7"/>
      <c r="D864" s="7"/>
      <c r="E864" s="7"/>
      <c r="F864" s="7"/>
      <c r="G864" s="7"/>
      <c r="H864" s="7"/>
      <c r="I864" s="7"/>
    </row>
    <row r="865" spans="1:9" ht="15">
      <c r="A865" s="5">
        <f t="shared" si="13"/>
        <v>864</v>
      </c>
      <c r="B865" s="7"/>
      <c r="C865" s="7"/>
      <c r="D865" s="7"/>
      <c r="E865" s="7"/>
      <c r="F865" s="7"/>
      <c r="G865" s="7"/>
      <c r="H865" s="7"/>
      <c r="I865" s="7"/>
    </row>
    <row r="866" spans="1:9" ht="15">
      <c r="A866" s="5">
        <f t="shared" si="13"/>
        <v>865</v>
      </c>
      <c r="B866" s="7"/>
      <c r="C866" s="7"/>
      <c r="D866" s="7"/>
      <c r="E866" s="7"/>
      <c r="F866" s="7"/>
      <c r="G866" s="7"/>
      <c r="H866" s="7"/>
      <c r="I866" s="7"/>
    </row>
    <row r="867" spans="1:9" ht="15">
      <c r="A867" s="5">
        <f t="shared" si="13"/>
        <v>866</v>
      </c>
      <c r="B867" s="7"/>
      <c r="C867" s="7"/>
      <c r="D867" s="7"/>
      <c r="E867" s="7"/>
      <c r="F867" s="7"/>
      <c r="G867" s="7"/>
      <c r="H867" s="7"/>
      <c r="I867" s="7"/>
    </row>
    <row r="868" spans="1:9" ht="15">
      <c r="A868" s="5">
        <f t="shared" si="13"/>
        <v>867</v>
      </c>
      <c r="B868" s="7"/>
      <c r="C868" s="7"/>
      <c r="D868" s="7"/>
      <c r="E868" s="7"/>
      <c r="F868" s="7"/>
      <c r="G868" s="7"/>
      <c r="H868" s="7"/>
      <c r="I868" s="7"/>
    </row>
    <row r="869" spans="1:9" ht="15">
      <c r="A869" s="5">
        <f t="shared" si="13"/>
        <v>868</v>
      </c>
      <c r="B869" s="7"/>
      <c r="C869" s="7"/>
      <c r="D869" s="7"/>
      <c r="E869" s="7"/>
      <c r="F869" s="7"/>
      <c r="G869" s="7"/>
      <c r="H869" s="7"/>
      <c r="I869" s="7"/>
    </row>
    <row r="870" spans="1:9" ht="15">
      <c r="A870" s="5">
        <f t="shared" si="13"/>
        <v>869</v>
      </c>
      <c r="B870" s="7"/>
      <c r="C870" s="7"/>
      <c r="D870" s="7"/>
      <c r="E870" s="7"/>
      <c r="F870" s="7"/>
      <c r="G870" s="7"/>
      <c r="H870" s="7"/>
      <c r="I870" s="7"/>
    </row>
    <row r="871" spans="1:9" ht="15">
      <c r="A871" s="5">
        <f t="shared" si="13"/>
        <v>870</v>
      </c>
      <c r="B871" s="7"/>
      <c r="C871" s="7"/>
      <c r="D871" s="7"/>
      <c r="E871" s="7"/>
      <c r="F871" s="7"/>
      <c r="G871" s="7"/>
      <c r="H871" s="7"/>
      <c r="I871" s="7"/>
    </row>
    <row r="872" spans="1:9" ht="15">
      <c r="A872" s="5">
        <f t="shared" si="13"/>
        <v>871</v>
      </c>
      <c r="B872" s="7"/>
      <c r="C872" s="7"/>
      <c r="D872" s="7"/>
      <c r="E872" s="7"/>
      <c r="F872" s="7"/>
      <c r="G872" s="7"/>
      <c r="H872" s="7"/>
      <c r="I872" s="7"/>
    </row>
    <row r="873" spans="1:9" ht="15">
      <c r="A873" s="5">
        <f t="shared" si="13"/>
        <v>872</v>
      </c>
      <c r="B873" s="7"/>
      <c r="C873" s="7"/>
      <c r="D873" s="7"/>
      <c r="E873" s="7"/>
      <c r="F873" s="7"/>
      <c r="G873" s="7"/>
      <c r="H873" s="7"/>
      <c r="I873" s="7"/>
    </row>
    <row r="874" spans="1:9" ht="15">
      <c r="A874" s="5">
        <f t="shared" si="13"/>
        <v>873</v>
      </c>
      <c r="B874" s="7"/>
      <c r="C874" s="7"/>
      <c r="D874" s="7"/>
      <c r="E874" s="7"/>
      <c r="F874" s="7"/>
      <c r="G874" s="7"/>
      <c r="H874" s="7"/>
      <c r="I874" s="7"/>
    </row>
    <row r="875" spans="1:9" ht="15">
      <c r="A875" s="5">
        <f t="shared" si="13"/>
        <v>874</v>
      </c>
      <c r="B875" s="7"/>
      <c r="C875" s="7"/>
      <c r="D875" s="7"/>
      <c r="E875" s="7"/>
      <c r="F875" s="7"/>
      <c r="G875" s="7"/>
      <c r="H875" s="7"/>
      <c r="I875" s="7"/>
    </row>
    <row r="876" spans="1:9" ht="15">
      <c r="A876" s="5">
        <f t="shared" si="13"/>
        <v>875</v>
      </c>
      <c r="B876" s="7"/>
      <c r="C876" s="7"/>
      <c r="D876" s="7"/>
      <c r="E876" s="7"/>
      <c r="F876" s="7"/>
      <c r="G876" s="7"/>
      <c r="H876" s="7"/>
      <c r="I876" s="7"/>
    </row>
    <row r="877" spans="1:9" ht="15">
      <c r="A877" s="5">
        <f t="shared" si="13"/>
        <v>876</v>
      </c>
      <c r="B877" s="7"/>
      <c r="C877" s="7"/>
      <c r="D877" s="7"/>
      <c r="E877" s="7"/>
      <c r="F877" s="7"/>
      <c r="G877" s="7"/>
      <c r="H877" s="7"/>
      <c r="I877" s="7"/>
    </row>
    <row r="878" spans="1:9" ht="15">
      <c r="A878" s="5">
        <f t="shared" si="13"/>
        <v>877</v>
      </c>
      <c r="B878" s="7"/>
      <c r="C878" s="7"/>
      <c r="D878" s="7"/>
      <c r="E878" s="7"/>
      <c r="F878" s="7"/>
      <c r="G878" s="7"/>
      <c r="H878" s="7"/>
      <c r="I878" s="7"/>
    </row>
    <row r="879" spans="1:9" ht="15">
      <c r="A879" s="5">
        <f t="shared" si="13"/>
        <v>878</v>
      </c>
      <c r="B879" s="7"/>
      <c r="C879" s="7"/>
      <c r="D879" s="7"/>
      <c r="E879" s="7"/>
      <c r="F879" s="7"/>
      <c r="G879" s="7"/>
      <c r="H879" s="7"/>
      <c r="I879" s="7"/>
    </row>
    <row r="880" spans="1:9" ht="15">
      <c r="A880" s="5">
        <f t="shared" si="13"/>
        <v>879</v>
      </c>
      <c r="B880" s="7"/>
      <c r="C880" s="7"/>
      <c r="D880" s="7"/>
      <c r="E880" s="7"/>
      <c r="F880" s="7"/>
      <c r="G880" s="7"/>
      <c r="H880" s="7"/>
      <c r="I880" s="7"/>
    </row>
    <row r="881" spans="1:9" ht="15">
      <c r="A881" s="5">
        <f t="shared" si="13"/>
        <v>880</v>
      </c>
      <c r="B881" s="7"/>
      <c r="C881" s="7"/>
      <c r="D881" s="7"/>
      <c r="E881" s="7"/>
      <c r="F881" s="7"/>
      <c r="G881" s="7"/>
      <c r="H881" s="7"/>
      <c r="I881" s="7"/>
    </row>
    <row r="882" spans="1:9" ht="15">
      <c r="A882" s="5">
        <f t="shared" si="13"/>
        <v>881</v>
      </c>
      <c r="B882" s="7"/>
      <c r="C882" s="7"/>
      <c r="D882" s="7"/>
      <c r="E882" s="7"/>
      <c r="F882" s="7"/>
      <c r="G882" s="7"/>
      <c r="H882" s="7"/>
      <c r="I882" s="7"/>
    </row>
    <row r="883" spans="1:9" ht="15">
      <c r="A883" s="5">
        <f t="shared" si="13"/>
        <v>882</v>
      </c>
      <c r="B883" s="7"/>
      <c r="C883" s="7"/>
      <c r="D883" s="7"/>
      <c r="E883" s="7"/>
      <c r="F883" s="7"/>
      <c r="G883" s="7"/>
      <c r="H883" s="7"/>
      <c r="I883" s="7"/>
    </row>
    <row r="884" spans="1:9" ht="15">
      <c r="A884" s="5">
        <f t="shared" si="13"/>
        <v>883</v>
      </c>
      <c r="B884" s="7"/>
      <c r="C884" s="7"/>
      <c r="D884" s="7"/>
      <c r="E884" s="7"/>
      <c r="F884" s="7"/>
      <c r="G884" s="7"/>
      <c r="H884" s="7"/>
      <c r="I884" s="7"/>
    </row>
    <row r="885" spans="1:9" ht="15">
      <c r="A885" s="5">
        <f t="shared" si="13"/>
        <v>884</v>
      </c>
      <c r="B885" s="7"/>
      <c r="C885" s="7"/>
      <c r="D885" s="7"/>
      <c r="E885" s="7"/>
      <c r="F885" s="7"/>
      <c r="G885" s="7"/>
      <c r="H885" s="7"/>
      <c r="I885" s="7"/>
    </row>
    <row r="886" spans="1:9" ht="15">
      <c r="A886" s="5">
        <f t="shared" si="13"/>
        <v>885</v>
      </c>
      <c r="B886" s="7"/>
      <c r="C886" s="7"/>
      <c r="D886" s="7"/>
      <c r="E886" s="7"/>
      <c r="F886" s="7"/>
      <c r="G886" s="7"/>
      <c r="H886" s="7"/>
      <c r="I886" s="7"/>
    </row>
    <row r="887" spans="1:9" ht="15">
      <c r="A887" s="5">
        <f t="shared" si="13"/>
        <v>886</v>
      </c>
      <c r="B887" s="7"/>
      <c r="C887" s="7"/>
      <c r="D887" s="7"/>
      <c r="E887" s="7"/>
      <c r="F887" s="7"/>
      <c r="G887" s="7"/>
      <c r="H887" s="7"/>
      <c r="I887" s="7"/>
    </row>
    <row r="888" spans="1:9" ht="15">
      <c r="A888" s="5">
        <f t="shared" si="13"/>
        <v>887</v>
      </c>
      <c r="B888" s="7"/>
      <c r="C888" s="7"/>
      <c r="D888" s="7"/>
      <c r="E888" s="7"/>
      <c r="F888" s="7"/>
      <c r="G888" s="7"/>
      <c r="H888" s="7"/>
      <c r="I888" s="7"/>
    </row>
    <row r="889" spans="1:9" ht="15">
      <c r="A889" s="5">
        <f t="shared" si="13"/>
        <v>888</v>
      </c>
      <c r="B889" s="7"/>
      <c r="C889" s="7"/>
      <c r="D889" s="7"/>
      <c r="E889" s="7"/>
      <c r="F889" s="7"/>
      <c r="G889" s="7"/>
      <c r="H889" s="7"/>
      <c r="I889" s="7"/>
    </row>
    <row r="890" spans="1:9" ht="15">
      <c r="A890" s="5">
        <f t="shared" si="13"/>
        <v>889</v>
      </c>
      <c r="B890" s="7"/>
      <c r="C890" s="7"/>
      <c r="D890" s="7"/>
      <c r="E890" s="7"/>
      <c r="F890" s="7"/>
      <c r="G890" s="7"/>
      <c r="H890" s="7"/>
      <c r="I890" s="7"/>
    </row>
    <row r="891" spans="1:9" ht="15">
      <c r="A891" s="5">
        <f t="shared" si="13"/>
        <v>890</v>
      </c>
      <c r="B891" s="7"/>
      <c r="C891" s="7"/>
      <c r="D891" s="7"/>
      <c r="E891" s="7"/>
      <c r="F891" s="7"/>
      <c r="G891" s="7"/>
      <c r="H891" s="7"/>
      <c r="I891" s="7"/>
    </row>
    <row r="892" spans="1:9" ht="15">
      <c r="A892" s="5">
        <f t="shared" si="13"/>
        <v>891</v>
      </c>
      <c r="B892" s="7"/>
      <c r="C892" s="7"/>
      <c r="D892" s="7"/>
      <c r="E892" s="7"/>
      <c r="F892" s="7"/>
      <c r="G892" s="7"/>
      <c r="H892" s="7"/>
      <c r="I892" s="7"/>
    </row>
    <row r="893" spans="1:9" ht="15">
      <c r="A893" s="5">
        <f t="shared" si="13"/>
        <v>892</v>
      </c>
      <c r="B893" s="7"/>
      <c r="C893" s="7"/>
      <c r="D893" s="7"/>
      <c r="E893" s="7"/>
      <c r="F893" s="7"/>
      <c r="G893" s="7"/>
      <c r="H893" s="7"/>
      <c r="I893" s="7"/>
    </row>
    <row r="894" spans="1:9" ht="15">
      <c r="A894" s="5">
        <f t="shared" si="13"/>
        <v>893</v>
      </c>
      <c r="B894" s="7"/>
      <c r="C894" s="7"/>
      <c r="D894" s="7"/>
      <c r="E894" s="7"/>
      <c r="F894" s="7"/>
      <c r="G894" s="7"/>
      <c r="H894" s="7"/>
      <c r="I894" s="7"/>
    </row>
    <row r="895" spans="1:9" ht="15">
      <c r="A895" s="5">
        <f t="shared" si="13"/>
        <v>894</v>
      </c>
      <c r="B895" s="7"/>
      <c r="C895" s="7"/>
      <c r="D895" s="7"/>
      <c r="E895" s="7"/>
      <c r="F895" s="7"/>
      <c r="G895" s="7"/>
      <c r="H895" s="7"/>
      <c r="I895" s="7"/>
    </row>
    <row r="896" spans="1:9" ht="15">
      <c r="A896" s="5">
        <f t="shared" si="13"/>
        <v>895</v>
      </c>
      <c r="B896" s="7"/>
      <c r="C896" s="7"/>
      <c r="D896" s="7"/>
      <c r="E896" s="7"/>
      <c r="F896" s="7"/>
      <c r="G896" s="7"/>
      <c r="H896" s="7"/>
      <c r="I896" s="7"/>
    </row>
    <row r="897" spans="1:9" ht="15">
      <c r="A897" s="5">
        <f t="shared" si="13"/>
        <v>896</v>
      </c>
      <c r="B897" s="7"/>
      <c r="C897" s="7"/>
      <c r="D897" s="7"/>
      <c r="E897" s="7"/>
      <c r="F897" s="7"/>
      <c r="G897" s="7"/>
      <c r="H897" s="7"/>
      <c r="I897" s="7"/>
    </row>
    <row r="898" spans="1:9" ht="15">
      <c r="A898" s="5">
        <f t="shared" si="13"/>
        <v>897</v>
      </c>
      <c r="B898" s="7"/>
      <c r="C898" s="7"/>
      <c r="D898" s="7"/>
      <c r="E898" s="7"/>
      <c r="F898" s="7"/>
      <c r="G898" s="7"/>
      <c r="H898" s="7"/>
      <c r="I898" s="7"/>
    </row>
    <row r="899" spans="1:9" ht="15">
      <c r="A899" s="5">
        <f t="shared" si="13"/>
        <v>898</v>
      </c>
      <c r="B899" s="7"/>
      <c r="C899" s="7"/>
      <c r="D899" s="7"/>
      <c r="E899" s="7"/>
      <c r="F899" s="7"/>
      <c r="G899" s="7"/>
      <c r="H899" s="7"/>
      <c r="I899" s="7"/>
    </row>
    <row r="900" spans="1:9" ht="15">
      <c r="A900" s="5">
        <f t="shared" si="13"/>
        <v>899</v>
      </c>
      <c r="B900" s="7"/>
      <c r="C900" s="7"/>
      <c r="D900" s="7"/>
      <c r="E900" s="7"/>
      <c r="F900" s="7"/>
      <c r="G900" s="7"/>
      <c r="H900" s="7"/>
      <c r="I900" s="7"/>
    </row>
    <row r="901" spans="1:9" ht="15">
      <c r="A901" s="5">
        <f t="shared" si="13"/>
        <v>900</v>
      </c>
      <c r="B901" s="7"/>
      <c r="C901" s="7"/>
      <c r="D901" s="7"/>
      <c r="E901" s="7"/>
      <c r="F901" s="7"/>
      <c r="G901" s="7"/>
      <c r="H901" s="7"/>
      <c r="I901" s="7"/>
    </row>
    <row r="902" spans="1:9" ht="15">
      <c r="A902" s="5">
        <f t="shared" si="13"/>
        <v>901</v>
      </c>
      <c r="B902" s="7"/>
      <c r="C902" s="7"/>
      <c r="D902" s="7"/>
      <c r="E902" s="7"/>
      <c r="F902" s="7"/>
      <c r="G902" s="7"/>
      <c r="H902" s="7"/>
      <c r="I902" s="7"/>
    </row>
    <row r="903" spans="1:9" ht="15">
      <c r="A903" s="5">
        <f t="shared" si="13"/>
        <v>902</v>
      </c>
      <c r="B903" s="7"/>
      <c r="C903" s="7"/>
      <c r="D903" s="7"/>
      <c r="E903" s="7"/>
      <c r="F903" s="7"/>
      <c r="G903" s="7"/>
      <c r="H903" s="7"/>
      <c r="I903" s="7"/>
    </row>
    <row r="904" spans="1:9" ht="15">
      <c r="A904" s="5">
        <f t="shared" si="13"/>
        <v>903</v>
      </c>
      <c r="B904" s="7"/>
      <c r="C904" s="7"/>
      <c r="D904" s="7"/>
      <c r="E904" s="7"/>
      <c r="F904" s="7"/>
      <c r="G904" s="7"/>
      <c r="H904" s="7"/>
      <c r="I904" s="7"/>
    </row>
    <row r="905" spans="1:9" ht="15">
      <c r="A905" s="5">
        <f t="shared" si="13"/>
        <v>904</v>
      </c>
      <c r="B905" s="7"/>
      <c r="C905" s="7"/>
      <c r="D905" s="7"/>
      <c r="E905" s="7"/>
      <c r="F905" s="7"/>
      <c r="G905" s="7"/>
      <c r="H905" s="7"/>
      <c r="I905" s="7"/>
    </row>
    <row r="906" spans="1:9" ht="15">
      <c r="A906" s="5">
        <f t="shared" si="13"/>
        <v>905</v>
      </c>
      <c r="B906" s="7"/>
      <c r="C906" s="7"/>
      <c r="D906" s="7"/>
      <c r="E906" s="7"/>
      <c r="F906" s="7"/>
      <c r="G906" s="7"/>
      <c r="H906" s="7"/>
      <c r="I906" s="7"/>
    </row>
    <row r="907" spans="1:9" ht="15">
      <c r="A907" s="5">
        <f t="shared" si="13"/>
        <v>906</v>
      </c>
      <c r="B907" s="7"/>
      <c r="C907" s="7"/>
      <c r="D907" s="7"/>
      <c r="E907" s="7"/>
      <c r="F907" s="7"/>
      <c r="G907" s="7"/>
      <c r="H907" s="7"/>
      <c r="I907" s="7"/>
    </row>
    <row r="908" spans="1:9" ht="15">
      <c r="A908" s="5">
        <f t="shared" si="13"/>
        <v>907</v>
      </c>
      <c r="B908" s="7"/>
      <c r="C908" s="7"/>
      <c r="D908" s="7"/>
      <c r="E908" s="7"/>
      <c r="F908" s="7"/>
      <c r="G908" s="7"/>
      <c r="H908" s="7"/>
      <c r="I908" s="7"/>
    </row>
    <row r="909" spans="1:9" ht="15">
      <c r="A909" s="5">
        <f t="shared" si="13"/>
        <v>908</v>
      </c>
      <c r="B909" s="7"/>
      <c r="C909" s="7"/>
      <c r="D909" s="7"/>
      <c r="E909" s="7"/>
      <c r="F909" s="7"/>
      <c r="G909" s="7"/>
      <c r="H909" s="7"/>
      <c r="I909" s="7"/>
    </row>
    <row r="910" spans="1:9" ht="15">
      <c r="A910" s="5">
        <f t="shared" si="13"/>
        <v>909</v>
      </c>
      <c r="B910" s="7"/>
      <c r="C910" s="7"/>
      <c r="D910" s="7"/>
      <c r="E910" s="7"/>
      <c r="F910" s="7"/>
      <c r="G910" s="7"/>
      <c r="H910" s="7"/>
      <c r="I910" s="7"/>
    </row>
    <row r="911" spans="1:9" ht="15">
      <c r="A911" s="5">
        <f t="shared" si="13"/>
        <v>910</v>
      </c>
      <c r="B911" s="7"/>
      <c r="C911" s="7"/>
      <c r="D911" s="7"/>
      <c r="E911" s="7"/>
      <c r="F911" s="7"/>
      <c r="G911" s="7"/>
      <c r="H911" s="7"/>
      <c r="I911" s="7"/>
    </row>
    <row r="912" spans="1:9" ht="15">
      <c r="A912" s="5">
        <f t="shared" si="13"/>
        <v>911</v>
      </c>
      <c r="B912" s="7"/>
      <c r="C912" s="7"/>
      <c r="D912" s="7"/>
      <c r="E912" s="7"/>
      <c r="F912" s="7"/>
      <c r="G912" s="7"/>
      <c r="H912" s="7"/>
      <c r="I912" s="7"/>
    </row>
    <row r="913" spans="1:9" ht="15">
      <c r="A913" s="5">
        <f t="shared" si="13"/>
        <v>912</v>
      </c>
      <c r="B913" s="7"/>
      <c r="C913" s="7"/>
      <c r="D913" s="7"/>
      <c r="E913" s="7"/>
      <c r="F913" s="7"/>
      <c r="G913" s="7"/>
      <c r="H913" s="7"/>
      <c r="I913" s="7"/>
    </row>
    <row r="914" spans="1:9" ht="15">
      <c r="A914" s="5">
        <f t="shared" si="13"/>
        <v>913</v>
      </c>
      <c r="B914" s="7"/>
      <c r="C914" s="7"/>
      <c r="D914" s="7"/>
      <c r="E914" s="7"/>
      <c r="F914" s="7"/>
      <c r="G914" s="7"/>
      <c r="H914" s="7"/>
      <c r="I914" s="7"/>
    </row>
    <row r="915" spans="1:9" ht="15">
      <c r="A915" s="5">
        <f t="shared" si="13"/>
        <v>914</v>
      </c>
      <c r="B915" s="7"/>
      <c r="C915" s="7"/>
      <c r="D915" s="7"/>
      <c r="E915" s="7"/>
      <c r="F915" s="7"/>
      <c r="G915" s="7"/>
      <c r="H915" s="7"/>
      <c r="I915" s="7"/>
    </row>
    <row r="916" spans="1:9" ht="15">
      <c r="A916" s="5">
        <f t="shared" si="13"/>
        <v>915</v>
      </c>
      <c r="B916" s="7"/>
      <c r="C916" s="7"/>
      <c r="D916" s="7"/>
      <c r="E916" s="7"/>
      <c r="F916" s="7"/>
      <c r="G916" s="7"/>
      <c r="H916" s="7"/>
      <c r="I916" s="7"/>
    </row>
    <row r="917" spans="1:9" ht="15">
      <c r="A917" s="5">
        <f t="shared" si="13"/>
        <v>916</v>
      </c>
      <c r="B917" s="7"/>
      <c r="C917" s="7"/>
      <c r="D917" s="7"/>
      <c r="E917" s="7"/>
      <c r="F917" s="7"/>
      <c r="G917" s="7"/>
      <c r="H917" s="7"/>
      <c r="I917" s="7"/>
    </row>
    <row r="918" spans="1:9" ht="15">
      <c r="A918" s="5">
        <f t="shared" si="13"/>
        <v>917</v>
      </c>
      <c r="B918" s="7"/>
      <c r="C918" s="7"/>
      <c r="D918" s="7"/>
      <c r="E918" s="7"/>
      <c r="F918" s="7"/>
      <c r="G918" s="7"/>
      <c r="H918" s="7"/>
      <c r="I918" s="7"/>
    </row>
    <row r="919" spans="1:9" ht="15">
      <c r="A919" s="5">
        <f t="shared" si="13"/>
        <v>918</v>
      </c>
      <c r="B919" s="7"/>
      <c r="C919" s="7"/>
      <c r="D919" s="7"/>
      <c r="E919" s="7"/>
      <c r="F919" s="7"/>
      <c r="G919" s="7"/>
      <c r="H919" s="7"/>
      <c r="I919" s="7"/>
    </row>
    <row r="920" spans="1:9" ht="15">
      <c r="A920" s="5">
        <f t="shared" si="13"/>
        <v>919</v>
      </c>
      <c r="B920" s="7"/>
      <c r="C920" s="7"/>
      <c r="D920" s="7"/>
      <c r="E920" s="7"/>
      <c r="F920" s="7"/>
      <c r="G920" s="7"/>
      <c r="H920" s="7"/>
      <c r="I920" s="7"/>
    </row>
    <row r="921" spans="1:9" ht="15">
      <c r="A921" s="5">
        <f t="shared" si="13"/>
        <v>920</v>
      </c>
      <c r="B921" s="7"/>
      <c r="C921" s="7"/>
      <c r="D921" s="7"/>
      <c r="E921" s="7"/>
      <c r="F921" s="7"/>
      <c r="G921" s="7"/>
      <c r="H921" s="7"/>
      <c r="I921" s="7"/>
    </row>
    <row r="922" spans="1:9" ht="15">
      <c r="A922" s="5">
        <f t="shared" si="13"/>
        <v>921</v>
      </c>
      <c r="B922" s="7"/>
      <c r="C922" s="7"/>
      <c r="D922" s="7"/>
      <c r="E922" s="7"/>
      <c r="F922" s="7"/>
      <c r="G922" s="7"/>
      <c r="H922" s="7"/>
      <c r="I922" s="7"/>
    </row>
    <row r="923" spans="1:9" ht="15">
      <c r="A923" s="5">
        <f t="shared" si="13"/>
        <v>922</v>
      </c>
      <c r="B923" s="7"/>
      <c r="C923" s="7"/>
      <c r="D923" s="7"/>
      <c r="E923" s="7"/>
      <c r="F923" s="7"/>
      <c r="G923" s="7"/>
      <c r="H923" s="7"/>
      <c r="I923" s="7"/>
    </row>
    <row r="924" spans="1:9" ht="15">
      <c r="A924" s="5">
        <f t="shared" si="13"/>
        <v>923</v>
      </c>
      <c r="B924" s="7"/>
      <c r="C924" s="7"/>
      <c r="D924" s="7"/>
      <c r="E924" s="7"/>
      <c r="F924" s="7"/>
      <c r="G924" s="7"/>
      <c r="H924" s="7"/>
      <c r="I924" s="7"/>
    </row>
    <row r="925" spans="1:9" ht="15">
      <c r="A925" s="5">
        <f t="shared" si="13"/>
        <v>924</v>
      </c>
      <c r="B925" s="7"/>
      <c r="C925" s="7"/>
      <c r="D925" s="7"/>
      <c r="E925" s="7"/>
      <c r="F925" s="7"/>
      <c r="G925" s="7"/>
      <c r="H925" s="7"/>
      <c r="I925" s="7"/>
    </row>
    <row r="926" spans="1:9" ht="15">
      <c r="A926" s="5">
        <f t="shared" si="13"/>
        <v>925</v>
      </c>
      <c r="B926" s="7"/>
      <c r="C926" s="7"/>
      <c r="D926" s="7"/>
      <c r="E926" s="7"/>
      <c r="F926" s="7"/>
      <c r="G926" s="7"/>
      <c r="H926" s="7"/>
      <c r="I926" s="7"/>
    </row>
    <row r="927" spans="1:9" ht="15">
      <c r="A927" s="5">
        <f t="shared" si="14" ref="A927:A965">ROW()-1</f>
        <v>926</v>
      </c>
      <c r="B927" s="7"/>
      <c r="C927" s="7"/>
      <c r="D927" s="7"/>
      <c r="E927" s="7"/>
      <c r="F927" s="7"/>
      <c r="G927" s="7"/>
      <c r="H927" s="7"/>
      <c r="I927" s="7"/>
    </row>
    <row r="928" spans="1:9" ht="15">
      <c r="A928" s="5">
        <f t="shared" si="14"/>
        <v>927</v>
      </c>
      <c r="B928" s="7"/>
      <c r="C928" s="7"/>
      <c r="D928" s="7"/>
      <c r="E928" s="7"/>
      <c r="F928" s="7"/>
      <c r="G928" s="7"/>
      <c r="H928" s="7"/>
      <c r="I928" s="7"/>
    </row>
    <row r="929" spans="1:9" ht="15">
      <c r="A929" s="5">
        <f t="shared" si="14"/>
        <v>928</v>
      </c>
      <c r="B929" s="7"/>
      <c r="C929" s="7"/>
      <c r="D929" s="7"/>
      <c r="E929" s="7"/>
      <c r="F929" s="7"/>
      <c r="G929" s="7"/>
      <c r="H929" s="7"/>
      <c r="I929" s="7"/>
    </row>
    <row r="930" spans="1:9" ht="15">
      <c r="A930" s="5">
        <f t="shared" si="14"/>
        <v>929</v>
      </c>
      <c r="B930" s="7"/>
      <c r="C930" s="7"/>
      <c r="D930" s="7"/>
      <c r="E930" s="7"/>
      <c r="F930" s="7"/>
      <c r="G930" s="7"/>
      <c r="H930" s="7"/>
      <c r="I930" s="7"/>
    </row>
    <row r="931" spans="1:9" ht="15">
      <c r="A931" s="5">
        <f t="shared" si="14"/>
        <v>930</v>
      </c>
      <c r="B931" s="7"/>
      <c r="C931" s="7"/>
      <c r="D931" s="7"/>
      <c r="E931" s="7"/>
      <c r="F931" s="7"/>
      <c r="G931" s="7"/>
      <c r="H931" s="7"/>
      <c r="I931" s="7"/>
    </row>
    <row r="932" spans="1:9" ht="15">
      <c r="A932" s="5">
        <f t="shared" si="14"/>
        <v>931</v>
      </c>
      <c r="B932" s="7"/>
      <c r="C932" s="7"/>
      <c r="D932" s="7"/>
      <c r="E932" s="7"/>
      <c r="F932" s="7"/>
      <c r="G932" s="7"/>
      <c r="H932" s="7"/>
      <c r="I932" s="7"/>
    </row>
    <row r="933" spans="1:9" ht="15">
      <c r="A933" s="5">
        <f t="shared" si="14"/>
        <v>932</v>
      </c>
      <c r="B933" s="7"/>
      <c r="C933" s="7"/>
      <c r="D933" s="7"/>
      <c r="E933" s="7"/>
      <c r="F933" s="7"/>
      <c r="G933" s="7"/>
      <c r="H933" s="7"/>
      <c r="I933" s="7"/>
    </row>
    <row r="934" spans="1:9" ht="15">
      <c r="A934" s="5">
        <f t="shared" si="14"/>
        <v>933</v>
      </c>
      <c r="B934" s="7"/>
      <c r="C934" s="7"/>
      <c r="D934" s="7"/>
      <c r="E934" s="7"/>
      <c r="F934" s="7"/>
      <c r="G934" s="7"/>
      <c r="H934" s="7"/>
      <c r="I934" s="7"/>
    </row>
    <row r="935" spans="1:9" ht="15">
      <c r="A935" s="5">
        <f t="shared" si="14"/>
        <v>934</v>
      </c>
      <c r="B935" s="7"/>
      <c r="C935" s="7"/>
      <c r="D935" s="7"/>
      <c r="E935" s="7"/>
      <c r="F935" s="7"/>
      <c r="G935" s="7"/>
      <c r="H935" s="7"/>
      <c r="I935" s="7"/>
    </row>
    <row r="936" spans="1:9" ht="15">
      <c r="A936" s="5">
        <f t="shared" si="14"/>
        <v>935</v>
      </c>
      <c r="B936" s="7"/>
      <c r="C936" s="7"/>
      <c r="D936" s="7"/>
      <c r="E936" s="7"/>
      <c r="F936" s="7"/>
      <c r="G936" s="7"/>
      <c r="H936" s="7"/>
      <c r="I936" s="7"/>
    </row>
    <row r="937" spans="1:9" ht="15">
      <c r="A937" s="5">
        <f t="shared" si="14"/>
        <v>936</v>
      </c>
      <c r="B937" s="7"/>
      <c r="C937" s="7"/>
      <c r="D937" s="7"/>
      <c r="E937" s="7"/>
      <c r="F937" s="7"/>
      <c r="G937" s="7"/>
      <c r="H937" s="7"/>
      <c r="I937" s="7"/>
    </row>
    <row r="938" spans="1:9" ht="15">
      <c r="A938" s="5">
        <f t="shared" si="14"/>
        <v>937</v>
      </c>
      <c r="B938" s="7"/>
      <c r="C938" s="7"/>
      <c r="D938" s="7"/>
      <c r="E938" s="7"/>
      <c r="F938" s="7"/>
      <c r="G938" s="7"/>
      <c r="H938" s="7"/>
      <c r="I938" s="7"/>
    </row>
    <row r="939" spans="1:9" ht="15">
      <c r="A939" s="5">
        <f t="shared" si="14"/>
        <v>938</v>
      </c>
      <c r="B939" s="7"/>
      <c r="C939" s="7"/>
      <c r="D939" s="7"/>
      <c r="E939" s="7"/>
      <c r="F939" s="7"/>
      <c r="G939" s="7"/>
      <c r="H939" s="7"/>
      <c r="I939" s="7"/>
    </row>
    <row r="940" spans="1:9" ht="15">
      <c r="A940" s="5">
        <f t="shared" si="14"/>
        <v>939</v>
      </c>
      <c r="B940" s="7"/>
      <c r="C940" s="7"/>
      <c r="D940" s="7"/>
      <c r="E940" s="7"/>
      <c r="F940" s="7"/>
      <c r="G940" s="7"/>
      <c r="H940" s="7"/>
      <c r="I940" s="7"/>
    </row>
    <row r="941" spans="1:9" ht="15">
      <c r="A941" s="5">
        <f t="shared" si="14"/>
        <v>940</v>
      </c>
      <c r="B941" s="7"/>
      <c r="C941" s="7"/>
      <c r="D941" s="7"/>
      <c r="E941" s="7"/>
      <c r="F941" s="7"/>
      <c r="G941" s="7"/>
      <c r="H941" s="7"/>
      <c r="I941" s="7"/>
    </row>
    <row r="942" spans="1:9" ht="15">
      <c r="A942" s="5">
        <f t="shared" si="14"/>
        <v>941</v>
      </c>
      <c r="B942" s="7"/>
      <c r="C942" s="7"/>
      <c r="D942" s="7"/>
      <c r="E942" s="7"/>
      <c r="F942" s="7"/>
      <c r="G942" s="7"/>
      <c r="H942" s="7"/>
      <c r="I942" s="7"/>
    </row>
    <row r="943" spans="1:9" ht="15">
      <c r="A943" s="5">
        <f t="shared" si="14"/>
        <v>942</v>
      </c>
      <c r="B943" s="7"/>
      <c r="C943" s="7"/>
      <c r="D943" s="7"/>
      <c r="E943" s="7"/>
      <c r="F943" s="7"/>
      <c r="G943" s="7"/>
      <c r="H943" s="7"/>
      <c r="I943" s="7"/>
    </row>
    <row r="944" spans="1:9" ht="15">
      <c r="A944" s="5">
        <f t="shared" si="14"/>
        <v>943</v>
      </c>
      <c r="B944" s="7"/>
      <c r="C944" s="7"/>
      <c r="D944" s="7"/>
      <c r="E944" s="7"/>
      <c r="F944" s="7"/>
      <c r="G944" s="7"/>
      <c r="H944" s="7"/>
      <c r="I944" s="7"/>
    </row>
    <row r="945" spans="1:9" ht="15">
      <c r="A945" s="5">
        <f t="shared" si="14"/>
        <v>944</v>
      </c>
      <c r="B945" s="7"/>
      <c r="C945" s="7"/>
      <c r="D945" s="7"/>
      <c r="E945" s="7"/>
      <c r="F945" s="7"/>
      <c r="G945" s="7"/>
      <c r="H945" s="7"/>
      <c r="I945" s="7"/>
    </row>
    <row r="946" spans="1:9" ht="15">
      <c r="A946" s="5">
        <f t="shared" si="14"/>
        <v>945</v>
      </c>
      <c r="B946" s="7"/>
      <c r="C946" s="7"/>
      <c r="D946" s="7"/>
      <c r="E946" s="7"/>
      <c r="F946" s="7"/>
      <c r="G946" s="7"/>
      <c r="H946" s="7"/>
      <c r="I946" s="7"/>
    </row>
    <row r="947" spans="1:9" ht="15">
      <c r="A947" s="5">
        <f t="shared" si="14"/>
        <v>946</v>
      </c>
      <c r="B947" s="7"/>
      <c r="C947" s="7"/>
      <c r="D947" s="7"/>
      <c r="E947" s="7"/>
      <c r="F947" s="7"/>
      <c r="G947" s="7"/>
      <c r="H947" s="7"/>
      <c r="I947" s="7"/>
    </row>
    <row r="948" spans="1:9" ht="15">
      <c r="A948" s="5">
        <f t="shared" si="14"/>
        <v>947</v>
      </c>
      <c r="B948" s="7"/>
      <c r="C948" s="7"/>
      <c r="D948" s="7"/>
      <c r="E948" s="7"/>
      <c r="F948" s="7"/>
      <c r="G948" s="7"/>
      <c r="H948" s="7"/>
      <c r="I948" s="7"/>
    </row>
    <row r="949" spans="1:9" ht="15">
      <c r="A949" s="5">
        <f t="shared" si="14"/>
        <v>948</v>
      </c>
      <c r="B949" s="7"/>
      <c r="C949" s="7"/>
      <c r="D949" s="7"/>
      <c r="E949" s="7"/>
      <c r="F949" s="7"/>
      <c r="G949" s="7"/>
      <c r="H949" s="7"/>
      <c r="I949" s="7"/>
    </row>
    <row r="950" spans="1:9" ht="15">
      <c r="A950" s="5">
        <f t="shared" si="14"/>
        <v>949</v>
      </c>
      <c r="B950" s="7"/>
      <c r="C950" s="7"/>
      <c r="D950" s="7"/>
      <c r="E950" s="7"/>
      <c r="F950" s="7"/>
      <c r="G950" s="7"/>
      <c r="H950" s="7"/>
      <c r="I950" s="7"/>
    </row>
    <row r="951" spans="1:9" ht="15">
      <c r="A951" s="5">
        <f t="shared" si="14"/>
        <v>950</v>
      </c>
      <c r="B951" s="7"/>
      <c r="C951" s="7"/>
      <c r="D951" s="7"/>
      <c r="E951" s="7"/>
      <c r="F951" s="7"/>
      <c r="G951" s="7"/>
      <c r="H951" s="7"/>
      <c r="I951" s="7"/>
    </row>
    <row r="952" spans="1:9" ht="15">
      <c r="A952" s="5">
        <f t="shared" si="14"/>
        <v>951</v>
      </c>
      <c r="B952" s="7"/>
      <c r="C952" s="7"/>
      <c r="D952" s="7"/>
      <c r="E952" s="7"/>
      <c r="F952" s="7"/>
      <c r="G952" s="7"/>
      <c r="H952" s="7"/>
      <c r="I952" s="7"/>
    </row>
    <row r="953" spans="1:9" ht="15">
      <c r="A953" s="5">
        <f t="shared" si="14"/>
        <v>952</v>
      </c>
      <c r="B953" s="7"/>
      <c r="C953" s="7"/>
      <c r="D953" s="7"/>
      <c r="E953" s="7"/>
      <c r="F953" s="7"/>
      <c r="G953" s="7"/>
      <c r="H953" s="7"/>
      <c r="I953" s="7"/>
    </row>
    <row r="954" spans="1:9" ht="15">
      <c r="A954" s="5">
        <f t="shared" si="14"/>
        <v>953</v>
      </c>
      <c r="B954" s="7"/>
      <c r="C954" s="7"/>
      <c r="D954" s="7"/>
      <c r="E954" s="7"/>
      <c r="F954" s="7"/>
      <c r="G954" s="7"/>
      <c r="H954" s="7"/>
      <c r="I954" s="7"/>
    </row>
    <row r="955" spans="1:9" ht="15">
      <c r="A955" s="5">
        <f t="shared" si="14"/>
        <v>954</v>
      </c>
      <c r="B955" s="7"/>
      <c r="C955" s="7"/>
      <c r="D955" s="7"/>
      <c r="E955" s="7"/>
      <c r="F955" s="7"/>
      <c r="G955" s="7"/>
      <c r="H955" s="7"/>
      <c r="I955" s="7"/>
    </row>
    <row r="956" spans="1:9" ht="15">
      <c r="A956" s="5">
        <f t="shared" si="14"/>
        <v>955</v>
      </c>
      <c r="B956" s="7"/>
      <c r="C956" s="7"/>
      <c r="D956" s="7"/>
      <c r="E956" s="7"/>
      <c r="F956" s="7"/>
      <c r="G956" s="7"/>
      <c r="H956" s="7"/>
      <c r="I956" s="7"/>
    </row>
    <row r="957" spans="1:9" ht="15">
      <c r="A957" s="5">
        <f t="shared" si="14"/>
        <v>956</v>
      </c>
      <c r="B957" s="7"/>
      <c r="C957" s="7"/>
      <c r="D957" s="7"/>
      <c r="E957" s="7"/>
      <c r="F957" s="7"/>
      <c r="G957" s="7"/>
      <c r="H957" s="7"/>
      <c r="I957" s="7"/>
    </row>
    <row r="958" spans="1:9" ht="15">
      <c r="A958" s="5">
        <f t="shared" si="14"/>
        <v>957</v>
      </c>
      <c r="B958" s="7"/>
      <c r="C958" s="7"/>
      <c r="D958" s="7"/>
      <c r="E958" s="7"/>
      <c r="F958" s="7"/>
      <c r="G958" s="7"/>
      <c r="H958" s="7"/>
      <c r="I958" s="7"/>
    </row>
    <row r="959" spans="1:9" ht="15">
      <c r="A959" s="5">
        <f t="shared" si="14"/>
        <v>958</v>
      </c>
      <c r="B959" s="7"/>
      <c r="C959" s="7"/>
      <c r="D959" s="7"/>
      <c r="E959" s="7"/>
      <c r="F959" s="7"/>
      <c r="G959" s="7"/>
      <c r="H959" s="7"/>
      <c r="I959" s="7"/>
    </row>
    <row r="960" spans="1:9" ht="15">
      <c r="A960" s="5">
        <f t="shared" si="14"/>
        <v>959</v>
      </c>
      <c r="B960" s="7"/>
      <c r="C960" s="7"/>
      <c r="D960" s="7"/>
      <c r="E960" s="7"/>
      <c r="F960" s="7"/>
      <c r="G960" s="7"/>
      <c r="H960" s="7"/>
      <c r="I960" s="7"/>
    </row>
    <row r="961" spans="1:9" ht="15">
      <c r="A961" s="5">
        <f t="shared" si="14"/>
        <v>960</v>
      </c>
      <c r="B961" s="7"/>
      <c r="C961" s="7"/>
      <c r="D961" s="7"/>
      <c r="E961" s="7"/>
      <c r="F961" s="7"/>
      <c r="G961" s="7"/>
      <c r="H961" s="7"/>
      <c r="I961" s="7"/>
    </row>
    <row r="962" spans="1:9" ht="15">
      <c r="A962" s="5">
        <f t="shared" si="14"/>
        <v>961</v>
      </c>
      <c r="B962" s="7"/>
      <c r="C962" s="7"/>
      <c r="D962" s="7"/>
      <c r="E962" s="7"/>
      <c r="F962" s="7"/>
      <c r="G962" s="7"/>
      <c r="H962" s="7"/>
      <c r="I962" s="7"/>
    </row>
    <row r="963" spans="1:9" ht="15">
      <c r="A963" s="5">
        <f t="shared" si="14"/>
        <v>962</v>
      </c>
      <c r="B963" s="7"/>
      <c r="C963" s="7"/>
      <c r="D963" s="7"/>
      <c r="E963" s="7"/>
      <c r="F963" s="7"/>
      <c r="G963" s="7"/>
      <c r="H963" s="7"/>
      <c r="I963" s="7"/>
    </row>
    <row r="964" spans="1:9" ht="15">
      <c r="A964" s="5">
        <f t="shared" si="14"/>
        <v>963</v>
      </c>
      <c r="B964" s="7"/>
      <c r="C964" s="7"/>
      <c r="D964" s="7"/>
      <c r="E964" s="7"/>
      <c r="F964" s="7"/>
      <c r="G964" s="7"/>
      <c r="H964" s="7"/>
      <c r="I964" s="7"/>
    </row>
    <row r="965" spans="1:9" ht="15">
      <c r="A965" s="5">
        <f t="shared" si="14"/>
        <v>964</v>
      </c>
      <c r="B965" s="7"/>
      <c r="C965" s="7"/>
      <c r="D965" s="7"/>
      <c r="E965" s="7"/>
      <c r="F965" s="7"/>
      <c r="G965" s="7"/>
      <c r="H965" s="7"/>
      <c r="I965" s="7"/>
    </row>
  </sheetData>
  <sheetProtection formatCells="0" formatColumns="0" formatRows="0" insertColumns="0" insertRows="0" insertHyperlinks="0" deleteColumns="0" deleteRows="0" sort="0" autoFilter="0" pivotTables="0"/>
  <autoFilter ref="A1:I965"/>
  <pageMargins left="0.75" right="0.75" top="1" bottom="1" header="0.5" footer="0.5"/>
  <pageSetup orientation="portrait"/>
  <headerFooter alignWithMargins="0"/>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_rels/item2.xml.rels><?xml version="1.0" encoding="UTF-8" standalone="yes"?><Relationships xmlns="http://schemas.openxmlformats.org/package/2006/relationships"><Relationship Id="rId1" Type="http://schemas.openxmlformats.org/officeDocument/2006/relationships/customXmlProps" Target="itemProps2.xml" /></Relationships>
</file>

<file path=customXml/item1.xml>�� =��� t^1 g��N�SHr�fGl;` 
</file>

<file path=customXml/item2.xml>��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WWO_wpscloud_20251107181523-987cbab54c</Application>
  <AppVersion>14.0300</AppVersion>
  <DocSecurity>0</DocSecurity>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企业用户_21907331</cp:lastModifiedBy>
  <dcterms:created xsi:type="dcterms:W3CDTF">2025-11-11T16:01:00Z</dcterms:created>
  <dcterms:modified xsi:type="dcterms:W3CDTF">2025-11-11T08:03:22Z</dcterms:modified>
  <cp:category/>
  <cp:contentType/>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97E02AB2C0E008EB57ED1269E80697D4_41</vt:lpwstr>
  </property>
  <property fmtid="{D5CDD505-2E9C-101B-9397-08002B2CF9AE}" pid="3" name="KSOProductBuildVer">
    <vt:lpwstr>2052-12.1.0.23125</vt:lpwstr>
  </property>
</Properties>
</file>