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614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vdLXwjtKOlTrsithmghFLSRYJkQG6HHLMYtlqiqxfmo="/>
    </ext>
  </extLst>
</workbook>
</file>

<file path=xl/sharedStrings.xml><?xml version="1.0" encoding="utf-8"?>
<sst xmlns="http://schemas.openxmlformats.org/spreadsheetml/2006/main" count="747" uniqueCount="144">
  <si>
    <t>Date of Fund Arrived</t>
  </si>
  <si>
    <t>Investors Name</t>
  </si>
  <si>
    <t>Investment Amount</t>
  </si>
  <si>
    <t>Interest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</si>
  <si>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</si>
  <si>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</si>
  <si>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</si>
  <si>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</si>
  <si>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</si>
  <si>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</si>
  <si>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</si>
  <si>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2nd应发股息</t>
  </si>
  <si>
    <t>2nd实际发息</t>
  </si>
  <si>
    <t>Cover Start date</t>
  </si>
  <si>
    <t>Cover End date</t>
  </si>
  <si>
    <t>3rd应发股息</t>
  </si>
  <si>
    <t>3rd实际发息</t>
  </si>
  <si>
    <t>4th应发股息</t>
  </si>
  <si>
    <t>4th实际发息</t>
  </si>
  <si>
    <t>5th应发股息</t>
  </si>
  <si>
    <t>5th实际发息</t>
  </si>
  <si>
    <t>6th应发股息</t>
  </si>
  <si>
    <t>6th实际发息</t>
  </si>
  <si>
    <t>7th应发股息</t>
  </si>
  <si>
    <t>7th实际发息</t>
  </si>
  <si>
    <t>Principal payment Date</t>
  </si>
  <si>
    <t>Principal Repayment Amount</t>
  </si>
  <si>
    <t>Method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</si>
  <si>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</si>
  <si>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</si>
  <si>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</si>
  <si>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</si>
  <si>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</si>
  <si>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</si>
  <si>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</si>
  <si>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</si>
  <si>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6/21/2021</t>
  </si>
  <si>
    <t>LINA TASCI</t>
  </si>
  <si>
    <t>7/16/2021</t>
  </si>
  <si>
    <t>6/30/2021</t>
  </si>
  <si>
    <t>12/29/2021</t>
  </si>
  <si>
    <t>TD ACH</t>
  </si>
  <si>
    <t>12/30/2021</t>
  </si>
  <si>
    <t>3/29/2022</t>
  </si>
  <si>
    <t>TD CF ACH</t>
  </si>
  <si>
    <t>3/30/2022</t>
  </si>
  <si>
    <t>6/29/2022</t>
  </si>
  <si>
    <t>7/14/2022</t>
  </si>
  <si>
    <t>6/30/2022</t>
  </si>
  <si>
    <t>9/29/2022</t>
  </si>
  <si>
    <t>TD Ach</t>
  </si>
  <si>
    <t>10/13/2022</t>
  </si>
  <si>
    <t>9/30/2022</t>
  </si>
  <si>
    <t>12/29/2022</t>
  </si>
  <si>
    <t>Chase ACH CFH</t>
  </si>
  <si>
    <t>1/20/2023</t>
  </si>
  <si>
    <t>12/30/2022</t>
  </si>
  <si>
    <t>3/29/2023</t>
  </si>
  <si>
    <t>Chase 614 ACH</t>
  </si>
  <si>
    <t>3/30/2023</t>
  </si>
  <si>
    <t>6/29/2023</t>
  </si>
  <si>
    <t>614 Check</t>
  </si>
  <si>
    <t>Domestic</t>
  </si>
  <si>
    <t>105-98-8685</t>
  </si>
  <si>
    <t>ACH</t>
  </si>
  <si>
    <t>29 14 139TH STREET APT 6G, Flushing, NY, 11354</t>
  </si>
  <si>
    <t>6/22/2021</t>
  </si>
  <si>
    <t>Yuhe Wang</t>
  </si>
  <si>
    <t>7/20/2021</t>
  </si>
  <si>
    <t>Chase 614 Check</t>
  </si>
  <si>
    <t>International</t>
  </si>
  <si>
    <t>-</t>
  </si>
  <si>
    <t>16 Jia Ding Lu Apt 601 Unit 1 Bl, Qingdao, Shandong, China 266032</t>
  </si>
  <si>
    <t>Haiyan Wu</t>
  </si>
  <si>
    <t>7/19/2021</t>
  </si>
  <si>
    <t>10/17/1966</t>
  </si>
  <si>
    <t>090-88-3342</t>
  </si>
  <si>
    <t>3 Folie Ct, Manhasset, NY, 11030</t>
  </si>
  <si>
    <t>Jianzhong You</t>
  </si>
  <si>
    <t>424-21-5849</t>
  </si>
  <si>
    <t>39900000591697174</t>
  </si>
  <si>
    <t>212 Heritage Mill Dr, Madison, AL, 35758</t>
  </si>
  <si>
    <t>6/23/2021</t>
  </si>
  <si>
    <t>David Tang</t>
  </si>
  <si>
    <t>6/30/1941</t>
  </si>
  <si>
    <t>530-04-3430</t>
  </si>
  <si>
    <t>51-54 Codewise Place, 1st Floor, Elmhurst, NY, 11373</t>
  </si>
  <si>
    <t>Feng Yuan</t>
  </si>
  <si>
    <t>7/21/2021</t>
  </si>
  <si>
    <t>88 Wen Guan St, Da Dong District, , Shen Yang, Liao Ning, China, 110001</t>
  </si>
  <si>
    <t>6/24/2021</t>
  </si>
  <si>
    <t>Hui Lin Ho</t>
  </si>
  <si>
    <t>102-76-0331</t>
  </si>
  <si>
    <t>18 Talbot Dr, Great Neck, NY, 11020</t>
  </si>
  <si>
    <t>Jian Zhong</t>
  </si>
  <si>
    <t>255-77-8248</t>
  </si>
  <si>
    <t>4 Briarwood Ct, Whippany, NJ, 07981</t>
  </si>
  <si>
    <t>6/25/2021</t>
  </si>
  <si>
    <t>Li Yuan</t>
  </si>
  <si>
    <t>Shen He Qu Wan Lian Lu 1-219, No. 11, Shenyang, Liaoning, China, 110000</t>
  </si>
  <si>
    <t>6/28/2021</t>
  </si>
  <si>
    <t>Jieyang Zhou</t>
  </si>
  <si>
    <t>2/15/1970</t>
  </si>
  <si>
    <t>142-04-5858</t>
  </si>
  <si>
    <t>5701 Providence Country Club Dr, Charlotte, NC, 28277</t>
  </si>
  <si>
    <t>Jessie Wang</t>
  </si>
  <si>
    <t>10/29/1974</t>
  </si>
  <si>
    <t>406-53-0777</t>
  </si>
  <si>
    <t>195 Shrewsbury Ct, Mahwah, NJ, 07430</t>
  </si>
  <si>
    <t>Young and Shay Trust (Steve Shay)</t>
  </si>
  <si>
    <t>Domestic/Entity</t>
  </si>
  <si>
    <t>81-1527634</t>
  </si>
  <si>
    <t>88 Cuttermill Road 402, Great Neck, NY, 11021</t>
  </si>
  <si>
    <t>6/29/2021</t>
  </si>
  <si>
    <t>Dan He</t>
  </si>
  <si>
    <t>008-88-8031</t>
  </si>
  <si>
    <t>66 Lynwood Road, Scarsdale, NY, 10583</t>
  </si>
  <si>
    <t>Yifan Deng</t>
  </si>
  <si>
    <t>2/18/1963</t>
  </si>
  <si>
    <t>126-98-3691</t>
  </si>
  <si>
    <t>1519 Matthews Plantation Dr, Matthews, NC, 28105</t>
  </si>
  <si>
    <t>Qun Song</t>
  </si>
  <si>
    <t>1/20/1974</t>
  </si>
  <si>
    <t>279-65-4238</t>
  </si>
  <si>
    <t>3841 Fairhaven Dr , West Linn, OR, 97068</t>
  </si>
  <si>
    <t>Song Huang</t>
  </si>
  <si>
    <t>017-82-3859</t>
  </si>
  <si>
    <t>2700 Broadway, Apt 10A, New York, NY, 10025</t>
  </si>
  <si>
    <t>Fengjie Hao</t>
  </si>
  <si>
    <t>Neil给错wire instruction，Fengjie汇到819后来转过来614</t>
  </si>
  <si>
    <t>1/22/1974</t>
  </si>
  <si>
    <t>067-92-5631</t>
  </si>
  <si>
    <t>600 West 111 St 4E, New York, NY 10025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</si>
  <si>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</si>
  <si>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</si>
  <si>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</si>
  <si>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Investor Name</t>
  </si>
  <si>
    <t>Dividend Rate</t>
  </si>
  <si>
    <t>Fiscal Year 2021</t>
  </si>
  <si>
    <t>% of Capital Contribution</t>
  </si>
  <si>
    <t>Steve Shay</t>
  </si>
  <si>
    <t>Total Capital Contribution:</t>
  </si>
  <si>
    <t>Fiscal Year 2022</t>
  </si>
  <si>
    <t>Fiscal Year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</si>
</sst>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&quot;$&quot;* #,##0.00_);_(&quot;$&quot;* \(#,##0.00\);_(&quot;$&quot;* &quot;-&quot;??_);_(@_)"/>
    <numFmt numFmtId="165" formatCode="d/m/yyyy"/>
    <numFmt numFmtId="166" formatCode="_([$￥-804]* #,##0.00_);_([$￥-804]* \(#,##0.00\);_([$￥-804]* &quot;-&quot;??_);_(@_)"/>
    <numFmt numFmtId="167" formatCode="m/d/yyyy"/>
    <numFmt numFmtId="168" formatCode="0.0000%"/>
  </numFmts>
  <fonts count="11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color theme="1"/>
      <name val="Arial"/>
    </font>
    <font>
      <sz val="11.0"/>
      <color rgb="FF000000"/>
      <name val="Calibri"/>
    </font>
    <font>
      <sz val="11.0"/>
      <color theme="1"/>
      <name val="Calibri"/>
    </font>
    <font>
      <sz val="11.0"/>
      <color rgb="FFFF0000"/>
      <name val="Calibri"/>
    </font>
    <font>
      <color rgb="FFFF0000"/>
      <name val="Arial"/>
    </font>
    <font>
      <b/>
      <i/>
      <sz val="11.0"/>
      <color theme="1"/>
      <name val="Calibri"/>
    </font>
    <font>
      <b/>
      <color theme="1"/>
      <name val="Arial"/>
    </font>
    <font>
      <b/>
      <i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1" fillId="0" fontId="1" numFmtId="0" xfId="0" applyAlignment="1" applyBorder="1" applyFont="1">
      <alignment horizontal="center" shrinkToFit="0" wrapText="0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left" vertical="bottom"/>
    </xf>
    <xf borderId="0" fillId="0" fontId="4" numFmtId="0" xfId="0" applyAlignment="1" applyFont="1">
      <alignment horizontal="center" shrinkToFit="0" wrapText="0"/>
    </xf>
    <xf borderId="0" fillId="0" fontId="4" numFmtId="164" xfId="0" applyAlignment="1" applyFont="1" applyNumberFormat="1">
      <alignment horizontal="center" shrinkToFit="0" wrapText="0"/>
    </xf>
    <xf borderId="0" fillId="0" fontId="4" numFmtId="10" xfId="0" applyAlignment="1" applyFont="1" applyNumberFormat="1">
      <alignment horizontal="center" shrinkToFit="0" wrapText="0"/>
    </xf>
    <xf borderId="1" fillId="0" fontId="4" numFmtId="164" xfId="0" applyAlignment="1" applyBorder="1" applyFont="1" applyNumberFormat="1">
      <alignment horizontal="center" shrinkToFit="0" wrapText="0"/>
    </xf>
    <xf borderId="0" fillId="0" fontId="4" numFmtId="0" xfId="0" applyAlignment="1" applyFont="1">
      <alignment horizontal="center" shrinkToFit="0" vertical="bottom" wrapText="0"/>
    </xf>
    <xf borderId="0" fillId="0" fontId="4" numFmtId="165" xfId="0" applyAlignment="1" applyFont="1" applyNumberFormat="1">
      <alignment horizontal="center" shrinkToFit="0" wrapText="0"/>
    </xf>
    <xf borderId="0" fillId="0" fontId="5" numFmtId="166" xfId="0" applyAlignment="1" applyFont="1" applyNumberFormat="1">
      <alignment horizontal="center" vertical="bottom"/>
    </xf>
    <xf borderId="1" fillId="0" fontId="5" numFmtId="164" xfId="0" applyAlignment="1" applyBorder="1" applyFont="1" applyNumberFormat="1">
      <alignment horizontal="center" vertical="bottom"/>
    </xf>
    <xf borderId="0" fillId="0" fontId="5" numFmtId="167" xfId="0" applyAlignment="1" applyFont="1" applyNumberForma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3" numFmtId="167" xfId="0" applyAlignment="1" applyFont="1" applyNumberFormat="1">
      <alignment vertical="bottom"/>
    </xf>
    <xf borderId="1" fillId="0" fontId="5" numFmtId="167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right" shrinkToFit="0" vertical="bottom" wrapText="0"/>
    </xf>
    <xf borderId="0" fillId="0" fontId="6" numFmtId="0" xfId="0" applyAlignment="1" applyFont="1">
      <alignment horizontal="center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6" numFmtId="10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shrinkToFit="0" wrapText="0"/>
    </xf>
    <xf borderId="0" fillId="0" fontId="6" numFmtId="0" xfId="0" applyAlignment="1" applyFont="1">
      <alignment horizontal="center" shrinkToFit="0" vertical="bottom" wrapText="0"/>
    </xf>
    <xf borderId="0" fillId="0" fontId="6" numFmtId="165" xfId="0" applyAlignment="1" applyFont="1" applyNumberFormat="1">
      <alignment horizontal="center" shrinkToFit="0" wrapText="0"/>
    </xf>
    <xf borderId="0" fillId="0" fontId="6" numFmtId="166" xfId="0" applyAlignment="1" applyFont="1" applyNumberFormat="1">
      <alignment horizontal="center" vertical="bottom"/>
    </xf>
    <xf borderId="1" fillId="0" fontId="6" numFmtId="164" xfId="0" applyAlignment="1" applyBorder="1" applyFont="1" applyNumberFormat="1">
      <alignment horizontal="center" vertical="bottom"/>
    </xf>
    <xf borderId="0" fillId="0" fontId="6" numFmtId="167" xfId="0" applyAlignment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0" fillId="0" fontId="7" numFmtId="167" xfId="0" applyAlignment="1" applyFont="1" applyNumberFormat="1">
      <alignment vertical="bottom"/>
    </xf>
    <xf borderId="1" fillId="0" fontId="6" numFmtId="167" xfId="0" applyAlignment="1" applyBorder="1" applyFont="1" applyNumberFormat="1">
      <alignment horizontal="center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right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right" shrinkToFit="0" vertical="bottom" wrapText="0"/>
    </xf>
    <xf borderId="1" fillId="0" fontId="5" numFmtId="0" xfId="0" applyAlignment="1" applyBorder="1" applyFont="1">
      <alignment horizontal="center" shrinkToFit="0" vertical="bottom" wrapText="0"/>
    </xf>
    <xf borderId="1" fillId="0" fontId="5" numFmtId="165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shrinkToFit="0" vertical="bottom" wrapText="1"/>
    </xf>
    <xf borderId="1" fillId="0" fontId="4" numFmtId="167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horizontal="center" shrinkToFit="0" wrapText="0"/>
    </xf>
    <xf borderId="0" fillId="0" fontId="5" numFmtId="164" xfId="0" applyAlignment="1" applyFont="1" applyNumberFormat="1">
      <alignment horizontal="center" shrinkToFit="0" wrapText="0"/>
    </xf>
    <xf borderId="0" fillId="0" fontId="5" numFmtId="10" xfId="0" applyAlignment="1" applyFont="1" applyNumberFormat="1">
      <alignment horizontal="center" shrinkToFit="0" wrapText="0"/>
    </xf>
    <xf borderId="1" fillId="0" fontId="5" numFmtId="164" xfId="0" applyAlignment="1" applyBorder="1" applyFont="1" applyNumberFormat="1">
      <alignment horizontal="center" shrinkToFit="0" wrapText="0"/>
    </xf>
    <xf borderId="0" fillId="0" fontId="5" numFmtId="165" xfId="0" applyAlignment="1" applyFont="1" applyNumberFormat="1">
      <alignment horizontal="center" shrinkToFit="0" wrapText="0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vertical="bottom"/>
    </xf>
    <xf borderId="0" fillId="0" fontId="5" numFmtId="0" xfId="0" applyAlignment="1" applyFont="1">
      <alignment shrinkToFit="0" vertical="bottom" wrapText="0"/>
    </xf>
    <xf borderId="0" fillId="0" fontId="3" numFmtId="164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shrinkToFit="0" vertical="bottom" wrapText="0"/>
    </xf>
    <xf borderId="0" fillId="0" fontId="3" numFmtId="168" xfId="0" applyAlignment="1" applyFont="1" applyNumberFormat="1">
      <alignment horizontal="right" vertical="bottom"/>
    </xf>
    <xf borderId="0" fillId="0" fontId="3" numFmtId="164" xfId="0" applyFont="1" applyNumberFormat="1"/>
    <xf borderId="0" fillId="0" fontId="10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0"/>
    <col customWidth="1" min="2" max="2" width="34.38"/>
    <col customWidth="1" min="3" max="3" width="15.75"/>
    <col customWidth="1" min="11" max="11" width="44.88"/>
    <col customWidth="1" min="46" max="52" width="12.88"/>
    <col customWidth="1" min="53" max="53" width="18.38"/>
    <col customWidth="1" min="54" max="54" width="25.75"/>
    <col customWidth="1" min="55" max="55" width="9.63"/>
    <col customWidth="1" min="56" max="56" width="32.0"/>
    <col customWidth="1" min="57" max="57" width="12.88"/>
    <col customWidth="1" min="58" max="58" width="20.38"/>
    <col customWidth="1" min="59" max="61" width="12.88"/>
    <col customWidth="1" min="62" max="62" width="22.13"/>
    <col customWidth="1" min="63" max="65" width="12.88"/>
    <col customWidth="1" min="66" max="66" width="17.63"/>
    <col customWidth="1" min="67" max="67" width="12.88"/>
    <col customWidth="1" min="68" max="68" width="58.63"/>
    <col customWidth="1" min="69" max="69" width="30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1" t="s">
        <v>10</v>
      </c>
      <c r="S1" s="2" t="s">
        <v>15</v>
      </c>
      <c r="T1" s="1" t="s">
        <v>16</v>
      </c>
      <c r="U1" s="1" t="s">
        <v>6</v>
      </c>
      <c r="V1" s="1" t="s">
        <v>13</v>
      </c>
      <c r="W1" s="1" t="s">
        <v>14</v>
      </c>
      <c r="X1" s="1" t="s">
        <v>9</v>
      </c>
      <c r="Y1" s="1" t="s">
        <v>10</v>
      </c>
      <c r="Z1" s="2" t="s">
        <v>17</v>
      </c>
      <c r="AA1" s="1" t="s">
        <v>18</v>
      </c>
      <c r="AB1" s="1" t="s">
        <v>6</v>
      </c>
      <c r="AC1" s="1" t="s">
        <v>13</v>
      </c>
      <c r="AD1" s="1" t="s">
        <v>14</v>
      </c>
      <c r="AE1" s="1" t="s">
        <v>9</v>
      </c>
      <c r="AF1" s="1" t="s">
        <v>10</v>
      </c>
      <c r="AG1" s="2" t="s">
        <v>19</v>
      </c>
      <c r="AH1" s="1" t="s">
        <v>20</v>
      </c>
      <c r="AI1" s="1" t="s">
        <v>6</v>
      </c>
      <c r="AJ1" s="1" t="s">
        <v>13</v>
      </c>
      <c r="AK1" s="1" t="s">
        <v>14</v>
      </c>
      <c r="AL1" s="1" t="s">
        <v>9</v>
      </c>
      <c r="AM1" s="1"/>
      <c r="AN1" s="2" t="s">
        <v>21</v>
      </c>
      <c r="AO1" s="1" t="s">
        <v>22</v>
      </c>
      <c r="AP1" s="1" t="s">
        <v>6</v>
      </c>
      <c r="AQ1" s="1" t="s">
        <v>13</v>
      </c>
      <c r="AR1" s="1" t="s">
        <v>14</v>
      </c>
      <c r="AS1" s="1" t="s">
        <v>9</v>
      </c>
      <c r="AT1" s="1"/>
      <c r="AU1" s="2" t="s">
        <v>23</v>
      </c>
      <c r="AV1" s="1" t="s">
        <v>24</v>
      </c>
      <c r="AW1" s="1" t="s">
        <v>6</v>
      </c>
      <c r="AX1" s="1" t="s">
        <v>13</v>
      </c>
      <c r="AY1" s="1" t="s">
        <v>14</v>
      </c>
      <c r="AZ1" s="1" t="s">
        <v>9</v>
      </c>
      <c r="BA1" s="1" t="s">
        <v>25</v>
      </c>
      <c r="BB1" s="1" t="s">
        <v>9</v>
      </c>
      <c r="BC1" s="3"/>
      <c r="BD1" s="4" t="s">
        <v>26</v>
      </c>
      <c r="BE1" s="3" t="s">
        <v>6</v>
      </c>
      <c r="BF1" s="3" t="s">
        <v>27</v>
      </c>
      <c r="BG1" s="5"/>
      <c r="BH1" s="6"/>
      <c r="BI1" s="4" t="s">
        <v>28</v>
      </c>
      <c r="BJ1" s="3" t="s">
        <v>29</v>
      </c>
      <c r="BK1" s="3" t="s">
        <v>30</v>
      </c>
      <c r="BL1" s="3" t="s">
        <v>31</v>
      </c>
      <c r="BM1" s="3" t="s">
        <v>32</v>
      </c>
      <c r="BN1" s="3" t="s">
        <v>33</v>
      </c>
      <c r="BO1" s="3" t="s">
        <v>34</v>
      </c>
      <c r="BP1" s="7" t="s">
        <v>35</v>
      </c>
      <c r="BQ1" s="3"/>
    </row>
    <row r="2" ht="15.75" customHeight="1">
      <c r="A2" s="8" t="s">
        <v>36</v>
      </c>
      <c r="B2" s="8" t="s">
        <v>37</v>
      </c>
      <c r="C2" s="9">
        <v>20000.0</v>
      </c>
      <c r="D2" s="10">
        <v>0.07</v>
      </c>
      <c r="E2" s="11">
        <v>700.0</v>
      </c>
      <c r="F2" s="9">
        <v>700.0</v>
      </c>
      <c r="G2" s="8" t="s">
        <v>38</v>
      </c>
      <c r="H2" s="8" t="s">
        <v>39</v>
      </c>
      <c r="I2" s="8" t="s">
        <v>40</v>
      </c>
      <c r="J2" s="12" t="s">
        <v>41</v>
      </c>
      <c r="K2" s="8"/>
      <c r="L2" s="11">
        <v>350.0</v>
      </c>
      <c r="M2" s="9">
        <v>350.0</v>
      </c>
      <c r="N2" s="13">
        <v>44896.0</v>
      </c>
      <c r="O2" s="8" t="s">
        <v>42</v>
      </c>
      <c r="P2" s="8" t="s">
        <v>43</v>
      </c>
      <c r="Q2" s="12" t="s">
        <v>44</v>
      </c>
      <c r="R2" s="8"/>
      <c r="S2" s="11">
        <v>350.0</v>
      </c>
      <c r="T2" s="9">
        <v>350.0</v>
      </c>
      <c r="U2" s="13">
        <v>44655.0</v>
      </c>
      <c r="V2" s="8" t="s">
        <v>45</v>
      </c>
      <c r="W2" s="8" t="s">
        <v>46</v>
      </c>
      <c r="X2" s="12" t="s">
        <v>44</v>
      </c>
      <c r="Y2" s="8"/>
      <c r="Z2" s="11">
        <v>350.0</v>
      </c>
      <c r="AA2" s="9">
        <v>350.0</v>
      </c>
      <c r="AB2" s="8" t="s">
        <v>47</v>
      </c>
      <c r="AC2" s="8" t="s">
        <v>48</v>
      </c>
      <c r="AD2" s="8" t="s">
        <v>49</v>
      </c>
      <c r="AE2" s="8" t="s">
        <v>50</v>
      </c>
      <c r="AF2" s="8"/>
      <c r="AG2" s="11">
        <v>350.0</v>
      </c>
      <c r="AH2" s="9">
        <v>350.0</v>
      </c>
      <c r="AI2" s="8" t="s">
        <v>51</v>
      </c>
      <c r="AJ2" s="8" t="s">
        <v>52</v>
      </c>
      <c r="AK2" s="8" t="s">
        <v>53</v>
      </c>
      <c r="AL2" s="8" t="s">
        <v>54</v>
      </c>
      <c r="AM2" s="8"/>
      <c r="AN2" s="11">
        <v>345.21</v>
      </c>
      <c r="AO2" s="9">
        <v>345.21</v>
      </c>
      <c r="AP2" s="8" t="s">
        <v>55</v>
      </c>
      <c r="AQ2" s="8" t="s">
        <v>56</v>
      </c>
      <c r="AR2" s="8" t="s">
        <v>57</v>
      </c>
      <c r="AS2" s="8" t="s">
        <v>58</v>
      </c>
      <c r="AT2" s="8"/>
      <c r="AU2" s="11">
        <v>352.88</v>
      </c>
      <c r="AV2" s="9">
        <v>352.88</v>
      </c>
      <c r="AW2" s="13">
        <v>45050.0</v>
      </c>
      <c r="AX2" s="8" t="s">
        <v>59</v>
      </c>
      <c r="AY2" s="8" t="s">
        <v>60</v>
      </c>
      <c r="AZ2" s="8" t="s">
        <v>58</v>
      </c>
      <c r="BA2" s="13">
        <v>44992.0</v>
      </c>
      <c r="BB2" s="8" t="s">
        <v>61</v>
      </c>
      <c r="BC2" s="14"/>
      <c r="BD2" s="15">
        <v>20000.0</v>
      </c>
      <c r="BE2" s="16">
        <v>45110.0</v>
      </c>
      <c r="BF2" s="17" t="s">
        <v>58</v>
      </c>
      <c r="BG2" s="6"/>
      <c r="BH2" s="18"/>
      <c r="BI2" s="19">
        <v>31357.0</v>
      </c>
      <c r="BJ2" s="20" t="s">
        <v>62</v>
      </c>
      <c r="BK2" s="20" t="s">
        <v>63</v>
      </c>
      <c r="BL2" s="20"/>
      <c r="BM2" s="20" t="s">
        <v>64</v>
      </c>
      <c r="BN2" s="20">
        <v>6.4058514E7</v>
      </c>
      <c r="BO2" s="20">
        <v>2.200002E7</v>
      </c>
      <c r="BP2" s="21" t="s">
        <v>65</v>
      </c>
      <c r="BQ2" s="22"/>
    </row>
    <row r="3" ht="15.75" customHeight="1">
      <c r="A3" s="23" t="s">
        <v>66</v>
      </c>
      <c r="B3" s="23" t="s">
        <v>67</v>
      </c>
      <c r="C3" s="24">
        <v>300000.0</v>
      </c>
      <c r="D3" s="25">
        <v>0.0725</v>
      </c>
      <c r="E3" s="26">
        <v>10875.0</v>
      </c>
      <c r="F3" s="24">
        <v>9787.5</v>
      </c>
      <c r="G3" s="23" t="s">
        <v>68</v>
      </c>
      <c r="H3" s="23" t="s">
        <v>39</v>
      </c>
      <c r="I3" s="23" t="s">
        <v>40</v>
      </c>
      <c r="J3" s="27" t="s">
        <v>41</v>
      </c>
      <c r="K3" s="23"/>
      <c r="L3" s="26">
        <v>5437.5</v>
      </c>
      <c r="M3" s="24">
        <v>4893.75</v>
      </c>
      <c r="N3" s="28">
        <v>44896.0</v>
      </c>
      <c r="O3" s="23" t="s">
        <v>42</v>
      </c>
      <c r="P3" s="23" t="s">
        <v>43</v>
      </c>
      <c r="Q3" s="27" t="s">
        <v>44</v>
      </c>
      <c r="R3" s="23"/>
      <c r="S3" s="26">
        <v>5437.5</v>
      </c>
      <c r="T3" s="24">
        <v>4893.75</v>
      </c>
      <c r="U3" s="28">
        <v>44655.0</v>
      </c>
      <c r="V3" s="23" t="s">
        <v>45</v>
      </c>
      <c r="W3" s="23" t="s">
        <v>46</v>
      </c>
      <c r="X3" s="27" t="s">
        <v>44</v>
      </c>
      <c r="Y3" s="23"/>
      <c r="Z3" s="26">
        <v>5437.5</v>
      </c>
      <c r="AA3" s="24">
        <v>4893.75</v>
      </c>
      <c r="AB3" s="23" t="s">
        <v>47</v>
      </c>
      <c r="AC3" s="23" t="s">
        <v>48</v>
      </c>
      <c r="AD3" s="23" t="s">
        <v>49</v>
      </c>
      <c r="AE3" s="23" t="s">
        <v>50</v>
      </c>
      <c r="AF3" s="23"/>
      <c r="AG3" s="26">
        <v>5437.5</v>
      </c>
      <c r="AH3" s="24">
        <v>4893.75</v>
      </c>
      <c r="AI3" s="23" t="s">
        <v>51</v>
      </c>
      <c r="AJ3" s="23" t="s">
        <v>52</v>
      </c>
      <c r="AK3" s="23" t="s">
        <v>53</v>
      </c>
      <c r="AL3" s="23" t="s">
        <v>54</v>
      </c>
      <c r="AM3" s="23"/>
      <c r="AN3" s="26">
        <v>5363.01</v>
      </c>
      <c r="AO3" s="24">
        <v>4826.71</v>
      </c>
      <c r="AP3" s="23" t="s">
        <v>55</v>
      </c>
      <c r="AQ3" s="23" t="s">
        <v>56</v>
      </c>
      <c r="AR3" s="23" t="s">
        <v>57</v>
      </c>
      <c r="AS3" s="23" t="s">
        <v>58</v>
      </c>
      <c r="AT3" s="23"/>
      <c r="AU3" s="26">
        <v>5482.19</v>
      </c>
      <c r="AV3" s="24">
        <v>4933.97</v>
      </c>
      <c r="AW3" s="28">
        <v>45050.0</v>
      </c>
      <c r="AX3" s="23" t="s">
        <v>59</v>
      </c>
      <c r="AY3" s="23" t="s">
        <v>60</v>
      </c>
      <c r="AZ3" s="23" t="s">
        <v>58</v>
      </c>
      <c r="BA3" s="28">
        <v>44992.0</v>
      </c>
      <c r="BB3" s="23" t="s">
        <v>61</v>
      </c>
      <c r="BC3" s="29"/>
      <c r="BD3" s="30">
        <v>300000.0</v>
      </c>
      <c r="BE3" s="31">
        <v>45110.0</v>
      </c>
      <c r="BF3" s="32" t="s">
        <v>69</v>
      </c>
      <c r="BG3" s="33"/>
      <c r="BH3" s="34"/>
      <c r="BI3" s="35">
        <v>21768.0</v>
      </c>
      <c r="BJ3" s="27" t="s">
        <v>70</v>
      </c>
      <c r="BK3" s="27" t="s">
        <v>71</v>
      </c>
      <c r="BL3" s="27"/>
      <c r="BM3" s="27" t="s">
        <v>64</v>
      </c>
      <c r="BN3" s="27">
        <v>3.930395638E9</v>
      </c>
      <c r="BO3" s="27">
        <v>2.1000021E7</v>
      </c>
      <c r="BP3" s="36" t="s">
        <v>72</v>
      </c>
      <c r="BQ3" s="37"/>
    </row>
    <row r="4" ht="15.75" customHeight="1">
      <c r="A4" s="8" t="s">
        <v>66</v>
      </c>
      <c r="B4" s="8" t="s">
        <v>73</v>
      </c>
      <c r="C4" s="9">
        <v>200000.0</v>
      </c>
      <c r="D4" s="10">
        <v>0.0725</v>
      </c>
      <c r="E4" s="11">
        <v>7250.0</v>
      </c>
      <c r="F4" s="9">
        <v>7250.0</v>
      </c>
      <c r="G4" s="8" t="s">
        <v>74</v>
      </c>
      <c r="H4" s="8" t="s">
        <v>39</v>
      </c>
      <c r="I4" s="8" t="s">
        <v>40</v>
      </c>
      <c r="J4" s="12" t="s">
        <v>41</v>
      </c>
      <c r="K4" s="8"/>
      <c r="L4" s="11">
        <v>3625.0</v>
      </c>
      <c r="M4" s="9">
        <v>3625.0</v>
      </c>
      <c r="N4" s="13">
        <v>44896.0</v>
      </c>
      <c r="O4" s="8" t="s">
        <v>42</v>
      </c>
      <c r="P4" s="8" t="s">
        <v>43</v>
      </c>
      <c r="Q4" s="12" t="s">
        <v>44</v>
      </c>
      <c r="R4" s="8"/>
      <c r="S4" s="11">
        <v>3625.0</v>
      </c>
      <c r="T4" s="9">
        <v>3625.0</v>
      </c>
      <c r="U4" s="13">
        <v>44655.0</v>
      </c>
      <c r="V4" s="8" t="s">
        <v>45</v>
      </c>
      <c r="W4" s="8" t="s">
        <v>46</v>
      </c>
      <c r="X4" s="12" t="s">
        <v>44</v>
      </c>
      <c r="Y4" s="8"/>
      <c r="Z4" s="11">
        <v>3625.0</v>
      </c>
      <c r="AA4" s="9">
        <v>3625.0</v>
      </c>
      <c r="AB4" s="8" t="s">
        <v>47</v>
      </c>
      <c r="AC4" s="8" t="s">
        <v>48</v>
      </c>
      <c r="AD4" s="8" t="s">
        <v>49</v>
      </c>
      <c r="AE4" s="8" t="s">
        <v>50</v>
      </c>
      <c r="AF4" s="8"/>
      <c r="AG4" s="11">
        <v>3625.0</v>
      </c>
      <c r="AH4" s="9">
        <v>3625.0</v>
      </c>
      <c r="AI4" s="8" t="s">
        <v>51</v>
      </c>
      <c r="AJ4" s="8" t="s">
        <v>52</v>
      </c>
      <c r="AK4" s="8" t="s">
        <v>53</v>
      </c>
      <c r="AL4" s="8" t="s">
        <v>54</v>
      </c>
      <c r="AM4" s="8"/>
      <c r="AN4" s="11">
        <v>3575.34</v>
      </c>
      <c r="AO4" s="9">
        <v>3575.34</v>
      </c>
      <c r="AP4" s="8" t="s">
        <v>55</v>
      </c>
      <c r="AQ4" s="8" t="s">
        <v>56</v>
      </c>
      <c r="AR4" s="8" t="s">
        <v>57</v>
      </c>
      <c r="AS4" s="8" t="s">
        <v>58</v>
      </c>
      <c r="AT4" s="8"/>
      <c r="AU4" s="11">
        <v>3654.79</v>
      </c>
      <c r="AV4" s="9">
        <v>3654.79</v>
      </c>
      <c r="AW4" s="13">
        <v>45050.0</v>
      </c>
      <c r="AX4" s="8" t="s">
        <v>59</v>
      </c>
      <c r="AY4" s="8" t="s">
        <v>60</v>
      </c>
      <c r="AZ4" s="8" t="s">
        <v>58</v>
      </c>
      <c r="BA4" s="13">
        <v>44992.0</v>
      </c>
      <c r="BB4" s="8" t="s">
        <v>61</v>
      </c>
      <c r="BC4" s="14"/>
      <c r="BD4" s="15">
        <v>200000.0</v>
      </c>
      <c r="BE4" s="16">
        <v>45110.0</v>
      </c>
      <c r="BF4" s="17" t="s">
        <v>58</v>
      </c>
      <c r="BG4" s="6"/>
      <c r="BH4" s="18"/>
      <c r="BI4" s="38" t="s">
        <v>75</v>
      </c>
      <c r="BJ4" s="12" t="s">
        <v>62</v>
      </c>
      <c r="BK4" s="12" t="s">
        <v>76</v>
      </c>
      <c r="BL4" s="12"/>
      <c r="BM4" s="12" t="s">
        <v>64</v>
      </c>
      <c r="BN4" s="12">
        <v>3.4913991E7</v>
      </c>
      <c r="BO4" s="12">
        <v>2.1000089E7</v>
      </c>
      <c r="BP4" s="39" t="s">
        <v>77</v>
      </c>
      <c r="BQ4" s="40"/>
    </row>
    <row r="5" ht="15.75" customHeight="1">
      <c r="A5" s="8" t="s">
        <v>66</v>
      </c>
      <c r="B5" s="8" t="s">
        <v>78</v>
      </c>
      <c r="C5" s="9">
        <v>20000.0</v>
      </c>
      <c r="D5" s="10">
        <v>0.07</v>
      </c>
      <c r="E5" s="11">
        <v>700.0</v>
      </c>
      <c r="F5" s="9">
        <v>700.0</v>
      </c>
      <c r="G5" s="8" t="s">
        <v>68</v>
      </c>
      <c r="H5" s="8" t="s">
        <v>39</v>
      </c>
      <c r="I5" s="8" t="s">
        <v>40</v>
      </c>
      <c r="J5" s="12" t="s">
        <v>41</v>
      </c>
      <c r="K5" s="8"/>
      <c r="L5" s="11">
        <v>350.0</v>
      </c>
      <c r="M5" s="9">
        <v>350.0</v>
      </c>
      <c r="N5" s="13">
        <v>44896.0</v>
      </c>
      <c r="O5" s="8" t="s">
        <v>42</v>
      </c>
      <c r="P5" s="8" t="s">
        <v>43</v>
      </c>
      <c r="Q5" s="12" t="s">
        <v>44</v>
      </c>
      <c r="R5" s="8"/>
      <c r="S5" s="11">
        <v>350.0</v>
      </c>
      <c r="T5" s="9">
        <v>350.0</v>
      </c>
      <c r="U5" s="13">
        <v>44655.0</v>
      </c>
      <c r="V5" s="8" t="s">
        <v>45</v>
      </c>
      <c r="W5" s="8" t="s">
        <v>46</v>
      </c>
      <c r="X5" s="12" t="s">
        <v>44</v>
      </c>
      <c r="Y5" s="8"/>
      <c r="Z5" s="11">
        <v>350.0</v>
      </c>
      <c r="AA5" s="9">
        <v>350.0</v>
      </c>
      <c r="AB5" s="8" t="s">
        <v>47</v>
      </c>
      <c r="AC5" s="8" t="s">
        <v>48</v>
      </c>
      <c r="AD5" s="8" t="s">
        <v>49</v>
      </c>
      <c r="AE5" s="8" t="s">
        <v>50</v>
      </c>
      <c r="AF5" s="8"/>
      <c r="AG5" s="11">
        <v>350.0</v>
      </c>
      <c r="AH5" s="9">
        <v>350.0</v>
      </c>
      <c r="AI5" s="8" t="s">
        <v>51</v>
      </c>
      <c r="AJ5" s="8" t="s">
        <v>52</v>
      </c>
      <c r="AK5" s="8" t="s">
        <v>53</v>
      </c>
      <c r="AL5" s="8" t="s">
        <v>54</v>
      </c>
      <c r="AM5" s="8"/>
      <c r="AN5" s="11">
        <v>345.21</v>
      </c>
      <c r="AO5" s="9">
        <v>345.21</v>
      </c>
      <c r="AP5" s="8" t="s">
        <v>55</v>
      </c>
      <c r="AQ5" s="8" t="s">
        <v>56</v>
      </c>
      <c r="AR5" s="8" t="s">
        <v>57</v>
      </c>
      <c r="AS5" s="8" t="s">
        <v>58</v>
      </c>
      <c r="AT5" s="8"/>
      <c r="AU5" s="11">
        <v>352.88</v>
      </c>
      <c r="AV5" s="9">
        <v>352.88</v>
      </c>
      <c r="AW5" s="13">
        <v>45050.0</v>
      </c>
      <c r="AX5" s="8" t="s">
        <v>59</v>
      </c>
      <c r="AY5" s="8" t="s">
        <v>60</v>
      </c>
      <c r="AZ5" s="8" t="s">
        <v>58</v>
      </c>
      <c r="BA5" s="13">
        <v>44992.0</v>
      </c>
      <c r="BB5" s="8" t="s">
        <v>61</v>
      </c>
      <c r="BC5" s="14"/>
      <c r="BD5" s="15">
        <v>20000.0</v>
      </c>
      <c r="BE5" s="16">
        <v>45110.0</v>
      </c>
      <c r="BF5" s="17" t="s">
        <v>58</v>
      </c>
      <c r="BG5" s="6"/>
      <c r="BH5" s="18"/>
      <c r="BI5" s="19">
        <v>21033.0</v>
      </c>
      <c r="BJ5" s="20" t="s">
        <v>62</v>
      </c>
      <c r="BK5" s="20" t="s">
        <v>79</v>
      </c>
      <c r="BL5" s="20"/>
      <c r="BM5" s="20" t="s">
        <v>64</v>
      </c>
      <c r="BN5" s="20" t="s">
        <v>80</v>
      </c>
      <c r="BO5" s="20">
        <v>1.01205681E8</v>
      </c>
      <c r="BP5" s="21" t="s">
        <v>81</v>
      </c>
      <c r="BQ5" s="22"/>
    </row>
    <row r="6" ht="15.75" customHeight="1">
      <c r="A6" s="8" t="s">
        <v>82</v>
      </c>
      <c r="B6" s="8" t="s">
        <v>83</v>
      </c>
      <c r="C6" s="9">
        <v>50000.0</v>
      </c>
      <c r="D6" s="10">
        <v>0.07</v>
      </c>
      <c r="E6" s="11">
        <v>1750.0</v>
      </c>
      <c r="F6" s="9">
        <v>1750.0</v>
      </c>
      <c r="G6" s="8" t="s">
        <v>38</v>
      </c>
      <c r="H6" s="8" t="s">
        <v>39</v>
      </c>
      <c r="I6" s="8" t="s">
        <v>40</v>
      </c>
      <c r="J6" s="12" t="s">
        <v>41</v>
      </c>
      <c r="K6" s="8"/>
      <c r="L6" s="11">
        <v>875.0</v>
      </c>
      <c r="M6" s="9">
        <v>875.0</v>
      </c>
      <c r="N6" s="13">
        <v>44896.0</v>
      </c>
      <c r="O6" s="8" t="s">
        <v>42</v>
      </c>
      <c r="P6" s="8" t="s">
        <v>43</v>
      </c>
      <c r="Q6" s="12" t="s">
        <v>44</v>
      </c>
      <c r="R6" s="8"/>
      <c r="S6" s="11">
        <v>875.0</v>
      </c>
      <c r="T6" s="9">
        <v>875.0</v>
      </c>
      <c r="U6" s="13">
        <v>44655.0</v>
      </c>
      <c r="V6" s="8" t="s">
        <v>45</v>
      </c>
      <c r="W6" s="8" t="s">
        <v>46</v>
      </c>
      <c r="X6" s="12" t="s">
        <v>44</v>
      </c>
      <c r="Y6" s="8"/>
      <c r="Z6" s="11">
        <v>875.0</v>
      </c>
      <c r="AA6" s="9">
        <v>875.0</v>
      </c>
      <c r="AB6" s="8" t="s">
        <v>47</v>
      </c>
      <c r="AC6" s="8" t="s">
        <v>48</v>
      </c>
      <c r="AD6" s="8" t="s">
        <v>49</v>
      </c>
      <c r="AE6" s="8" t="s">
        <v>50</v>
      </c>
      <c r="AF6" s="8"/>
      <c r="AG6" s="11">
        <v>875.0</v>
      </c>
      <c r="AH6" s="9">
        <v>875.0</v>
      </c>
      <c r="AI6" s="8" t="s">
        <v>51</v>
      </c>
      <c r="AJ6" s="8" t="s">
        <v>52</v>
      </c>
      <c r="AK6" s="8" t="s">
        <v>53</v>
      </c>
      <c r="AL6" s="8" t="s">
        <v>54</v>
      </c>
      <c r="AM6" s="8"/>
      <c r="AN6" s="11">
        <v>863.01</v>
      </c>
      <c r="AO6" s="9">
        <v>863.01</v>
      </c>
      <c r="AP6" s="8" t="s">
        <v>55</v>
      </c>
      <c r="AQ6" s="8" t="s">
        <v>56</v>
      </c>
      <c r="AR6" s="8" t="s">
        <v>57</v>
      </c>
      <c r="AS6" s="8" t="s">
        <v>58</v>
      </c>
      <c r="AT6" s="8"/>
      <c r="AU6" s="11">
        <v>882.19</v>
      </c>
      <c r="AV6" s="9">
        <v>882.19</v>
      </c>
      <c r="AW6" s="13">
        <v>45050.0</v>
      </c>
      <c r="AX6" s="8" t="s">
        <v>59</v>
      </c>
      <c r="AY6" s="8" t="s">
        <v>60</v>
      </c>
      <c r="AZ6" s="8" t="s">
        <v>58</v>
      </c>
      <c r="BA6" s="13">
        <v>44992.0</v>
      </c>
      <c r="BB6" s="8" t="s">
        <v>61</v>
      </c>
      <c r="BC6" s="14"/>
      <c r="BD6" s="15">
        <v>50000.0</v>
      </c>
      <c r="BE6" s="16">
        <v>45110.0</v>
      </c>
      <c r="BF6" s="17" t="s">
        <v>58</v>
      </c>
      <c r="BG6" s="6"/>
      <c r="BH6" s="18"/>
      <c r="BI6" s="41" t="s">
        <v>84</v>
      </c>
      <c r="BJ6" s="20" t="s">
        <v>62</v>
      </c>
      <c r="BK6" s="20" t="s">
        <v>85</v>
      </c>
      <c r="BL6" s="20"/>
      <c r="BM6" s="20" t="s">
        <v>64</v>
      </c>
      <c r="BN6" s="20">
        <v>7.011452811E9</v>
      </c>
      <c r="BO6" s="20">
        <v>2.1407912E7</v>
      </c>
      <c r="BP6" s="21" t="s">
        <v>86</v>
      </c>
      <c r="BQ6" s="22"/>
    </row>
    <row r="7" ht="15.75" customHeight="1">
      <c r="A7" s="23" t="s">
        <v>82</v>
      </c>
      <c r="B7" s="23" t="s">
        <v>87</v>
      </c>
      <c r="C7" s="24">
        <v>160000.0</v>
      </c>
      <c r="D7" s="25">
        <v>0.07</v>
      </c>
      <c r="E7" s="26">
        <v>5600.0</v>
      </c>
      <c r="F7" s="24">
        <v>5040.0</v>
      </c>
      <c r="G7" s="23" t="s">
        <v>88</v>
      </c>
      <c r="H7" s="23" t="s">
        <v>39</v>
      </c>
      <c r="I7" s="23" t="s">
        <v>40</v>
      </c>
      <c r="J7" s="27" t="s">
        <v>41</v>
      </c>
      <c r="K7" s="23"/>
      <c r="L7" s="26">
        <v>2800.0</v>
      </c>
      <c r="M7" s="24">
        <v>2520.0</v>
      </c>
      <c r="N7" s="28">
        <v>44896.0</v>
      </c>
      <c r="O7" s="23" t="s">
        <v>42</v>
      </c>
      <c r="P7" s="23" t="s">
        <v>43</v>
      </c>
      <c r="Q7" s="27" t="s">
        <v>44</v>
      </c>
      <c r="R7" s="23"/>
      <c r="S7" s="26">
        <v>2800.0</v>
      </c>
      <c r="T7" s="24">
        <v>2520.0</v>
      </c>
      <c r="U7" s="28">
        <v>44655.0</v>
      </c>
      <c r="V7" s="23" t="s">
        <v>45</v>
      </c>
      <c r="W7" s="23" t="s">
        <v>46</v>
      </c>
      <c r="X7" s="27" t="s">
        <v>44</v>
      </c>
      <c r="Y7" s="23"/>
      <c r="Z7" s="26">
        <v>2800.0</v>
      </c>
      <c r="AA7" s="24">
        <v>2520.0</v>
      </c>
      <c r="AB7" s="23" t="s">
        <v>47</v>
      </c>
      <c r="AC7" s="23" t="s">
        <v>48</v>
      </c>
      <c r="AD7" s="23" t="s">
        <v>49</v>
      </c>
      <c r="AE7" s="23" t="s">
        <v>50</v>
      </c>
      <c r="AF7" s="23"/>
      <c r="AG7" s="26">
        <v>2800.0</v>
      </c>
      <c r="AH7" s="24">
        <v>2520.0</v>
      </c>
      <c r="AI7" s="23" t="s">
        <v>51</v>
      </c>
      <c r="AJ7" s="23" t="s">
        <v>52</v>
      </c>
      <c r="AK7" s="23" t="s">
        <v>53</v>
      </c>
      <c r="AL7" s="23" t="s">
        <v>54</v>
      </c>
      <c r="AM7" s="23"/>
      <c r="AN7" s="26">
        <v>2761.64</v>
      </c>
      <c r="AO7" s="24">
        <v>2485.48</v>
      </c>
      <c r="AP7" s="23" t="s">
        <v>55</v>
      </c>
      <c r="AQ7" s="23" t="s">
        <v>56</v>
      </c>
      <c r="AR7" s="23" t="s">
        <v>57</v>
      </c>
      <c r="AS7" s="23" t="s">
        <v>58</v>
      </c>
      <c r="AT7" s="23"/>
      <c r="AU7" s="26">
        <v>2823.01</v>
      </c>
      <c r="AV7" s="24">
        <v>2540.71</v>
      </c>
      <c r="AW7" s="28">
        <v>45050.0</v>
      </c>
      <c r="AX7" s="23" t="s">
        <v>59</v>
      </c>
      <c r="AY7" s="23" t="s">
        <v>60</v>
      </c>
      <c r="AZ7" s="23" t="s">
        <v>58</v>
      </c>
      <c r="BA7" s="28">
        <v>44992.0</v>
      </c>
      <c r="BB7" s="23" t="s">
        <v>61</v>
      </c>
      <c r="BC7" s="29"/>
      <c r="BD7" s="30">
        <v>160000.0</v>
      </c>
      <c r="BE7" s="31">
        <v>45110.0</v>
      </c>
      <c r="BF7" s="32" t="s">
        <v>58</v>
      </c>
      <c r="BG7" s="33"/>
      <c r="BH7" s="34"/>
      <c r="BI7" s="35">
        <v>25818.0</v>
      </c>
      <c r="BJ7" s="27" t="s">
        <v>70</v>
      </c>
      <c r="BK7" s="27" t="s">
        <v>71</v>
      </c>
      <c r="BL7" s="27"/>
      <c r="BM7" s="27" t="s">
        <v>64</v>
      </c>
      <c r="BN7" s="27">
        <v>5.9874333E7</v>
      </c>
      <c r="BO7" s="27">
        <v>2.1001088E7</v>
      </c>
      <c r="BP7" s="36" t="s">
        <v>89</v>
      </c>
      <c r="BQ7" s="37"/>
    </row>
    <row r="8" ht="15.75" customHeight="1">
      <c r="A8" s="8" t="s">
        <v>90</v>
      </c>
      <c r="B8" s="8" t="s">
        <v>91</v>
      </c>
      <c r="C8" s="9">
        <v>200000.0</v>
      </c>
      <c r="D8" s="10">
        <v>0.0725</v>
      </c>
      <c r="E8" s="11">
        <v>7250.0</v>
      </c>
      <c r="F8" s="9">
        <v>7250.0</v>
      </c>
      <c r="G8" s="8" t="s">
        <v>74</v>
      </c>
      <c r="H8" s="8" t="s">
        <v>39</v>
      </c>
      <c r="I8" s="8" t="s">
        <v>40</v>
      </c>
      <c r="J8" s="12" t="s">
        <v>41</v>
      </c>
      <c r="K8" s="8"/>
      <c r="L8" s="11">
        <v>3625.0</v>
      </c>
      <c r="M8" s="9">
        <v>3625.0</v>
      </c>
      <c r="N8" s="13">
        <v>44896.0</v>
      </c>
      <c r="O8" s="8" t="s">
        <v>42</v>
      </c>
      <c r="P8" s="8" t="s">
        <v>43</v>
      </c>
      <c r="Q8" s="12" t="s">
        <v>44</v>
      </c>
      <c r="R8" s="8"/>
      <c r="S8" s="11">
        <v>3625.0</v>
      </c>
      <c r="T8" s="9">
        <v>3625.0</v>
      </c>
      <c r="U8" s="13">
        <v>44655.0</v>
      </c>
      <c r="V8" s="8" t="s">
        <v>45</v>
      </c>
      <c r="W8" s="8" t="s">
        <v>46</v>
      </c>
      <c r="X8" s="12" t="s">
        <v>44</v>
      </c>
      <c r="Y8" s="8"/>
      <c r="Z8" s="11">
        <v>3625.0</v>
      </c>
      <c r="AA8" s="9">
        <v>3625.0</v>
      </c>
      <c r="AB8" s="8" t="s">
        <v>47</v>
      </c>
      <c r="AC8" s="8" t="s">
        <v>48</v>
      </c>
      <c r="AD8" s="8" t="s">
        <v>49</v>
      </c>
      <c r="AE8" s="8" t="s">
        <v>50</v>
      </c>
      <c r="AF8" s="8"/>
      <c r="AG8" s="11">
        <v>3625.0</v>
      </c>
      <c r="AH8" s="9">
        <v>3625.0</v>
      </c>
      <c r="AI8" s="8" t="s">
        <v>51</v>
      </c>
      <c r="AJ8" s="8" t="s">
        <v>52</v>
      </c>
      <c r="AK8" s="8" t="s">
        <v>53</v>
      </c>
      <c r="AL8" s="8" t="s">
        <v>54</v>
      </c>
      <c r="AM8" s="8"/>
      <c r="AN8" s="11">
        <v>3575.34</v>
      </c>
      <c r="AO8" s="9">
        <v>3575.34</v>
      </c>
      <c r="AP8" s="8" t="s">
        <v>55</v>
      </c>
      <c r="AQ8" s="8" t="s">
        <v>56</v>
      </c>
      <c r="AR8" s="8" t="s">
        <v>57</v>
      </c>
      <c r="AS8" s="8" t="s">
        <v>58</v>
      </c>
      <c r="AT8" s="8"/>
      <c r="AU8" s="11">
        <v>3654.79</v>
      </c>
      <c r="AV8" s="9">
        <v>3654.79</v>
      </c>
      <c r="AW8" s="13">
        <v>45050.0</v>
      </c>
      <c r="AX8" s="8" t="s">
        <v>59</v>
      </c>
      <c r="AY8" s="8" t="s">
        <v>60</v>
      </c>
      <c r="AZ8" s="8" t="s">
        <v>58</v>
      </c>
      <c r="BA8" s="13">
        <v>44992.0</v>
      </c>
      <c r="BB8" s="8" t="s">
        <v>61</v>
      </c>
      <c r="BC8" s="14"/>
      <c r="BD8" s="15">
        <v>200000.0</v>
      </c>
      <c r="BE8" s="16">
        <v>45110.0</v>
      </c>
      <c r="BF8" s="17" t="s">
        <v>69</v>
      </c>
      <c r="BG8" s="6"/>
      <c r="BH8" s="6"/>
      <c r="BI8" s="42">
        <v>23806.0</v>
      </c>
      <c r="BJ8" s="20" t="s">
        <v>62</v>
      </c>
      <c r="BK8" s="20" t="s">
        <v>92</v>
      </c>
      <c r="BL8" s="20"/>
      <c r="BM8" s="20" t="s">
        <v>64</v>
      </c>
      <c r="BN8" s="20">
        <v>1.8066299365E10</v>
      </c>
      <c r="BO8" s="20">
        <v>2.1000021E7</v>
      </c>
      <c r="BP8" s="21" t="s">
        <v>93</v>
      </c>
      <c r="BQ8" s="22"/>
    </row>
    <row r="9" ht="15.75" customHeight="1">
      <c r="A9" s="8" t="s">
        <v>90</v>
      </c>
      <c r="B9" s="8" t="s">
        <v>94</v>
      </c>
      <c r="C9" s="9">
        <v>50000.0</v>
      </c>
      <c r="D9" s="10">
        <v>0.07</v>
      </c>
      <c r="E9" s="11">
        <v>1750.0</v>
      </c>
      <c r="F9" s="9">
        <v>1750.0</v>
      </c>
      <c r="G9" s="8" t="s">
        <v>38</v>
      </c>
      <c r="H9" s="8" t="s">
        <v>39</v>
      </c>
      <c r="I9" s="8" t="s">
        <v>40</v>
      </c>
      <c r="J9" s="12" t="s">
        <v>41</v>
      </c>
      <c r="K9" s="8"/>
      <c r="L9" s="11">
        <v>875.0</v>
      </c>
      <c r="M9" s="9">
        <v>875.0</v>
      </c>
      <c r="N9" s="13">
        <v>44896.0</v>
      </c>
      <c r="O9" s="8" t="s">
        <v>42</v>
      </c>
      <c r="P9" s="8" t="s">
        <v>43</v>
      </c>
      <c r="Q9" s="12" t="s">
        <v>44</v>
      </c>
      <c r="R9" s="8"/>
      <c r="S9" s="11">
        <v>875.0</v>
      </c>
      <c r="T9" s="9">
        <v>875.0</v>
      </c>
      <c r="U9" s="13">
        <v>44655.0</v>
      </c>
      <c r="V9" s="8" t="s">
        <v>45</v>
      </c>
      <c r="W9" s="8" t="s">
        <v>46</v>
      </c>
      <c r="X9" s="12" t="s">
        <v>44</v>
      </c>
      <c r="Y9" s="8"/>
      <c r="Z9" s="11">
        <v>875.0</v>
      </c>
      <c r="AA9" s="9">
        <v>875.0</v>
      </c>
      <c r="AB9" s="8" t="s">
        <v>47</v>
      </c>
      <c r="AC9" s="8" t="s">
        <v>48</v>
      </c>
      <c r="AD9" s="8" t="s">
        <v>49</v>
      </c>
      <c r="AE9" s="8" t="s">
        <v>50</v>
      </c>
      <c r="AF9" s="8"/>
      <c r="AG9" s="11">
        <v>875.0</v>
      </c>
      <c r="AH9" s="9">
        <v>875.0</v>
      </c>
      <c r="AI9" s="8" t="s">
        <v>51</v>
      </c>
      <c r="AJ9" s="8" t="s">
        <v>52</v>
      </c>
      <c r="AK9" s="8" t="s">
        <v>53</v>
      </c>
      <c r="AL9" s="8" t="s">
        <v>54</v>
      </c>
      <c r="AM9" s="8"/>
      <c r="AN9" s="11">
        <v>863.01</v>
      </c>
      <c r="AO9" s="9">
        <v>863.01</v>
      </c>
      <c r="AP9" s="8" t="s">
        <v>55</v>
      </c>
      <c r="AQ9" s="8" t="s">
        <v>56</v>
      </c>
      <c r="AR9" s="8" t="s">
        <v>57</v>
      </c>
      <c r="AS9" s="8" t="s">
        <v>58</v>
      </c>
      <c r="AT9" s="8"/>
      <c r="AU9" s="11">
        <v>882.19</v>
      </c>
      <c r="AV9" s="9">
        <v>882.19</v>
      </c>
      <c r="AW9" s="13">
        <v>45050.0</v>
      </c>
      <c r="AX9" s="8" t="s">
        <v>59</v>
      </c>
      <c r="AY9" s="8" t="s">
        <v>60</v>
      </c>
      <c r="AZ9" s="8" t="s">
        <v>58</v>
      </c>
      <c r="BA9" s="13">
        <v>44992.0</v>
      </c>
      <c r="BB9" s="8" t="s">
        <v>61</v>
      </c>
      <c r="BC9" s="14"/>
      <c r="BD9" s="15">
        <v>50000.0</v>
      </c>
      <c r="BE9" s="16">
        <v>45110.0</v>
      </c>
      <c r="BF9" s="17" t="s">
        <v>69</v>
      </c>
      <c r="BG9" s="43"/>
      <c r="BH9" s="18"/>
      <c r="BI9" s="44">
        <v>22927.0</v>
      </c>
      <c r="BJ9" s="12" t="s">
        <v>62</v>
      </c>
      <c r="BK9" s="12" t="s">
        <v>95</v>
      </c>
      <c r="BL9" s="12"/>
      <c r="BM9" s="12" t="s">
        <v>64</v>
      </c>
      <c r="BN9" s="12">
        <v>6.104042544E9</v>
      </c>
      <c r="BO9" s="12">
        <v>2.1202337E7</v>
      </c>
      <c r="BP9" s="39" t="s">
        <v>96</v>
      </c>
      <c r="BQ9" s="40"/>
    </row>
    <row r="10" ht="15.75" customHeight="1">
      <c r="A10" s="23" t="s">
        <v>97</v>
      </c>
      <c r="B10" s="23" t="s">
        <v>98</v>
      </c>
      <c r="C10" s="24">
        <v>20000.0</v>
      </c>
      <c r="D10" s="25">
        <v>0.07</v>
      </c>
      <c r="E10" s="26">
        <v>700.0</v>
      </c>
      <c r="F10" s="24">
        <v>630.0</v>
      </c>
      <c r="G10" s="23" t="s">
        <v>38</v>
      </c>
      <c r="H10" s="23" t="s">
        <v>39</v>
      </c>
      <c r="I10" s="23" t="s">
        <v>40</v>
      </c>
      <c r="J10" s="27" t="s">
        <v>41</v>
      </c>
      <c r="K10" s="23"/>
      <c r="L10" s="26">
        <v>350.0</v>
      </c>
      <c r="M10" s="24">
        <v>315.0</v>
      </c>
      <c r="N10" s="28">
        <v>44896.0</v>
      </c>
      <c r="O10" s="23" t="s">
        <v>42</v>
      </c>
      <c r="P10" s="23" t="s">
        <v>43</v>
      </c>
      <c r="Q10" s="27" t="s">
        <v>44</v>
      </c>
      <c r="R10" s="23"/>
      <c r="S10" s="26">
        <v>350.0</v>
      </c>
      <c r="T10" s="24">
        <v>315.0</v>
      </c>
      <c r="U10" s="28">
        <v>44655.0</v>
      </c>
      <c r="V10" s="23" t="s">
        <v>45</v>
      </c>
      <c r="W10" s="23" t="s">
        <v>46</v>
      </c>
      <c r="X10" s="27" t="s">
        <v>44</v>
      </c>
      <c r="Y10" s="23"/>
      <c r="Z10" s="26">
        <v>350.0</v>
      </c>
      <c r="AA10" s="24">
        <v>315.0</v>
      </c>
      <c r="AB10" s="23" t="s">
        <v>47</v>
      </c>
      <c r="AC10" s="23" t="s">
        <v>48</v>
      </c>
      <c r="AD10" s="23" t="s">
        <v>49</v>
      </c>
      <c r="AE10" s="23" t="s">
        <v>50</v>
      </c>
      <c r="AF10" s="23"/>
      <c r="AG10" s="26">
        <v>350.0</v>
      </c>
      <c r="AH10" s="24">
        <v>315.0</v>
      </c>
      <c r="AI10" s="23" t="s">
        <v>51</v>
      </c>
      <c r="AJ10" s="23" t="s">
        <v>52</v>
      </c>
      <c r="AK10" s="23" t="s">
        <v>53</v>
      </c>
      <c r="AL10" s="23" t="s">
        <v>54</v>
      </c>
      <c r="AM10" s="23"/>
      <c r="AN10" s="26">
        <v>345.21</v>
      </c>
      <c r="AO10" s="24">
        <v>310.68</v>
      </c>
      <c r="AP10" s="23" t="s">
        <v>55</v>
      </c>
      <c r="AQ10" s="23" t="s">
        <v>56</v>
      </c>
      <c r="AR10" s="23" t="s">
        <v>57</v>
      </c>
      <c r="AS10" s="23" t="s">
        <v>58</v>
      </c>
      <c r="AT10" s="23"/>
      <c r="AU10" s="26">
        <v>352.88</v>
      </c>
      <c r="AV10" s="24">
        <v>317.59</v>
      </c>
      <c r="AW10" s="28">
        <v>45050.0</v>
      </c>
      <c r="AX10" s="23" t="s">
        <v>59</v>
      </c>
      <c r="AY10" s="23" t="s">
        <v>60</v>
      </c>
      <c r="AZ10" s="23" t="s">
        <v>58</v>
      </c>
      <c r="BA10" s="28">
        <v>44992.0</v>
      </c>
      <c r="BB10" s="23" t="s">
        <v>61</v>
      </c>
      <c r="BC10" s="29"/>
      <c r="BD10" s="30">
        <v>20000.0</v>
      </c>
      <c r="BE10" s="31">
        <v>45110.0</v>
      </c>
      <c r="BF10" s="32" t="s">
        <v>58</v>
      </c>
      <c r="BG10" s="33"/>
      <c r="BH10" s="34"/>
      <c r="BI10" s="35">
        <v>27001.0</v>
      </c>
      <c r="BJ10" s="27" t="s">
        <v>70</v>
      </c>
      <c r="BK10" s="27" t="s">
        <v>71</v>
      </c>
      <c r="BL10" s="27"/>
      <c r="BM10" s="27" t="s">
        <v>64</v>
      </c>
      <c r="BN10" s="27">
        <v>5.9006811E7</v>
      </c>
      <c r="BO10" s="27">
        <v>2.1001088E7</v>
      </c>
      <c r="BP10" s="36" t="s">
        <v>99</v>
      </c>
      <c r="BQ10" s="37"/>
    </row>
    <row r="11" ht="15.75" customHeight="1">
      <c r="A11" s="8" t="s">
        <v>100</v>
      </c>
      <c r="B11" s="8" t="s">
        <v>101</v>
      </c>
      <c r="C11" s="9">
        <v>50000.0</v>
      </c>
      <c r="D11" s="10">
        <v>0.07</v>
      </c>
      <c r="E11" s="11">
        <v>1750.0</v>
      </c>
      <c r="F11" s="9">
        <v>1750.0</v>
      </c>
      <c r="G11" s="8" t="s">
        <v>38</v>
      </c>
      <c r="H11" s="8" t="s">
        <v>39</v>
      </c>
      <c r="I11" s="8" t="s">
        <v>40</v>
      </c>
      <c r="J11" s="12" t="s">
        <v>41</v>
      </c>
      <c r="K11" s="8"/>
      <c r="L11" s="11">
        <v>875.0</v>
      </c>
      <c r="M11" s="9">
        <v>875.0</v>
      </c>
      <c r="N11" s="13">
        <v>44896.0</v>
      </c>
      <c r="O11" s="8" t="s">
        <v>42</v>
      </c>
      <c r="P11" s="8" t="s">
        <v>43</v>
      </c>
      <c r="Q11" s="12" t="s">
        <v>44</v>
      </c>
      <c r="R11" s="8"/>
      <c r="S11" s="11">
        <v>875.0</v>
      </c>
      <c r="T11" s="9">
        <v>875.0</v>
      </c>
      <c r="U11" s="13">
        <v>44655.0</v>
      </c>
      <c r="V11" s="8" t="s">
        <v>45</v>
      </c>
      <c r="W11" s="8" t="s">
        <v>46</v>
      </c>
      <c r="X11" s="12" t="s">
        <v>44</v>
      </c>
      <c r="Y11" s="8"/>
      <c r="Z11" s="11">
        <v>875.0</v>
      </c>
      <c r="AA11" s="9">
        <v>875.0</v>
      </c>
      <c r="AB11" s="8" t="s">
        <v>47</v>
      </c>
      <c r="AC11" s="8" t="s">
        <v>48</v>
      </c>
      <c r="AD11" s="8" t="s">
        <v>49</v>
      </c>
      <c r="AE11" s="8" t="s">
        <v>50</v>
      </c>
      <c r="AF11" s="8"/>
      <c r="AG11" s="11">
        <v>875.0</v>
      </c>
      <c r="AH11" s="9">
        <v>875.0</v>
      </c>
      <c r="AI11" s="8" t="s">
        <v>51</v>
      </c>
      <c r="AJ11" s="8" t="s">
        <v>52</v>
      </c>
      <c r="AK11" s="8" t="s">
        <v>53</v>
      </c>
      <c r="AL11" s="8" t="s">
        <v>54</v>
      </c>
      <c r="AM11" s="8"/>
      <c r="AN11" s="11">
        <v>863.01</v>
      </c>
      <c r="AO11" s="9">
        <v>863.01</v>
      </c>
      <c r="AP11" s="8" t="s">
        <v>55</v>
      </c>
      <c r="AQ11" s="8" t="s">
        <v>56</v>
      </c>
      <c r="AR11" s="8" t="s">
        <v>57</v>
      </c>
      <c r="AS11" s="8" t="s">
        <v>58</v>
      </c>
      <c r="AT11" s="8"/>
      <c r="AU11" s="11">
        <v>882.19</v>
      </c>
      <c r="AV11" s="9">
        <v>882.19</v>
      </c>
      <c r="AW11" s="13">
        <v>45050.0</v>
      </c>
      <c r="AX11" s="8" t="s">
        <v>59</v>
      </c>
      <c r="AY11" s="8" t="s">
        <v>60</v>
      </c>
      <c r="AZ11" s="8" t="s">
        <v>58</v>
      </c>
      <c r="BA11" s="13">
        <v>44992.0</v>
      </c>
      <c r="BB11" s="8" t="s">
        <v>61</v>
      </c>
      <c r="BC11" s="14"/>
      <c r="BD11" s="15">
        <v>50000.0</v>
      </c>
      <c r="BE11" s="16">
        <v>45112.0</v>
      </c>
      <c r="BF11" s="17" t="s">
        <v>58</v>
      </c>
      <c r="BG11" s="6"/>
      <c r="BH11" s="18"/>
      <c r="BI11" s="41" t="s">
        <v>102</v>
      </c>
      <c r="BJ11" s="20" t="s">
        <v>62</v>
      </c>
      <c r="BK11" s="20" t="s">
        <v>103</v>
      </c>
      <c r="BL11" s="20"/>
      <c r="BM11" s="20" t="s">
        <v>64</v>
      </c>
      <c r="BN11" s="20">
        <v>2.37040551696E11</v>
      </c>
      <c r="BO11" s="20">
        <v>5.3000196E7</v>
      </c>
      <c r="BP11" s="21" t="s">
        <v>104</v>
      </c>
      <c r="BQ11" s="22"/>
    </row>
    <row r="12" ht="15.75" customHeight="1">
      <c r="A12" s="8" t="s">
        <v>100</v>
      </c>
      <c r="B12" s="8" t="s">
        <v>105</v>
      </c>
      <c r="C12" s="9">
        <v>50000.0</v>
      </c>
      <c r="D12" s="10">
        <v>0.07</v>
      </c>
      <c r="E12" s="11">
        <v>1750.0</v>
      </c>
      <c r="F12" s="9">
        <v>1750.0</v>
      </c>
      <c r="G12" s="8" t="s">
        <v>38</v>
      </c>
      <c r="H12" s="8" t="s">
        <v>39</v>
      </c>
      <c r="I12" s="8" t="s">
        <v>40</v>
      </c>
      <c r="J12" s="12" t="s">
        <v>41</v>
      </c>
      <c r="K12" s="8"/>
      <c r="L12" s="11">
        <v>875.0</v>
      </c>
      <c r="M12" s="9">
        <v>875.0</v>
      </c>
      <c r="N12" s="13">
        <v>44896.0</v>
      </c>
      <c r="O12" s="8" t="s">
        <v>42</v>
      </c>
      <c r="P12" s="8" t="s">
        <v>43</v>
      </c>
      <c r="Q12" s="12" t="s">
        <v>44</v>
      </c>
      <c r="R12" s="8"/>
      <c r="S12" s="11">
        <v>875.0</v>
      </c>
      <c r="T12" s="9">
        <v>875.0</v>
      </c>
      <c r="U12" s="13">
        <v>44655.0</v>
      </c>
      <c r="V12" s="8" t="s">
        <v>45</v>
      </c>
      <c r="W12" s="8" t="s">
        <v>46</v>
      </c>
      <c r="X12" s="12" t="s">
        <v>44</v>
      </c>
      <c r="Y12" s="8"/>
      <c r="Z12" s="11">
        <v>875.0</v>
      </c>
      <c r="AA12" s="9">
        <v>875.0</v>
      </c>
      <c r="AB12" s="8" t="s">
        <v>47</v>
      </c>
      <c r="AC12" s="8" t="s">
        <v>48</v>
      </c>
      <c r="AD12" s="8" t="s">
        <v>49</v>
      </c>
      <c r="AE12" s="8" t="s">
        <v>50</v>
      </c>
      <c r="AF12" s="8"/>
      <c r="AG12" s="11">
        <v>875.0</v>
      </c>
      <c r="AH12" s="9">
        <v>875.0</v>
      </c>
      <c r="AI12" s="8" t="s">
        <v>51</v>
      </c>
      <c r="AJ12" s="8" t="s">
        <v>52</v>
      </c>
      <c r="AK12" s="8" t="s">
        <v>53</v>
      </c>
      <c r="AL12" s="8" t="s">
        <v>54</v>
      </c>
      <c r="AM12" s="8"/>
      <c r="AN12" s="11">
        <v>863.01</v>
      </c>
      <c r="AO12" s="9">
        <v>863.01</v>
      </c>
      <c r="AP12" s="8" t="s">
        <v>55</v>
      </c>
      <c r="AQ12" s="8" t="s">
        <v>56</v>
      </c>
      <c r="AR12" s="8" t="s">
        <v>57</v>
      </c>
      <c r="AS12" s="8" t="s">
        <v>58</v>
      </c>
      <c r="AT12" s="8"/>
      <c r="AU12" s="11">
        <v>882.19</v>
      </c>
      <c r="AV12" s="9">
        <v>882.19</v>
      </c>
      <c r="AW12" s="13">
        <v>45050.0</v>
      </c>
      <c r="AX12" s="8" t="s">
        <v>59</v>
      </c>
      <c r="AY12" s="8" t="s">
        <v>60</v>
      </c>
      <c r="AZ12" s="8" t="s">
        <v>58</v>
      </c>
      <c r="BA12" s="13">
        <v>44992.0</v>
      </c>
      <c r="BB12" s="8" t="s">
        <v>61</v>
      </c>
      <c r="BC12" s="14"/>
      <c r="BD12" s="15">
        <v>50000.0</v>
      </c>
      <c r="BE12" s="16">
        <v>45112.0</v>
      </c>
      <c r="BF12" s="17" t="s">
        <v>58</v>
      </c>
      <c r="BG12" s="6"/>
      <c r="BH12" s="6"/>
      <c r="BI12" s="41" t="s">
        <v>106</v>
      </c>
      <c r="BJ12" s="20" t="s">
        <v>62</v>
      </c>
      <c r="BK12" s="20" t="s">
        <v>107</v>
      </c>
      <c r="BL12" s="20"/>
      <c r="BM12" s="20" t="s">
        <v>64</v>
      </c>
      <c r="BN12" s="20">
        <v>4.649019088E9</v>
      </c>
      <c r="BO12" s="20">
        <v>2.1200339E7</v>
      </c>
      <c r="BP12" s="21" t="s">
        <v>108</v>
      </c>
      <c r="BQ12" s="22"/>
    </row>
    <row r="13" ht="15.75" customHeight="1">
      <c r="A13" s="45" t="s">
        <v>100</v>
      </c>
      <c r="B13" s="45" t="s">
        <v>109</v>
      </c>
      <c r="C13" s="46">
        <v>30000.0</v>
      </c>
      <c r="D13" s="47">
        <v>0.07</v>
      </c>
      <c r="E13" s="48">
        <v>1050.0</v>
      </c>
      <c r="F13" s="46">
        <v>1050.0</v>
      </c>
      <c r="G13" s="45" t="s">
        <v>38</v>
      </c>
      <c r="H13" s="45" t="s">
        <v>39</v>
      </c>
      <c r="I13" s="45" t="s">
        <v>40</v>
      </c>
      <c r="J13" s="20" t="s">
        <v>41</v>
      </c>
      <c r="K13" s="45"/>
      <c r="L13" s="48">
        <v>525.0</v>
      </c>
      <c r="M13" s="46">
        <v>525.0</v>
      </c>
      <c r="N13" s="49">
        <v>44896.0</v>
      </c>
      <c r="O13" s="45" t="s">
        <v>42</v>
      </c>
      <c r="P13" s="45" t="s">
        <v>43</v>
      </c>
      <c r="Q13" s="20" t="s">
        <v>44</v>
      </c>
      <c r="R13" s="45"/>
      <c r="S13" s="48">
        <v>525.0</v>
      </c>
      <c r="T13" s="46">
        <v>525.0</v>
      </c>
      <c r="U13" s="49">
        <v>44655.0</v>
      </c>
      <c r="V13" s="45" t="s">
        <v>45</v>
      </c>
      <c r="W13" s="45" t="s">
        <v>46</v>
      </c>
      <c r="X13" s="20" t="s">
        <v>44</v>
      </c>
      <c r="Y13" s="45"/>
      <c r="Z13" s="48">
        <v>525.0</v>
      </c>
      <c r="AA13" s="46">
        <v>525.0</v>
      </c>
      <c r="AB13" s="45" t="s">
        <v>47</v>
      </c>
      <c r="AC13" s="45" t="s">
        <v>48</v>
      </c>
      <c r="AD13" s="45" t="s">
        <v>49</v>
      </c>
      <c r="AE13" s="45" t="s">
        <v>50</v>
      </c>
      <c r="AF13" s="45"/>
      <c r="AG13" s="48">
        <v>525.0</v>
      </c>
      <c r="AH13" s="46">
        <v>525.0</v>
      </c>
      <c r="AI13" s="45" t="s">
        <v>51</v>
      </c>
      <c r="AJ13" s="45" t="s">
        <v>52</v>
      </c>
      <c r="AK13" s="45" t="s">
        <v>53</v>
      </c>
      <c r="AL13" s="45" t="s">
        <v>54</v>
      </c>
      <c r="AM13" s="45"/>
      <c r="AN13" s="48">
        <v>517.81</v>
      </c>
      <c r="AO13" s="46">
        <v>517.81</v>
      </c>
      <c r="AP13" s="45" t="s">
        <v>55</v>
      </c>
      <c r="AQ13" s="45" t="s">
        <v>56</v>
      </c>
      <c r="AR13" s="45" t="s">
        <v>57</v>
      </c>
      <c r="AS13" s="45" t="s">
        <v>58</v>
      </c>
      <c r="AT13" s="45"/>
      <c r="AU13" s="48">
        <v>529.32</v>
      </c>
      <c r="AV13" s="46">
        <v>529.32</v>
      </c>
      <c r="AW13" s="49">
        <v>45050.0</v>
      </c>
      <c r="AX13" s="45" t="s">
        <v>59</v>
      </c>
      <c r="AY13" s="45" t="s">
        <v>60</v>
      </c>
      <c r="AZ13" s="45" t="s">
        <v>58</v>
      </c>
      <c r="BA13" s="49">
        <v>44992.0</v>
      </c>
      <c r="BB13" s="45" t="s">
        <v>61</v>
      </c>
      <c r="BC13" s="14"/>
      <c r="BD13" s="15">
        <v>30000.0</v>
      </c>
      <c r="BE13" s="16">
        <v>45112.0</v>
      </c>
      <c r="BF13" s="17" t="s">
        <v>58</v>
      </c>
      <c r="BG13" s="6"/>
      <c r="BH13" s="18"/>
      <c r="BI13" s="41" t="s">
        <v>71</v>
      </c>
      <c r="BJ13" s="20" t="s">
        <v>110</v>
      </c>
      <c r="BK13" s="20"/>
      <c r="BL13" s="20" t="s">
        <v>111</v>
      </c>
      <c r="BM13" s="20" t="s">
        <v>64</v>
      </c>
      <c r="BN13" s="20">
        <v>6.93000172665E11</v>
      </c>
      <c r="BO13" s="20">
        <v>2.1000021E7</v>
      </c>
      <c r="BP13" s="21" t="s">
        <v>112</v>
      </c>
      <c r="BQ13" s="22"/>
    </row>
    <row r="14" ht="15.75" customHeight="1">
      <c r="A14" s="8" t="s">
        <v>113</v>
      </c>
      <c r="B14" s="8" t="s">
        <v>114</v>
      </c>
      <c r="C14" s="9">
        <v>40000.0</v>
      </c>
      <c r="D14" s="10">
        <v>0.07</v>
      </c>
      <c r="E14" s="11">
        <v>1400.0</v>
      </c>
      <c r="F14" s="9">
        <v>1400.0</v>
      </c>
      <c r="G14" s="8" t="s">
        <v>38</v>
      </c>
      <c r="H14" s="8" t="s">
        <v>39</v>
      </c>
      <c r="I14" s="8" t="s">
        <v>40</v>
      </c>
      <c r="J14" s="12" t="s">
        <v>41</v>
      </c>
      <c r="K14" s="8"/>
      <c r="L14" s="11">
        <v>700.0</v>
      </c>
      <c r="M14" s="9">
        <v>700.0</v>
      </c>
      <c r="N14" s="13">
        <v>44896.0</v>
      </c>
      <c r="O14" s="8" t="s">
        <v>42</v>
      </c>
      <c r="P14" s="8" t="s">
        <v>43</v>
      </c>
      <c r="Q14" s="12" t="s">
        <v>44</v>
      </c>
      <c r="R14" s="8"/>
      <c r="S14" s="11">
        <v>700.0</v>
      </c>
      <c r="T14" s="9">
        <v>700.0</v>
      </c>
      <c r="U14" s="13">
        <v>44655.0</v>
      </c>
      <c r="V14" s="8" t="s">
        <v>45</v>
      </c>
      <c r="W14" s="8" t="s">
        <v>46</v>
      </c>
      <c r="X14" s="12" t="s">
        <v>44</v>
      </c>
      <c r="Y14" s="8"/>
      <c r="Z14" s="11">
        <v>700.0</v>
      </c>
      <c r="AA14" s="9">
        <v>700.0</v>
      </c>
      <c r="AB14" s="8" t="s">
        <v>47</v>
      </c>
      <c r="AC14" s="8" t="s">
        <v>48</v>
      </c>
      <c r="AD14" s="8" t="s">
        <v>49</v>
      </c>
      <c r="AE14" s="8" t="s">
        <v>50</v>
      </c>
      <c r="AF14" s="8"/>
      <c r="AG14" s="11">
        <v>700.0</v>
      </c>
      <c r="AH14" s="9">
        <v>700.0</v>
      </c>
      <c r="AI14" s="8" t="s">
        <v>51</v>
      </c>
      <c r="AJ14" s="8" t="s">
        <v>52</v>
      </c>
      <c r="AK14" s="8" t="s">
        <v>53</v>
      </c>
      <c r="AL14" s="8" t="s">
        <v>54</v>
      </c>
      <c r="AM14" s="8"/>
      <c r="AN14" s="11">
        <v>690.41</v>
      </c>
      <c r="AO14" s="9">
        <v>690.41</v>
      </c>
      <c r="AP14" s="8" t="s">
        <v>55</v>
      </c>
      <c r="AQ14" s="8" t="s">
        <v>56</v>
      </c>
      <c r="AR14" s="8" t="s">
        <v>57</v>
      </c>
      <c r="AS14" s="8" t="s">
        <v>58</v>
      </c>
      <c r="AT14" s="8"/>
      <c r="AU14" s="11">
        <v>705.75</v>
      </c>
      <c r="AV14" s="9">
        <v>705.75</v>
      </c>
      <c r="AW14" s="13">
        <v>45050.0</v>
      </c>
      <c r="AX14" s="8" t="s">
        <v>59</v>
      </c>
      <c r="AY14" s="8" t="s">
        <v>60</v>
      </c>
      <c r="AZ14" s="8" t="s">
        <v>58</v>
      </c>
      <c r="BA14" s="13">
        <v>44992.0</v>
      </c>
      <c r="BB14" s="8" t="s">
        <v>61</v>
      </c>
      <c r="BC14" s="14"/>
      <c r="BD14" s="15">
        <v>40000.0</v>
      </c>
      <c r="BE14" s="16">
        <v>45110.0</v>
      </c>
      <c r="BF14" s="17" t="s">
        <v>69</v>
      </c>
      <c r="BG14" s="6"/>
      <c r="BH14" s="18"/>
      <c r="BI14" s="19">
        <v>30257.0</v>
      </c>
      <c r="BJ14" s="20" t="s">
        <v>62</v>
      </c>
      <c r="BK14" s="20" t="s">
        <v>115</v>
      </c>
      <c r="BL14" s="20"/>
      <c r="BM14" s="20" t="s">
        <v>64</v>
      </c>
      <c r="BN14" s="20">
        <v>9.28477014E9</v>
      </c>
      <c r="BO14" s="20">
        <v>3.22271627E8</v>
      </c>
      <c r="BP14" s="21" t="s">
        <v>116</v>
      </c>
      <c r="BQ14" s="22"/>
    </row>
    <row r="15" ht="15.75" customHeight="1">
      <c r="A15" s="8" t="s">
        <v>113</v>
      </c>
      <c r="B15" s="45" t="s">
        <v>117</v>
      </c>
      <c r="C15" s="9">
        <v>50000.0</v>
      </c>
      <c r="D15" s="10">
        <v>0.07</v>
      </c>
      <c r="E15" s="11">
        <v>1750.0</v>
      </c>
      <c r="F15" s="9">
        <v>1750.0</v>
      </c>
      <c r="G15" s="8" t="s">
        <v>38</v>
      </c>
      <c r="H15" s="8" t="s">
        <v>39</v>
      </c>
      <c r="I15" s="8" t="s">
        <v>40</v>
      </c>
      <c r="J15" s="12" t="s">
        <v>41</v>
      </c>
      <c r="K15" s="8"/>
      <c r="L15" s="11">
        <v>875.0</v>
      </c>
      <c r="M15" s="9">
        <v>875.0</v>
      </c>
      <c r="N15" s="13">
        <v>44896.0</v>
      </c>
      <c r="O15" s="8" t="s">
        <v>42</v>
      </c>
      <c r="P15" s="8" t="s">
        <v>43</v>
      </c>
      <c r="Q15" s="12" t="s">
        <v>44</v>
      </c>
      <c r="R15" s="8"/>
      <c r="S15" s="11">
        <v>875.0</v>
      </c>
      <c r="T15" s="9">
        <v>875.0</v>
      </c>
      <c r="U15" s="13">
        <v>44655.0</v>
      </c>
      <c r="V15" s="8" t="s">
        <v>45</v>
      </c>
      <c r="W15" s="8" t="s">
        <v>46</v>
      </c>
      <c r="X15" s="12" t="s">
        <v>44</v>
      </c>
      <c r="Y15" s="8"/>
      <c r="Z15" s="11">
        <v>875.0</v>
      </c>
      <c r="AA15" s="9">
        <v>875.0</v>
      </c>
      <c r="AB15" s="8" t="s">
        <v>47</v>
      </c>
      <c r="AC15" s="8" t="s">
        <v>48</v>
      </c>
      <c r="AD15" s="8" t="s">
        <v>49</v>
      </c>
      <c r="AE15" s="8" t="s">
        <v>50</v>
      </c>
      <c r="AF15" s="8"/>
      <c r="AG15" s="11">
        <v>875.0</v>
      </c>
      <c r="AH15" s="9">
        <v>875.0</v>
      </c>
      <c r="AI15" s="8" t="s">
        <v>51</v>
      </c>
      <c r="AJ15" s="8" t="s">
        <v>52</v>
      </c>
      <c r="AK15" s="8" t="s">
        <v>53</v>
      </c>
      <c r="AL15" s="8" t="s">
        <v>54</v>
      </c>
      <c r="AM15" s="8"/>
      <c r="AN15" s="11">
        <v>863.01</v>
      </c>
      <c r="AO15" s="9">
        <v>863.01</v>
      </c>
      <c r="AP15" s="8" t="s">
        <v>55</v>
      </c>
      <c r="AQ15" s="8" t="s">
        <v>56</v>
      </c>
      <c r="AR15" s="8" t="s">
        <v>57</v>
      </c>
      <c r="AS15" s="8" t="s">
        <v>58</v>
      </c>
      <c r="AT15" s="8"/>
      <c r="AU15" s="11">
        <v>882.19</v>
      </c>
      <c r="AV15" s="9">
        <v>882.19</v>
      </c>
      <c r="AW15" s="13">
        <v>45050.0</v>
      </c>
      <c r="AX15" s="8" t="s">
        <v>59</v>
      </c>
      <c r="AY15" s="8" t="s">
        <v>60</v>
      </c>
      <c r="AZ15" s="8" t="s">
        <v>58</v>
      </c>
      <c r="BA15" s="13">
        <v>44992.0</v>
      </c>
      <c r="BB15" s="8" t="s">
        <v>61</v>
      </c>
      <c r="BC15" s="14"/>
      <c r="BD15" s="15">
        <v>50000.0</v>
      </c>
      <c r="BE15" s="16">
        <v>45112.0</v>
      </c>
      <c r="BF15" s="17" t="s">
        <v>58</v>
      </c>
      <c r="BG15" s="6"/>
      <c r="BH15" s="6"/>
      <c r="BI15" s="41" t="s">
        <v>118</v>
      </c>
      <c r="BJ15" s="20" t="s">
        <v>62</v>
      </c>
      <c r="BK15" s="20" t="s">
        <v>119</v>
      </c>
      <c r="BL15" s="20"/>
      <c r="BM15" s="20" t="s">
        <v>64</v>
      </c>
      <c r="BN15" s="20">
        <v>7.471693726E9</v>
      </c>
      <c r="BO15" s="20">
        <v>5.3100737E7</v>
      </c>
      <c r="BP15" s="21" t="s">
        <v>120</v>
      </c>
      <c r="BQ15" s="22"/>
    </row>
    <row r="16" ht="15.75" customHeight="1">
      <c r="A16" s="8" t="s">
        <v>113</v>
      </c>
      <c r="B16" s="8" t="s">
        <v>121</v>
      </c>
      <c r="C16" s="9">
        <v>30000.0</v>
      </c>
      <c r="D16" s="10">
        <v>0.07</v>
      </c>
      <c r="E16" s="11">
        <v>1050.0</v>
      </c>
      <c r="F16" s="9">
        <v>1050.0</v>
      </c>
      <c r="G16" s="8" t="s">
        <v>38</v>
      </c>
      <c r="H16" s="8" t="s">
        <v>39</v>
      </c>
      <c r="I16" s="8" t="s">
        <v>40</v>
      </c>
      <c r="J16" s="12" t="s">
        <v>41</v>
      </c>
      <c r="K16" s="8"/>
      <c r="L16" s="11">
        <v>525.0</v>
      </c>
      <c r="M16" s="9">
        <v>525.0</v>
      </c>
      <c r="N16" s="13">
        <v>44896.0</v>
      </c>
      <c r="O16" s="8" t="s">
        <v>42</v>
      </c>
      <c r="P16" s="8" t="s">
        <v>43</v>
      </c>
      <c r="Q16" s="12" t="s">
        <v>44</v>
      </c>
      <c r="R16" s="8"/>
      <c r="S16" s="11">
        <v>525.0</v>
      </c>
      <c r="T16" s="9">
        <v>525.0</v>
      </c>
      <c r="U16" s="13">
        <v>44655.0</v>
      </c>
      <c r="V16" s="8" t="s">
        <v>45</v>
      </c>
      <c r="W16" s="8" t="s">
        <v>46</v>
      </c>
      <c r="X16" s="12" t="s">
        <v>44</v>
      </c>
      <c r="Y16" s="8"/>
      <c r="Z16" s="11">
        <v>525.0</v>
      </c>
      <c r="AA16" s="9">
        <v>525.0</v>
      </c>
      <c r="AB16" s="8" t="s">
        <v>47</v>
      </c>
      <c r="AC16" s="8" t="s">
        <v>48</v>
      </c>
      <c r="AD16" s="8" t="s">
        <v>49</v>
      </c>
      <c r="AE16" s="8" t="s">
        <v>50</v>
      </c>
      <c r="AF16" s="8"/>
      <c r="AG16" s="11">
        <v>525.0</v>
      </c>
      <c r="AH16" s="9">
        <v>525.0</v>
      </c>
      <c r="AI16" s="8" t="s">
        <v>51</v>
      </c>
      <c r="AJ16" s="8" t="s">
        <v>52</v>
      </c>
      <c r="AK16" s="8" t="s">
        <v>53</v>
      </c>
      <c r="AL16" s="8" t="s">
        <v>54</v>
      </c>
      <c r="AM16" s="8"/>
      <c r="AN16" s="11">
        <v>517.81</v>
      </c>
      <c r="AO16" s="9">
        <v>517.81</v>
      </c>
      <c r="AP16" s="8" t="s">
        <v>55</v>
      </c>
      <c r="AQ16" s="8" t="s">
        <v>56</v>
      </c>
      <c r="AR16" s="8" t="s">
        <v>57</v>
      </c>
      <c r="AS16" s="8" t="s">
        <v>58</v>
      </c>
      <c r="AT16" s="8"/>
      <c r="AU16" s="11">
        <v>529.32</v>
      </c>
      <c r="AV16" s="9">
        <v>529.32</v>
      </c>
      <c r="AW16" s="13">
        <v>45050.0</v>
      </c>
      <c r="AX16" s="8" t="s">
        <v>59</v>
      </c>
      <c r="AY16" s="8" t="s">
        <v>60</v>
      </c>
      <c r="AZ16" s="8" t="s">
        <v>58</v>
      </c>
      <c r="BA16" s="13">
        <v>44992.0</v>
      </c>
      <c r="BB16" s="8" t="s">
        <v>61</v>
      </c>
      <c r="BC16" s="14"/>
      <c r="BD16" s="15">
        <v>30000.0</v>
      </c>
      <c r="BE16" s="16">
        <v>45112.0</v>
      </c>
      <c r="BF16" s="17" t="s">
        <v>58</v>
      </c>
      <c r="BG16" s="6"/>
      <c r="BH16" s="18"/>
      <c r="BI16" s="41" t="s">
        <v>122</v>
      </c>
      <c r="BJ16" s="20" t="s">
        <v>62</v>
      </c>
      <c r="BK16" s="20" t="s">
        <v>123</v>
      </c>
      <c r="BL16" s="20"/>
      <c r="BM16" s="20" t="s">
        <v>64</v>
      </c>
      <c r="BN16" s="20">
        <v>2.29053500778E11</v>
      </c>
      <c r="BO16" s="20">
        <v>6.3100277E7</v>
      </c>
      <c r="BP16" s="21" t="s">
        <v>124</v>
      </c>
      <c r="BQ16" s="22"/>
    </row>
    <row r="17" ht="15.75" customHeight="1">
      <c r="A17" s="8" t="s">
        <v>39</v>
      </c>
      <c r="B17" s="45" t="s">
        <v>125</v>
      </c>
      <c r="C17" s="9">
        <v>100000.0</v>
      </c>
      <c r="D17" s="10">
        <v>0.07</v>
      </c>
      <c r="E17" s="11">
        <v>3500.0</v>
      </c>
      <c r="F17" s="9">
        <v>3500.0</v>
      </c>
      <c r="G17" s="8" t="s">
        <v>68</v>
      </c>
      <c r="H17" s="8" t="s">
        <v>39</v>
      </c>
      <c r="I17" s="8" t="s">
        <v>40</v>
      </c>
      <c r="J17" s="12" t="s">
        <v>41</v>
      </c>
      <c r="K17" s="8"/>
      <c r="L17" s="11">
        <v>1750.0</v>
      </c>
      <c r="M17" s="9">
        <v>1750.0</v>
      </c>
      <c r="N17" s="13">
        <v>44896.0</v>
      </c>
      <c r="O17" s="8" t="s">
        <v>42</v>
      </c>
      <c r="P17" s="8" t="s">
        <v>43</v>
      </c>
      <c r="Q17" s="12" t="s">
        <v>44</v>
      </c>
      <c r="R17" s="8"/>
      <c r="S17" s="11">
        <v>1750.0</v>
      </c>
      <c r="T17" s="9">
        <v>1750.0</v>
      </c>
      <c r="U17" s="13">
        <v>44655.0</v>
      </c>
      <c r="V17" s="8" t="s">
        <v>45</v>
      </c>
      <c r="W17" s="8" t="s">
        <v>46</v>
      </c>
      <c r="X17" s="12" t="s">
        <v>44</v>
      </c>
      <c r="Y17" s="8"/>
      <c r="Z17" s="11">
        <v>1750.0</v>
      </c>
      <c r="AA17" s="9">
        <v>1750.0</v>
      </c>
      <c r="AB17" s="8" t="s">
        <v>47</v>
      </c>
      <c r="AC17" s="8" t="s">
        <v>48</v>
      </c>
      <c r="AD17" s="8" t="s">
        <v>49</v>
      </c>
      <c r="AE17" s="8" t="s">
        <v>50</v>
      </c>
      <c r="AF17" s="8"/>
      <c r="AG17" s="11">
        <v>1750.0</v>
      </c>
      <c r="AH17" s="9">
        <v>1750.0</v>
      </c>
      <c r="AI17" s="8" t="s">
        <v>51</v>
      </c>
      <c r="AJ17" s="8" t="s">
        <v>52</v>
      </c>
      <c r="AK17" s="8" t="s">
        <v>53</v>
      </c>
      <c r="AL17" s="8" t="s">
        <v>54</v>
      </c>
      <c r="AM17" s="8"/>
      <c r="AN17" s="11">
        <v>1726.03</v>
      </c>
      <c r="AO17" s="9">
        <v>1726.03</v>
      </c>
      <c r="AP17" s="8" t="s">
        <v>55</v>
      </c>
      <c r="AQ17" s="8" t="s">
        <v>56</v>
      </c>
      <c r="AR17" s="8" t="s">
        <v>57</v>
      </c>
      <c r="AS17" s="8" t="s">
        <v>58</v>
      </c>
      <c r="AT17" s="8"/>
      <c r="AU17" s="11">
        <v>1764.38</v>
      </c>
      <c r="AV17" s="9">
        <v>1764.38</v>
      </c>
      <c r="AW17" s="13">
        <v>45050.0</v>
      </c>
      <c r="AX17" s="8" t="s">
        <v>59</v>
      </c>
      <c r="AY17" s="8" t="s">
        <v>60</v>
      </c>
      <c r="AZ17" s="8" t="s">
        <v>58</v>
      </c>
      <c r="BA17" s="13">
        <v>44992.0</v>
      </c>
      <c r="BB17" s="8" t="s">
        <v>61</v>
      </c>
      <c r="BC17" s="14"/>
      <c r="BD17" s="15">
        <v>100000.0</v>
      </c>
      <c r="BE17" s="16">
        <v>45112.0</v>
      </c>
      <c r="BF17" s="17" t="s">
        <v>58</v>
      </c>
      <c r="BG17" s="50"/>
      <c r="BH17" s="6"/>
      <c r="BI17" s="42">
        <v>27067.0</v>
      </c>
      <c r="BJ17" s="20" t="s">
        <v>62</v>
      </c>
      <c r="BK17" s="20" t="s">
        <v>126</v>
      </c>
      <c r="BL17" s="20"/>
      <c r="BM17" s="20" t="s">
        <v>64</v>
      </c>
      <c r="BN17" s="20">
        <v>1.4790115E7</v>
      </c>
      <c r="BO17" s="20">
        <v>1.1000138E7</v>
      </c>
      <c r="BP17" s="21" t="s">
        <v>127</v>
      </c>
      <c r="BQ17" s="22"/>
    </row>
    <row r="18" ht="15.75" customHeight="1">
      <c r="A18" s="13">
        <v>44234.0</v>
      </c>
      <c r="B18" s="8" t="s">
        <v>128</v>
      </c>
      <c r="C18" s="9">
        <v>30000.0</v>
      </c>
      <c r="D18" s="10">
        <v>0.07</v>
      </c>
      <c r="E18" s="11">
        <v>1050.0</v>
      </c>
      <c r="F18" s="9">
        <v>1050.0</v>
      </c>
      <c r="G18" s="8" t="s">
        <v>38</v>
      </c>
      <c r="H18" s="8" t="s">
        <v>39</v>
      </c>
      <c r="I18" s="8" t="s">
        <v>40</v>
      </c>
      <c r="J18" s="12" t="s">
        <v>41</v>
      </c>
      <c r="K18" s="8" t="s">
        <v>129</v>
      </c>
      <c r="L18" s="11">
        <v>525.0</v>
      </c>
      <c r="M18" s="9">
        <v>525.0</v>
      </c>
      <c r="N18" s="13">
        <v>44896.0</v>
      </c>
      <c r="O18" s="8" t="s">
        <v>42</v>
      </c>
      <c r="P18" s="8" t="s">
        <v>43</v>
      </c>
      <c r="Q18" s="12" t="s">
        <v>44</v>
      </c>
      <c r="R18" s="8"/>
      <c r="S18" s="11">
        <v>525.0</v>
      </c>
      <c r="T18" s="9">
        <v>525.0</v>
      </c>
      <c r="U18" s="13">
        <v>44655.0</v>
      </c>
      <c r="V18" s="8" t="s">
        <v>45</v>
      </c>
      <c r="W18" s="8" t="s">
        <v>46</v>
      </c>
      <c r="X18" s="12" t="s">
        <v>44</v>
      </c>
      <c r="Y18" s="8"/>
      <c r="Z18" s="11">
        <v>525.0</v>
      </c>
      <c r="AA18" s="9">
        <v>525.0</v>
      </c>
      <c r="AB18" s="8" t="s">
        <v>47</v>
      </c>
      <c r="AC18" s="8" t="s">
        <v>48</v>
      </c>
      <c r="AD18" s="8" t="s">
        <v>49</v>
      </c>
      <c r="AE18" s="8" t="s">
        <v>50</v>
      </c>
      <c r="AF18" s="8"/>
      <c r="AG18" s="11">
        <v>525.0</v>
      </c>
      <c r="AH18" s="9">
        <v>525.0</v>
      </c>
      <c r="AI18" s="8" t="s">
        <v>51</v>
      </c>
      <c r="AJ18" s="8" t="s">
        <v>52</v>
      </c>
      <c r="AK18" s="8" t="s">
        <v>53</v>
      </c>
      <c r="AL18" s="8" t="s">
        <v>54</v>
      </c>
      <c r="AM18" s="8"/>
      <c r="AN18" s="11">
        <v>517.81</v>
      </c>
      <c r="AO18" s="9">
        <v>517.81</v>
      </c>
      <c r="AP18" s="8" t="s">
        <v>55</v>
      </c>
      <c r="AQ18" s="8" t="s">
        <v>56</v>
      </c>
      <c r="AR18" s="8" t="s">
        <v>57</v>
      </c>
      <c r="AS18" s="8" t="s">
        <v>58</v>
      </c>
      <c r="AT18" s="8"/>
      <c r="AU18" s="11">
        <v>529.32</v>
      </c>
      <c r="AV18" s="9">
        <v>529.32</v>
      </c>
      <c r="AW18" s="13">
        <v>45050.0</v>
      </c>
      <c r="AX18" s="8" t="s">
        <v>59</v>
      </c>
      <c r="AY18" s="8" t="s">
        <v>60</v>
      </c>
      <c r="AZ18" s="8" t="s">
        <v>58</v>
      </c>
      <c r="BA18" s="13">
        <v>44992.0</v>
      </c>
      <c r="BB18" s="8" t="s">
        <v>61</v>
      </c>
      <c r="BC18" s="14"/>
      <c r="BD18" s="15">
        <v>30000.0</v>
      </c>
      <c r="BE18" s="16">
        <v>45112.0</v>
      </c>
      <c r="BF18" s="17" t="s">
        <v>58</v>
      </c>
      <c r="BG18" s="50"/>
      <c r="BH18" s="6"/>
      <c r="BI18" s="41" t="s">
        <v>130</v>
      </c>
      <c r="BJ18" s="20" t="s">
        <v>62</v>
      </c>
      <c r="BK18" s="20" t="s">
        <v>131</v>
      </c>
      <c r="BL18" s="20"/>
      <c r="BM18" s="20" t="s">
        <v>64</v>
      </c>
      <c r="BN18" s="20">
        <v>6.925768E7</v>
      </c>
      <c r="BO18" s="20">
        <v>2.1000089E7</v>
      </c>
      <c r="BP18" s="51" t="s">
        <v>132</v>
      </c>
      <c r="BQ18" s="22"/>
    </row>
    <row r="19" ht="15.75" customHeight="1"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52"/>
      <c r="BQ19" s="6"/>
    </row>
    <row r="20" ht="15.75" customHeight="1"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52"/>
      <c r="BQ20" s="6"/>
    </row>
    <row r="21" ht="15.75" customHeight="1">
      <c r="C21" s="53" t="s">
        <v>133</v>
      </c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52"/>
      <c r="BQ21" s="6"/>
    </row>
    <row r="22" ht="15.75" customHeight="1">
      <c r="C22" s="53" t="s">
        <v>134</v>
      </c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52"/>
      <c r="BQ22" s="6"/>
    </row>
    <row r="23" ht="15.75" customHeight="1"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52"/>
      <c r="BQ23" s="6"/>
    </row>
    <row r="24" ht="15.75" customHeight="1"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52"/>
      <c r="BQ24" s="6"/>
    </row>
    <row r="25" ht="15.75" customHeight="1"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52"/>
      <c r="BQ25" s="6"/>
    </row>
    <row r="26" ht="15.75" customHeight="1"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52"/>
      <c r="BQ26" s="6"/>
    </row>
    <row r="27" ht="15.75" customHeight="1"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52"/>
      <c r="BQ27" s="6"/>
    </row>
    <row r="28" ht="15.75" customHeight="1"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52"/>
      <c r="BQ28" s="6"/>
    </row>
    <row r="29" ht="15.75" customHeight="1"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52"/>
      <c r="BQ29" s="6"/>
    </row>
    <row r="30" ht="15.75" customHeight="1"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52"/>
      <c r="BQ30" s="6"/>
    </row>
    <row r="31" ht="15.75" customHeight="1"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52"/>
      <c r="BQ31" s="6"/>
    </row>
    <row r="32" ht="15.75" customHeight="1"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52"/>
      <c r="BQ32" s="6"/>
    </row>
    <row r="33" ht="15.75" customHeight="1"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52"/>
      <c r="BQ33" s="6"/>
    </row>
    <row r="34" ht="15.75" customHeight="1"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52"/>
      <c r="BQ34" s="6"/>
    </row>
    <row r="35" ht="15.75" customHeight="1"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52"/>
      <c r="BQ35" s="6"/>
    </row>
    <row r="36" ht="15.75" customHeight="1"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52"/>
      <c r="BQ36" s="6"/>
    </row>
    <row r="37" ht="15.75" customHeight="1"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52"/>
      <c r="BQ37" s="6"/>
    </row>
    <row r="38" ht="15.75" customHeight="1"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52"/>
      <c r="BQ38" s="6"/>
    </row>
    <row r="39" ht="15.75" customHeight="1"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52"/>
      <c r="BQ39" s="6"/>
    </row>
    <row r="40" ht="15.75" customHeight="1"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52"/>
      <c r="BQ40" s="6"/>
    </row>
    <row r="41" ht="15.75" customHeight="1"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52"/>
      <c r="BQ41" s="6"/>
    </row>
    <row r="42" ht="15.75" customHeight="1"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52"/>
      <c r="BQ42" s="6"/>
    </row>
    <row r="43" ht="15.75" customHeight="1"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52"/>
      <c r="BQ43" s="6"/>
    </row>
    <row r="44" ht="15.75" customHeight="1"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52"/>
      <c r="BQ44" s="6"/>
    </row>
    <row r="45" ht="15.75" customHeight="1"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52"/>
      <c r="BQ45" s="6"/>
    </row>
    <row r="46" ht="15.75" customHeight="1"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52"/>
      <c r="BQ46" s="6"/>
    </row>
    <row r="47" ht="15.75" customHeight="1"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52"/>
      <c r="BQ47" s="6"/>
    </row>
    <row r="48" ht="15.75" customHeight="1"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52"/>
      <c r="BQ48" s="6"/>
    </row>
    <row r="49" ht="15.75" customHeight="1"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52"/>
      <c r="BQ49" s="6"/>
    </row>
    <row r="50" ht="15.75" customHeight="1"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52"/>
      <c r="BQ50" s="6"/>
    </row>
    <row r="51" ht="15.75" customHeight="1"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52"/>
      <c r="BQ51" s="6"/>
    </row>
    <row r="52" ht="15.75" customHeight="1"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52"/>
      <c r="BQ52" s="6"/>
    </row>
    <row r="53" ht="15.75" customHeight="1"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52"/>
      <c r="BQ53" s="6"/>
    </row>
    <row r="54" ht="15.75" customHeight="1"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52"/>
      <c r="BQ54" s="6"/>
    </row>
    <row r="55" ht="15.75" customHeight="1"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52"/>
      <c r="BQ55" s="6"/>
    </row>
    <row r="56" ht="15.75" customHeight="1"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52"/>
      <c r="BQ56" s="6"/>
    </row>
    <row r="57" ht="15.75" customHeight="1"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52"/>
      <c r="BQ57" s="6"/>
    </row>
    <row r="58" ht="15.75" customHeight="1"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52"/>
      <c r="BQ58" s="6"/>
    </row>
    <row r="59" ht="15.75" customHeight="1"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52"/>
      <c r="BQ59" s="6"/>
    </row>
    <row r="60" ht="15.75" customHeight="1"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52"/>
      <c r="BQ60" s="6"/>
    </row>
    <row r="61" ht="15.75" customHeight="1"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52"/>
      <c r="BQ61" s="6"/>
    </row>
    <row r="62" ht="15.75" customHeight="1"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52"/>
      <c r="BQ62" s="6"/>
    </row>
    <row r="63" ht="15.75" customHeight="1"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52"/>
      <c r="BQ63" s="6"/>
    </row>
    <row r="64" ht="15.75" customHeight="1"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52"/>
      <c r="BQ64" s="6"/>
    </row>
    <row r="65" ht="15.75" customHeight="1"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52"/>
      <c r="BQ65" s="6"/>
    </row>
    <row r="66" ht="15.75" customHeight="1"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52"/>
      <c r="BQ66" s="6"/>
    </row>
    <row r="67" ht="15.75" customHeight="1"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52"/>
      <c r="BQ67" s="6"/>
    </row>
    <row r="68" ht="15.75" customHeight="1"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52"/>
      <c r="BQ68" s="6"/>
    </row>
    <row r="69" ht="15.75" customHeight="1"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52"/>
      <c r="BQ69" s="6"/>
    </row>
    <row r="70" ht="15.75" customHeight="1"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52"/>
      <c r="BQ70" s="6"/>
    </row>
    <row r="71" ht="15.75" customHeight="1"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52"/>
      <c r="BQ71" s="6"/>
    </row>
    <row r="72" ht="15.75" customHeight="1"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52"/>
      <c r="BQ72" s="6"/>
    </row>
    <row r="73" ht="15.75" customHeight="1"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52"/>
      <c r="BQ73" s="6"/>
    </row>
    <row r="74" ht="15.75" customHeight="1"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52"/>
      <c r="BQ74" s="6"/>
    </row>
    <row r="75" ht="15.75" customHeight="1"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52"/>
      <c r="BQ75" s="6"/>
    </row>
    <row r="76" ht="15.75" customHeight="1"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52"/>
      <c r="BQ76" s="6"/>
    </row>
    <row r="77" ht="15.75" customHeight="1"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52"/>
      <c r="BQ77" s="6"/>
    </row>
    <row r="78" ht="15.75" customHeight="1"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52"/>
      <c r="BQ78" s="6"/>
    </row>
    <row r="79" ht="15.75" customHeight="1"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52"/>
      <c r="BQ79" s="6"/>
    </row>
    <row r="80" ht="15.75" customHeight="1"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52"/>
      <c r="BQ80" s="6"/>
    </row>
    <row r="81" ht="15.75" customHeight="1"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52"/>
      <c r="BQ81" s="6"/>
    </row>
    <row r="82" ht="15.75" customHeight="1"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52"/>
      <c r="BQ82" s="6"/>
    </row>
    <row r="83" ht="15.75" customHeight="1"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52"/>
      <c r="BQ83" s="6"/>
    </row>
    <row r="84" ht="15.75" customHeight="1"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52"/>
      <c r="BQ84" s="6"/>
    </row>
    <row r="85" ht="15.75" customHeight="1"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52"/>
      <c r="BQ85" s="6"/>
    </row>
    <row r="86" ht="15.75" customHeight="1"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52"/>
      <c r="BQ86" s="6"/>
    </row>
    <row r="87" ht="15.75" customHeight="1"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52"/>
      <c r="BQ87" s="6"/>
    </row>
    <row r="88" ht="15.75" customHeight="1"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52"/>
      <c r="BQ88" s="6"/>
    </row>
    <row r="89" ht="15.75" customHeight="1"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52"/>
      <c r="BQ89" s="6"/>
    </row>
    <row r="90" ht="15.75" customHeight="1"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52"/>
      <c r="BQ90" s="6"/>
    </row>
    <row r="91" ht="15.75" customHeight="1"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52"/>
      <c r="BQ91" s="6"/>
    </row>
    <row r="92" ht="15.75" customHeight="1"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52"/>
      <c r="BQ92" s="6"/>
    </row>
    <row r="93" ht="15.75" customHeight="1"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52"/>
      <c r="BQ93" s="6"/>
    </row>
    <row r="94" ht="15.75" customHeight="1"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52"/>
      <c r="BQ94" s="6"/>
    </row>
    <row r="95" ht="15.75" customHeight="1"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52"/>
      <c r="BQ95" s="6"/>
    </row>
    <row r="96" ht="15.75" customHeight="1"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52"/>
      <c r="BQ96" s="6"/>
    </row>
    <row r="97" ht="15.75" customHeight="1"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52"/>
      <c r="BQ97" s="6"/>
    </row>
    <row r="98" ht="15.75" customHeight="1"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52"/>
      <c r="BQ98" s="6"/>
    </row>
    <row r="99" ht="15.75" customHeight="1"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52"/>
      <c r="BQ99" s="6"/>
    </row>
    <row r="100" ht="15.75" customHeight="1"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52"/>
      <c r="BQ100" s="6"/>
    </row>
    <row r="101" ht="15.75" customHeight="1"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52"/>
      <c r="BQ101" s="6"/>
    </row>
    <row r="102" ht="15.75" customHeight="1"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52"/>
      <c r="BQ102" s="6"/>
    </row>
    <row r="103" ht="15.75" customHeight="1"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52"/>
      <c r="BQ103" s="6"/>
    </row>
    <row r="104" ht="15.75" customHeight="1"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52"/>
      <c r="BQ104" s="6"/>
    </row>
    <row r="105" ht="15.75" customHeight="1"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52"/>
      <c r="BQ105" s="6"/>
    </row>
    <row r="106" ht="15.75" customHeight="1"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52"/>
      <c r="BQ106" s="6"/>
    </row>
    <row r="107" ht="15.75" customHeight="1"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52"/>
      <c r="BQ107" s="6"/>
    </row>
    <row r="108" ht="15.75" customHeight="1"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52"/>
      <c r="BQ108" s="6"/>
    </row>
    <row r="109" ht="15.75" customHeight="1"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52"/>
      <c r="BQ109" s="6"/>
    </row>
    <row r="110" ht="15.75" customHeight="1"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52"/>
      <c r="BQ110" s="6"/>
    </row>
    <row r="111" ht="15.75" customHeight="1"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52"/>
      <c r="BQ111" s="6"/>
    </row>
    <row r="112" ht="15.75" customHeight="1"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52"/>
      <c r="BQ112" s="6"/>
    </row>
    <row r="113" ht="15.75" customHeight="1"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52"/>
      <c r="BQ113" s="6"/>
    </row>
    <row r="114" ht="15.75" customHeight="1"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52"/>
      <c r="BQ114" s="6"/>
    </row>
    <row r="115" ht="15.75" customHeight="1"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52"/>
      <c r="BQ115" s="6"/>
    </row>
    <row r="116" ht="15.75" customHeight="1"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52"/>
      <c r="BQ116" s="6"/>
    </row>
    <row r="117" ht="15.75" customHeight="1"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52"/>
      <c r="BQ117" s="6"/>
    </row>
    <row r="118" ht="15.75" customHeight="1"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52"/>
      <c r="BQ118" s="6"/>
    </row>
    <row r="119" ht="15.75" customHeight="1"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52"/>
      <c r="BQ119" s="6"/>
    </row>
    <row r="120" ht="15.75" customHeight="1"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52"/>
      <c r="BQ120" s="6"/>
    </row>
    <row r="121" ht="15.75" customHeight="1"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52"/>
      <c r="BQ121" s="6"/>
    </row>
    <row r="122" ht="15.75" customHeight="1"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52"/>
      <c r="BQ122" s="6"/>
    </row>
    <row r="123" ht="15.75" customHeight="1"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52"/>
      <c r="BQ123" s="6"/>
    </row>
    <row r="124" ht="15.75" customHeight="1"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52"/>
      <c r="BQ124" s="6"/>
    </row>
    <row r="125" ht="15.75" customHeight="1"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52"/>
      <c r="BQ125" s="6"/>
    </row>
    <row r="126" ht="15.75" customHeight="1"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52"/>
      <c r="BQ126" s="6"/>
    </row>
    <row r="127" ht="15.75" customHeight="1"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52"/>
      <c r="BQ127" s="6"/>
    </row>
    <row r="128" ht="15.75" customHeight="1"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52"/>
      <c r="BQ128" s="6"/>
    </row>
    <row r="129" ht="15.75" customHeight="1"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52"/>
      <c r="BQ129" s="6"/>
    </row>
    <row r="130" ht="15.75" customHeight="1"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52"/>
      <c r="BQ130" s="6"/>
    </row>
    <row r="131" ht="15.75" customHeight="1"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52"/>
      <c r="BQ131" s="6"/>
    </row>
    <row r="132" ht="15.75" customHeight="1"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52"/>
      <c r="BQ132" s="6"/>
    </row>
    <row r="133" ht="15.75" customHeight="1"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52"/>
      <c r="BQ133" s="6"/>
    </row>
    <row r="134" ht="15.75" customHeight="1"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52"/>
      <c r="BQ134" s="6"/>
    </row>
    <row r="135" ht="15.75" customHeight="1"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52"/>
      <c r="BQ135" s="6"/>
    </row>
    <row r="136" ht="15.75" customHeight="1"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52"/>
      <c r="BQ136" s="6"/>
    </row>
    <row r="137" ht="15.75" customHeight="1"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52"/>
      <c r="BQ137" s="6"/>
    </row>
    <row r="138" ht="15.75" customHeight="1"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52"/>
      <c r="BQ138" s="6"/>
    </row>
    <row r="139" ht="15.75" customHeight="1"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52"/>
      <c r="BQ139" s="6"/>
    </row>
    <row r="140" ht="15.75" customHeight="1"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52"/>
      <c r="BQ140" s="6"/>
    </row>
    <row r="141" ht="15.75" customHeight="1"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52"/>
      <c r="BQ141" s="6"/>
    </row>
    <row r="142" ht="15.75" customHeight="1"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52"/>
      <c r="BQ142" s="6"/>
    </row>
    <row r="143" ht="15.75" customHeight="1"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52"/>
      <c r="BQ143" s="6"/>
    </row>
    <row r="144" ht="15.75" customHeight="1"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52"/>
      <c r="BQ144" s="6"/>
    </row>
    <row r="145" ht="15.75" customHeight="1"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52"/>
      <c r="BQ145" s="6"/>
    </row>
    <row r="146" ht="15.75" customHeight="1"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52"/>
      <c r="BQ146" s="6"/>
    </row>
    <row r="147" ht="15.75" customHeight="1"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52"/>
      <c r="BQ147" s="6"/>
    </row>
    <row r="148" ht="15.75" customHeight="1"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52"/>
      <c r="BQ148" s="6"/>
    </row>
    <row r="149" ht="15.75" customHeight="1"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52"/>
      <c r="BQ149" s="6"/>
    </row>
    <row r="150" ht="15.75" customHeight="1"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52"/>
      <c r="BQ150" s="6"/>
    </row>
    <row r="151" ht="15.75" customHeight="1"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52"/>
      <c r="BQ151" s="6"/>
    </row>
    <row r="152" ht="15.75" customHeight="1"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52"/>
      <c r="BQ152" s="6"/>
    </row>
    <row r="153" ht="15.75" customHeight="1"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52"/>
      <c r="BQ153" s="6"/>
    </row>
    <row r="154" ht="15.75" customHeight="1"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52"/>
      <c r="BQ154" s="6"/>
    </row>
    <row r="155" ht="15.75" customHeight="1"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52"/>
      <c r="BQ155" s="6"/>
    </row>
    <row r="156" ht="15.75" customHeight="1"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52"/>
      <c r="BQ156" s="6"/>
    </row>
    <row r="157" ht="15.75" customHeight="1"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52"/>
      <c r="BQ157" s="6"/>
    </row>
    <row r="158" ht="15.75" customHeight="1"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52"/>
      <c r="BQ158" s="6"/>
    </row>
    <row r="159" ht="15.75" customHeight="1"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52"/>
      <c r="BQ159" s="6"/>
    </row>
    <row r="160" ht="15.75" customHeight="1"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52"/>
      <c r="BQ160" s="6"/>
    </row>
    <row r="161" ht="15.75" customHeight="1"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52"/>
      <c r="BQ161" s="6"/>
    </row>
    <row r="162" ht="15.75" customHeight="1"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52"/>
      <c r="BQ162" s="6"/>
    </row>
    <row r="163" ht="15.75" customHeight="1"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52"/>
      <c r="BQ163" s="6"/>
    </row>
    <row r="164" ht="15.75" customHeight="1"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52"/>
      <c r="BQ164" s="6"/>
    </row>
    <row r="165" ht="15.75" customHeight="1"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52"/>
      <c r="BQ165" s="6"/>
    </row>
    <row r="166" ht="15.75" customHeight="1"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52"/>
      <c r="BQ166" s="6"/>
    </row>
    <row r="167" ht="15.75" customHeight="1"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52"/>
      <c r="BQ167" s="6"/>
    </row>
    <row r="168" ht="15.75" customHeight="1"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52"/>
      <c r="BQ168" s="6"/>
    </row>
    <row r="169" ht="15.75" customHeight="1"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52"/>
      <c r="BQ169" s="6"/>
    </row>
    <row r="170" ht="15.75" customHeight="1"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52"/>
      <c r="BQ170" s="6"/>
    </row>
    <row r="171" ht="15.75" customHeight="1"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52"/>
      <c r="BQ171" s="6"/>
    </row>
    <row r="172" ht="15.75" customHeight="1"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52"/>
      <c r="BQ172" s="6"/>
    </row>
    <row r="173" ht="15.75" customHeight="1"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52"/>
      <c r="BQ173" s="6"/>
    </row>
    <row r="174" ht="15.75" customHeight="1"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52"/>
      <c r="BQ174" s="6"/>
    </row>
    <row r="175" ht="15.75" customHeight="1"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52"/>
      <c r="BQ175" s="6"/>
    </row>
    <row r="176" ht="15.75" customHeight="1"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52"/>
      <c r="BQ176" s="6"/>
    </row>
    <row r="177" ht="15.75" customHeight="1"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52"/>
      <c r="BQ177" s="6"/>
    </row>
    <row r="178" ht="15.75" customHeight="1"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52"/>
      <c r="BQ178" s="6"/>
    </row>
    <row r="179" ht="15.75" customHeight="1"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52"/>
      <c r="BQ179" s="6"/>
    </row>
    <row r="180" ht="15.75" customHeight="1"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52"/>
      <c r="BQ180" s="6"/>
    </row>
    <row r="181" ht="15.75" customHeight="1"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52"/>
      <c r="BQ181" s="6"/>
    </row>
    <row r="182" ht="15.75" customHeight="1"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52"/>
      <c r="BQ182" s="6"/>
    </row>
    <row r="183" ht="15.75" customHeight="1"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52"/>
      <c r="BQ183" s="6"/>
    </row>
    <row r="184" ht="15.75" customHeight="1"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52"/>
      <c r="BQ184" s="6"/>
    </row>
    <row r="185" ht="15.75" customHeight="1"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52"/>
      <c r="BQ185" s="6"/>
    </row>
    <row r="186" ht="15.75" customHeight="1"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52"/>
      <c r="BQ186" s="6"/>
    </row>
    <row r="187" ht="15.75" customHeight="1"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52"/>
      <c r="BQ187" s="6"/>
    </row>
    <row r="188" ht="15.75" customHeight="1"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52"/>
      <c r="BQ188" s="6"/>
    </row>
    <row r="189" ht="15.75" customHeight="1"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52"/>
      <c r="BQ189" s="6"/>
    </row>
    <row r="190" ht="15.75" customHeight="1"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52"/>
      <c r="BQ190" s="6"/>
    </row>
    <row r="191" ht="15.75" customHeight="1"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52"/>
      <c r="BQ191" s="6"/>
    </row>
    <row r="192" ht="15.75" customHeight="1"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52"/>
      <c r="BQ192" s="6"/>
    </row>
    <row r="193" ht="15.75" customHeight="1"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52"/>
      <c r="BQ193" s="6"/>
    </row>
    <row r="194" ht="15.75" customHeight="1"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52"/>
      <c r="BQ194" s="6"/>
    </row>
    <row r="195" ht="15.75" customHeight="1"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52"/>
      <c r="BQ195" s="6"/>
    </row>
    <row r="196" ht="15.75" customHeight="1"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52"/>
      <c r="BQ196" s="6"/>
    </row>
    <row r="197" ht="15.75" customHeight="1"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52"/>
      <c r="BQ197" s="6"/>
    </row>
    <row r="198" ht="15.75" customHeight="1"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52"/>
      <c r="BQ198" s="6"/>
    </row>
    <row r="199" ht="15.75" customHeight="1"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52"/>
      <c r="BQ199" s="6"/>
    </row>
    <row r="200" ht="15.75" customHeight="1"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52"/>
      <c r="BQ200" s="6"/>
    </row>
    <row r="201" ht="15.75" customHeight="1"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52"/>
      <c r="BQ201" s="6"/>
    </row>
    <row r="202" ht="15.75" customHeight="1"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52"/>
      <c r="BQ202" s="6"/>
    </row>
    <row r="203" ht="15.75" customHeight="1"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52"/>
      <c r="BQ203" s="6"/>
    </row>
    <row r="204" ht="15.75" customHeight="1"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52"/>
      <c r="BQ204" s="6"/>
    </row>
    <row r="205" ht="15.75" customHeight="1"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52"/>
      <c r="BQ205" s="6"/>
    </row>
    <row r="206" ht="15.75" customHeight="1"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52"/>
      <c r="BQ206" s="6"/>
    </row>
    <row r="207" ht="15.75" customHeight="1"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52"/>
      <c r="BQ207" s="6"/>
    </row>
    <row r="208" ht="15.75" customHeight="1"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52"/>
      <c r="BQ208" s="6"/>
    </row>
    <row r="209" ht="15.75" customHeight="1"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52"/>
      <c r="BQ209" s="6"/>
    </row>
    <row r="210" ht="15.75" customHeight="1"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52"/>
      <c r="BQ210" s="6"/>
    </row>
    <row r="211" ht="15.75" customHeight="1"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52"/>
      <c r="BQ211" s="6"/>
    </row>
    <row r="212" ht="15.75" customHeight="1"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52"/>
      <c r="BQ212" s="6"/>
    </row>
    <row r="213" ht="15.75" customHeight="1"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52"/>
      <c r="BQ213" s="6"/>
    </row>
    <row r="214" ht="15.75" customHeight="1"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52"/>
      <c r="BQ214" s="6"/>
    </row>
    <row r="215" ht="15.75" customHeight="1"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52"/>
      <c r="BQ215" s="6"/>
    </row>
    <row r="216" ht="15.75" customHeight="1"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52"/>
      <c r="BQ216" s="6"/>
    </row>
    <row r="217" ht="15.75" customHeight="1"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52"/>
      <c r="BQ217" s="6"/>
    </row>
    <row r="218" ht="15.75" customHeight="1"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52"/>
      <c r="BQ218" s="6"/>
    </row>
    <row r="219" ht="15.75" customHeight="1"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52"/>
      <c r="BQ219" s="6"/>
    </row>
    <row r="220" ht="15.75" customHeight="1"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52"/>
      <c r="BQ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9.25"/>
    <col customWidth="1" min="2" max="2" width="27.38"/>
    <col customWidth="1" min="3" max="3" width="18.0"/>
  </cols>
  <sheetData>
    <row r="1" ht="15.75" customHeight="1">
      <c r="A1" s="3" t="s">
        <v>135</v>
      </c>
      <c r="B1" s="3" t="s">
        <v>136</v>
      </c>
      <c r="C1" s="3" t="s">
        <v>2</v>
      </c>
      <c r="D1" s="3" t="s">
        <v>137</v>
      </c>
      <c r="E1" s="6"/>
      <c r="F1" s="6"/>
    </row>
    <row r="2" ht="15.75" customHeight="1">
      <c r="A2" s="6"/>
      <c r="B2" s="6"/>
      <c r="C2" s="54"/>
      <c r="D2" s="6"/>
      <c r="E2" s="6"/>
      <c r="F2" s="6"/>
    </row>
    <row r="3" ht="15.75" customHeight="1">
      <c r="A3" s="6"/>
      <c r="B3" s="6"/>
      <c r="C3" s="54"/>
      <c r="D3" s="6"/>
      <c r="E3" s="6"/>
      <c r="F3" s="6"/>
    </row>
    <row r="4" ht="15.75" customHeight="1">
      <c r="A4" s="55" t="s">
        <v>138</v>
      </c>
      <c r="B4" s="6"/>
      <c r="C4" s="54"/>
      <c r="D4" s="6"/>
      <c r="E4" s="56" t="s">
        <v>139</v>
      </c>
      <c r="F4" s="6"/>
    </row>
    <row r="5" ht="15.75" customHeight="1">
      <c r="A5" s="8" t="s">
        <v>36</v>
      </c>
      <c r="B5" s="8" t="s">
        <v>37</v>
      </c>
      <c r="C5" s="9">
        <v>20000.0</v>
      </c>
      <c r="D5" s="10">
        <v>0.07</v>
      </c>
      <c r="E5" s="57">
        <f t="shared" ref="E5:E21" si="1">C5/$C$24</f>
        <v>0.01428571429</v>
      </c>
      <c r="F5" s="6"/>
    </row>
    <row r="6" ht="15.75" customHeight="1">
      <c r="A6" s="8" t="s">
        <v>66</v>
      </c>
      <c r="B6" s="23" t="s">
        <v>67</v>
      </c>
      <c r="C6" s="9">
        <v>300000.0</v>
      </c>
      <c r="D6" s="10">
        <v>0.0725</v>
      </c>
      <c r="E6" s="57">
        <f t="shared" si="1"/>
        <v>0.2142857143</v>
      </c>
      <c r="F6" s="6"/>
    </row>
    <row r="7" ht="15.75" customHeight="1">
      <c r="A7" s="8" t="s">
        <v>66</v>
      </c>
      <c r="B7" s="8" t="s">
        <v>73</v>
      </c>
      <c r="C7" s="9">
        <v>200000.0</v>
      </c>
      <c r="D7" s="10">
        <v>0.0725</v>
      </c>
      <c r="E7" s="57">
        <f t="shared" si="1"/>
        <v>0.1428571429</v>
      </c>
      <c r="F7" s="6"/>
    </row>
    <row r="8" ht="15.75" customHeight="1">
      <c r="A8" s="8" t="s">
        <v>66</v>
      </c>
      <c r="B8" s="8" t="s">
        <v>78</v>
      </c>
      <c r="C8" s="9">
        <v>20000.0</v>
      </c>
      <c r="D8" s="10">
        <v>0.07</v>
      </c>
      <c r="E8" s="57">
        <f t="shared" si="1"/>
        <v>0.01428571429</v>
      </c>
      <c r="F8" s="6"/>
    </row>
    <row r="9" ht="15.75" customHeight="1">
      <c r="A9" s="8" t="s">
        <v>82</v>
      </c>
      <c r="B9" s="8" t="s">
        <v>83</v>
      </c>
      <c r="C9" s="9">
        <v>50000.0</v>
      </c>
      <c r="D9" s="10">
        <v>0.07</v>
      </c>
      <c r="E9" s="57">
        <f t="shared" si="1"/>
        <v>0.03571428571</v>
      </c>
      <c r="F9" s="6"/>
    </row>
    <row r="10" ht="15.75" customHeight="1">
      <c r="A10" s="8" t="s">
        <v>82</v>
      </c>
      <c r="B10" s="23" t="s">
        <v>87</v>
      </c>
      <c r="C10" s="9">
        <v>160000.0</v>
      </c>
      <c r="D10" s="10">
        <v>0.07</v>
      </c>
      <c r="E10" s="57">
        <f t="shared" si="1"/>
        <v>0.1142857143</v>
      </c>
      <c r="F10" s="6"/>
    </row>
    <row r="11" ht="15.75" customHeight="1">
      <c r="A11" s="8" t="s">
        <v>90</v>
      </c>
      <c r="B11" s="8" t="s">
        <v>91</v>
      </c>
      <c r="C11" s="9">
        <v>200000.0</v>
      </c>
      <c r="D11" s="10">
        <v>0.0725</v>
      </c>
      <c r="E11" s="57">
        <f t="shared" si="1"/>
        <v>0.1428571429</v>
      </c>
      <c r="F11" s="6"/>
    </row>
    <row r="12" ht="15.75" customHeight="1">
      <c r="A12" s="8" t="s">
        <v>90</v>
      </c>
      <c r="B12" s="8" t="s">
        <v>94</v>
      </c>
      <c r="C12" s="9">
        <v>50000.0</v>
      </c>
      <c r="D12" s="10">
        <v>0.07</v>
      </c>
      <c r="E12" s="57">
        <f t="shared" si="1"/>
        <v>0.03571428571</v>
      </c>
      <c r="F12" s="6"/>
    </row>
    <row r="13" ht="15.75" customHeight="1">
      <c r="A13" s="8" t="s">
        <v>97</v>
      </c>
      <c r="B13" s="23" t="s">
        <v>98</v>
      </c>
      <c r="C13" s="9">
        <v>20000.0</v>
      </c>
      <c r="D13" s="10">
        <v>0.07</v>
      </c>
      <c r="E13" s="57">
        <f t="shared" si="1"/>
        <v>0.01428571429</v>
      </c>
      <c r="F13" s="6"/>
    </row>
    <row r="14" ht="15.75" customHeight="1">
      <c r="A14" s="8" t="s">
        <v>100</v>
      </c>
      <c r="B14" s="8" t="s">
        <v>101</v>
      </c>
      <c r="C14" s="9">
        <v>50000.0</v>
      </c>
      <c r="D14" s="10">
        <v>0.07</v>
      </c>
      <c r="E14" s="57">
        <f t="shared" si="1"/>
        <v>0.03571428571</v>
      </c>
      <c r="F14" s="6"/>
    </row>
    <row r="15" ht="15.75" customHeight="1">
      <c r="A15" s="8" t="s">
        <v>100</v>
      </c>
      <c r="B15" s="8" t="s">
        <v>105</v>
      </c>
      <c r="C15" s="9">
        <v>50000.0</v>
      </c>
      <c r="D15" s="10">
        <v>0.07</v>
      </c>
      <c r="E15" s="57">
        <f t="shared" si="1"/>
        <v>0.03571428571</v>
      </c>
      <c r="F15" s="6"/>
    </row>
    <row r="16" ht="15.75" customHeight="1">
      <c r="A16" s="8" t="s">
        <v>100</v>
      </c>
      <c r="B16" s="8" t="s">
        <v>140</v>
      </c>
      <c r="C16" s="9">
        <v>30000.0</v>
      </c>
      <c r="D16" s="10">
        <v>0.07</v>
      </c>
      <c r="E16" s="57">
        <f t="shared" si="1"/>
        <v>0.02142857143</v>
      </c>
      <c r="F16" s="6"/>
    </row>
    <row r="17" ht="15.75" customHeight="1">
      <c r="A17" s="8" t="s">
        <v>113</v>
      </c>
      <c r="B17" s="8" t="s">
        <v>114</v>
      </c>
      <c r="C17" s="9">
        <v>40000.0</v>
      </c>
      <c r="D17" s="10">
        <v>0.07</v>
      </c>
      <c r="E17" s="57">
        <f t="shared" si="1"/>
        <v>0.02857142857</v>
      </c>
      <c r="F17" s="6"/>
    </row>
    <row r="18" ht="15.75" customHeight="1">
      <c r="A18" s="8" t="s">
        <v>113</v>
      </c>
      <c r="B18" s="45" t="s">
        <v>117</v>
      </c>
      <c r="C18" s="9">
        <v>50000.0</v>
      </c>
      <c r="D18" s="10">
        <v>0.07</v>
      </c>
      <c r="E18" s="57">
        <f t="shared" si="1"/>
        <v>0.03571428571</v>
      </c>
      <c r="F18" s="6"/>
    </row>
    <row r="19" ht="15.75" customHeight="1">
      <c r="A19" s="8" t="s">
        <v>113</v>
      </c>
      <c r="B19" s="8" t="s">
        <v>121</v>
      </c>
      <c r="C19" s="9">
        <v>30000.0</v>
      </c>
      <c r="D19" s="10">
        <v>0.07</v>
      </c>
      <c r="E19" s="57">
        <f t="shared" si="1"/>
        <v>0.02142857143</v>
      </c>
      <c r="F19" s="6"/>
    </row>
    <row r="20" ht="15.75" customHeight="1">
      <c r="A20" s="8" t="s">
        <v>39</v>
      </c>
      <c r="B20" s="45" t="s">
        <v>125</v>
      </c>
      <c r="C20" s="9">
        <v>100000.0</v>
      </c>
      <c r="D20" s="10">
        <v>0.07</v>
      </c>
      <c r="E20" s="57">
        <f t="shared" si="1"/>
        <v>0.07142857143</v>
      </c>
      <c r="F20" s="6"/>
    </row>
    <row r="21" ht="15.75" customHeight="1">
      <c r="A21" s="13">
        <v>44234.0</v>
      </c>
      <c r="B21" s="8" t="s">
        <v>128</v>
      </c>
      <c r="C21" s="9">
        <v>30000.0</v>
      </c>
      <c r="D21" s="10">
        <v>0.07</v>
      </c>
      <c r="E21" s="57">
        <f t="shared" si="1"/>
        <v>0.02142857143</v>
      </c>
    </row>
    <row r="22" ht="15.75" customHeight="1">
      <c r="C22" s="58"/>
    </row>
    <row r="23" ht="15.75" customHeight="1">
      <c r="C23" s="58"/>
    </row>
    <row r="24" ht="15.75" customHeight="1">
      <c r="B24" s="59" t="s">
        <v>141</v>
      </c>
      <c r="C24" s="60">
        <f>sum(C5:C21)</f>
        <v>1400000</v>
      </c>
      <c r="D24" s="6"/>
      <c r="E24" s="57">
        <f>SUM(E5:E21)</f>
        <v>1</v>
      </c>
    </row>
    <row r="25" ht="15.75" customHeight="1"/>
    <row r="26" ht="15.75" customHeight="1"/>
    <row r="27" ht="15.75" customHeight="1">
      <c r="A27" s="55" t="s">
        <v>142</v>
      </c>
      <c r="B27" s="6"/>
      <c r="C27" s="54"/>
      <c r="D27" s="6"/>
      <c r="E27" s="56" t="s">
        <v>139</v>
      </c>
    </row>
    <row r="28" ht="15.75" customHeight="1">
      <c r="A28" s="8" t="s">
        <v>36</v>
      </c>
      <c r="B28" s="8" t="s">
        <v>37</v>
      </c>
      <c r="C28" s="9">
        <v>20000.0</v>
      </c>
      <c r="D28" s="10">
        <v>0.07</v>
      </c>
      <c r="E28" s="57">
        <f t="shared" ref="E28:E44" si="2">C28/$C$24</f>
        <v>0.01428571429</v>
      </c>
    </row>
    <row r="29" ht="15.75" customHeight="1">
      <c r="A29" s="8" t="s">
        <v>66</v>
      </c>
      <c r="B29" s="23" t="s">
        <v>67</v>
      </c>
      <c r="C29" s="9">
        <v>300000.0</v>
      </c>
      <c r="D29" s="10">
        <v>0.0725</v>
      </c>
      <c r="E29" s="57">
        <f t="shared" si="2"/>
        <v>0.2142857143</v>
      </c>
    </row>
    <row r="30" ht="15.75" customHeight="1">
      <c r="A30" s="8" t="s">
        <v>66</v>
      </c>
      <c r="B30" s="8" t="s">
        <v>73</v>
      </c>
      <c r="C30" s="9">
        <v>200000.0</v>
      </c>
      <c r="D30" s="10">
        <v>0.0725</v>
      </c>
      <c r="E30" s="57">
        <f t="shared" si="2"/>
        <v>0.1428571429</v>
      </c>
    </row>
    <row r="31" ht="15.75" customHeight="1">
      <c r="A31" s="8" t="s">
        <v>66</v>
      </c>
      <c r="B31" s="8" t="s">
        <v>78</v>
      </c>
      <c r="C31" s="9">
        <v>20000.0</v>
      </c>
      <c r="D31" s="10">
        <v>0.07</v>
      </c>
      <c r="E31" s="57">
        <f t="shared" si="2"/>
        <v>0.01428571429</v>
      </c>
    </row>
    <row r="32" ht="15.75" customHeight="1">
      <c r="A32" s="8" t="s">
        <v>82</v>
      </c>
      <c r="B32" s="8" t="s">
        <v>83</v>
      </c>
      <c r="C32" s="9">
        <v>50000.0</v>
      </c>
      <c r="D32" s="10">
        <v>0.07</v>
      </c>
      <c r="E32" s="57">
        <f t="shared" si="2"/>
        <v>0.03571428571</v>
      </c>
    </row>
    <row r="33" ht="15.75" customHeight="1">
      <c r="A33" s="8" t="s">
        <v>82</v>
      </c>
      <c r="B33" s="23" t="s">
        <v>87</v>
      </c>
      <c r="C33" s="9">
        <v>160000.0</v>
      </c>
      <c r="D33" s="10">
        <v>0.07</v>
      </c>
      <c r="E33" s="57">
        <f t="shared" si="2"/>
        <v>0.1142857143</v>
      </c>
    </row>
    <row r="34" ht="15.75" customHeight="1">
      <c r="A34" s="8" t="s">
        <v>90</v>
      </c>
      <c r="B34" s="8" t="s">
        <v>91</v>
      </c>
      <c r="C34" s="9">
        <v>200000.0</v>
      </c>
      <c r="D34" s="10">
        <v>0.0725</v>
      </c>
      <c r="E34" s="57">
        <f t="shared" si="2"/>
        <v>0.1428571429</v>
      </c>
    </row>
    <row r="35" ht="15.75" customHeight="1">
      <c r="A35" s="8" t="s">
        <v>90</v>
      </c>
      <c r="B35" s="8" t="s">
        <v>94</v>
      </c>
      <c r="C35" s="9">
        <v>50000.0</v>
      </c>
      <c r="D35" s="10">
        <v>0.07</v>
      </c>
      <c r="E35" s="57">
        <f t="shared" si="2"/>
        <v>0.03571428571</v>
      </c>
    </row>
    <row r="36" ht="15.75" customHeight="1">
      <c r="A36" s="8" t="s">
        <v>97</v>
      </c>
      <c r="B36" s="23" t="s">
        <v>98</v>
      </c>
      <c r="C36" s="9">
        <v>20000.0</v>
      </c>
      <c r="D36" s="10">
        <v>0.07</v>
      </c>
      <c r="E36" s="57">
        <f t="shared" si="2"/>
        <v>0.01428571429</v>
      </c>
    </row>
    <row r="37" ht="15.75" customHeight="1">
      <c r="A37" s="8" t="s">
        <v>100</v>
      </c>
      <c r="B37" s="8" t="s">
        <v>101</v>
      </c>
      <c r="C37" s="9">
        <v>50000.0</v>
      </c>
      <c r="D37" s="10">
        <v>0.07</v>
      </c>
      <c r="E37" s="57">
        <f t="shared" si="2"/>
        <v>0.03571428571</v>
      </c>
    </row>
    <row r="38" ht="15.75" customHeight="1">
      <c r="A38" s="8" t="s">
        <v>100</v>
      </c>
      <c r="B38" s="8" t="s">
        <v>105</v>
      </c>
      <c r="C38" s="9">
        <v>50000.0</v>
      </c>
      <c r="D38" s="10">
        <v>0.07</v>
      </c>
      <c r="E38" s="57">
        <f t="shared" si="2"/>
        <v>0.03571428571</v>
      </c>
    </row>
    <row r="39" ht="15.75" customHeight="1">
      <c r="A39" s="8" t="s">
        <v>100</v>
      </c>
      <c r="B39" s="8" t="s">
        <v>140</v>
      </c>
      <c r="C39" s="9">
        <v>30000.0</v>
      </c>
      <c r="D39" s="10">
        <v>0.07</v>
      </c>
      <c r="E39" s="57">
        <f t="shared" si="2"/>
        <v>0.02142857143</v>
      </c>
    </row>
    <row r="40" ht="15.75" customHeight="1">
      <c r="A40" s="8" t="s">
        <v>113</v>
      </c>
      <c r="B40" s="8" t="s">
        <v>114</v>
      </c>
      <c r="C40" s="9">
        <v>40000.0</v>
      </c>
      <c r="D40" s="10">
        <v>0.07</v>
      </c>
      <c r="E40" s="57">
        <f t="shared" si="2"/>
        <v>0.02857142857</v>
      </c>
    </row>
    <row r="41" ht="15.75" customHeight="1">
      <c r="A41" s="8" t="s">
        <v>113</v>
      </c>
      <c r="B41" s="45" t="s">
        <v>117</v>
      </c>
      <c r="C41" s="9">
        <v>50000.0</v>
      </c>
      <c r="D41" s="10">
        <v>0.07</v>
      </c>
      <c r="E41" s="57">
        <f t="shared" si="2"/>
        <v>0.03571428571</v>
      </c>
    </row>
    <row r="42" ht="15.75" customHeight="1">
      <c r="A42" s="8" t="s">
        <v>113</v>
      </c>
      <c r="B42" s="8" t="s">
        <v>121</v>
      </c>
      <c r="C42" s="9">
        <v>30000.0</v>
      </c>
      <c r="D42" s="10">
        <v>0.07</v>
      </c>
      <c r="E42" s="57">
        <f t="shared" si="2"/>
        <v>0.02142857143</v>
      </c>
    </row>
    <row r="43" ht="15.75" customHeight="1">
      <c r="A43" s="8" t="s">
        <v>39</v>
      </c>
      <c r="B43" s="45" t="s">
        <v>125</v>
      </c>
      <c r="C43" s="9">
        <v>100000.0</v>
      </c>
      <c r="D43" s="10">
        <v>0.07</v>
      </c>
      <c r="E43" s="57">
        <f t="shared" si="2"/>
        <v>0.07142857143</v>
      </c>
    </row>
    <row r="44" ht="15.75" customHeight="1">
      <c r="A44" s="13">
        <v>44234.0</v>
      </c>
      <c r="B44" s="8" t="s">
        <v>128</v>
      </c>
      <c r="C44" s="9">
        <v>30000.0</v>
      </c>
      <c r="D44" s="10">
        <v>0.07</v>
      </c>
      <c r="E44" s="57">
        <f t="shared" si="2"/>
        <v>0.02142857143</v>
      </c>
    </row>
    <row r="45" ht="15.75" customHeight="1">
      <c r="C45" s="58"/>
    </row>
    <row r="46" ht="15.75" customHeight="1">
      <c r="C46" s="58"/>
    </row>
    <row r="47" ht="15.75" customHeight="1">
      <c r="B47" s="59" t="s">
        <v>141</v>
      </c>
      <c r="C47" s="60">
        <f>sum(C28:C44)</f>
        <v>1400000</v>
      </c>
      <c r="D47" s="6"/>
      <c r="E47" s="57">
        <f>SUM(E28:E44)</f>
        <v>1</v>
      </c>
    </row>
    <row r="48" ht="15.75" customHeight="1"/>
    <row r="49" ht="15.75" customHeight="1"/>
    <row r="50" ht="15.75" customHeight="1">
      <c r="A50" s="55" t="s">
        <v>143</v>
      </c>
      <c r="B50" s="6"/>
      <c r="C50" s="54"/>
      <c r="D50" s="6"/>
      <c r="E50" s="56" t="s">
        <v>139</v>
      </c>
    </row>
    <row r="51" ht="15.75" customHeight="1">
      <c r="A51" s="8" t="s">
        <v>36</v>
      </c>
      <c r="B51" s="8" t="s">
        <v>37</v>
      </c>
      <c r="C51" s="9">
        <v>20000.0</v>
      </c>
      <c r="D51" s="10">
        <v>0.07</v>
      </c>
      <c r="E51" s="57">
        <f t="shared" ref="E51:E67" si="3">C51/$C$24</f>
        <v>0.01428571429</v>
      </c>
    </row>
    <row r="52" ht="15.75" customHeight="1">
      <c r="A52" s="8" t="s">
        <v>66</v>
      </c>
      <c r="B52" s="23" t="s">
        <v>67</v>
      </c>
      <c r="C52" s="9">
        <v>300000.0</v>
      </c>
      <c r="D52" s="10">
        <v>0.0725</v>
      </c>
      <c r="E52" s="57">
        <f t="shared" si="3"/>
        <v>0.2142857143</v>
      </c>
    </row>
    <row r="53" ht="15.75" customHeight="1">
      <c r="A53" s="8" t="s">
        <v>66</v>
      </c>
      <c r="B53" s="8" t="s">
        <v>73</v>
      </c>
      <c r="C53" s="9">
        <v>200000.0</v>
      </c>
      <c r="D53" s="10">
        <v>0.0725</v>
      </c>
      <c r="E53" s="57">
        <f t="shared" si="3"/>
        <v>0.1428571429</v>
      </c>
    </row>
    <row r="54" ht="15.75" customHeight="1">
      <c r="A54" s="8" t="s">
        <v>66</v>
      </c>
      <c r="B54" s="8" t="s">
        <v>78</v>
      </c>
      <c r="C54" s="9">
        <v>20000.0</v>
      </c>
      <c r="D54" s="10">
        <v>0.07</v>
      </c>
      <c r="E54" s="57">
        <f t="shared" si="3"/>
        <v>0.01428571429</v>
      </c>
    </row>
    <row r="55" ht="15.75" customHeight="1">
      <c r="A55" s="8" t="s">
        <v>82</v>
      </c>
      <c r="B55" s="8" t="s">
        <v>83</v>
      </c>
      <c r="C55" s="9">
        <v>50000.0</v>
      </c>
      <c r="D55" s="10">
        <v>0.07</v>
      </c>
      <c r="E55" s="57">
        <f t="shared" si="3"/>
        <v>0.03571428571</v>
      </c>
    </row>
    <row r="56" ht="15.75" customHeight="1">
      <c r="A56" s="8" t="s">
        <v>82</v>
      </c>
      <c r="B56" s="23" t="s">
        <v>87</v>
      </c>
      <c r="C56" s="9">
        <v>160000.0</v>
      </c>
      <c r="D56" s="10">
        <v>0.07</v>
      </c>
      <c r="E56" s="57">
        <f t="shared" si="3"/>
        <v>0.1142857143</v>
      </c>
    </row>
    <row r="57" ht="15.75" customHeight="1">
      <c r="A57" s="8" t="s">
        <v>90</v>
      </c>
      <c r="B57" s="8" t="s">
        <v>91</v>
      </c>
      <c r="C57" s="9">
        <v>200000.0</v>
      </c>
      <c r="D57" s="10">
        <v>0.0725</v>
      </c>
      <c r="E57" s="57">
        <f t="shared" si="3"/>
        <v>0.1428571429</v>
      </c>
    </row>
    <row r="58" ht="15.75" customHeight="1">
      <c r="A58" s="8" t="s">
        <v>90</v>
      </c>
      <c r="B58" s="8" t="s">
        <v>94</v>
      </c>
      <c r="C58" s="9">
        <v>50000.0</v>
      </c>
      <c r="D58" s="10">
        <v>0.07</v>
      </c>
      <c r="E58" s="57">
        <f t="shared" si="3"/>
        <v>0.03571428571</v>
      </c>
    </row>
    <row r="59" ht="15.75" customHeight="1">
      <c r="A59" s="8" t="s">
        <v>97</v>
      </c>
      <c r="B59" s="23" t="s">
        <v>98</v>
      </c>
      <c r="C59" s="9">
        <v>20000.0</v>
      </c>
      <c r="D59" s="10">
        <v>0.07</v>
      </c>
      <c r="E59" s="57">
        <f t="shared" si="3"/>
        <v>0.01428571429</v>
      </c>
    </row>
    <row r="60" ht="15.75" customHeight="1">
      <c r="A60" s="8" t="s">
        <v>100</v>
      </c>
      <c r="B60" s="8" t="s">
        <v>101</v>
      </c>
      <c r="C60" s="9">
        <v>50000.0</v>
      </c>
      <c r="D60" s="10">
        <v>0.07</v>
      </c>
      <c r="E60" s="57">
        <f t="shared" si="3"/>
        <v>0.03571428571</v>
      </c>
    </row>
    <row r="61" ht="15.75" customHeight="1">
      <c r="A61" s="8" t="s">
        <v>100</v>
      </c>
      <c r="B61" s="8" t="s">
        <v>105</v>
      </c>
      <c r="C61" s="9">
        <v>50000.0</v>
      </c>
      <c r="D61" s="10">
        <v>0.07</v>
      </c>
      <c r="E61" s="57">
        <f t="shared" si="3"/>
        <v>0.03571428571</v>
      </c>
    </row>
    <row r="62" ht="15.75" customHeight="1">
      <c r="A62" s="8" t="s">
        <v>100</v>
      </c>
      <c r="B62" s="8" t="s">
        <v>140</v>
      </c>
      <c r="C62" s="9">
        <v>30000.0</v>
      </c>
      <c r="D62" s="10">
        <v>0.07</v>
      </c>
      <c r="E62" s="57">
        <f t="shared" si="3"/>
        <v>0.02142857143</v>
      </c>
    </row>
    <row r="63" ht="15.75" customHeight="1">
      <c r="A63" s="8" t="s">
        <v>113</v>
      </c>
      <c r="B63" s="8" t="s">
        <v>114</v>
      </c>
      <c r="C63" s="9">
        <v>40000.0</v>
      </c>
      <c r="D63" s="10">
        <v>0.07</v>
      </c>
      <c r="E63" s="57">
        <f t="shared" si="3"/>
        <v>0.02857142857</v>
      </c>
    </row>
    <row r="64" ht="15.75" customHeight="1">
      <c r="A64" s="8" t="s">
        <v>113</v>
      </c>
      <c r="B64" s="45" t="s">
        <v>117</v>
      </c>
      <c r="C64" s="9">
        <v>50000.0</v>
      </c>
      <c r="D64" s="10">
        <v>0.07</v>
      </c>
      <c r="E64" s="57">
        <f t="shared" si="3"/>
        <v>0.03571428571</v>
      </c>
    </row>
    <row r="65" ht="15.75" customHeight="1">
      <c r="A65" s="8" t="s">
        <v>113</v>
      </c>
      <c r="B65" s="8" t="s">
        <v>121</v>
      </c>
      <c r="C65" s="9">
        <v>30000.0</v>
      </c>
      <c r="D65" s="10">
        <v>0.07</v>
      </c>
      <c r="E65" s="57">
        <f t="shared" si="3"/>
        <v>0.02142857143</v>
      </c>
    </row>
    <row r="66" ht="15.75" customHeight="1">
      <c r="A66" s="8" t="s">
        <v>39</v>
      </c>
      <c r="B66" s="45" t="s">
        <v>125</v>
      </c>
      <c r="C66" s="9">
        <v>100000.0</v>
      </c>
      <c r="D66" s="10">
        <v>0.07</v>
      </c>
      <c r="E66" s="57">
        <f t="shared" si="3"/>
        <v>0.07142857143</v>
      </c>
    </row>
    <row r="67" ht="15.75" customHeight="1">
      <c r="A67" s="13">
        <v>44234.0</v>
      </c>
      <c r="B67" s="8" t="s">
        <v>128</v>
      </c>
      <c r="C67" s="9">
        <v>30000.0</v>
      </c>
      <c r="D67" s="10">
        <v>0.07</v>
      </c>
      <c r="E67" s="57">
        <f t="shared" si="3"/>
        <v>0.02142857143</v>
      </c>
    </row>
    <row r="68" ht="15.75" customHeight="1">
      <c r="C68" s="58"/>
    </row>
    <row r="69" ht="15.75" customHeight="1">
      <c r="C69" s="58"/>
    </row>
    <row r="70" ht="15.75" customHeight="1">
      <c r="B70" s="59" t="s">
        <v>141</v>
      </c>
      <c r="C70" s="60">
        <f>sum(C51:C67)</f>
        <v>1400000</v>
      </c>
      <c r="D70" s="6"/>
      <c r="E70" s="57">
        <f>SUM(E51:E67)</f>
        <v>1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