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or List of 618" sheetId="1" r:id="rId4"/>
    <sheet state="visible" name="Capital Contribution &amp; Continge" sheetId="2" r:id="rId5"/>
  </sheets>
  <definedNames/>
  <calcPr/>
  <extLst>
    <ext uri="GoogleSheetsCustomDataVersion2">
      <go:sheetsCustomData xmlns:go="http://customooxmlschemas.google.com/" r:id="rId6" roundtripDataChecksum="29jdkZUUu2bn4yDPePUZzblI8O6ahvLvHEG8BwoUmo4="/>
    </ext>
  </extLst>
</workbook>
</file>

<file path=xl/sharedStrings.xml><?xml version="1.0" encoding="utf-8"?>
<sst xmlns="http://schemas.openxmlformats.org/spreadsheetml/2006/main" count="259" uniqueCount="101">
  <si>
    <t>Date of Fund Arrived</t>
  </si>
  <si>
    <t>Investor Name</t>
  </si>
  <si>
    <t>Investment Amount</t>
  </si>
  <si>
    <t>Dividend Rate</t>
  </si>
  <si>
    <t>1st 应发股息</t>
  </si>
  <si>
    <t>1st 实际发息</t>
  </si>
  <si>
    <t>Payment Date</t>
  </si>
  <si>
    <t>Cover Start Date</t>
  </si>
  <si>
    <t>Cover End Date</t>
  </si>
  <si>
    <t>Methord</t>
  </si>
  <si>
    <t>Note</t>
  </si>
  <si>
    <t>2nd 应发股息</t>
  </si>
  <si>
    <t>2nd 实际发息</t>
  </si>
  <si>
    <t>3rd 应发股息</t>
  </si>
  <si>
    <t>3rd 实际发息</t>
  </si>
  <si>
    <t>4th 应发股息</t>
  </si>
  <si>
    <t>4th 实际发息</t>
  </si>
  <si>
    <t>Principal Repayment</t>
  </si>
  <si>
    <t>Actual Repayment</t>
  </si>
  <si>
    <t>Payment date</t>
  </si>
  <si>
    <t>Method</t>
  </si>
  <si>
    <t>Investor Category</t>
  </si>
  <si>
    <t>Personal Tax ID</t>
  </si>
  <si>
    <t>Company EIN</t>
  </si>
  <si>
    <t>Account Type</t>
  </si>
  <si>
    <t>Account Number</t>
  </si>
  <si>
    <t>Routing Number</t>
  </si>
  <si>
    <t>Address</t>
  </si>
  <si>
    <t>Fiscal Year 2022</t>
  </si>
  <si>
    <t>Lina Tasci</t>
  </si>
  <si>
    <t>Chase CFH ACH</t>
  </si>
  <si>
    <t>Chase 618 ACH</t>
  </si>
  <si>
    <t>Domestic</t>
  </si>
  <si>
    <t>105-98-8685</t>
  </si>
  <si>
    <t>ACH</t>
  </si>
  <si>
    <t>22000020</t>
  </si>
  <si>
    <t>29 14 139th Street, APT 6G, Flushing, NY, 11354</t>
  </si>
  <si>
    <t>R001 MULTIFAMILY FIXED INCOME LLC</t>
  </si>
  <si>
    <t>Chase Wire</t>
  </si>
  <si>
    <t>CrowdFunz charged $2,000 origination fee for the early exit on 3/12/2024; CrowdFunz charged $1,823 interest spread for the early exit on 3/12/2024; CrowdFunz deduced $1,424 overpaid dividend of the 3rd dividend payment from 3/12/2024 to 5/14/2024 on 3/12/2024</t>
  </si>
  <si>
    <t>Domestic/Entity</t>
  </si>
  <si>
    <t>92-0364020</t>
  </si>
  <si>
    <t>1 Ferry Building, Ste 201, San Francisco, CA 94111</t>
  </si>
  <si>
    <t>Lisha Chen</t>
  </si>
  <si>
    <t>173-80-6135</t>
  </si>
  <si>
    <t>21100361</t>
  </si>
  <si>
    <t>3903 N Leavitt St, Chicago, IL, 60618</t>
  </si>
  <si>
    <t>Song Huang</t>
  </si>
  <si>
    <t>017-82-3859</t>
  </si>
  <si>
    <t>11000138</t>
  </si>
  <si>
    <t>2700 Broadway, Apt 10A, New York, NY, 10025</t>
  </si>
  <si>
    <t>Feng Yuan</t>
  </si>
  <si>
    <t>International</t>
  </si>
  <si>
    <t>-</t>
  </si>
  <si>
    <t>21001088</t>
  </si>
  <si>
    <t>88 Wen Guan St, Da Dong District, , Shen Yang, Liao Ning, China, 110001</t>
  </si>
  <si>
    <t>Wenxin Xiao</t>
  </si>
  <si>
    <t>825-46-5259</t>
  </si>
  <si>
    <t>71000013</t>
  </si>
  <si>
    <t>100 Riverside Blvd, New York, NY, 10069</t>
  </si>
  <si>
    <t>Changqin Wang</t>
  </si>
  <si>
    <t>118-78-2971</t>
  </si>
  <si>
    <t>31176110</t>
  </si>
  <si>
    <t>29-49 137 Street, APT 3C, Flushing, NY, 11354</t>
  </si>
  <si>
    <t>Wei Liu</t>
  </si>
  <si>
    <t>284-02-8110</t>
  </si>
  <si>
    <t>021000021</t>
  </si>
  <si>
    <t>17 Crescent Pl, Short Hills, NJ, 07078</t>
  </si>
  <si>
    <t>2016 Qing Xu Dynasty Trust</t>
  </si>
  <si>
    <t>81-6764341</t>
  </si>
  <si>
    <t>17 Montauk Trail, Wayne, NJ, 07470</t>
  </si>
  <si>
    <t>Ling Li</t>
  </si>
  <si>
    <t>5-76 Hai Hu Xi Li, Fengtai, Beijing, China, 100068</t>
  </si>
  <si>
    <t>David Tang</t>
  </si>
  <si>
    <t>530-04-3430</t>
  </si>
  <si>
    <t>21407912</t>
  </si>
  <si>
    <t>51-54 Codewise Place, 1st Floor, Elmhurst, NY, 11373</t>
  </si>
  <si>
    <t>Qun Song</t>
  </si>
  <si>
    <t>279-65-4238</t>
  </si>
  <si>
    <t>63100277</t>
  </si>
  <si>
    <t>3841 Fairhaven Dr, West Linn, OR, 97068</t>
  </si>
  <si>
    <t>Fiscal Year 2024</t>
  </si>
  <si>
    <t>Huiyuan Li</t>
  </si>
  <si>
    <t>066-02-2926</t>
  </si>
  <si>
    <t>153-21 60th Ave, 1st Fllor, Flushing, NY, 11355</t>
  </si>
  <si>
    <t>Lan Peng</t>
  </si>
  <si>
    <t>698-46-6666</t>
  </si>
  <si>
    <t>2 Rumford Rd, Lexington, MA 02420</t>
  </si>
  <si>
    <t>Shushu Geng</t>
  </si>
  <si>
    <t>891-33-0894</t>
  </si>
  <si>
    <t>* Red text color incidats the invesotor as an foreign investor.</t>
  </si>
  <si>
    <t>* Difference between Accrual and Actual dividend paid used for reserved Dividends of foreign Investors for IRS tax purpose.</t>
  </si>
  <si>
    <t>Date of Fund Arrived/Disbursed</t>
  </si>
  <si>
    <t>% of Capital Contribution</t>
  </si>
  <si>
    <t>R003 MULTIFAMILY FIXED INCOME LLC</t>
  </si>
  <si>
    <t>Total Capital Contribution:</t>
  </si>
  <si>
    <t>Fiscal Year 2023</t>
  </si>
  <si>
    <t>Early-exit Equity</t>
  </si>
  <si>
    <t>Invest-in Equity</t>
  </si>
  <si>
    <t>Hui Yuan Li</t>
  </si>
  <si>
    <t>Existing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</si>
</sst>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&quot;$&quot;* #,##0.00_);_(&quot;$&quot;* \(#,##0.00\);_(&quot;$&quot;* &quot;-&quot;??_);_(@_)"/>
    <numFmt numFmtId="165" formatCode="m/d/yyyy"/>
    <numFmt numFmtId="166" formatCode="0.0000%"/>
    <numFmt numFmtId="167" formatCode="&quot;$&quot;#,##0.00"/>
  </numFmts>
  <fonts count="19">
    <font>
      <sz val="10.0"/>
      <color rgb="FF000000"/>
      <name val="Arial"/>
      <scheme val="minor"/>
    </font>
    <font>
      <b/>
      <sz val="11.0"/>
      <color rgb="FF000000"/>
      <name val="Arial"/>
    </font>
    <font>
      <b/>
      <color theme="1"/>
      <name val="Arial"/>
    </font>
    <font>
      <b/>
      <sz val="11.0"/>
      <color theme="1"/>
      <name val="Calibri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FF0000"/>
      <name val="Arial"/>
    </font>
    <font>
      <sz val="11.0"/>
      <color theme="1"/>
      <name val="Calibri"/>
    </font>
    <font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theme="1"/>
      <name val="Arial"/>
      <scheme val="minor"/>
    </font>
    <font>
      <sz val="11.0"/>
      <color rgb="FF000000"/>
      <name val="Arial"/>
    </font>
    <font>
      <sz val="11.0"/>
      <color rgb="FFFF0000"/>
      <name val="Calibri"/>
    </font>
    <font>
      <b/>
      <i/>
      <sz val="11.0"/>
      <color theme="1"/>
      <name val="Calibri"/>
    </font>
    <font>
      <sz val="11.0"/>
      <color rgb="FFFF0000"/>
      <name val="Arial"/>
    </font>
    <font>
      <b/>
      <i/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2" numFmtId="0" xfId="0" applyFont="1"/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1"/>
    </xf>
    <xf borderId="0" fillId="0" fontId="3" numFmtId="49" xfId="0" applyAlignment="1" applyFont="1" applyNumberFormat="1">
      <alignment horizontal="center" vertical="bottom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shrinkToFit="0" wrapText="0"/>
    </xf>
    <xf borderId="0" fillId="0" fontId="5" numFmtId="164" xfId="0" applyAlignment="1" applyFont="1" applyNumberFormat="1">
      <alignment horizontal="center" vertical="bottom"/>
    </xf>
    <xf borderId="0" fillId="0" fontId="5" numFmtId="10" xfId="0" applyAlignment="1" applyFont="1" applyNumberFormat="1">
      <alignment horizontal="center"/>
    </xf>
    <xf borderId="1" fillId="0" fontId="5" numFmtId="164" xfId="0" applyAlignment="1" applyBorder="1" applyFont="1" applyNumberFormat="1">
      <alignment horizontal="center" vertical="bottom"/>
    </xf>
    <xf borderId="0" fillId="0" fontId="5" numFmtId="165" xfId="0" applyAlignment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Font="1"/>
    <xf borderId="1" fillId="0" fontId="5" numFmtId="164" xfId="0" applyAlignment="1" applyBorder="1" applyFont="1" applyNumberFormat="1">
      <alignment horizontal="right" shrinkToFit="0" vertical="bottom" wrapText="0"/>
    </xf>
    <xf borderId="0" fillId="0" fontId="5" numFmtId="164" xfId="0" applyAlignment="1" applyFont="1" applyNumberFormat="1">
      <alignment horizontal="right" shrinkToFit="0" vertical="bottom" wrapText="0"/>
    </xf>
    <xf borderId="0" fillId="0" fontId="5" numFmtId="165" xfId="0" applyAlignment="1" applyFont="1" applyNumberFormat="1">
      <alignment horizontal="right" shrinkToFit="0" vertical="bottom" wrapText="0"/>
    </xf>
    <xf borderId="0" fillId="0" fontId="5" numFmtId="165" xfId="0" applyAlignment="1" applyFont="1" applyNumberForma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165" xfId="0" applyAlignment="1" applyFont="1" applyNumberFormat="1">
      <alignment horizontal="center" readingOrder="0"/>
    </xf>
    <xf borderId="0" fillId="0" fontId="5" numFmtId="165" xfId="0" applyAlignment="1" applyFont="1" applyNumberFormat="1">
      <alignment horizontal="center" readingOrder="0" shrinkToFit="0" vertical="bottom" wrapText="0"/>
    </xf>
    <xf borderId="1" fillId="0" fontId="6" numFmtId="164" xfId="0" applyAlignment="1" applyBorder="1" applyFont="1" applyNumberFormat="1">
      <alignment horizontal="center" vertical="bottom"/>
    </xf>
    <xf borderId="0" fillId="0" fontId="6" numFmtId="164" xfId="0" applyAlignment="1" applyFont="1" applyNumberFormat="1">
      <alignment horizontal="center" vertical="bottom"/>
    </xf>
    <xf borderId="0" fillId="0" fontId="6" numFmtId="165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6" numFmtId="165" xfId="0" applyAlignment="1" applyFont="1" applyNumberFormat="1">
      <alignment vertical="bottom"/>
    </xf>
    <xf borderId="0" fillId="0" fontId="6" numFmtId="0" xfId="0" applyAlignment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0" fillId="0" fontId="6" numFmtId="49" xfId="0" applyAlignment="1" applyFont="1" applyNumberFormat="1">
      <alignment horizontal="center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5" numFmtId="165" xfId="0" applyAlignment="1" applyFont="1" applyNumberFormat="1">
      <alignment horizontal="center"/>
    </xf>
    <xf borderId="0" fillId="0" fontId="5" numFmtId="0" xfId="0" applyAlignment="1" applyFont="1">
      <alignment horizontal="center" readingOrder="0" shrinkToFit="0" wrapText="0"/>
    </xf>
    <xf borderId="0" fillId="0" fontId="6" numFmtId="0" xfId="0" applyFont="1"/>
    <xf borderId="0" fillId="0" fontId="6" numFmtId="164" xfId="0" applyAlignment="1" applyFont="1" applyNumberFormat="1">
      <alignment horizontal="center" readingOrder="0" vertical="bottom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5" numFmtId="10" xfId="0" applyAlignment="1" applyFont="1" applyNumberFormat="1">
      <alignment horizontal="center" shrinkToFit="0" wrapText="0"/>
    </xf>
    <xf borderId="0" fillId="0" fontId="7" numFmtId="165" xfId="0" applyAlignment="1" applyFont="1" applyNumberFormat="1">
      <alignment horizontal="center"/>
    </xf>
    <xf borderId="0" fillId="0" fontId="7" numFmtId="0" xfId="0" applyAlignment="1" applyFont="1">
      <alignment horizontal="center" shrinkToFit="0" wrapText="0"/>
    </xf>
    <xf borderId="0" fillId="0" fontId="7" numFmtId="164" xfId="0" applyAlignment="1" applyFont="1" applyNumberFormat="1">
      <alignment horizontal="center" vertical="bottom"/>
    </xf>
    <xf borderId="0" fillId="0" fontId="7" numFmtId="10" xfId="0" applyAlignment="1" applyFont="1" applyNumberFormat="1">
      <alignment horizontal="center" shrinkToFit="0" wrapText="0"/>
    </xf>
    <xf borderId="1" fillId="0" fontId="7" numFmtId="164" xfId="0" applyAlignment="1" applyBorder="1" applyFont="1" applyNumberFormat="1">
      <alignment horizontal="center" vertical="bottom"/>
    </xf>
    <xf borderId="0" fillId="0" fontId="7" numFmtId="165" xfId="0" applyAlignment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0" xfId="0" applyFont="1"/>
    <xf borderId="1" fillId="0" fontId="7" numFmtId="164" xfId="0" applyAlignment="1" applyBorder="1" applyFont="1" applyNumberFormat="1">
      <alignment horizontal="right" shrinkToFit="0" vertical="bottom" wrapText="0"/>
    </xf>
    <xf borderId="0" fillId="0" fontId="7" numFmtId="164" xfId="0" applyAlignment="1" applyFont="1" applyNumberFormat="1">
      <alignment horizontal="right" shrinkToFit="0" vertical="bottom" wrapText="0"/>
    </xf>
    <xf borderId="0" fillId="0" fontId="7" numFmtId="165" xfId="0" applyAlignment="1" applyFont="1" applyNumberFormat="1">
      <alignment horizontal="right" shrinkToFit="0" vertical="bottom" wrapText="0"/>
    </xf>
    <xf borderId="0" fillId="0" fontId="7" numFmtId="165" xfId="0" applyAlignment="1" applyFont="1" applyNumberForma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7" numFmtId="165" xfId="0" applyAlignment="1" applyFont="1" applyNumberFormat="1">
      <alignment horizontal="center" readingOrder="0" shrinkToFit="0" vertical="bottom" wrapText="0"/>
    </xf>
    <xf borderId="0" fillId="0" fontId="7" numFmtId="165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 vertical="bottom"/>
    </xf>
    <xf borderId="0" fillId="0" fontId="7" numFmtId="165" xfId="0" applyAlignment="1" applyFont="1" applyNumberFormat="1">
      <alignment vertical="bottom"/>
    </xf>
    <xf borderId="1" fillId="0" fontId="7" numFmtId="0" xfId="0" applyAlignment="1" applyBorder="1" applyFont="1">
      <alignment horizontal="center" shrinkToFit="0" vertical="bottom" wrapText="0"/>
    </xf>
    <xf borderId="0" fillId="0" fontId="7" numFmtId="49" xfId="0" applyAlignment="1" applyFont="1" applyNumberFormat="1">
      <alignment horizontal="center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5" numFmtId="165" xfId="0" applyAlignment="1" applyFont="1" applyNumberFormat="1">
      <alignment horizontal="center" shrinkToFit="0" wrapText="0"/>
    </xf>
    <xf borderId="0" fillId="0" fontId="8" numFmtId="49" xfId="0" applyAlignment="1" applyFont="1" applyNumberFormat="1">
      <alignment horizontal="center" readingOrder="0" vertical="bottom"/>
    </xf>
    <xf borderId="0" fillId="0" fontId="6" numFmtId="0" xfId="0" applyAlignment="1" applyFont="1">
      <alignment vertical="bottom"/>
    </xf>
    <xf borderId="0" fillId="0" fontId="7" numFmtId="165" xfId="0" applyAlignment="1" applyFont="1" applyNumberFormat="1">
      <alignment horizontal="center" shrinkToFit="0" wrapText="0"/>
    </xf>
    <xf borderId="0" fillId="0" fontId="7" numFmtId="165" xfId="0" applyAlignment="1" applyFont="1" applyNumberFormat="1">
      <alignment horizontal="center" readingOrder="0" vertical="bottom"/>
    </xf>
    <xf borderId="0" fillId="0" fontId="7" numFmtId="49" xfId="0" applyAlignment="1" applyFont="1" applyNumberFormat="1">
      <alignment horizontal="center"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1" fillId="0" fontId="6" numFmtId="0" xfId="0" applyBorder="1" applyFont="1"/>
    <xf borderId="0" fillId="0" fontId="6" numFmtId="0" xfId="0" applyAlignment="1" applyFont="1">
      <alignment horizontal="center"/>
    </xf>
    <xf borderId="0" fillId="0" fontId="6" numFmtId="165" xfId="0" applyAlignment="1" applyFont="1" applyNumberForma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6" numFmtId="49" xfId="0" applyFont="1" applyNumberFormat="1"/>
    <xf borderId="0" fillId="0" fontId="5" numFmtId="165" xfId="0" applyAlignment="1" applyFont="1" applyNumberFormat="1">
      <alignment horizontal="center" readingOrder="0" shrinkToFit="0" wrapText="0"/>
    </xf>
    <xf borderId="0" fillId="0" fontId="6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 vertical="bottom"/>
    </xf>
    <xf borderId="0" fillId="0" fontId="5" numFmtId="10" xfId="0" applyAlignment="1" applyFont="1" applyNumberFormat="1">
      <alignment horizontal="center" readingOrder="0" shrinkToFit="0" wrapText="0"/>
    </xf>
    <xf borderId="1" fillId="0" fontId="8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49" xfId="0" applyAlignment="1" applyFont="1" applyNumberFormat="1">
      <alignment horizontal="center" vertical="bottom"/>
    </xf>
    <xf borderId="0" fillId="0" fontId="8" numFmtId="0" xfId="0" applyAlignment="1" applyFont="1">
      <alignment vertical="bottom"/>
    </xf>
    <xf borderId="0" fillId="0" fontId="10" numFmtId="0" xfId="0" applyFont="1"/>
    <xf borderId="0" fillId="0" fontId="10" numFmtId="164" xfId="0" applyFont="1" applyNumberFormat="1"/>
    <xf borderId="0" fillId="0" fontId="10" numFmtId="10" xfId="0" applyAlignment="1" applyFont="1" applyNumberFormat="1">
      <alignment readingOrder="0"/>
    </xf>
    <xf borderId="0" fillId="0" fontId="10" numFmtId="0" xfId="0" applyAlignment="1" applyFont="1">
      <alignment horizontal="center"/>
    </xf>
    <xf borderId="0" fillId="0" fontId="11" numFmtId="164" xfId="0" applyAlignment="1" applyFont="1" applyNumberFormat="1">
      <alignment horizontal="center" vertical="bottom"/>
    </xf>
    <xf borderId="0" fillId="0" fontId="11" numFmtId="165" xfId="0" applyAlignment="1" applyFont="1" applyNumberFormat="1">
      <alignment horizontal="center" vertical="bottom"/>
    </xf>
    <xf borderId="0" fillId="0" fontId="11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0" fontId="10" numFmtId="49" xfId="0" applyFont="1" applyNumberFormat="1"/>
    <xf borderId="0" fillId="0" fontId="6" numFmtId="10" xfId="0" applyAlignment="1" applyFont="1" applyNumberFormat="1">
      <alignment readingOrder="0"/>
    </xf>
    <xf borderId="0" fillId="0" fontId="6" numFmtId="0" xfId="0" applyAlignment="1" applyFont="1">
      <alignment shrinkToFit="0" vertical="bottom" wrapText="0"/>
    </xf>
    <xf borderId="0" fillId="0" fontId="9" numFmtId="0" xfId="0" applyAlignment="1" applyFont="1">
      <alignment horizontal="center"/>
    </xf>
    <xf borderId="0" fillId="0" fontId="8" numFmtId="164" xfId="0" applyAlignment="1" applyFont="1" applyNumberFormat="1">
      <alignment horizontal="center" readingOrder="0" vertical="bottom"/>
    </xf>
    <xf borderId="0" fillId="0" fontId="8" numFmtId="164" xfId="0" applyAlignment="1" applyFont="1" applyNumberFormat="1">
      <alignment horizontal="center" vertical="bottom"/>
    </xf>
    <xf borderId="0" fillId="0" fontId="8" numFmtId="165" xfId="0" applyAlignment="1" applyFont="1" applyNumberFormat="1">
      <alignment horizontal="center" vertical="bottom"/>
    </xf>
    <xf borderId="0" fillId="0" fontId="12" numFmtId="49" xfId="0" applyFont="1" applyNumberFormat="1"/>
    <xf borderId="0" fillId="0" fontId="12" numFmtId="10" xfId="0" applyAlignment="1" applyFont="1" applyNumberFormat="1">
      <alignment readingOrder="0"/>
    </xf>
    <xf borderId="0" fillId="0" fontId="13" numFmtId="164" xfId="0" applyAlignment="1" applyFont="1" applyNumberFormat="1">
      <alignment horizontal="center" vertical="bottom"/>
    </xf>
    <xf borderId="0" fillId="0" fontId="8" numFmtId="0" xfId="0" applyAlignment="1" applyFont="1">
      <alignment shrinkToFit="0" vertical="bottom" wrapText="1"/>
    </xf>
    <xf borderId="0" fillId="0" fontId="9" numFmtId="164" xfId="0" applyAlignment="1" applyFont="1" applyNumberFormat="1">
      <alignment vertical="bottom"/>
    </xf>
    <xf borderId="0" fillId="0" fontId="14" numFmtId="164" xfId="0" applyAlignment="1" applyFont="1" applyNumberFormat="1">
      <alignment horizontal="center" vertical="bottom"/>
    </xf>
    <xf borderId="0" fillId="0" fontId="14" numFmtId="165" xfId="0" applyAlignment="1" applyFont="1" applyNumberForma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3" numFmtId="165" xfId="0" applyAlignment="1" applyFont="1" applyNumberFormat="1">
      <alignment horizontal="center"/>
    </xf>
    <xf borderId="0" fillId="0" fontId="13" numFmtId="0" xfId="0" applyAlignment="1" applyFont="1">
      <alignment horizontal="center" shrinkToFit="0" wrapText="0"/>
    </xf>
    <xf borderId="0" fillId="0" fontId="13" numFmtId="10" xfId="0" applyAlignment="1" applyFont="1" applyNumberFormat="1">
      <alignment horizontal="center"/>
    </xf>
    <xf borderId="0" fillId="0" fontId="9" numFmtId="166" xfId="0" applyAlignment="1" applyFont="1" applyNumberFormat="1">
      <alignment horizontal="right" vertical="bottom"/>
    </xf>
    <xf borderId="0" fillId="0" fontId="13" numFmtId="10" xfId="0" applyAlignment="1" applyFont="1" applyNumberFormat="1">
      <alignment horizontal="center" shrinkToFit="0" wrapText="0"/>
    </xf>
    <xf borderId="0" fillId="0" fontId="16" numFmtId="165" xfId="0" applyAlignment="1" applyFont="1" applyNumberFormat="1">
      <alignment horizontal="center"/>
    </xf>
    <xf borderId="0" fillId="0" fontId="16" numFmtId="0" xfId="0" applyAlignment="1" applyFont="1">
      <alignment horizontal="center" shrinkToFit="0" wrapText="0"/>
    </xf>
    <xf borderId="0" fillId="0" fontId="16" numFmtId="164" xfId="0" applyAlignment="1" applyFont="1" applyNumberFormat="1">
      <alignment horizontal="center" vertical="bottom"/>
    </xf>
    <xf borderId="0" fillId="0" fontId="16" numFmtId="10" xfId="0" applyAlignment="1" applyFont="1" applyNumberFormat="1">
      <alignment horizontal="center" shrinkToFit="0" wrapText="0"/>
    </xf>
    <xf borderId="0" fillId="0" fontId="13" numFmtId="165" xfId="0" applyAlignment="1" applyFont="1" applyNumberFormat="1">
      <alignment horizontal="center" shrinkToFit="0" wrapText="0"/>
    </xf>
    <xf borderId="0" fillId="0" fontId="16" numFmtId="165" xfId="0" applyAlignment="1" applyFont="1" applyNumberFormat="1">
      <alignment horizontal="center" shrinkToFit="0" wrapText="0"/>
    </xf>
    <xf borderId="0" fillId="0" fontId="9" numFmtId="164" xfId="0" applyFont="1" applyNumberFormat="1"/>
    <xf borderId="0" fillId="0" fontId="17" numFmtId="0" xfId="0" applyAlignment="1" applyFont="1">
      <alignment vertical="bottom"/>
    </xf>
    <xf borderId="0" fillId="0" fontId="9" numFmtId="164" xfId="0" applyAlignment="1" applyFont="1" applyNumberFormat="1">
      <alignment horizontal="right" vertical="bottom"/>
    </xf>
    <xf borderId="0" fillId="0" fontId="15" numFmtId="0" xfId="0" applyAlignment="1" applyFont="1">
      <alignment readingOrder="0" vertical="bottom"/>
    </xf>
    <xf borderId="0" fillId="0" fontId="12" numFmtId="167" xfId="0" applyAlignment="1" applyFont="1" applyNumberFormat="1">
      <alignment readingOrder="0"/>
    </xf>
    <xf borderId="0" fillId="0" fontId="18" numFmtId="0" xfId="0" applyAlignment="1" applyFont="1">
      <alignment horizontal="right" readingOrder="0"/>
    </xf>
    <xf borderId="0" fillId="0" fontId="13" numFmtId="165" xfId="0" applyAlignment="1" applyFont="1" applyNumberFormat="1">
      <alignment horizontal="center" readingOrder="0"/>
    </xf>
    <xf borderId="0" fillId="0" fontId="9" numFmtId="0" xfId="0" applyAlignment="1" applyFont="1">
      <alignment horizontal="right" readingOrder="0" vertical="bottom"/>
    </xf>
    <xf borderId="0" fillId="0" fontId="12" numFmtId="4" xfId="0" applyAlignment="1" applyFont="1" applyNumberFormat="1">
      <alignment readingOrder="0"/>
    </xf>
    <xf borderId="0" fillId="0" fontId="13" numFmtId="165" xfId="0" applyAlignment="1" applyFont="1" applyNumberFormat="1">
      <alignment horizontal="center" readingOrder="0" shrinkToFit="0" wrapText="0"/>
    </xf>
    <xf borderId="0" fillId="0" fontId="12" numFmtId="0" xfId="0" applyAlignment="1" applyFont="1">
      <alignment horizontal="center" readingOrder="0"/>
    </xf>
    <xf borderId="0" fillId="0" fontId="13" numFmtId="164" xfId="0" applyAlignment="1" applyFont="1" applyNumberFormat="1">
      <alignment horizontal="center" readingOrder="0" vertical="bottom"/>
    </xf>
    <xf borderId="0" fillId="0" fontId="13" numFmtId="10" xfId="0" applyAlignment="1" applyFont="1" applyNumberFormat="1">
      <alignment horizontal="center" readingOrder="0" shrinkToFit="0" wrapText="0"/>
    </xf>
    <xf borderId="0" fillId="0" fontId="18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0.0"/>
    <col customWidth="1" min="2" max="2" width="50.13"/>
    <col customWidth="1" min="3" max="3" width="22.0"/>
    <col customWidth="1" min="4" max="4" width="18.88"/>
    <col customWidth="1" min="8" max="8" width="13.38"/>
    <col customWidth="1" min="9" max="9" width="12.75"/>
    <col customWidth="1" min="10" max="10" width="16.13"/>
    <col customWidth="1" min="17" max="17" width="17.75"/>
    <col customWidth="1" min="21" max="21" width="14.75"/>
    <col customWidth="1" min="22" max="23" width="16.63"/>
    <col customWidth="1" min="24" max="24" width="17.75"/>
    <col customWidth="1" min="28" max="28" width="14.75"/>
    <col customWidth="1" min="29" max="30" width="16.63"/>
    <col customWidth="1" min="31" max="31" width="17.75"/>
    <col customWidth="1" min="33" max="33" width="25.38"/>
    <col customWidth="1" min="34" max="34" width="19.63"/>
    <col customWidth="1" min="35" max="35" width="15.25"/>
    <col customWidth="1" min="37" max="37" width="56.88"/>
    <col customWidth="1" min="38" max="38" width="21.25"/>
    <col customWidth="1" min="39" max="39" width="22.88"/>
    <col customWidth="1" min="45" max="45" width="56.25"/>
    <col customWidth="1" min="46" max="46" width="24.0"/>
  </cols>
  <sheetData>
    <row r="1" ht="15.75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4" t="s">
        <v>11</v>
      </c>
      <c r="M1" s="3" t="s">
        <v>12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4" t="s">
        <v>13</v>
      </c>
      <c r="T1" s="6" t="s">
        <v>14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7" t="s">
        <v>15</v>
      </c>
      <c r="AA1" s="6" t="s">
        <v>16</v>
      </c>
      <c r="AB1" s="3" t="s">
        <v>6</v>
      </c>
      <c r="AC1" s="3" t="s">
        <v>7</v>
      </c>
      <c r="AD1" s="3" t="s">
        <v>8</v>
      </c>
      <c r="AE1" s="3" t="s">
        <v>9</v>
      </c>
      <c r="AF1" s="3" t="s">
        <v>10</v>
      </c>
      <c r="AG1" s="8" t="s">
        <v>17</v>
      </c>
      <c r="AH1" s="9" t="s">
        <v>18</v>
      </c>
      <c r="AI1" s="10" t="s">
        <v>19</v>
      </c>
      <c r="AJ1" s="10" t="s">
        <v>20</v>
      </c>
      <c r="AK1" s="11" t="s">
        <v>10</v>
      </c>
      <c r="AL1" s="10"/>
      <c r="AM1" s="8" t="s">
        <v>21</v>
      </c>
      <c r="AN1" s="10" t="s">
        <v>22</v>
      </c>
      <c r="AO1" s="10" t="s">
        <v>23</v>
      </c>
      <c r="AP1" s="10" t="s">
        <v>24</v>
      </c>
      <c r="AQ1" s="10" t="s">
        <v>25</v>
      </c>
      <c r="AR1" s="12" t="s">
        <v>26</v>
      </c>
      <c r="AS1" s="10" t="s">
        <v>27</v>
      </c>
      <c r="AT1" s="10"/>
    </row>
    <row r="2" ht="15.75" customHeight="1">
      <c r="A2" s="13" t="s">
        <v>28</v>
      </c>
      <c r="B2" s="14"/>
      <c r="C2" s="15"/>
      <c r="D2" s="16"/>
      <c r="E2" s="17"/>
      <c r="F2" s="15"/>
      <c r="G2" s="18"/>
      <c r="H2" s="18"/>
      <c r="I2" s="18"/>
      <c r="J2" s="19"/>
      <c r="K2" s="20"/>
      <c r="L2" s="21"/>
      <c r="M2" s="22"/>
      <c r="N2" s="23"/>
      <c r="O2" s="24"/>
      <c r="P2" s="24"/>
      <c r="Q2" s="25"/>
      <c r="R2" s="25"/>
      <c r="S2" s="21"/>
      <c r="T2" s="22"/>
      <c r="U2" s="24"/>
      <c r="V2" s="24"/>
      <c r="W2" s="24"/>
      <c r="X2" s="26"/>
      <c r="Y2" s="25"/>
      <c r="Z2" s="21"/>
      <c r="AA2" s="22"/>
      <c r="AB2" s="27"/>
      <c r="AC2" s="28"/>
      <c r="AD2" s="28"/>
      <c r="AE2" s="26"/>
      <c r="AF2" s="25"/>
      <c r="AG2" s="29"/>
      <c r="AH2" s="30"/>
      <c r="AI2" s="31"/>
      <c r="AJ2" s="32"/>
      <c r="AK2" s="33"/>
      <c r="AL2" s="34"/>
      <c r="AM2" s="35"/>
      <c r="AN2" s="34"/>
      <c r="AO2" s="34"/>
      <c r="AP2" s="34"/>
      <c r="AQ2" s="34"/>
      <c r="AR2" s="36"/>
      <c r="AS2" s="37"/>
      <c r="AT2" s="38"/>
    </row>
    <row r="3" ht="15.75" customHeight="1">
      <c r="A3" s="39">
        <v>44874.0</v>
      </c>
      <c r="B3" s="14" t="s">
        <v>29</v>
      </c>
      <c r="C3" s="15">
        <v>20000.0</v>
      </c>
      <c r="D3" s="16">
        <v>0.0775</v>
      </c>
      <c r="E3" s="17">
        <v>775.0</v>
      </c>
      <c r="F3" s="15">
        <v>775.0</v>
      </c>
      <c r="G3" s="18">
        <v>44887.0</v>
      </c>
      <c r="H3" s="18">
        <v>44880.0</v>
      </c>
      <c r="I3" s="18">
        <v>45060.0</v>
      </c>
      <c r="J3" s="19" t="s">
        <v>30</v>
      </c>
      <c r="K3" s="20"/>
      <c r="L3" s="21">
        <v>781.37</v>
      </c>
      <c r="M3" s="22">
        <v>781.37</v>
      </c>
      <c r="N3" s="23">
        <v>45062.0</v>
      </c>
      <c r="O3" s="24">
        <v>45061.0</v>
      </c>
      <c r="P3" s="24">
        <v>45244.0</v>
      </c>
      <c r="Q3" s="25" t="s">
        <v>31</v>
      </c>
      <c r="R3" s="25"/>
      <c r="S3" s="21">
        <f t="shared" ref="S3:S14" si="1">(C3*D3)*((W3-V3+1)/365)</f>
        <v>772.8767123</v>
      </c>
      <c r="T3" s="22">
        <f t="shared" ref="T3:T6" si="2">S3</f>
        <v>772.8767123</v>
      </c>
      <c r="U3" s="24">
        <v>45244.0</v>
      </c>
      <c r="V3" s="24">
        <v>45245.0</v>
      </c>
      <c r="W3" s="24">
        <v>45426.0</v>
      </c>
      <c r="X3" s="26" t="s">
        <v>31</v>
      </c>
      <c r="Y3" s="25"/>
      <c r="Z3" s="21">
        <f>(C3*D3)*((AD3-AC3+1)/365)</f>
        <v>781.369863</v>
      </c>
      <c r="AA3" s="22">
        <f>Z3</f>
        <v>781.369863</v>
      </c>
      <c r="AB3" s="27">
        <v>45435.0</v>
      </c>
      <c r="AC3" s="28">
        <v>45427.0</v>
      </c>
      <c r="AD3" s="28">
        <v>45610.0</v>
      </c>
      <c r="AE3" s="26" t="s">
        <v>31</v>
      </c>
      <c r="AF3" s="25"/>
      <c r="AG3" s="29">
        <f>C3</f>
        <v>20000</v>
      </c>
      <c r="AH3" s="30">
        <f>AG3</f>
        <v>20000</v>
      </c>
      <c r="AI3" s="31">
        <v>45614.0</v>
      </c>
      <c r="AJ3" s="32" t="s">
        <v>31</v>
      </c>
      <c r="AK3" s="33"/>
      <c r="AL3" s="34"/>
      <c r="AM3" s="35" t="s">
        <v>32</v>
      </c>
      <c r="AN3" s="34" t="s">
        <v>33</v>
      </c>
      <c r="AO3" s="34"/>
      <c r="AP3" s="34" t="s">
        <v>34</v>
      </c>
      <c r="AQ3" s="34">
        <v>6.4058514E7</v>
      </c>
      <c r="AR3" s="36" t="s">
        <v>35</v>
      </c>
      <c r="AS3" s="37" t="s">
        <v>36</v>
      </c>
      <c r="AT3" s="38"/>
    </row>
    <row r="4" ht="52.5" customHeight="1">
      <c r="A4" s="39">
        <v>44875.0</v>
      </c>
      <c r="B4" s="40" t="s">
        <v>37</v>
      </c>
      <c r="C4" s="15">
        <v>100000.0</v>
      </c>
      <c r="D4" s="16">
        <v>0.0825</v>
      </c>
      <c r="E4" s="17">
        <v>4125.0</v>
      </c>
      <c r="F4" s="15">
        <v>4125.0</v>
      </c>
      <c r="G4" s="18">
        <v>44887.0</v>
      </c>
      <c r="H4" s="18">
        <v>44880.0</v>
      </c>
      <c r="I4" s="18">
        <v>45060.0</v>
      </c>
      <c r="J4" s="19" t="s">
        <v>38</v>
      </c>
      <c r="K4" s="41"/>
      <c r="L4" s="21">
        <v>4158.9</v>
      </c>
      <c r="M4" s="22">
        <v>4158.9</v>
      </c>
      <c r="N4" s="23">
        <v>45062.0</v>
      </c>
      <c r="O4" s="24">
        <v>45061.0</v>
      </c>
      <c r="P4" s="24">
        <v>45244.0</v>
      </c>
      <c r="Q4" s="25" t="s">
        <v>31</v>
      </c>
      <c r="R4" s="25"/>
      <c r="S4" s="21">
        <f t="shared" si="1"/>
        <v>4113.69863</v>
      </c>
      <c r="T4" s="22">
        <f t="shared" si="2"/>
        <v>4113.69863</v>
      </c>
      <c r="U4" s="24">
        <v>45244.0</v>
      </c>
      <c r="V4" s="24">
        <v>45245.0</v>
      </c>
      <c r="W4" s="24">
        <v>45426.0</v>
      </c>
      <c r="X4" s="26" t="s">
        <v>31</v>
      </c>
      <c r="Y4" s="25"/>
      <c r="Z4" s="21"/>
      <c r="AA4" s="22"/>
      <c r="AB4" s="28"/>
      <c r="AC4" s="28"/>
      <c r="AD4" s="28"/>
      <c r="AE4" s="26"/>
      <c r="AF4" s="25"/>
      <c r="AG4" s="17">
        <v>100000.0</v>
      </c>
      <c r="AH4" s="42">
        <v>94753.0</v>
      </c>
      <c r="AI4" s="31">
        <v>45363.0</v>
      </c>
      <c r="AJ4" s="32" t="s">
        <v>31</v>
      </c>
      <c r="AK4" s="43" t="s">
        <v>39</v>
      </c>
      <c r="AL4" s="44"/>
      <c r="AM4" s="35" t="s">
        <v>40</v>
      </c>
      <c r="AN4" s="34"/>
      <c r="AO4" s="34" t="s">
        <v>41</v>
      </c>
      <c r="AP4" s="34" t="s">
        <v>34</v>
      </c>
      <c r="AQ4" s="34"/>
      <c r="AR4" s="36"/>
      <c r="AS4" s="45" t="s">
        <v>42</v>
      </c>
      <c r="AT4" s="38"/>
    </row>
    <row r="5" ht="15.75" customHeight="1">
      <c r="A5" s="39">
        <v>44875.0</v>
      </c>
      <c r="B5" s="14" t="s">
        <v>43</v>
      </c>
      <c r="C5" s="15">
        <v>50000.0</v>
      </c>
      <c r="D5" s="46">
        <v>0.0775</v>
      </c>
      <c r="E5" s="17">
        <v>1937.5</v>
      </c>
      <c r="F5" s="15">
        <v>1937.5</v>
      </c>
      <c r="G5" s="18">
        <v>44887.0</v>
      </c>
      <c r="H5" s="18">
        <v>44880.0</v>
      </c>
      <c r="I5" s="18">
        <v>45060.0</v>
      </c>
      <c r="J5" s="19" t="s">
        <v>30</v>
      </c>
      <c r="K5" s="20"/>
      <c r="L5" s="21">
        <v>1953.42</v>
      </c>
      <c r="M5" s="22">
        <v>1953.42</v>
      </c>
      <c r="N5" s="23">
        <v>45062.0</v>
      </c>
      <c r="O5" s="24">
        <v>45061.0</v>
      </c>
      <c r="P5" s="24">
        <v>45244.0</v>
      </c>
      <c r="Q5" s="25" t="s">
        <v>31</v>
      </c>
      <c r="R5" s="25"/>
      <c r="S5" s="21">
        <f t="shared" si="1"/>
        <v>1932.191781</v>
      </c>
      <c r="T5" s="22">
        <f t="shared" si="2"/>
        <v>1932.191781</v>
      </c>
      <c r="U5" s="24">
        <v>45244.0</v>
      </c>
      <c r="V5" s="24">
        <v>45245.0</v>
      </c>
      <c r="W5" s="24">
        <v>45426.0</v>
      </c>
      <c r="X5" s="26" t="s">
        <v>31</v>
      </c>
      <c r="Y5" s="25"/>
      <c r="Z5" s="21">
        <f t="shared" ref="Z5:Z14" si="3">(C5*D5)*((AD5-AC5+1)/365)</f>
        <v>1953.424658</v>
      </c>
      <c r="AA5" s="22">
        <f t="shared" ref="AA5:AA6" si="4">Z5</f>
        <v>1953.424658</v>
      </c>
      <c r="AB5" s="27">
        <v>45435.0</v>
      </c>
      <c r="AC5" s="27">
        <v>45427.0</v>
      </c>
      <c r="AD5" s="27">
        <v>45610.0</v>
      </c>
      <c r="AE5" s="26" t="s">
        <v>31</v>
      </c>
      <c r="AF5" s="25"/>
      <c r="AG5" s="29">
        <f t="shared" ref="AG5:AG14" si="5">C5</f>
        <v>50000</v>
      </c>
      <c r="AH5" s="30">
        <f t="shared" ref="AH5:AH14" si="6">AG5</f>
        <v>50000</v>
      </c>
      <c r="AI5" s="27">
        <v>45615.0</v>
      </c>
      <c r="AJ5" s="32" t="s">
        <v>31</v>
      </c>
      <c r="AK5" s="33"/>
      <c r="AL5" s="34"/>
      <c r="AM5" s="35" t="s">
        <v>32</v>
      </c>
      <c r="AN5" s="34" t="s">
        <v>44</v>
      </c>
      <c r="AO5" s="34"/>
      <c r="AP5" s="34" t="s">
        <v>34</v>
      </c>
      <c r="AQ5" s="34">
        <v>7.5297815E8</v>
      </c>
      <c r="AR5" s="36" t="s">
        <v>45</v>
      </c>
      <c r="AS5" s="37" t="s">
        <v>46</v>
      </c>
      <c r="AT5" s="38"/>
    </row>
    <row r="6" ht="15.75" customHeight="1">
      <c r="A6" s="39">
        <v>44875.0</v>
      </c>
      <c r="B6" s="14" t="s">
        <v>47</v>
      </c>
      <c r="C6" s="15">
        <v>100000.0</v>
      </c>
      <c r="D6" s="46">
        <v>0.0775</v>
      </c>
      <c r="E6" s="17">
        <v>3875.0</v>
      </c>
      <c r="F6" s="15">
        <v>3875.0</v>
      </c>
      <c r="G6" s="18">
        <v>44887.0</v>
      </c>
      <c r="H6" s="18">
        <v>44880.0</v>
      </c>
      <c r="I6" s="18">
        <v>45060.0</v>
      </c>
      <c r="J6" s="19" t="s">
        <v>30</v>
      </c>
      <c r="K6" s="20"/>
      <c r="L6" s="21">
        <v>3906.85</v>
      </c>
      <c r="M6" s="22">
        <v>3906.85</v>
      </c>
      <c r="N6" s="23">
        <v>45062.0</v>
      </c>
      <c r="O6" s="24">
        <v>45061.0</v>
      </c>
      <c r="P6" s="24">
        <v>45244.0</v>
      </c>
      <c r="Q6" s="25" t="s">
        <v>31</v>
      </c>
      <c r="R6" s="25"/>
      <c r="S6" s="21">
        <f t="shared" si="1"/>
        <v>3864.383562</v>
      </c>
      <c r="T6" s="22">
        <f t="shared" si="2"/>
        <v>3864.383562</v>
      </c>
      <c r="U6" s="24">
        <v>45244.0</v>
      </c>
      <c r="V6" s="24">
        <v>45245.0</v>
      </c>
      <c r="W6" s="24">
        <v>45426.0</v>
      </c>
      <c r="X6" s="26" t="s">
        <v>31</v>
      </c>
      <c r="Y6" s="25"/>
      <c r="Z6" s="21">
        <f t="shared" si="3"/>
        <v>3906.849315</v>
      </c>
      <c r="AA6" s="22">
        <f t="shared" si="4"/>
        <v>3906.849315</v>
      </c>
      <c r="AB6" s="27">
        <v>45435.0</v>
      </c>
      <c r="AC6" s="27">
        <v>45427.0</v>
      </c>
      <c r="AD6" s="27">
        <v>45610.0</v>
      </c>
      <c r="AE6" s="26" t="s">
        <v>31</v>
      </c>
      <c r="AF6" s="25"/>
      <c r="AG6" s="29">
        <f t="shared" si="5"/>
        <v>100000</v>
      </c>
      <c r="AH6" s="30">
        <f t="shared" si="6"/>
        <v>100000</v>
      </c>
      <c r="AI6" s="27">
        <v>45615.0</v>
      </c>
      <c r="AJ6" s="32" t="s">
        <v>31</v>
      </c>
      <c r="AK6" s="33"/>
      <c r="AL6" s="34"/>
      <c r="AM6" s="35" t="s">
        <v>32</v>
      </c>
      <c r="AN6" s="34" t="s">
        <v>48</v>
      </c>
      <c r="AO6" s="34"/>
      <c r="AP6" s="34" t="s">
        <v>34</v>
      </c>
      <c r="AQ6" s="34">
        <v>1.4790115E7</v>
      </c>
      <c r="AR6" s="36" t="s">
        <v>49</v>
      </c>
      <c r="AS6" s="37" t="s">
        <v>50</v>
      </c>
      <c r="AT6" s="38"/>
    </row>
    <row r="7" ht="15.75" customHeight="1">
      <c r="A7" s="47">
        <v>44875.0</v>
      </c>
      <c r="B7" s="48" t="s">
        <v>51</v>
      </c>
      <c r="C7" s="49">
        <v>200000.0</v>
      </c>
      <c r="D7" s="50">
        <v>0.08</v>
      </c>
      <c r="E7" s="51">
        <v>8000.0</v>
      </c>
      <c r="F7" s="49">
        <v>7200.0</v>
      </c>
      <c r="G7" s="52">
        <v>44887.0</v>
      </c>
      <c r="H7" s="52">
        <v>44880.0</v>
      </c>
      <c r="I7" s="52">
        <v>45060.0</v>
      </c>
      <c r="J7" s="53" t="s">
        <v>30</v>
      </c>
      <c r="K7" s="54"/>
      <c r="L7" s="55">
        <v>8065.75</v>
      </c>
      <c r="M7" s="56">
        <v>7259.18</v>
      </c>
      <c r="N7" s="57">
        <v>45062.0</v>
      </c>
      <c r="O7" s="58">
        <v>45061.0</v>
      </c>
      <c r="P7" s="58">
        <v>45244.0</v>
      </c>
      <c r="Q7" s="59" t="s">
        <v>31</v>
      </c>
      <c r="R7" s="59"/>
      <c r="S7" s="55">
        <f t="shared" si="1"/>
        <v>7978.082192</v>
      </c>
      <c r="T7" s="56">
        <f>S7*0.9</f>
        <v>7180.273973</v>
      </c>
      <c r="U7" s="58">
        <v>45244.0</v>
      </c>
      <c r="V7" s="58">
        <v>45245.0</v>
      </c>
      <c r="W7" s="58">
        <v>45426.0</v>
      </c>
      <c r="X7" s="60" t="s">
        <v>31</v>
      </c>
      <c r="Y7" s="59"/>
      <c r="Z7" s="55">
        <f t="shared" si="3"/>
        <v>8065.753425</v>
      </c>
      <c r="AA7" s="56">
        <f>Z7*0.9</f>
        <v>7259.178082</v>
      </c>
      <c r="AB7" s="61">
        <v>45435.0</v>
      </c>
      <c r="AC7" s="61">
        <v>45427.0</v>
      </c>
      <c r="AD7" s="61">
        <v>45610.0</v>
      </c>
      <c r="AE7" s="60" t="s">
        <v>31</v>
      </c>
      <c r="AF7" s="59"/>
      <c r="AG7" s="51">
        <f t="shared" si="5"/>
        <v>200000</v>
      </c>
      <c r="AH7" s="49">
        <f t="shared" si="6"/>
        <v>200000</v>
      </c>
      <c r="AI7" s="62">
        <v>45615.0</v>
      </c>
      <c r="AJ7" s="63" t="s">
        <v>31</v>
      </c>
      <c r="AK7" s="64"/>
      <c r="AL7" s="60"/>
      <c r="AM7" s="65" t="s">
        <v>52</v>
      </c>
      <c r="AN7" s="60" t="s">
        <v>53</v>
      </c>
      <c r="AO7" s="60"/>
      <c r="AP7" s="60" t="s">
        <v>34</v>
      </c>
      <c r="AQ7" s="60">
        <v>5.9874333E7</v>
      </c>
      <c r="AR7" s="66" t="s">
        <v>54</v>
      </c>
      <c r="AS7" s="67" t="s">
        <v>55</v>
      </c>
      <c r="AT7" s="68"/>
    </row>
    <row r="8" ht="15.75" customHeight="1">
      <c r="A8" s="39">
        <v>44875.0</v>
      </c>
      <c r="B8" s="14" t="s">
        <v>56</v>
      </c>
      <c r="C8" s="15">
        <v>10000.0</v>
      </c>
      <c r="D8" s="46">
        <v>0.0775</v>
      </c>
      <c r="E8" s="17">
        <v>387.5</v>
      </c>
      <c r="F8" s="15">
        <v>387.5</v>
      </c>
      <c r="G8" s="18">
        <v>44887.0</v>
      </c>
      <c r="H8" s="18">
        <v>44880.0</v>
      </c>
      <c r="I8" s="18">
        <v>45060.0</v>
      </c>
      <c r="J8" s="19" t="s">
        <v>30</v>
      </c>
      <c r="K8" s="20"/>
      <c r="L8" s="21">
        <v>390.68</v>
      </c>
      <c r="M8" s="22">
        <v>390.68</v>
      </c>
      <c r="N8" s="23">
        <v>45062.0</v>
      </c>
      <c r="O8" s="24">
        <v>45061.0</v>
      </c>
      <c r="P8" s="24">
        <v>45244.0</v>
      </c>
      <c r="Q8" s="25" t="s">
        <v>31</v>
      </c>
      <c r="R8" s="25"/>
      <c r="S8" s="21">
        <f t="shared" si="1"/>
        <v>386.4383562</v>
      </c>
      <c r="T8" s="22">
        <f t="shared" ref="T8:T11" si="7">S8</f>
        <v>386.4383562</v>
      </c>
      <c r="U8" s="24">
        <v>45244.0</v>
      </c>
      <c r="V8" s="24">
        <v>45245.0</v>
      </c>
      <c r="W8" s="24">
        <v>45426.0</v>
      </c>
      <c r="X8" s="26" t="s">
        <v>31</v>
      </c>
      <c r="Y8" s="25"/>
      <c r="Z8" s="21">
        <f t="shared" si="3"/>
        <v>390.6849315</v>
      </c>
      <c r="AA8" s="22">
        <f t="shared" ref="AA8:AA11" si="8">Z8</f>
        <v>390.6849315</v>
      </c>
      <c r="AB8" s="27">
        <v>45435.0</v>
      </c>
      <c r="AC8" s="28">
        <v>45427.0</v>
      </c>
      <c r="AD8" s="27">
        <v>45610.0</v>
      </c>
      <c r="AE8" s="26" t="s">
        <v>31</v>
      </c>
      <c r="AF8" s="25"/>
      <c r="AG8" s="29">
        <f t="shared" si="5"/>
        <v>10000</v>
      </c>
      <c r="AH8" s="30">
        <f t="shared" si="6"/>
        <v>10000</v>
      </c>
      <c r="AI8" s="31">
        <v>45616.0</v>
      </c>
      <c r="AJ8" s="32" t="s">
        <v>31</v>
      </c>
      <c r="AK8" s="33"/>
      <c r="AL8" s="34"/>
      <c r="AM8" s="35" t="s">
        <v>32</v>
      </c>
      <c r="AN8" s="34" t="s">
        <v>57</v>
      </c>
      <c r="AO8" s="34"/>
      <c r="AP8" s="34" t="s">
        <v>34</v>
      </c>
      <c r="AQ8" s="34">
        <v>8.08659937E8</v>
      </c>
      <c r="AR8" s="36" t="s">
        <v>58</v>
      </c>
      <c r="AS8" s="37" t="s">
        <v>59</v>
      </c>
      <c r="AT8" s="38"/>
    </row>
    <row r="9" ht="15.75" customHeight="1">
      <c r="A9" s="69">
        <v>44879.0</v>
      </c>
      <c r="B9" s="14" t="s">
        <v>60</v>
      </c>
      <c r="C9" s="15">
        <v>270000.0</v>
      </c>
      <c r="D9" s="46">
        <v>0.0825</v>
      </c>
      <c r="E9" s="17">
        <v>11137.5</v>
      </c>
      <c r="F9" s="15">
        <v>11137.5</v>
      </c>
      <c r="G9" s="18">
        <v>44887.0</v>
      </c>
      <c r="H9" s="18">
        <v>44880.0</v>
      </c>
      <c r="I9" s="18">
        <v>45060.0</v>
      </c>
      <c r="J9" s="19" t="s">
        <v>30</v>
      </c>
      <c r="K9" s="20"/>
      <c r="L9" s="21">
        <v>11229.04</v>
      </c>
      <c r="M9" s="22">
        <v>11229.04</v>
      </c>
      <c r="N9" s="23">
        <v>45062.0</v>
      </c>
      <c r="O9" s="24">
        <v>45061.0</v>
      </c>
      <c r="P9" s="24">
        <v>45244.0</v>
      </c>
      <c r="Q9" s="25" t="s">
        <v>31</v>
      </c>
      <c r="R9" s="25"/>
      <c r="S9" s="21">
        <f t="shared" si="1"/>
        <v>11106.9863</v>
      </c>
      <c r="T9" s="22">
        <f t="shared" si="7"/>
        <v>11106.9863</v>
      </c>
      <c r="U9" s="24">
        <v>45244.0</v>
      </c>
      <c r="V9" s="24">
        <v>45245.0</v>
      </c>
      <c r="W9" s="24">
        <v>45426.0</v>
      </c>
      <c r="X9" s="26" t="s">
        <v>31</v>
      </c>
      <c r="Y9" s="25"/>
      <c r="Z9" s="21">
        <f t="shared" si="3"/>
        <v>11229.0411</v>
      </c>
      <c r="AA9" s="22">
        <f t="shared" si="8"/>
        <v>11229.0411</v>
      </c>
      <c r="AB9" s="27">
        <v>45435.0</v>
      </c>
      <c r="AC9" s="28">
        <v>45427.0</v>
      </c>
      <c r="AD9" s="27">
        <v>45610.0</v>
      </c>
      <c r="AE9" s="26" t="s">
        <v>31</v>
      </c>
      <c r="AF9" s="25"/>
      <c r="AG9" s="29">
        <f t="shared" si="5"/>
        <v>270000</v>
      </c>
      <c r="AH9" s="30">
        <f t="shared" si="6"/>
        <v>270000</v>
      </c>
      <c r="AI9" s="31">
        <v>45614.0</v>
      </c>
      <c r="AJ9" s="32" t="s">
        <v>31</v>
      </c>
      <c r="AK9" s="33"/>
      <c r="AL9" s="34"/>
      <c r="AM9" s="35" t="s">
        <v>32</v>
      </c>
      <c r="AN9" s="34" t="s">
        <v>61</v>
      </c>
      <c r="AO9" s="34"/>
      <c r="AP9" s="34" t="s">
        <v>34</v>
      </c>
      <c r="AQ9" s="34">
        <v>3.6107990278E10</v>
      </c>
      <c r="AR9" s="36" t="s">
        <v>62</v>
      </c>
      <c r="AS9" s="37" t="s">
        <v>63</v>
      </c>
      <c r="AT9" s="38"/>
    </row>
    <row r="10" ht="15.75" customHeight="1">
      <c r="A10" s="69">
        <v>44879.0</v>
      </c>
      <c r="B10" s="14" t="s">
        <v>64</v>
      </c>
      <c r="C10" s="15">
        <v>50000.0</v>
      </c>
      <c r="D10" s="46">
        <v>0.0775</v>
      </c>
      <c r="E10" s="17">
        <v>1937.5</v>
      </c>
      <c r="F10" s="15">
        <v>1937.5</v>
      </c>
      <c r="G10" s="18">
        <v>44887.0</v>
      </c>
      <c r="H10" s="18">
        <v>44880.0</v>
      </c>
      <c r="I10" s="18">
        <v>45060.0</v>
      </c>
      <c r="J10" s="19" t="s">
        <v>30</v>
      </c>
      <c r="K10" s="20"/>
      <c r="L10" s="21">
        <v>1953.42</v>
      </c>
      <c r="M10" s="22">
        <v>1953.42</v>
      </c>
      <c r="N10" s="23">
        <v>45062.0</v>
      </c>
      <c r="O10" s="24">
        <v>45061.0</v>
      </c>
      <c r="P10" s="24">
        <v>45244.0</v>
      </c>
      <c r="Q10" s="25" t="s">
        <v>31</v>
      </c>
      <c r="R10" s="25"/>
      <c r="S10" s="21">
        <f t="shared" si="1"/>
        <v>1932.191781</v>
      </c>
      <c r="T10" s="22">
        <f t="shared" si="7"/>
        <v>1932.191781</v>
      </c>
      <c r="U10" s="24">
        <v>45244.0</v>
      </c>
      <c r="V10" s="24">
        <v>45245.0</v>
      </c>
      <c r="W10" s="24">
        <v>45426.0</v>
      </c>
      <c r="X10" s="26" t="s">
        <v>31</v>
      </c>
      <c r="Y10" s="25"/>
      <c r="Z10" s="21">
        <f t="shared" si="3"/>
        <v>1953.424658</v>
      </c>
      <c r="AA10" s="22">
        <f t="shared" si="8"/>
        <v>1953.424658</v>
      </c>
      <c r="AB10" s="27">
        <v>45435.0</v>
      </c>
      <c r="AC10" s="28">
        <v>45427.0</v>
      </c>
      <c r="AD10" s="27">
        <v>45610.0</v>
      </c>
      <c r="AE10" s="26" t="s">
        <v>31</v>
      </c>
      <c r="AF10" s="25"/>
      <c r="AG10" s="29">
        <f t="shared" si="5"/>
        <v>50000</v>
      </c>
      <c r="AH10" s="30">
        <f t="shared" si="6"/>
        <v>50000</v>
      </c>
      <c r="AI10" s="27">
        <v>45615.0</v>
      </c>
      <c r="AJ10" s="32" t="s">
        <v>31</v>
      </c>
      <c r="AK10" s="33"/>
      <c r="AL10" s="34"/>
      <c r="AM10" s="35" t="s">
        <v>32</v>
      </c>
      <c r="AN10" s="34" t="s">
        <v>65</v>
      </c>
      <c r="AO10" s="34"/>
      <c r="AP10" s="34" t="s">
        <v>34</v>
      </c>
      <c r="AQ10" s="34">
        <v>7.67013972965E11</v>
      </c>
      <c r="AR10" s="70" t="s">
        <v>66</v>
      </c>
      <c r="AS10" s="37" t="s">
        <v>67</v>
      </c>
      <c r="AT10" s="38"/>
    </row>
    <row r="11" ht="15.75" customHeight="1">
      <c r="A11" s="69">
        <v>44879.0</v>
      </c>
      <c r="B11" s="14" t="s">
        <v>68</v>
      </c>
      <c r="C11" s="15">
        <v>200000.0</v>
      </c>
      <c r="D11" s="46">
        <v>0.08</v>
      </c>
      <c r="E11" s="17">
        <v>8000.0</v>
      </c>
      <c r="F11" s="15">
        <v>8000.0</v>
      </c>
      <c r="G11" s="18">
        <v>44887.0</v>
      </c>
      <c r="H11" s="18">
        <v>44880.0</v>
      </c>
      <c r="I11" s="18">
        <v>45060.0</v>
      </c>
      <c r="J11" s="19" t="s">
        <v>30</v>
      </c>
      <c r="K11" s="20"/>
      <c r="L11" s="21">
        <v>8065.75</v>
      </c>
      <c r="M11" s="22">
        <v>8065.75</v>
      </c>
      <c r="N11" s="23">
        <v>45062.0</v>
      </c>
      <c r="O11" s="24">
        <v>45061.0</v>
      </c>
      <c r="P11" s="24">
        <v>45244.0</v>
      </c>
      <c r="Q11" s="25" t="s">
        <v>31</v>
      </c>
      <c r="R11" s="25"/>
      <c r="S11" s="21">
        <f t="shared" si="1"/>
        <v>7978.082192</v>
      </c>
      <c r="T11" s="22">
        <f t="shared" si="7"/>
        <v>7978.082192</v>
      </c>
      <c r="U11" s="24">
        <v>45244.0</v>
      </c>
      <c r="V11" s="24">
        <v>45245.0</v>
      </c>
      <c r="W11" s="24">
        <v>45426.0</v>
      </c>
      <c r="X11" s="26" t="s">
        <v>31</v>
      </c>
      <c r="Y11" s="25"/>
      <c r="Z11" s="21">
        <f t="shared" si="3"/>
        <v>8065.753425</v>
      </c>
      <c r="AA11" s="22">
        <f t="shared" si="8"/>
        <v>8065.753425</v>
      </c>
      <c r="AB11" s="27">
        <v>45435.0</v>
      </c>
      <c r="AC11" s="28">
        <v>45427.0</v>
      </c>
      <c r="AD11" s="27">
        <v>45610.0</v>
      </c>
      <c r="AE11" s="26" t="s">
        <v>31</v>
      </c>
      <c r="AF11" s="25"/>
      <c r="AG11" s="29">
        <f t="shared" si="5"/>
        <v>200000</v>
      </c>
      <c r="AH11" s="30">
        <f t="shared" si="6"/>
        <v>200000</v>
      </c>
      <c r="AI11" s="31">
        <v>45614.0</v>
      </c>
      <c r="AJ11" s="32" t="s">
        <v>31</v>
      </c>
      <c r="AK11" s="71"/>
      <c r="AL11" s="34"/>
      <c r="AM11" s="35" t="s">
        <v>40</v>
      </c>
      <c r="AN11" s="34"/>
      <c r="AO11" s="34" t="s">
        <v>69</v>
      </c>
      <c r="AP11" s="34" t="s">
        <v>34</v>
      </c>
      <c r="AQ11" s="34">
        <v>3.751712325E9</v>
      </c>
      <c r="AR11" s="70" t="s">
        <v>66</v>
      </c>
      <c r="AS11" s="37" t="s">
        <v>70</v>
      </c>
      <c r="AT11" s="38"/>
    </row>
    <row r="12" ht="15.75" customHeight="1">
      <c r="A12" s="72">
        <v>44879.0</v>
      </c>
      <c r="B12" s="48" t="s">
        <v>71</v>
      </c>
      <c r="C12" s="49">
        <v>100000.0</v>
      </c>
      <c r="D12" s="50">
        <v>0.08</v>
      </c>
      <c r="E12" s="51">
        <v>4000.0</v>
      </c>
      <c r="F12" s="49">
        <v>3600.0</v>
      </c>
      <c r="G12" s="52">
        <v>44887.0</v>
      </c>
      <c r="H12" s="52">
        <v>44880.0</v>
      </c>
      <c r="I12" s="52">
        <v>45060.0</v>
      </c>
      <c r="J12" s="53" t="s">
        <v>30</v>
      </c>
      <c r="K12" s="54"/>
      <c r="L12" s="55">
        <v>4032.88</v>
      </c>
      <c r="M12" s="56">
        <v>3629.59</v>
      </c>
      <c r="N12" s="57">
        <v>45062.0</v>
      </c>
      <c r="O12" s="58">
        <v>45061.0</v>
      </c>
      <c r="P12" s="58">
        <v>45244.0</v>
      </c>
      <c r="Q12" s="59" t="s">
        <v>31</v>
      </c>
      <c r="R12" s="59"/>
      <c r="S12" s="55">
        <f t="shared" si="1"/>
        <v>3989.041096</v>
      </c>
      <c r="T12" s="56">
        <f>S12*0.9</f>
        <v>3590.136986</v>
      </c>
      <c r="U12" s="58">
        <v>45244.0</v>
      </c>
      <c r="V12" s="58">
        <v>45245.0</v>
      </c>
      <c r="W12" s="58">
        <v>45426.0</v>
      </c>
      <c r="X12" s="60" t="s">
        <v>31</v>
      </c>
      <c r="Y12" s="59"/>
      <c r="Z12" s="55">
        <f t="shared" si="3"/>
        <v>4032.876712</v>
      </c>
      <c r="AA12" s="56">
        <f>Z12*0.9</f>
        <v>3629.589041</v>
      </c>
      <c r="AB12" s="61">
        <v>45435.0</v>
      </c>
      <c r="AC12" s="61">
        <v>45427.0</v>
      </c>
      <c r="AD12" s="61">
        <v>45610.0</v>
      </c>
      <c r="AE12" s="60" t="s">
        <v>31</v>
      </c>
      <c r="AF12" s="59"/>
      <c r="AG12" s="51">
        <f t="shared" si="5"/>
        <v>100000</v>
      </c>
      <c r="AH12" s="49">
        <f t="shared" si="6"/>
        <v>100000</v>
      </c>
      <c r="AI12" s="73">
        <v>45616.0</v>
      </c>
      <c r="AJ12" s="63" t="s">
        <v>31</v>
      </c>
      <c r="AK12" s="64"/>
      <c r="AL12" s="60"/>
      <c r="AM12" s="65" t="s">
        <v>52</v>
      </c>
      <c r="AN12" s="60" t="s">
        <v>53</v>
      </c>
      <c r="AO12" s="60"/>
      <c r="AP12" s="60" t="s">
        <v>34</v>
      </c>
      <c r="AQ12" s="60">
        <v>3.024443433E9</v>
      </c>
      <c r="AR12" s="74" t="s">
        <v>66</v>
      </c>
      <c r="AS12" s="67" t="s">
        <v>72</v>
      </c>
      <c r="AT12" s="68"/>
    </row>
    <row r="13" ht="15.75" customHeight="1">
      <c r="A13" s="69">
        <v>44879.0</v>
      </c>
      <c r="B13" s="14" t="s">
        <v>73</v>
      </c>
      <c r="C13" s="15">
        <v>50000.0</v>
      </c>
      <c r="D13" s="46">
        <v>0.0775</v>
      </c>
      <c r="E13" s="17">
        <v>1937.5</v>
      </c>
      <c r="F13" s="15">
        <v>1937.5</v>
      </c>
      <c r="G13" s="18">
        <v>44887.0</v>
      </c>
      <c r="H13" s="18">
        <v>44880.0</v>
      </c>
      <c r="I13" s="18">
        <v>45060.0</v>
      </c>
      <c r="J13" s="19" t="s">
        <v>30</v>
      </c>
      <c r="K13" s="20"/>
      <c r="L13" s="21">
        <v>1953.42</v>
      </c>
      <c r="M13" s="22">
        <v>1953.42</v>
      </c>
      <c r="N13" s="23">
        <v>45062.0</v>
      </c>
      <c r="O13" s="24">
        <v>45061.0</v>
      </c>
      <c r="P13" s="24">
        <v>45244.0</v>
      </c>
      <c r="Q13" s="25" t="s">
        <v>31</v>
      </c>
      <c r="R13" s="25"/>
      <c r="S13" s="21">
        <f t="shared" si="1"/>
        <v>1932.191781</v>
      </c>
      <c r="T13" s="22">
        <f t="shared" ref="T13:T14" si="9">S13</f>
        <v>1932.191781</v>
      </c>
      <c r="U13" s="24">
        <v>45244.0</v>
      </c>
      <c r="V13" s="24">
        <v>45245.0</v>
      </c>
      <c r="W13" s="24">
        <v>45426.0</v>
      </c>
      <c r="X13" s="26" t="s">
        <v>31</v>
      </c>
      <c r="Y13" s="25"/>
      <c r="Z13" s="21">
        <f t="shared" si="3"/>
        <v>1953.424658</v>
      </c>
      <c r="AA13" s="22">
        <f t="shared" ref="AA13:AA14" si="10">Z13</f>
        <v>1953.424658</v>
      </c>
      <c r="AB13" s="27">
        <v>45435.0</v>
      </c>
      <c r="AC13" s="28">
        <v>45427.0</v>
      </c>
      <c r="AD13" s="27">
        <v>45610.0</v>
      </c>
      <c r="AE13" s="26" t="s">
        <v>31</v>
      </c>
      <c r="AF13" s="25"/>
      <c r="AG13" s="29">
        <f t="shared" si="5"/>
        <v>50000</v>
      </c>
      <c r="AH13" s="30">
        <f t="shared" si="6"/>
        <v>50000</v>
      </c>
      <c r="AI13" s="27">
        <v>45615.0</v>
      </c>
      <c r="AJ13" s="32" t="s">
        <v>31</v>
      </c>
      <c r="AK13" s="75"/>
      <c r="AL13" s="34"/>
      <c r="AM13" s="35" t="s">
        <v>32</v>
      </c>
      <c r="AN13" s="34" t="s">
        <v>74</v>
      </c>
      <c r="AO13" s="34"/>
      <c r="AP13" s="34" t="s">
        <v>34</v>
      </c>
      <c r="AQ13" s="34">
        <v>7.011452811E9</v>
      </c>
      <c r="AR13" s="36" t="s">
        <v>75</v>
      </c>
      <c r="AS13" s="37" t="s">
        <v>76</v>
      </c>
      <c r="AT13" s="38"/>
    </row>
    <row r="14" ht="15.75" customHeight="1">
      <c r="A14" s="69">
        <v>44880.0</v>
      </c>
      <c r="B14" s="14" t="s">
        <v>77</v>
      </c>
      <c r="C14" s="15">
        <v>50000.0</v>
      </c>
      <c r="D14" s="46">
        <v>0.0775</v>
      </c>
      <c r="E14" s="17">
        <v>1937.5</v>
      </c>
      <c r="F14" s="15">
        <v>1937.5</v>
      </c>
      <c r="G14" s="18">
        <v>44887.0</v>
      </c>
      <c r="H14" s="18">
        <v>44880.0</v>
      </c>
      <c r="I14" s="18">
        <v>45060.0</v>
      </c>
      <c r="J14" s="19" t="s">
        <v>30</v>
      </c>
      <c r="K14" s="20"/>
      <c r="L14" s="21">
        <v>1953.42</v>
      </c>
      <c r="M14" s="22">
        <v>1953.42</v>
      </c>
      <c r="N14" s="23">
        <v>45062.0</v>
      </c>
      <c r="O14" s="24">
        <v>45061.0</v>
      </c>
      <c r="P14" s="24">
        <v>45244.0</v>
      </c>
      <c r="Q14" s="25" t="s">
        <v>31</v>
      </c>
      <c r="R14" s="25"/>
      <c r="S14" s="21">
        <f t="shared" si="1"/>
        <v>1932.191781</v>
      </c>
      <c r="T14" s="22">
        <f t="shared" si="9"/>
        <v>1932.191781</v>
      </c>
      <c r="U14" s="24">
        <v>45244.0</v>
      </c>
      <c r="V14" s="24">
        <v>45245.0</v>
      </c>
      <c r="W14" s="24">
        <v>45426.0</v>
      </c>
      <c r="X14" s="26" t="s">
        <v>31</v>
      </c>
      <c r="Y14" s="25"/>
      <c r="Z14" s="21">
        <f t="shared" si="3"/>
        <v>1953.424658</v>
      </c>
      <c r="AA14" s="22">
        <f t="shared" si="10"/>
        <v>1953.424658</v>
      </c>
      <c r="AB14" s="27">
        <v>45433.0</v>
      </c>
      <c r="AC14" s="28">
        <v>45427.0</v>
      </c>
      <c r="AD14" s="27">
        <v>45610.0</v>
      </c>
      <c r="AE14" s="26" t="s">
        <v>31</v>
      </c>
      <c r="AF14" s="25"/>
      <c r="AG14" s="29">
        <f t="shared" si="5"/>
        <v>50000</v>
      </c>
      <c r="AH14" s="30">
        <f t="shared" si="6"/>
        <v>50000</v>
      </c>
      <c r="AI14" s="27">
        <v>45615.0</v>
      </c>
      <c r="AJ14" s="32" t="s">
        <v>31</v>
      </c>
      <c r="AK14" s="75"/>
      <c r="AL14" s="34"/>
      <c r="AM14" s="35" t="s">
        <v>32</v>
      </c>
      <c r="AN14" s="34" t="s">
        <v>78</v>
      </c>
      <c r="AO14" s="34"/>
      <c r="AP14" s="34" t="s">
        <v>34</v>
      </c>
      <c r="AQ14" s="34">
        <v>2.29053500778E11</v>
      </c>
      <c r="AR14" s="36" t="s">
        <v>79</v>
      </c>
      <c r="AS14" s="45" t="s">
        <v>80</v>
      </c>
      <c r="AT14" s="38"/>
    </row>
    <row r="15" ht="11.25" customHeight="1">
      <c r="A15" s="20"/>
      <c r="B15" s="20"/>
      <c r="C15" s="20"/>
      <c r="D15" s="20"/>
      <c r="E15" s="76"/>
      <c r="F15" s="20"/>
      <c r="G15" s="20"/>
      <c r="H15" s="20"/>
      <c r="I15" s="20"/>
      <c r="J15" s="20"/>
      <c r="K15" s="20"/>
      <c r="L15" s="76"/>
      <c r="M15" s="20"/>
      <c r="N15" s="20"/>
      <c r="O15" s="20"/>
      <c r="P15" s="20"/>
      <c r="Q15" s="20"/>
      <c r="R15" s="20"/>
      <c r="S15" s="76"/>
      <c r="T15" s="20"/>
      <c r="U15" s="20"/>
      <c r="V15" s="20"/>
      <c r="W15" s="20"/>
      <c r="X15" s="77"/>
      <c r="Y15" s="20"/>
      <c r="Z15" s="21"/>
      <c r="AA15" s="22"/>
      <c r="AB15" s="20"/>
      <c r="AC15" s="20"/>
      <c r="AD15" s="20"/>
      <c r="AE15" s="77"/>
      <c r="AF15" s="20"/>
      <c r="AG15" s="29"/>
      <c r="AH15" s="30"/>
      <c r="AI15" s="78"/>
      <c r="AJ15" s="79"/>
      <c r="AK15" s="80"/>
      <c r="AL15" s="20"/>
      <c r="AM15" s="76"/>
      <c r="AN15" s="20"/>
      <c r="AO15" s="20"/>
      <c r="AP15" s="20"/>
      <c r="AQ15" s="20"/>
      <c r="AR15" s="81"/>
      <c r="AS15" s="20"/>
      <c r="AT15" s="20"/>
    </row>
    <row r="16" ht="15.75" customHeight="1">
      <c r="A16" s="13" t="s">
        <v>81</v>
      </c>
      <c r="B16" s="20"/>
      <c r="C16" s="20"/>
      <c r="D16" s="20"/>
      <c r="E16" s="76"/>
      <c r="F16" s="20"/>
      <c r="G16" s="20"/>
      <c r="H16" s="20"/>
      <c r="I16" s="20"/>
      <c r="J16" s="20"/>
      <c r="K16" s="20"/>
      <c r="L16" s="76"/>
      <c r="M16" s="20"/>
      <c r="N16" s="20"/>
      <c r="O16" s="20"/>
      <c r="P16" s="20"/>
      <c r="Q16" s="20"/>
      <c r="R16" s="20"/>
      <c r="S16" s="76"/>
      <c r="T16" s="20"/>
      <c r="U16" s="20"/>
      <c r="V16" s="20"/>
      <c r="W16" s="20"/>
      <c r="X16" s="77"/>
      <c r="Y16" s="20"/>
      <c r="Z16" s="21"/>
      <c r="AA16" s="22"/>
      <c r="AB16" s="20"/>
      <c r="AC16" s="20"/>
      <c r="AD16" s="20"/>
      <c r="AE16" s="77"/>
      <c r="AF16" s="20"/>
      <c r="AG16" s="29" t="str">
        <f t="shared" ref="AG16:AG19" si="11">C16</f>
        <v/>
      </c>
      <c r="AH16" s="30"/>
      <c r="AI16" s="78"/>
      <c r="AJ16" s="79"/>
      <c r="AK16" s="80"/>
      <c r="AL16" s="20"/>
      <c r="AM16" s="76"/>
      <c r="AN16" s="20"/>
      <c r="AO16" s="20"/>
      <c r="AP16" s="20"/>
      <c r="AQ16" s="20"/>
      <c r="AR16" s="81"/>
      <c r="AS16" s="20"/>
      <c r="AT16" s="20"/>
    </row>
    <row r="17" ht="15.75" customHeight="1">
      <c r="A17" s="82">
        <v>45355.0</v>
      </c>
      <c r="B17" s="83" t="s">
        <v>82</v>
      </c>
      <c r="C17" s="84">
        <v>70000.0</v>
      </c>
      <c r="D17" s="85">
        <v>0.085</v>
      </c>
      <c r="E17" s="76"/>
      <c r="F17" s="20"/>
      <c r="G17" s="20"/>
      <c r="H17" s="20"/>
      <c r="I17" s="20"/>
      <c r="J17" s="20"/>
      <c r="K17" s="20"/>
      <c r="L17" s="76"/>
      <c r="M17" s="20"/>
      <c r="N17" s="20"/>
      <c r="O17" s="20"/>
      <c r="P17" s="20"/>
      <c r="Q17" s="20"/>
      <c r="R17" s="20"/>
      <c r="S17" s="21">
        <f t="shared" ref="S17:S19" si="12">(C17*D17)*((W17-V17+1)/365)</f>
        <v>1173.69863</v>
      </c>
      <c r="T17" s="22">
        <f t="shared" ref="T17:T19" si="13">S17</f>
        <v>1173.69863</v>
      </c>
      <c r="U17" s="28">
        <v>45363.0</v>
      </c>
      <c r="V17" s="82">
        <v>45355.0</v>
      </c>
      <c r="W17" s="24">
        <v>45426.0</v>
      </c>
      <c r="X17" s="26" t="s">
        <v>31</v>
      </c>
      <c r="Y17" s="20"/>
      <c r="Z17" s="21">
        <f t="shared" ref="Z17:Z19" si="14">(C17*D17)*((AD17-AC17+1)/365)</f>
        <v>2999.452055</v>
      </c>
      <c r="AA17" s="22">
        <f t="shared" ref="AA17:AA19" si="15">Z17</f>
        <v>2999.452055</v>
      </c>
      <c r="AB17" s="27">
        <v>45435.0</v>
      </c>
      <c r="AC17" s="82">
        <v>45427.0</v>
      </c>
      <c r="AD17" s="27">
        <v>45610.0</v>
      </c>
      <c r="AE17" s="26" t="s">
        <v>31</v>
      </c>
      <c r="AF17" s="20"/>
      <c r="AG17" s="29">
        <f t="shared" si="11"/>
        <v>70000</v>
      </c>
      <c r="AH17" s="30">
        <f t="shared" ref="AH17:AH19" si="16">AG17</f>
        <v>70000</v>
      </c>
      <c r="AI17" s="31">
        <v>45616.0</v>
      </c>
      <c r="AJ17" s="32" t="s">
        <v>31</v>
      </c>
      <c r="AK17" s="80"/>
      <c r="AL17" s="20"/>
      <c r="AM17" s="86" t="s">
        <v>32</v>
      </c>
      <c r="AN17" s="87" t="s">
        <v>83</v>
      </c>
      <c r="AO17" s="88"/>
      <c r="AP17" s="87" t="s">
        <v>34</v>
      </c>
      <c r="AQ17" s="87">
        <v>8.18055092E8</v>
      </c>
      <c r="AR17" s="70" t="s">
        <v>66</v>
      </c>
      <c r="AS17" s="89" t="s">
        <v>84</v>
      </c>
    </row>
    <row r="18" ht="15.75" customHeight="1">
      <c r="A18" s="82">
        <v>45355.0</v>
      </c>
      <c r="B18" s="83" t="s">
        <v>85</v>
      </c>
      <c r="C18" s="84">
        <v>20000.0</v>
      </c>
      <c r="D18" s="85">
        <v>0.0825</v>
      </c>
      <c r="E18" s="76"/>
      <c r="F18" s="20"/>
      <c r="G18" s="20"/>
      <c r="H18" s="20"/>
      <c r="I18" s="20"/>
      <c r="J18" s="20"/>
      <c r="K18" s="20"/>
      <c r="L18" s="76"/>
      <c r="M18" s="20"/>
      <c r="N18" s="20"/>
      <c r="O18" s="20"/>
      <c r="P18" s="20"/>
      <c r="Q18" s="20"/>
      <c r="R18" s="20"/>
      <c r="S18" s="21">
        <f t="shared" si="12"/>
        <v>325.4794521</v>
      </c>
      <c r="T18" s="22">
        <f t="shared" si="13"/>
        <v>325.4794521</v>
      </c>
      <c r="U18" s="28">
        <v>45363.0</v>
      </c>
      <c r="V18" s="82">
        <v>45355.0</v>
      </c>
      <c r="W18" s="24">
        <v>45426.0</v>
      </c>
      <c r="X18" s="26" t="s">
        <v>31</v>
      </c>
      <c r="Y18" s="20"/>
      <c r="Z18" s="21">
        <f t="shared" si="14"/>
        <v>831.7808219</v>
      </c>
      <c r="AA18" s="22">
        <f t="shared" si="15"/>
        <v>831.7808219</v>
      </c>
      <c r="AB18" s="27">
        <v>45435.0</v>
      </c>
      <c r="AC18" s="82">
        <v>45427.0</v>
      </c>
      <c r="AD18" s="27">
        <v>45610.0</v>
      </c>
      <c r="AE18" s="26" t="s">
        <v>31</v>
      </c>
      <c r="AF18" s="20"/>
      <c r="AG18" s="29">
        <f t="shared" si="11"/>
        <v>20000</v>
      </c>
      <c r="AH18" s="30">
        <f t="shared" si="16"/>
        <v>20000</v>
      </c>
      <c r="AI18" s="31">
        <v>45616.0</v>
      </c>
      <c r="AJ18" s="32" t="s">
        <v>31</v>
      </c>
      <c r="AK18" s="80"/>
      <c r="AL18" s="20"/>
      <c r="AM18" s="86" t="s">
        <v>32</v>
      </c>
      <c r="AN18" s="87" t="s">
        <v>86</v>
      </c>
      <c r="AO18" s="88"/>
      <c r="AP18" s="87" t="s">
        <v>34</v>
      </c>
      <c r="AQ18" s="90">
        <v>4.668604666E9</v>
      </c>
      <c r="AR18" s="87">
        <v>2.6009593E7</v>
      </c>
      <c r="AS18" s="91" t="s">
        <v>87</v>
      </c>
    </row>
    <row r="19" ht="15.75" customHeight="1">
      <c r="A19" s="82">
        <v>45355.0</v>
      </c>
      <c r="B19" s="83" t="s">
        <v>88</v>
      </c>
      <c r="C19" s="84">
        <v>10000.0</v>
      </c>
      <c r="D19" s="85">
        <v>0.0825</v>
      </c>
      <c r="E19" s="76"/>
      <c r="F19" s="20"/>
      <c r="G19" s="20"/>
      <c r="H19" s="20"/>
      <c r="I19" s="20"/>
      <c r="J19" s="20"/>
      <c r="K19" s="20"/>
      <c r="L19" s="76"/>
      <c r="M19" s="20"/>
      <c r="N19" s="20"/>
      <c r="O19" s="20"/>
      <c r="P19" s="20"/>
      <c r="Q19" s="20"/>
      <c r="R19" s="20"/>
      <c r="S19" s="21">
        <f t="shared" si="12"/>
        <v>162.739726</v>
      </c>
      <c r="T19" s="22">
        <f t="shared" si="13"/>
        <v>162.739726</v>
      </c>
      <c r="U19" s="28">
        <v>45363.0</v>
      </c>
      <c r="V19" s="82">
        <v>45355.0</v>
      </c>
      <c r="W19" s="24">
        <v>45426.0</v>
      </c>
      <c r="X19" s="26" t="s">
        <v>31</v>
      </c>
      <c r="Y19" s="20"/>
      <c r="Z19" s="21">
        <f t="shared" si="14"/>
        <v>415.890411</v>
      </c>
      <c r="AA19" s="22">
        <f t="shared" si="15"/>
        <v>415.890411</v>
      </c>
      <c r="AB19" s="27">
        <v>45435.0</v>
      </c>
      <c r="AC19" s="82">
        <v>45427.0</v>
      </c>
      <c r="AD19" s="27">
        <v>45610.0</v>
      </c>
      <c r="AE19" s="26" t="s">
        <v>31</v>
      </c>
      <c r="AF19" s="20"/>
      <c r="AG19" s="29">
        <f t="shared" si="11"/>
        <v>10000</v>
      </c>
      <c r="AH19" s="30">
        <f t="shared" si="16"/>
        <v>10000</v>
      </c>
      <c r="AI19" s="31">
        <v>45614.0</v>
      </c>
      <c r="AJ19" s="32" t="s">
        <v>31</v>
      </c>
      <c r="AK19" s="80"/>
      <c r="AL19" s="20"/>
      <c r="AM19" s="86" t="s">
        <v>32</v>
      </c>
      <c r="AN19" s="87" t="s">
        <v>89</v>
      </c>
      <c r="AO19" s="88"/>
      <c r="AP19" s="87" t="s">
        <v>34</v>
      </c>
      <c r="AQ19" s="87">
        <v>6.09963801E8</v>
      </c>
      <c r="AR19" s="70" t="s">
        <v>66</v>
      </c>
      <c r="AS19" s="91"/>
      <c r="AT19" s="20"/>
    </row>
    <row r="20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77"/>
      <c r="Y20" s="20"/>
      <c r="Z20" s="22"/>
      <c r="AA20" s="22"/>
      <c r="AB20" s="20"/>
      <c r="AC20" s="20"/>
      <c r="AD20" s="20"/>
      <c r="AE20" s="77"/>
      <c r="AF20" s="20"/>
      <c r="AG20" s="30"/>
      <c r="AH20" s="30"/>
      <c r="AI20" s="78"/>
      <c r="AJ20" s="79"/>
      <c r="AK20" s="80"/>
      <c r="AL20" s="20"/>
      <c r="AM20" s="20"/>
      <c r="AN20" s="20"/>
      <c r="AO20" s="20"/>
      <c r="AP20" s="20"/>
      <c r="AQ20" s="20"/>
      <c r="AR20" s="81"/>
      <c r="AS20" s="20"/>
      <c r="AT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77"/>
      <c r="Y21" s="20"/>
      <c r="Z21" s="20"/>
      <c r="AA21" s="20"/>
      <c r="AB21" s="20"/>
      <c r="AC21" s="20"/>
      <c r="AD21" s="20"/>
      <c r="AE21" s="77"/>
      <c r="AF21" s="20"/>
      <c r="AG21" s="30"/>
      <c r="AH21" s="30"/>
      <c r="AI21" s="78"/>
      <c r="AJ21" s="79"/>
      <c r="AK21" s="80"/>
      <c r="AL21" s="20"/>
      <c r="AM21" s="20"/>
      <c r="AN21" s="20"/>
      <c r="AO21" s="20"/>
      <c r="AP21" s="20"/>
      <c r="AQ21" s="20"/>
      <c r="AR21" s="81"/>
      <c r="AS21" s="20"/>
      <c r="AT21" s="20"/>
    </row>
    <row r="22" ht="15.75" customHeight="1">
      <c r="A22" s="92"/>
      <c r="B22" s="92"/>
      <c r="C22" s="93">
        <f>SUM(C3:C19)</f>
        <v>1300000</v>
      </c>
      <c r="D22" s="94"/>
      <c r="E22" s="93">
        <f t="shared" ref="E22:F22" si="17">SUM(E3:E19)</f>
        <v>48050</v>
      </c>
      <c r="F22" s="93">
        <f t="shared" si="17"/>
        <v>46850</v>
      </c>
      <c r="G22" s="92"/>
      <c r="H22" s="92"/>
      <c r="I22" s="92"/>
      <c r="J22" s="92"/>
      <c r="K22" s="92"/>
      <c r="L22" s="93">
        <f t="shared" ref="L22:M22" si="18">SUM(L3:L19)</f>
        <v>48444.9</v>
      </c>
      <c r="M22" s="93">
        <f t="shared" si="18"/>
        <v>47235.04</v>
      </c>
      <c r="N22" s="92"/>
      <c r="O22" s="92"/>
      <c r="P22" s="92"/>
      <c r="Q22" s="92"/>
      <c r="R22" s="92"/>
      <c r="S22" s="93">
        <f>sum(S3:S19)</f>
        <v>49580.27397</v>
      </c>
      <c r="T22" s="93">
        <f>SUM(T3:T19)</f>
        <v>48383.56164</v>
      </c>
      <c r="U22" s="92"/>
      <c r="V22" s="92"/>
      <c r="W22" s="92"/>
      <c r="X22" s="95"/>
      <c r="Y22" s="92"/>
      <c r="Z22" s="93">
        <f t="shared" ref="Z22:AA22" si="19">sum(Z3:Z19)</f>
        <v>48533.15068</v>
      </c>
      <c r="AA22" s="93">
        <f t="shared" si="19"/>
        <v>47323.28767</v>
      </c>
      <c r="AB22" s="92"/>
      <c r="AC22" s="92"/>
      <c r="AD22" s="92"/>
      <c r="AE22" s="95"/>
      <c r="AF22" s="92"/>
      <c r="AG22" s="93">
        <f>sum(AG3:AG19)</f>
        <v>1300000</v>
      </c>
      <c r="AH22" s="96"/>
      <c r="AI22" s="97"/>
      <c r="AJ22" s="98"/>
      <c r="AK22" s="99"/>
      <c r="AL22" s="92"/>
      <c r="AM22" s="92"/>
      <c r="AN22" s="92"/>
      <c r="AO22" s="92"/>
      <c r="AP22" s="92"/>
      <c r="AQ22" s="92"/>
      <c r="AR22" s="100"/>
      <c r="AS22" s="92"/>
      <c r="AT22" s="92"/>
    </row>
    <row r="23" ht="15.75" customHeight="1">
      <c r="A23" s="20"/>
      <c r="B23" s="20"/>
      <c r="C23" s="20"/>
      <c r="D23" s="101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77"/>
      <c r="Y23" s="20"/>
      <c r="Z23" s="20"/>
      <c r="AA23" s="20"/>
      <c r="AB23" s="20"/>
      <c r="AC23" s="20"/>
      <c r="AD23" s="20"/>
      <c r="AE23" s="77"/>
      <c r="AF23" s="20"/>
      <c r="AG23" s="30"/>
      <c r="AH23" s="30"/>
      <c r="AI23" s="78"/>
      <c r="AJ23" s="79"/>
      <c r="AK23" s="80"/>
      <c r="AL23" s="20"/>
      <c r="AM23" s="20"/>
      <c r="AN23" s="20"/>
      <c r="AO23" s="20"/>
      <c r="AP23" s="20"/>
      <c r="AQ23" s="20"/>
      <c r="AR23" s="81"/>
      <c r="AS23" s="20"/>
      <c r="AT23" s="20"/>
    </row>
    <row r="24" ht="15.75" customHeight="1">
      <c r="A24" s="20"/>
      <c r="B24" s="20"/>
      <c r="D24" s="101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77"/>
      <c r="Y24" s="20"/>
      <c r="Z24" s="20"/>
      <c r="AA24" s="20"/>
      <c r="AB24" s="20"/>
      <c r="AC24" s="20"/>
      <c r="AD24" s="20"/>
      <c r="AE24" s="77"/>
      <c r="AF24" s="20"/>
      <c r="AG24" s="42"/>
      <c r="AH24" s="30"/>
      <c r="AI24" s="78"/>
      <c r="AJ24" s="79"/>
      <c r="AK24" s="80"/>
      <c r="AL24" s="20"/>
      <c r="AM24" s="20"/>
      <c r="AN24" s="20"/>
      <c r="AO24" s="20"/>
      <c r="AP24" s="20"/>
      <c r="AQ24" s="20"/>
      <c r="AR24" s="81"/>
      <c r="AS24" s="20"/>
      <c r="AT24" s="20"/>
    </row>
    <row r="25" ht="15.75" customHeight="1">
      <c r="A25" s="20"/>
      <c r="B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77"/>
      <c r="Y25" s="20"/>
      <c r="Z25" s="20"/>
      <c r="AA25" s="20"/>
      <c r="AB25" s="20"/>
      <c r="AC25" s="20"/>
      <c r="AD25" s="20"/>
      <c r="AE25" s="77"/>
      <c r="AF25" s="20"/>
      <c r="AG25" s="42"/>
      <c r="AH25" s="30"/>
      <c r="AI25" s="78"/>
      <c r="AJ25" s="79"/>
      <c r="AK25" s="80"/>
      <c r="AL25" s="20"/>
      <c r="AM25" s="20"/>
      <c r="AN25" s="20"/>
      <c r="AO25" s="20"/>
      <c r="AP25" s="20"/>
      <c r="AQ25" s="20"/>
      <c r="AR25" s="81"/>
      <c r="AS25" s="20"/>
      <c r="AT25" s="20"/>
    </row>
    <row r="26" ht="15.75" customHeight="1">
      <c r="C26" s="102" t="s">
        <v>90</v>
      </c>
      <c r="X26" s="103"/>
      <c r="AE26" s="103"/>
      <c r="AG26" s="104"/>
      <c r="AH26" s="105"/>
      <c r="AI26" s="106"/>
      <c r="AJ26" s="87"/>
      <c r="AK26" s="88"/>
      <c r="AR26" s="107"/>
    </row>
    <row r="27" ht="15.75" customHeight="1">
      <c r="C27" s="102" t="s">
        <v>91</v>
      </c>
      <c r="D27" s="108"/>
      <c r="X27" s="103"/>
      <c r="AE27" s="103"/>
      <c r="AG27" s="105"/>
      <c r="AH27" s="105"/>
      <c r="AI27" s="106"/>
      <c r="AJ27" s="87"/>
      <c r="AK27" s="88"/>
      <c r="AR27" s="107"/>
    </row>
    <row r="28" ht="15.75" customHeight="1">
      <c r="C28" s="109"/>
      <c r="D28" s="108"/>
      <c r="X28" s="103"/>
      <c r="AE28" s="103"/>
      <c r="AG28" s="105"/>
      <c r="AH28" s="105"/>
      <c r="AI28" s="106"/>
      <c r="AJ28" s="87"/>
      <c r="AK28" s="88"/>
      <c r="AR28" s="107"/>
    </row>
    <row r="29" ht="15.75" customHeight="1">
      <c r="X29" s="103"/>
      <c r="AE29" s="103"/>
      <c r="AG29" s="105"/>
      <c r="AH29" s="105"/>
      <c r="AI29" s="106"/>
      <c r="AJ29" s="87"/>
      <c r="AK29" s="88"/>
      <c r="AR29" s="107"/>
    </row>
    <row r="30" ht="15.75" customHeight="1">
      <c r="X30" s="103"/>
      <c r="AE30" s="103"/>
      <c r="AG30" s="105"/>
      <c r="AH30" s="105"/>
      <c r="AI30" s="106"/>
      <c r="AJ30" s="87"/>
      <c r="AK30" s="110"/>
      <c r="AR30" s="107"/>
    </row>
    <row r="31" ht="15.75" customHeight="1">
      <c r="X31" s="103"/>
      <c r="AE31" s="103"/>
      <c r="AG31" s="111"/>
      <c r="AH31" s="111"/>
      <c r="AI31" s="88"/>
      <c r="AJ31" s="88"/>
      <c r="AK31" s="88"/>
      <c r="AR31" s="107"/>
    </row>
    <row r="32" ht="15.75" customHeight="1">
      <c r="X32" s="103"/>
      <c r="AE32" s="103"/>
      <c r="AG32" s="105"/>
      <c r="AH32" s="105"/>
      <c r="AI32" s="106"/>
      <c r="AJ32" s="87"/>
      <c r="AK32" s="110"/>
      <c r="AR32" s="107"/>
    </row>
    <row r="33" ht="15.75" customHeight="1">
      <c r="X33" s="103"/>
      <c r="AE33" s="103"/>
      <c r="AG33" s="105"/>
      <c r="AH33" s="105"/>
      <c r="AI33" s="106"/>
      <c r="AJ33" s="87"/>
      <c r="AK33" s="88"/>
      <c r="AR33" s="107"/>
    </row>
    <row r="34" ht="15.75" customHeight="1">
      <c r="X34" s="103"/>
      <c r="AE34" s="103"/>
      <c r="AG34" s="105"/>
      <c r="AH34" s="105"/>
      <c r="AI34" s="106"/>
      <c r="AJ34" s="87"/>
      <c r="AK34" s="88"/>
      <c r="AR34" s="107"/>
    </row>
    <row r="35" ht="15.75" customHeight="1">
      <c r="X35" s="103"/>
      <c r="AE35" s="103"/>
      <c r="AG35" s="105"/>
      <c r="AH35" s="105"/>
      <c r="AI35" s="106"/>
      <c r="AJ35" s="87"/>
      <c r="AK35" s="88"/>
      <c r="AR35" s="107"/>
    </row>
    <row r="36" ht="15.75" customHeight="1">
      <c r="X36" s="103"/>
      <c r="AE36" s="103"/>
      <c r="AG36" s="105"/>
      <c r="AH36" s="105"/>
      <c r="AI36" s="106"/>
      <c r="AJ36" s="87"/>
      <c r="AK36" s="110"/>
      <c r="AR36" s="107"/>
    </row>
    <row r="37" ht="15.75" customHeight="1">
      <c r="X37" s="103"/>
      <c r="AE37" s="103"/>
      <c r="AG37" s="105"/>
      <c r="AH37" s="105"/>
      <c r="AI37" s="106"/>
      <c r="AJ37" s="87"/>
      <c r="AK37" s="88"/>
      <c r="AR37" s="107"/>
    </row>
    <row r="38" ht="15.75" customHeight="1">
      <c r="X38" s="103"/>
      <c r="AE38" s="103"/>
      <c r="AG38" s="105"/>
      <c r="AH38" s="105"/>
      <c r="AI38" s="106"/>
      <c r="AJ38" s="87"/>
      <c r="AK38" s="88"/>
      <c r="AR38" s="107"/>
    </row>
    <row r="39" ht="15.75" customHeight="1">
      <c r="X39" s="103"/>
      <c r="AE39" s="103"/>
      <c r="AG39" s="105"/>
      <c r="AH39" s="105"/>
      <c r="AI39" s="106"/>
      <c r="AJ39" s="87"/>
      <c r="AK39" s="88"/>
      <c r="AR39" s="107"/>
    </row>
    <row r="40" ht="15.75" customHeight="1">
      <c r="X40" s="103"/>
      <c r="AE40" s="103"/>
      <c r="AG40" s="105"/>
      <c r="AH40" s="105"/>
      <c r="AI40" s="106"/>
      <c r="AJ40" s="87"/>
      <c r="AK40" s="88"/>
      <c r="AR40" s="107"/>
    </row>
    <row r="41" ht="15.75" customHeight="1">
      <c r="X41" s="103"/>
      <c r="AE41" s="103"/>
      <c r="AG41" s="112"/>
      <c r="AH41" s="112"/>
      <c r="AI41" s="113"/>
      <c r="AJ41" s="114"/>
      <c r="AK41" s="88"/>
      <c r="AR41" s="107"/>
    </row>
    <row r="42" ht="15.75" customHeight="1">
      <c r="X42" s="103"/>
      <c r="AE42" s="103"/>
      <c r="AG42" s="105"/>
      <c r="AH42" s="105"/>
      <c r="AI42" s="106"/>
      <c r="AJ42" s="87"/>
      <c r="AK42" s="88"/>
      <c r="AR42" s="107"/>
    </row>
    <row r="43" ht="15.75" customHeight="1">
      <c r="X43" s="103"/>
      <c r="AE43" s="103"/>
      <c r="AG43" s="105"/>
      <c r="AH43" s="105"/>
      <c r="AI43" s="106"/>
      <c r="AJ43" s="87"/>
      <c r="AK43" s="88"/>
      <c r="AR43" s="107"/>
    </row>
    <row r="44" ht="15.75" customHeight="1">
      <c r="X44" s="103"/>
      <c r="AE44" s="103"/>
      <c r="AG44" s="105"/>
      <c r="AH44" s="105"/>
      <c r="AI44" s="106"/>
      <c r="AJ44" s="87"/>
      <c r="AK44" s="88"/>
      <c r="AR44" s="107"/>
    </row>
    <row r="45" ht="15.75" customHeight="1">
      <c r="X45" s="103"/>
      <c r="AE45" s="103"/>
      <c r="AG45" s="105"/>
      <c r="AH45" s="105"/>
      <c r="AI45" s="106"/>
      <c r="AJ45" s="87"/>
      <c r="AK45" s="88"/>
      <c r="AR45" s="107"/>
    </row>
    <row r="46" ht="15.75" customHeight="1">
      <c r="X46" s="103"/>
      <c r="AE46" s="103"/>
      <c r="AG46" s="105"/>
      <c r="AH46" s="105"/>
      <c r="AI46" s="106"/>
      <c r="AJ46" s="87"/>
      <c r="AK46" s="88"/>
      <c r="AR46" s="107"/>
    </row>
    <row r="47" ht="15.75" customHeight="1">
      <c r="X47" s="103"/>
      <c r="AE47" s="103"/>
      <c r="AG47" s="105"/>
      <c r="AH47" s="105"/>
      <c r="AI47" s="106"/>
      <c r="AJ47" s="87"/>
      <c r="AK47" s="88"/>
      <c r="AR47" s="107"/>
    </row>
    <row r="48" ht="15.75" customHeight="1">
      <c r="X48" s="103"/>
      <c r="AE48" s="103"/>
      <c r="AG48" s="105"/>
      <c r="AH48" s="105"/>
      <c r="AI48" s="106"/>
      <c r="AJ48" s="87"/>
      <c r="AK48" s="88"/>
      <c r="AR48" s="107"/>
    </row>
    <row r="49" ht="15.75" customHeight="1">
      <c r="X49" s="103"/>
      <c r="AE49" s="103"/>
      <c r="AG49" s="105"/>
      <c r="AH49" s="105"/>
      <c r="AI49" s="106"/>
      <c r="AJ49" s="87"/>
      <c r="AK49" s="110"/>
      <c r="AR49" s="107"/>
    </row>
    <row r="50" ht="15.75" customHeight="1">
      <c r="X50" s="103"/>
      <c r="AE50" s="103"/>
      <c r="AG50" s="105"/>
      <c r="AH50" s="105"/>
      <c r="AI50" s="106"/>
      <c r="AJ50" s="87"/>
      <c r="AK50" s="88"/>
      <c r="AR50" s="107"/>
    </row>
    <row r="51" ht="15.75" customHeight="1">
      <c r="X51" s="103"/>
      <c r="AE51" s="103"/>
      <c r="AG51" s="105"/>
      <c r="AH51" s="105"/>
      <c r="AI51" s="106"/>
      <c r="AJ51" s="87"/>
      <c r="AK51" s="88"/>
      <c r="AR51" s="107"/>
    </row>
    <row r="52" ht="15.75" customHeight="1">
      <c r="X52" s="103"/>
      <c r="AE52" s="103"/>
      <c r="AG52" s="105"/>
      <c r="AH52" s="105"/>
      <c r="AI52" s="106"/>
      <c r="AJ52" s="87"/>
      <c r="AK52" s="110"/>
      <c r="AR52" s="107"/>
    </row>
    <row r="53" ht="15.75" customHeight="1">
      <c r="X53" s="103"/>
      <c r="AE53" s="103"/>
      <c r="AG53" s="105"/>
      <c r="AH53" s="105"/>
      <c r="AI53" s="106"/>
      <c r="AJ53" s="87"/>
      <c r="AK53" s="110"/>
      <c r="AR53" s="107"/>
    </row>
    <row r="54" ht="15.75" customHeight="1">
      <c r="X54" s="103"/>
      <c r="AE54" s="103"/>
      <c r="AG54" s="105"/>
      <c r="AH54" s="105"/>
      <c r="AI54" s="106"/>
      <c r="AJ54" s="87"/>
      <c r="AK54" s="110"/>
      <c r="AR54" s="107"/>
    </row>
    <row r="55" ht="15.75" customHeight="1">
      <c r="X55" s="103"/>
      <c r="AE55" s="103"/>
      <c r="AG55" s="105"/>
      <c r="AH55" s="105"/>
      <c r="AI55" s="106"/>
      <c r="AJ55" s="87"/>
      <c r="AK55" s="88"/>
      <c r="AR55" s="107"/>
    </row>
    <row r="56" ht="15.75" customHeight="1">
      <c r="X56" s="103"/>
      <c r="AE56" s="103"/>
      <c r="AG56" s="105"/>
      <c r="AH56" s="105"/>
      <c r="AI56" s="106"/>
      <c r="AJ56" s="87"/>
      <c r="AK56" s="110"/>
      <c r="AR56" s="107"/>
    </row>
    <row r="57" ht="15.75" customHeight="1">
      <c r="X57" s="103"/>
      <c r="AE57" s="103"/>
      <c r="AG57" s="88"/>
      <c r="AH57" s="111"/>
      <c r="AI57" s="88"/>
      <c r="AJ57" s="88"/>
      <c r="AK57" s="88"/>
      <c r="AR57" s="107"/>
    </row>
    <row r="58" ht="15.75" customHeight="1">
      <c r="X58" s="103"/>
      <c r="AE58" s="103"/>
      <c r="AG58" s="88"/>
      <c r="AH58" s="111"/>
      <c r="AI58" s="88"/>
      <c r="AJ58" s="88"/>
      <c r="AK58" s="88"/>
      <c r="AR58" s="107"/>
    </row>
    <row r="59" ht="15.75" customHeight="1">
      <c r="X59" s="103"/>
      <c r="AE59" s="103"/>
      <c r="AG59" s="88"/>
      <c r="AH59" s="111"/>
      <c r="AI59" s="88"/>
      <c r="AJ59" s="88"/>
      <c r="AK59" s="88"/>
      <c r="AR59" s="107"/>
    </row>
    <row r="60" ht="15.75" customHeight="1">
      <c r="X60" s="103"/>
      <c r="AE60" s="103"/>
      <c r="AG60" s="88"/>
      <c r="AH60" s="111"/>
      <c r="AI60" s="88"/>
      <c r="AJ60" s="88"/>
      <c r="AK60" s="88"/>
      <c r="AR60" s="107"/>
    </row>
    <row r="61" ht="15.75" customHeight="1">
      <c r="X61" s="103"/>
      <c r="AE61" s="103"/>
      <c r="AG61" s="88"/>
      <c r="AH61" s="111"/>
      <c r="AI61" s="88"/>
      <c r="AJ61" s="88"/>
      <c r="AK61" s="88"/>
      <c r="AR61" s="107"/>
    </row>
    <row r="62" ht="15.75" customHeight="1">
      <c r="X62" s="103"/>
      <c r="AE62" s="103"/>
      <c r="AG62" s="88"/>
      <c r="AH62" s="111"/>
      <c r="AI62" s="88"/>
      <c r="AJ62" s="88"/>
      <c r="AK62" s="88"/>
      <c r="AR62" s="107"/>
    </row>
    <row r="63" ht="15.75" customHeight="1">
      <c r="X63" s="103"/>
      <c r="AE63" s="103"/>
      <c r="AG63" s="88"/>
      <c r="AH63" s="111"/>
      <c r="AI63" s="88"/>
      <c r="AJ63" s="88"/>
      <c r="AK63" s="88"/>
      <c r="AR63" s="107"/>
    </row>
    <row r="64" ht="15.75" customHeight="1">
      <c r="X64" s="103"/>
      <c r="AE64" s="103"/>
      <c r="AG64" s="88"/>
      <c r="AH64" s="111"/>
      <c r="AI64" s="88"/>
      <c r="AJ64" s="88"/>
      <c r="AK64" s="88"/>
      <c r="AR64" s="107"/>
    </row>
    <row r="65" ht="15.75" customHeight="1">
      <c r="X65" s="103"/>
      <c r="AE65" s="103"/>
      <c r="AG65" s="88"/>
      <c r="AH65" s="111"/>
      <c r="AI65" s="88"/>
      <c r="AJ65" s="88"/>
      <c r="AK65" s="88"/>
      <c r="AR65" s="107"/>
    </row>
    <row r="66" ht="15.75" customHeight="1">
      <c r="X66" s="103"/>
      <c r="AE66" s="103"/>
      <c r="AG66" s="88"/>
      <c r="AH66" s="111"/>
      <c r="AI66" s="88"/>
      <c r="AJ66" s="88"/>
      <c r="AK66" s="88"/>
      <c r="AR66" s="107"/>
    </row>
    <row r="67" ht="15.75" customHeight="1">
      <c r="X67" s="103"/>
      <c r="AE67" s="103"/>
      <c r="AG67" s="88"/>
      <c r="AH67" s="111"/>
      <c r="AI67" s="88"/>
      <c r="AJ67" s="88"/>
      <c r="AK67" s="88"/>
      <c r="AR67" s="107"/>
    </row>
    <row r="68" ht="15.75" customHeight="1">
      <c r="X68" s="103"/>
      <c r="AE68" s="103"/>
      <c r="AG68" s="88"/>
      <c r="AH68" s="111"/>
      <c r="AI68" s="88"/>
      <c r="AJ68" s="88"/>
      <c r="AK68" s="88"/>
      <c r="AR68" s="107"/>
    </row>
    <row r="69" ht="15.75" customHeight="1">
      <c r="X69" s="103"/>
      <c r="AE69" s="103"/>
      <c r="AG69" s="88"/>
      <c r="AH69" s="111"/>
      <c r="AI69" s="88"/>
      <c r="AJ69" s="88"/>
      <c r="AK69" s="88"/>
      <c r="AR69" s="107"/>
    </row>
    <row r="70" ht="15.75" customHeight="1">
      <c r="X70" s="103"/>
      <c r="AE70" s="103"/>
      <c r="AG70" s="88"/>
      <c r="AH70" s="111"/>
      <c r="AI70" s="88"/>
      <c r="AJ70" s="88"/>
      <c r="AK70" s="88"/>
      <c r="AR70" s="107"/>
    </row>
    <row r="71" ht="15.75" customHeight="1">
      <c r="X71" s="103"/>
      <c r="AE71" s="103"/>
      <c r="AG71" s="88"/>
      <c r="AH71" s="111"/>
      <c r="AI71" s="88"/>
      <c r="AJ71" s="88"/>
      <c r="AK71" s="88"/>
      <c r="AR71" s="107"/>
    </row>
    <row r="72" ht="15.75" customHeight="1">
      <c r="X72" s="103"/>
      <c r="AE72" s="103"/>
      <c r="AG72" s="88"/>
      <c r="AH72" s="111"/>
      <c r="AI72" s="88"/>
      <c r="AJ72" s="88"/>
      <c r="AK72" s="88"/>
      <c r="AR72" s="107"/>
    </row>
    <row r="73" ht="15.75" customHeight="1">
      <c r="X73" s="103"/>
      <c r="AE73" s="103"/>
      <c r="AG73" s="88"/>
      <c r="AH73" s="111"/>
      <c r="AI73" s="88"/>
      <c r="AJ73" s="88"/>
      <c r="AK73" s="88"/>
      <c r="AR73" s="107"/>
    </row>
    <row r="74" ht="15.75" customHeight="1">
      <c r="X74" s="103"/>
      <c r="AE74" s="103"/>
      <c r="AG74" s="88"/>
      <c r="AH74" s="111"/>
      <c r="AI74" s="88"/>
      <c r="AJ74" s="88"/>
      <c r="AK74" s="88"/>
      <c r="AR74" s="107"/>
    </row>
    <row r="75" ht="15.75" customHeight="1">
      <c r="X75" s="103"/>
      <c r="AE75" s="103"/>
      <c r="AG75" s="88"/>
      <c r="AH75" s="111"/>
      <c r="AI75" s="88"/>
      <c r="AJ75" s="88"/>
      <c r="AK75" s="88"/>
      <c r="AR75" s="107"/>
    </row>
    <row r="76" ht="15.75" customHeight="1">
      <c r="X76" s="103"/>
      <c r="AE76" s="103"/>
      <c r="AG76" s="88"/>
      <c r="AH76" s="111"/>
      <c r="AI76" s="88"/>
      <c r="AJ76" s="88"/>
      <c r="AK76" s="88"/>
      <c r="AR76" s="107"/>
    </row>
    <row r="77" ht="15.75" customHeight="1">
      <c r="X77" s="103"/>
      <c r="AE77" s="103"/>
      <c r="AG77" s="88"/>
      <c r="AH77" s="111"/>
      <c r="AI77" s="88"/>
      <c r="AJ77" s="88"/>
      <c r="AK77" s="88"/>
      <c r="AR77" s="107"/>
    </row>
    <row r="78" ht="15.75" customHeight="1">
      <c r="X78" s="103"/>
      <c r="AE78" s="103"/>
      <c r="AG78" s="88"/>
      <c r="AH78" s="111"/>
      <c r="AI78" s="88"/>
      <c r="AJ78" s="88"/>
      <c r="AK78" s="88"/>
      <c r="AR78" s="107"/>
    </row>
    <row r="79" ht="15.75" customHeight="1">
      <c r="X79" s="103"/>
      <c r="AE79" s="103"/>
      <c r="AG79" s="88"/>
      <c r="AH79" s="111"/>
      <c r="AI79" s="88"/>
      <c r="AJ79" s="88"/>
      <c r="AK79" s="88"/>
      <c r="AR79" s="107"/>
    </row>
    <row r="80" ht="15.75" customHeight="1">
      <c r="X80" s="103"/>
      <c r="AE80" s="103"/>
      <c r="AG80" s="88"/>
      <c r="AH80" s="111"/>
      <c r="AI80" s="88"/>
      <c r="AJ80" s="88"/>
      <c r="AK80" s="88"/>
      <c r="AR80" s="107"/>
    </row>
    <row r="81" ht="15.75" customHeight="1">
      <c r="X81" s="103"/>
      <c r="AE81" s="103"/>
      <c r="AG81" s="88"/>
      <c r="AH81" s="111"/>
      <c r="AI81" s="88"/>
      <c r="AJ81" s="88"/>
      <c r="AK81" s="88"/>
      <c r="AR81" s="107"/>
    </row>
    <row r="82" ht="15.75" customHeight="1">
      <c r="X82" s="103"/>
      <c r="AE82" s="103"/>
      <c r="AG82" s="88"/>
      <c r="AH82" s="111"/>
      <c r="AI82" s="88"/>
      <c r="AJ82" s="88"/>
      <c r="AK82" s="88"/>
      <c r="AR82" s="107"/>
    </row>
    <row r="83" ht="15.75" customHeight="1">
      <c r="X83" s="103"/>
      <c r="AE83" s="103"/>
      <c r="AG83" s="88"/>
      <c r="AH83" s="111"/>
      <c r="AI83" s="88"/>
      <c r="AJ83" s="88"/>
      <c r="AK83" s="88"/>
      <c r="AR83" s="107"/>
    </row>
    <row r="84" ht="15.75" customHeight="1">
      <c r="X84" s="103"/>
      <c r="AE84" s="103"/>
      <c r="AG84" s="88"/>
      <c r="AH84" s="111"/>
      <c r="AI84" s="88"/>
      <c r="AJ84" s="88"/>
      <c r="AK84" s="88"/>
      <c r="AR84" s="107"/>
    </row>
    <row r="85" ht="15.75" customHeight="1">
      <c r="X85" s="103"/>
      <c r="AE85" s="103"/>
      <c r="AG85" s="88"/>
      <c r="AH85" s="111"/>
      <c r="AI85" s="88"/>
      <c r="AJ85" s="88"/>
      <c r="AK85" s="88"/>
      <c r="AR85" s="107"/>
    </row>
    <row r="86" ht="15.75" customHeight="1">
      <c r="X86" s="103"/>
      <c r="AE86" s="103"/>
      <c r="AG86" s="88"/>
      <c r="AH86" s="111"/>
      <c r="AI86" s="88"/>
      <c r="AJ86" s="88"/>
      <c r="AK86" s="88"/>
      <c r="AR86" s="107"/>
    </row>
    <row r="87" ht="15.75" customHeight="1">
      <c r="X87" s="103"/>
      <c r="AE87" s="103"/>
      <c r="AG87" s="88"/>
      <c r="AH87" s="111"/>
      <c r="AI87" s="88"/>
      <c r="AJ87" s="88"/>
      <c r="AK87" s="88"/>
      <c r="AR87" s="107"/>
    </row>
    <row r="88" ht="15.75" customHeight="1">
      <c r="X88" s="103"/>
      <c r="AE88" s="103"/>
      <c r="AG88" s="88"/>
      <c r="AH88" s="111"/>
      <c r="AI88" s="88"/>
      <c r="AJ88" s="88"/>
      <c r="AK88" s="88"/>
      <c r="AR88" s="107"/>
    </row>
    <row r="89" ht="15.75" customHeight="1">
      <c r="X89" s="103"/>
      <c r="AE89" s="103"/>
      <c r="AG89" s="88"/>
      <c r="AH89" s="111"/>
      <c r="AI89" s="88"/>
      <c r="AJ89" s="88"/>
      <c r="AK89" s="88"/>
      <c r="AR89" s="107"/>
    </row>
    <row r="90" ht="15.75" customHeight="1">
      <c r="X90" s="103"/>
      <c r="AE90" s="103"/>
      <c r="AG90" s="88"/>
      <c r="AH90" s="111"/>
      <c r="AI90" s="88"/>
      <c r="AJ90" s="88"/>
      <c r="AK90" s="88"/>
      <c r="AR90" s="107"/>
    </row>
    <row r="91" ht="15.75" customHeight="1">
      <c r="X91" s="103"/>
      <c r="AE91" s="103"/>
      <c r="AG91" s="88"/>
      <c r="AH91" s="111"/>
      <c r="AI91" s="88"/>
      <c r="AJ91" s="88"/>
      <c r="AK91" s="88"/>
      <c r="AR91" s="107"/>
    </row>
    <row r="92" ht="15.75" customHeight="1">
      <c r="X92" s="103"/>
      <c r="AE92" s="103"/>
      <c r="AG92" s="88"/>
      <c r="AH92" s="111"/>
      <c r="AI92" s="88"/>
      <c r="AJ92" s="88"/>
      <c r="AK92" s="88"/>
      <c r="AR92" s="107"/>
    </row>
    <row r="93" ht="15.75" customHeight="1">
      <c r="X93" s="103"/>
      <c r="AE93" s="103"/>
      <c r="AG93" s="88"/>
      <c r="AH93" s="111"/>
      <c r="AI93" s="88"/>
      <c r="AJ93" s="88"/>
      <c r="AK93" s="88"/>
      <c r="AR93" s="107"/>
    </row>
    <row r="94" ht="15.75" customHeight="1">
      <c r="X94" s="103"/>
      <c r="AE94" s="103"/>
      <c r="AG94" s="88"/>
      <c r="AH94" s="111"/>
      <c r="AI94" s="88"/>
      <c r="AJ94" s="88"/>
      <c r="AK94" s="88"/>
      <c r="AR94" s="107"/>
    </row>
    <row r="95" ht="15.75" customHeight="1">
      <c r="X95" s="103"/>
      <c r="AE95" s="103"/>
      <c r="AG95" s="88"/>
      <c r="AH95" s="111"/>
      <c r="AI95" s="88"/>
      <c r="AJ95" s="88"/>
      <c r="AK95" s="88"/>
      <c r="AR95" s="107"/>
    </row>
    <row r="96" ht="15.75" customHeight="1">
      <c r="X96" s="103"/>
      <c r="AE96" s="103"/>
      <c r="AG96" s="88"/>
      <c r="AH96" s="111"/>
      <c r="AI96" s="88"/>
      <c r="AJ96" s="88"/>
      <c r="AK96" s="88"/>
      <c r="AR96" s="107"/>
    </row>
    <row r="97" ht="15.75" customHeight="1">
      <c r="X97" s="103"/>
      <c r="AE97" s="103"/>
      <c r="AG97" s="88"/>
      <c r="AH97" s="111"/>
      <c r="AI97" s="88"/>
      <c r="AJ97" s="88"/>
      <c r="AK97" s="88"/>
      <c r="AR97" s="107"/>
    </row>
    <row r="98" ht="15.75" customHeight="1">
      <c r="X98" s="103"/>
      <c r="AE98" s="103"/>
      <c r="AG98" s="88"/>
      <c r="AH98" s="111"/>
      <c r="AI98" s="88"/>
      <c r="AJ98" s="88"/>
      <c r="AK98" s="88"/>
      <c r="AR98" s="107"/>
    </row>
    <row r="99" ht="15.75" customHeight="1">
      <c r="X99" s="103"/>
      <c r="AE99" s="103"/>
      <c r="AG99" s="88"/>
      <c r="AH99" s="111"/>
      <c r="AI99" s="88"/>
      <c r="AJ99" s="88"/>
      <c r="AK99" s="88"/>
      <c r="AR99" s="107"/>
    </row>
    <row r="100" ht="15.75" customHeight="1">
      <c r="X100" s="103"/>
      <c r="AE100" s="103"/>
      <c r="AG100" s="88"/>
      <c r="AH100" s="111"/>
      <c r="AI100" s="88"/>
      <c r="AJ100" s="88"/>
      <c r="AK100" s="88"/>
      <c r="AR100" s="107"/>
    </row>
    <row r="101" ht="15.75" customHeight="1">
      <c r="X101" s="103"/>
      <c r="AE101" s="103"/>
      <c r="AG101" s="88"/>
      <c r="AH101" s="111"/>
      <c r="AI101" s="88"/>
      <c r="AJ101" s="88"/>
      <c r="AK101" s="88"/>
      <c r="AR101" s="107"/>
    </row>
    <row r="102" ht="15.75" customHeight="1">
      <c r="X102" s="103"/>
      <c r="AE102" s="103"/>
      <c r="AG102" s="88"/>
      <c r="AH102" s="111"/>
      <c r="AI102" s="88"/>
      <c r="AJ102" s="88"/>
      <c r="AK102" s="88"/>
      <c r="AR102" s="107"/>
    </row>
    <row r="103" ht="15.75" customHeight="1">
      <c r="X103" s="103"/>
      <c r="AE103" s="103"/>
      <c r="AG103" s="88"/>
      <c r="AH103" s="111"/>
      <c r="AI103" s="88"/>
      <c r="AJ103" s="88"/>
      <c r="AK103" s="88"/>
      <c r="AR103" s="107"/>
    </row>
    <row r="104" ht="15.75" customHeight="1">
      <c r="X104" s="103"/>
      <c r="AE104" s="103"/>
      <c r="AG104" s="88"/>
      <c r="AH104" s="111"/>
      <c r="AI104" s="88"/>
      <c r="AJ104" s="88"/>
      <c r="AK104" s="88"/>
      <c r="AR104" s="107"/>
    </row>
    <row r="105" ht="15.75" customHeight="1">
      <c r="X105" s="103"/>
      <c r="AE105" s="103"/>
      <c r="AG105" s="88"/>
      <c r="AH105" s="111"/>
      <c r="AI105" s="88"/>
      <c r="AJ105" s="88"/>
      <c r="AK105" s="88"/>
      <c r="AR105" s="107"/>
    </row>
    <row r="106" ht="15.75" customHeight="1">
      <c r="X106" s="103"/>
      <c r="AE106" s="103"/>
      <c r="AG106" s="88"/>
      <c r="AH106" s="111"/>
      <c r="AI106" s="88"/>
      <c r="AJ106" s="88"/>
      <c r="AK106" s="88"/>
      <c r="AR106" s="107"/>
    </row>
    <row r="107" ht="15.75" customHeight="1">
      <c r="X107" s="103"/>
      <c r="AE107" s="103"/>
      <c r="AG107" s="88"/>
      <c r="AH107" s="111"/>
      <c r="AI107" s="88"/>
      <c r="AJ107" s="88"/>
      <c r="AK107" s="88"/>
      <c r="AR107" s="107"/>
    </row>
    <row r="108" ht="15.75" customHeight="1">
      <c r="X108" s="103"/>
      <c r="AE108" s="103"/>
      <c r="AG108" s="88"/>
      <c r="AH108" s="111"/>
      <c r="AI108" s="88"/>
      <c r="AJ108" s="88"/>
      <c r="AK108" s="88"/>
      <c r="AR108" s="107"/>
    </row>
    <row r="109" ht="15.75" customHeight="1">
      <c r="X109" s="103"/>
      <c r="AE109" s="103"/>
      <c r="AG109" s="88"/>
      <c r="AH109" s="111"/>
      <c r="AI109" s="88"/>
      <c r="AJ109" s="88"/>
      <c r="AK109" s="88"/>
      <c r="AR109" s="107"/>
    </row>
    <row r="110" ht="15.75" customHeight="1">
      <c r="X110" s="103"/>
      <c r="AE110" s="103"/>
      <c r="AG110" s="88"/>
      <c r="AH110" s="111"/>
      <c r="AI110" s="88"/>
      <c r="AJ110" s="88"/>
      <c r="AK110" s="88"/>
      <c r="AR110" s="107"/>
    </row>
    <row r="111" ht="15.75" customHeight="1">
      <c r="X111" s="103"/>
      <c r="AE111" s="103"/>
      <c r="AG111" s="88"/>
      <c r="AH111" s="111"/>
      <c r="AI111" s="88"/>
      <c r="AJ111" s="88"/>
      <c r="AK111" s="88"/>
      <c r="AR111" s="107"/>
    </row>
    <row r="112" ht="15.75" customHeight="1">
      <c r="X112" s="103"/>
      <c r="AE112" s="103"/>
      <c r="AG112" s="88"/>
      <c r="AH112" s="111"/>
      <c r="AI112" s="88"/>
      <c r="AJ112" s="88"/>
      <c r="AK112" s="88"/>
      <c r="AR112" s="107"/>
    </row>
    <row r="113" ht="15.75" customHeight="1">
      <c r="X113" s="103"/>
      <c r="AE113" s="103"/>
      <c r="AG113" s="88"/>
      <c r="AH113" s="111"/>
      <c r="AI113" s="88"/>
      <c r="AJ113" s="88"/>
      <c r="AK113" s="88"/>
      <c r="AR113" s="107"/>
    </row>
    <row r="114" ht="15.75" customHeight="1">
      <c r="X114" s="103"/>
      <c r="AE114" s="103"/>
      <c r="AG114" s="88"/>
      <c r="AH114" s="111"/>
      <c r="AI114" s="88"/>
      <c r="AJ114" s="88"/>
      <c r="AK114" s="88"/>
      <c r="AR114" s="107"/>
    </row>
    <row r="115" ht="15.75" customHeight="1">
      <c r="X115" s="103"/>
      <c r="AE115" s="103"/>
      <c r="AG115" s="88"/>
      <c r="AH115" s="111"/>
      <c r="AI115" s="88"/>
      <c r="AJ115" s="88"/>
      <c r="AK115" s="88"/>
      <c r="AR115" s="107"/>
    </row>
    <row r="116" ht="15.75" customHeight="1">
      <c r="X116" s="103"/>
      <c r="AE116" s="103"/>
      <c r="AG116" s="88"/>
      <c r="AH116" s="111"/>
      <c r="AI116" s="88"/>
      <c r="AJ116" s="88"/>
      <c r="AK116" s="88"/>
      <c r="AR116" s="107"/>
    </row>
    <row r="117" ht="15.75" customHeight="1">
      <c r="X117" s="103"/>
      <c r="AE117" s="103"/>
      <c r="AG117" s="88"/>
      <c r="AH117" s="111"/>
      <c r="AI117" s="88"/>
      <c r="AJ117" s="88"/>
      <c r="AK117" s="88"/>
      <c r="AR117" s="107"/>
    </row>
    <row r="118" ht="15.75" customHeight="1">
      <c r="X118" s="103"/>
      <c r="AE118" s="103"/>
      <c r="AG118" s="88"/>
      <c r="AH118" s="111"/>
      <c r="AI118" s="88"/>
      <c r="AJ118" s="88"/>
      <c r="AK118" s="88"/>
      <c r="AR118" s="107"/>
    </row>
    <row r="119" ht="15.75" customHeight="1">
      <c r="X119" s="103"/>
      <c r="AE119" s="103"/>
      <c r="AG119" s="88"/>
      <c r="AH119" s="111"/>
      <c r="AI119" s="88"/>
      <c r="AJ119" s="88"/>
      <c r="AK119" s="88"/>
      <c r="AR119" s="107"/>
    </row>
    <row r="120" ht="15.75" customHeight="1">
      <c r="X120" s="103"/>
      <c r="AE120" s="103"/>
      <c r="AG120" s="88"/>
      <c r="AH120" s="111"/>
      <c r="AI120" s="88"/>
      <c r="AJ120" s="88"/>
      <c r="AK120" s="88"/>
      <c r="AR120" s="107"/>
    </row>
    <row r="121" ht="15.75" customHeight="1">
      <c r="X121" s="103"/>
      <c r="AE121" s="103"/>
      <c r="AG121" s="88"/>
      <c r="AH121" s="111"/>
      <c r="AI121" s="88"/>
      <c r="AJ121" s="88"/>
      <c r="AK121" s="88"/>
      <c r="AR121" s="107"/>
    </row>
    <row r="122" ht="15.75" customHeight="1">
      <c r="X122" s="103"/>
      <c r="AE122" s="103"/>
      <c r="AG122" s="88"/>
      <c r="AH122" s="111"/>
      <c r="AI122" s="88"/>
      <c r="AJ122" s="88"/>
      <c r="AK122" s="88"/>
      <c r="AR122" s="107"/>
    </row>
    <row r="123" ht="15.75" customHeight="1">
      <c r="X123" s="103"/>
      <c r="AE123" s="103"/>
      <c r="AG123" s="88"/>
      <c r="AH123" s="111"/>
      <c r="AI123" s="88"/>
      <c r="AJ123" s="88"/>
      <c r="AK123" s="88"/>
      <c r="AR123" s="107"/>
    </row>
    <row r="124" ht="15.75" customHeight="1">
      <c r="X124" s="103"/>
      <c r="AE124" s="103"/>
      <c r="AG124" s="88"/>
      <c r="AH124" s="111"/>
      <c r="AI124" s="88"/>
      <c r="AJ124" s="88"/>
      <c r="AK124" s="88"/>
      <c r="AR124" s="107"/>
    </row>
    <row r="125" ht="15.75" customHeight="1">
      <c r="X125" s="103"/>
      <c r="AE125" s="103"/>
      <c r="AG125" s="88"/>
      <c r="AH125" s="111"/>
      <c r="AI125" s="88"/>
      <c r="AJ125" s="88"/>
      <c r="AK125" s="88"/>
      <c r="AR125" s="107"/>
    </row>
    <row r="126" ht="15.75" customHeight="1">
      <c r="X126" s="103"/>
      <c r="AE126" s="103"/>
      <c r="AG126" s="88"/>
      <c r="AH126" s="111"/>
      <c r="AI126" s="88"/>
      <c r="AJ126" s="88"/>
      <c r="AK126" s="88"/>
      <c r="AR126" s="107"/>
    </row>
    <row r="127" ht="15.75" customHeight="1">
      <c r="X127" s="103"/>
      <c r="AE127" s="103"/>
      <c r="AG127" s="88"/>
      <c r="AH127" s="111"/>
      <c r="AI127" s="88"/>
      <c r="AJ127" s="88"/>
      <c r="AK127" s="88"/>
      <c r="AR127" s="107"/>
    </row>
    <row r="128" ht="15.75" customHeight="1">
      <c r="X128" s="103"/>
      <c r="AE128" s="103"/>
      <c r="AG128" s="88"/>
      <c r="AH128" s="111"/>
      <c r="AI128" s="88"/>
      <c r="AJ128" s="88"/>
      <c r="AK128" s="88"/>
      <c r="AR128" s="107"/>
    </row>
    <row r="129" ht="15.75" customHeight="1">
      <c r="X129" s="103"/>
      <c r="AE129" s="103"/>
      <c r="AG129" s="88"/>
      <c r="AH129" s="111"/>
      <c r="AI129" s="88"/>
      <c r="AJ129" s="88"/>
      <c r="AK129" s="88"/>
      <c r="AR129" s="107"/>
    </row>
    <row r="130" ht="15.75" customHeight="1">
      <c r="X130" s="103"/>
      <c r="AE130" s="103"/>
      <c r="AG130" s="88"/>
      <c r="AH130" s="111"/>
      <c r="AI130" s="88"/>
      <c r="AJ130" s="88"/>
      <c r="AK130" s="88"/>
      <c r="AR130" s="107"/>
    </row>
    <row r="131" ht="15.75" customHeight="1">
      <c r="X131" s="103"/>
      <c r="AE131" s="103"/>
      <c r="AG131" s="88"/>
      <c r="AH131" s="111"/>
      <c r="AI131" s="88"/>
      <c r="AJ131" s="88"/>
      <c r="AK131" s="88"/>
      <c r="AR131" s="107"/>
    </row>
    <row r="132" ht="15.75" customHeight="1">
      <c r="X132" s="103"/>
      <c r="AE132" s="103"/>
      <c r="AG132" s="88"/>
      <c r="AH132" s="111"/>
      <c r="AI132" s="88"/>
      <c r="AJ132" s="88"/>
      <c r="AK132" s="88"/>
      <c r="AR132" s="107"/>
    </row>
    <row r="133" ht="15.75" customHeight="1">
      <c r="X133" s="103"/>
      <c r="AE133" s="103"/>
      <c r="AG133" s="88"/>
      <c r="AH133" s="111"/>
      <c r="AI133" s="88"/>
      <c r="AJ133" s="88"/>
      <c r="AK133" s="88"/>
      <c r="AR133" s="107"/>
    </row>
    <row r="134" ht="15.75" customHeight="1">
      <c r="X134" s="103"/>
      <c r="AE134" s="103"/>
      <c r="AG134" s="88"/>
      <c r="AH134" s="111"/>
      <c r="AI134" s="88"/>
      <c r="AJ134" s="88"/>
      <c r="AK134" s="88"/>
      <c r="AR134" s="107"/>
    </row>
    <row r="135" ht="15.75" customHeight="1">
      <c r="X135" s="103"/>
      <c r="AE135" s="103"/>
      <c r="AG135" s="88"/>
      <c r="AH135" s="111"/>
      <c r="AI135" s="88"/>
      <c r="AJ135" s="88"/>
      <c r="AK135" s="88"/>
      <c r="AR135" s="107"/>
    </row>
    <row r="136" ht="15.75" customHeight="1">
      <c r="X136" s="103"/>
      <c r="AE136" s="103"/>
      <c r="AG136" s="88"/>
      <c r="AH136" s="111"/>
      <c r="AI136" s="88"/>
      <c r="AJ136" s="88"/>
      <c r="AK136" s="88"/>
      <c r="AR136" s="107"/>
    </row>
    <row r="137" ht="15.75" customHeight="1">
      <c r="X137" s="103"/>
      <c r="AE137" s="103"/>
      <c r="AG137" s="88"/>
      <c r="AH137" s="111"/>
      <c r="AI137" s="88"/>
      <c r="AJ137" s="88"/>
      <c r="AK137" s="88"/>
      <c r="AR137" s="107"/>
    </row>
    <row r="138" ht="15.75" customHeight="1">
      <c r="X138" s="103"/>
      <c r="AE138" s="103"/>
      <c r="AG138" s="88"/>
      <c r="AH138" s="111"/>
      <c r="AI138" s="88"/>
      <c r="AJ138" s="88"/>
      <c r="AK138" s="88"/>
      <c r="AR138" s="107"/>
    </row>
    <row r="139" ht="15.75" customHeight="1">
      <c r="X139" s="103"/>
      <c r="AE139" s="103"/>
      <c r="AG139" s="88"/>
      <c r="AH139" s="111"/>
      <c r="AI139" s="88"/>
      <c r="AJ139" s="88"/>
      <c r="AK139" s="88"/>
      <c r="AR139" s="107"/>
    </row>
    <row r="140" ht="15.75" customHeight="1">
      <c r="X140" s="103"/>
      <c r="AE140" s="103"/>
      <c r="AG140" s="88"/>
      <c r="AH140" s="111"/>
      <c r="AI140" s="88"/>
      <c r="AJ140" s="88"/>
      <c r="AK140" s="88"/>
      <c r="AR140" s="107"/>
    </row>
    <row r="141" ht="15.75" customHeight="1">
      <c r="X141" s="103"/>
      <c r="AE141" s="103"/>
      <c r="AG141" s="88"/>
      <c r="AH141" s="111"/>
      <c r="AI141" s="88"/>
      <c r="AJ141" s="88"/>
      <c r="AK141" s="88"/>
      <c r="AR141" s="107"/>
    </row>
    <row r="142" ht="15.75" customHeight="1">
      <c r="X142" s="103"/>
      <c r="AE142" s="103"/>
      <c r="AG142" s="88"/>
      <c r="AH142" s="111"/>
      <c r="AI142" s="88"/>
      <c r="AJ142" s="88"/>
      <c r="AK142" s="88"/>
      <c r="AR142" s="107"/>
    </row>
    <row r="143" ht="15.75" customHeight="1">
      <c r="X143" s="103"/>
      <c r="AE143" s="103"/>
      <c r="AG143" s="88"/>
      <c r="AH143" s="111"/>
      <c r="AI143" s="88"/>
      <c r="AJ143" s="88"/>
      <c r="AK143" s="88"/>
      <c r="AR143" s="107"/>
    </row>
    <row r="144" ht="15.75" customHeight="1">
      <c r="X144" s="103"/>
      <c r="AE144" s="103"/>
      <c r="AG144" s="88"/>
      <c r="AH144" s="111"/>
      <c r="AI144" s="88"/>
      <c r="AJ144" s="88"/>
      <c r="AK144" s="88"/>
      <c r="AR144" s="107"/>
    </row>
    <row r="145" ht="15.75" customHeight="1">
      <c r="X145" s="103"/>
      <c r="AE145" s="103"/>
      <c r="AG145" s="88"/>
      <c r="AH145" s="111"/>
      <c r="AI145" s="88"/>
      <c r="AJ145" s="88"/>
      <c r="AK145" s="88"/>
      <c r="AR145" s="107"/>
    </row>
    <row r="146" ht="15.75" customHeight="1">
      <c r="X146" s="103"/>
      <c r="AE146" s="103"/>
      <c r="AG146" s="88"/>
      <c r="AH146" s="111"/>
      <c r="AI146" s="88"/>
      <c r="AJ146" s="88"/>
      <c r="AK146" s="88"/>
      <c r="AR146" s="107"/>
    </row>
    <row r="147" ht="15.75" customHeight="1">
      <c r="X147" s="103"/>
      <c r="AE147" s="103"/>
      <c r="AG147" s="88"/>
      <c r="AH147" s="111"/>
      <c r="AI147" s="88"/>
      <c r="AJ147" s="88"/>
      <c r="AK147" s="88"/>
      <c r="AR147" s="107"/>
    </row>
    <row r="148" ht="15.75" customHeight="1">
      <c r="X148" s="103"/>
      <c r="AE148" s="103"/>
      <c r="AG148" s="88"/>
      <c r="AH148" s="111"/>
      <c r="AI148" s="88"/>
      <c r="AJ148" s="88"/>
      <c r="AK148" s="88"/>
      <c r="AR148" s="107"/>
    </row>
    <row r="149" ht="15.75" customHeight="1">
      <c r="X149" s="103"/>
      <c r="AE149" s="103"/>
      <c r="AG149" s="88"/>
      <c r="AH149" s="111"/>
      <c r="AI149" s="88"/>
      <c r="AJ149" s="88"/>
      <c r="AK149" s="88"/>
      <c r="AR149" s="107"/>
    </row>
    <row r="150" ht="15.75" customHeight="1">
      <c r="X150" s="103"/>
      <c r="AE150" s="103"/>
      <c r="AG150" s="88"/>
      <c r="AH150" s="111"/>
      <c r="AI150" s="88"/>
      <c r="AJ150" s="88"/>
      <c r="AK150" s="88"/>
      <c r="AR150" s="107"/>
    </row>
    <row r="151" ht="15.75" customHeight="1">
      <c r="X151" s="103"/>
      <c r="AE151" s="103"/>
      <c r="AG151" s="88"/>
      <c r="AH151" s="111"/>
      <c r="AI151" s="88"/>
      <c r="AJ151" s="88"/>
      <c r="AK151" s="88"/>
      <c r="AR151" s="107"/>
    </row>
    <row r="152" ht="15.75" customHeight="1">
      <c r="X152" s="103"/>
      <c r="AE152" s="103"/>
      <c r="AG152" s="88"/>
      <c r="AH152" s="111"/>
      <c r="AI152" s="88"/>
      <c r="AJ152" s="88"/>
      <c r="AK152" s="88"/>
      <c r="AR152" s="107"/>
    </row>
    <row r="153" ht="15.75" customHeight="1">
      <c r="X153" s="103"/>
      <c r="AE153" s="103"/>
      <c r="AG153" s="88"/>
      <c r="AH153" s="111"/>
      <c r="AI153" s="88"/>
      <c r="AJ153" s="88"/>
      <c r="AK153" s="88"/>
      <c r="AR153" s="107"/>
    </row>
    <row r="154" ht="15.75" customHeight="1">
      <c r="X154" s="103"/>
      <c r="AE154" s="103"/>
      <c r="AG154" s="88"/>
      <c r="AH154" s="111"/>
      <c r="AI154" s="88"/>
      <c r="AJ154" s="88"/>
      <c r="AK154" s="88"/>
      <c r="AR154" s="107"/>
    </row>
    <row r="155" ht="15.75" customHeight="1">
      <c r="X155" s="103"/>
      <c r="AE155" s="103"/>
      <c r="AG155" s="88"/>
      <c r="AH155" s="111"/>
      <c r="AI155" s="88"/>
      <c r="AJ155" s="88"/>
      <c r="AK155" s="88"/>
      <c r="AR155" s="107"/>
    </row>
    <row r="156" ht="15.75" customHeight="1">
      <c r="X156" s="103"/>
      <c r="AE156" s="103"/>
      <c r="AG156" s="88"/>
      <c r="AH156" s="111"/>
      <c r="AI156" s="88"/>
      <c r="AJ156" s="88"/>
      <c r="AK156" s="88"/>
      <c r="AR156" s="107"/>
    </row>
    <row r="157" ht="15.75" customHeight="1">
      <c r="X157" s="103"/>
      <c r="AE157" s="103"/>
      <c r="AG157" s="88"/>
      <c r="AH157" s="111"/>
      <c r="AI157" s="88"/>
      <c r="AJ157" s="88"/>
      <c r="AK157" s="88"/>
      <c r="AR157" s="107"/>
    </row>
    <row r="158" ht="15.75" customHeight="1">
      <c r="X158" s="103"/>
      <c r="AE158" s="103"/>
      <c r="AG158" s="88"/>
      <c r="AH158" s="111"/>
      <c r="AI158" s="88"/>
      <c r="AJ158" s="88"/>
      <c r="AK158" s="88"/>
      <c r="AR158" s="107"/>
    </row>
    <row r="159" ht="15.75" customHeight="1">
      <c r="X159" s="103"/>
      <c r="AE159" s="103"/>
      <c r="AG159" s="88"/>
      <c r="AH159" s="111"/>
      <c r="AI159" s="88"/>
      <c r="AJ159" s="88"/>
      <c r="AK159" s="88"/>
      <c r="AR159" s="107"/>
    </row>
    <row r="160" ht="15.75" customHeight="1">
      <c r="X160" s="103"/>
      <c r="AE160" s="103"/>
      <c r="AG160" s="88"/>
      <c r="AH160" s="111"/>
      <c r="AI160" s="88"/>
      <c r="AJ160" s="88"/>
      <c r="AK160" s="88"/>
      <c r="AR160" s="107"/>
    </row>
    <row r="161" ht="15.75" customHeight="1">
      <c r="X161" s="103"/>
      <c r="AE161" s="103"/>
      <c r="AG161" s="88"/>
      <c r="AH161" s="111"/>
      <c r="AI161" s="88"/>
      <c r="AJ161" s="88"/>
      <c r="AK161" s="88"/>
      <c r="AR161" s="107"/>
    </row>
    <row r="162" ht="15.75" customHeight="1">
      <c r="X162" s="103"/>
      <c r="AE162" s="103"/>
      <c r="AG162" s="88"/>
      <c r="AH162" s="111"/>
      <c r="AI162" s="88"/>
      <c r="AJ162" s="88"/>
      <c r="AK162" s="88"/>
      <c r="AR162" s="107"/>
    </row>
    <row r="163" ht="15.75" customHeight="1">
      <c r="X163" s="103"/>
      <c r="AE163" s="103"/>
      <c r="AG163" s="88"/>
      <c r="AH163" s="111"/>
      <c r="AI163" s="88"/>
      <c r="AJ163" s="88"/>
      <c r="AK163" s="88"/>
      <c r="AR163" s="107"/>
    </row>
    <row r="164" ht="15.75" customHeight="1">
      <c r="X164" s="103"/>
      <c r="AE164" s="103"/>
      <c r="AG164" s="88"/>
      <c r="AH164" s="111"/>
      <c r="AI164" s="88"/>
      <c r="AJ164" s="88"/>
      <c r="AK164" s="88"/>
      <c r="AR164" s="107"/>
    </row>
    <row r="165" ht="15.75" customHeight="1">
      <c r="X165" s="103"/>
      <c r="AE165" s="103"/>
      <c r="AG165" s="88"/>
      <c r="AH165" s="111"/>
      <c r="AI165" s="88"/>
      <c r="AJ165" s="88"/>
      <c r="AK165" s="88"/>
      <c r="AR165" s="107"/>
    </row>
    <row r="166" ht="15.75" customHeight="1">
      <c r="X166" s="103"/>
      <c r="AE166" s="103"/>
      <c r="AG166" s="88"/>
      <c r="AH166" s="111"/>
      <c r="AI166" s="88"/>
      <c r="AJ166" s="88"/>
      <c r="AK166" s="88"/>
      <c r="AR166" s="107"/>
    </row>
    <row r="167" ht="15.75" customHeight="1">
      <c r="X167" s="103"/>
      <c r="AE167" s="103"/>
      <c r="AG167" s="88"/>
      <c r="AH167" s="111"/>
      <c r="AI167" s="88"/>
      <c r="AJ167" s="88"/>
      <c r="AK167" s="88"/>
      <c r="AR167" s="107"/>
    </row>
    <row r="168" ht="15.75" customHeight="1">
      <c r="X168" s="103"/>
      <c r="AE168" s="103"/>
      <c r="AG168" s="88"/>
      <c r="AH168" s="111"/>
      <c r="AI168" s="88"/>
      <c r="AJ168" s="88"/>
      <c r="AK168" s="88"/>
      <c r="AR168" s="107"/>
    </row>
    <row r="169" ht="15.75" customHeight="1">
      <c r="X169" s="103"/>
      <c r="AE169" s="103"/>
      <c r="AG169" s="88"/>
      <c r="AH169" s="111"/>
      <c r="AI169" s="88"/>
      <c r="AJ169" s="88"/>
      <c r="AK169" s="88"/>
      <c r="AR169" s="107"/>
    </row>
    <row r="170" ht="15.75" customHeight="1">
      <c r="X170" s="103"/>
      <c r="AE170" s="103"/>
      <c r="AG170" s="88"/>
      <c r="AH170" s="111"/>
      <c r="AI170" s="88"/>
      <c r="AJ170" s="88"/>
      <c r="AK170" s="88"/>
      <c r="AR170" s="107"/>
    </row>
    <row r="171" ht="15.75" customHeight="1">
      <c r="X171" s="103"/>
      <c r="AE171" s="103"/>
      <c r="AG171" s="88"/>
      <c r="AH171" s="111"/>
      <c r="AI171" s="88"/>
      <c r="AJ171" s="88"/>
      <c r="AK171" s="88"/>
      <c r="AR171" s="107"/>
    </row>
    <row r="172" ht="15.75" customHeight="1">
      <c r="X172" s="103"/>
      <c r="AE172" s="103"/>
      <c r="AG172" s="88"/>
      <c r="AH172" s="111"/>
      <c r="AI172" s="88"/>
      <c r="AJ172" s="88"/>
      <c r="AK172" s="88"/>
      <c r="AR172" s="107"/>
    </row>
    <row r="173" ht="15.75" customHeight="1">
      <c r="X173" s="103"/>
      <c r="AE173" s="103"/>
      <c r="AG173" s="88"/>
      <c r="AH173" s="111"/>
      <c r="AI173" s="88"/>
      <c r="AJ173" s="88"/>
      <c r="AK173" s="88"/>
      <c r="AR173" s="107"/>
    </row>
    <row r="174" ht="15.75" customHeight="1">
      <c r="X174" s="103"/>
      <c r="AE174" s="103"/>
      <c r="AG174" s="88"/>
      <c r="AH174" s="111"/>
      <c r="AI174" s="88"/>
      <c r="AJ174" s="88"/>
      <c r="AK174" s="88"/>
      <c r="AR174" s="107"/>
    </row>
    <row r="175" ht="15.75" customHeight="1">
      <c r="X175" s="103"/>
      <c r="AE175" s="103"/>
      <c r="AG175" s="88"/>
      <c r="AH175" s="111"/>
      <c r="AI175" s="88"/>
      <c r="AJ175" s="88"/>
      <c r="AK175" s="88"/>
      <c r="AR175" s="107"/>
    </row>
    <row r="176" ht="15.75" customHeight="1">
      <c r="X176" s="103"/>
      <c r="AE176" s="103"/>
      <c r="AG176" s="88"/>
      <c r="AH176" s="111"/>
      <c r="AI176" s="88"/>
      <c r="AJ176" s="88"/>
      <c r="AK176" s="88"/>
      <c r="AR176" s="107"/>
    </row>
    <row r="177" ht="15.75" customHeight="1">
      <c r="X177" s="103"/>
      <c r="AE177" s="103"/>
      <c r="AG177" s="88"/>
      <c r="AH177" s="111"/>
      <c r="AI177" s="88"/>
      <c r="AJ177" s="88"/>
      <c r="AK177" s="88"/>
      <c r="AR177" s="107"/>
    </row>
    <row r="178" ht="15.75" customHeight="1">
      <c r="X178" s="103"/>
      <c r="AE178" s="103"/>
      <c r="AG178" s="88"/>
      <c r="AH178" s="111"/>
      <c r="AI178" s="88"/>
      <c r="AJ178" s="88"/>
      <c r="AK178" s="88"/>
      <c r="AR178" s="107"/>
    </row>
    <row r="179" ht="15.75" customHeight="1">
      <c r="X179" s="103"/>
      <c r="AE179" s="103"/>
      <c r="AG179" s="88"/>
      <c r="AH179" s="111"/>
      <c r="AI179" s="88"/>
      <c r="AJ179" s="88"/>
      <c r="AK179" s="88"/>
      <c r="AR179" s="107"/>
    </row>
    <row r="180" ht="15.75" customHeight="1">
      <c r="X180" s="103"/>
      <c r="AE180" s="103"/>
      <c r="AG180" s="88"/>
      <c r="AH180" s="111"/>
      <c r="AI180" s="88"/>
      <c r="AJ180" s="88"/>
      <c r="AK180" s="88"/>
      <c r="AR180" s="107"/>
    </row>
    <row r="181" ht="15.75" customHeight="1">
      <c r="X181" s="103"/>
      <c r="AE181" s="103"/>
      <c r="AG181" s="88"/>
      <c r="AH181" s="111"/>
      <c r="AI181" s="88"/>
      <c r="AJ181" s="88"/>
      <c r="AK181" s="88"/>
      <c r="AR181" s="107"/>
    </row>
    <row r="182" ht="15.75" customHeight="1">
      <c r="X182" s="103"/>
      <c r="AE182" s="103"/>
      <c r="AG182" s="88"/>
      <c r="AH182" s="111"/>
      <c r="AI182" s="88"/>
      <c r="AJ182" s="88"/>
      <c r="AK182" s="88"/>
      <c r="AR182" s="107"/>
    </row>
    <row r="183" ht="15.75" customHeight="1">
      <c r="X183" s="103"/>
      <c r="AE183" s="103"/>
      <c r="AG183" s="88"/>
      <c r="AH183" s="111"/>
      <c r="AI183" s="88"/>
      <c r="AJ183" s="88"/>
      <c r="AK183" s="88"/>
      <c r="AR183" s="107"/>
    </row>
    <row r="184" ht="15.75" customHeight="1">
      <c r="X184" s="103"/>
      <c r="AE184" s="103"/>
      <c r="AG184" s="88"/>
      <c r="AH184" s="111"/>
      <c r="AI184" s="88"/>
      <c r="AJ184" s="88"/>
      <c r="AK184" s="88"/>
      <c r="AR184" s="107"/>
    </row>
    <row r="185" ht="15.75" customHeight="1">
      <c r="X185" s="103"/>
      <c r="AE185" s="103"/>
      <c r="AG185" s="88"/>
      <c r="AH185" s="111"/>
      <c r="AI185" s="88"/>
      <c r="AJ185" s="88"/>
      <c r="AK185" s="88"/>
      <c r="AR185" s="107"/>
    </row>
    <row r="186" ht="15.75" customHeight="1">
      <c r="X186" s="103"/>
      <c r="AE186" s="103"/>
      <c r="AG186" s="88"/>
      <c r="AH186" s="111"/>
      <c r="AI186" s="88"/>
      <c r="AJ186" s="88"/>
      <c r="AK186" s="88"/>
      <c r="AR186" s="107"/>
    </row>
    <row r="187" ht="15.75" customHeight="1">
      <c r="X187" s="103"/>
      <c r="AE187" s="103"/>
      <c r="AG187" s="88"/>
      <c r="AH187" s="111"/>
      <c r="AI187" s="88"/>
      <c r="AJ187" s="88"/>
      <c r="AK187" s="88"/>
      <c r="AR187" s="107"/>
    </row>
    <row r="188" ht="15.75" customHeight="1">
      <c r="X188" s="103"/>
      <c r="AE188" s="103"/>
      <c r="AG188" s="88"/>
      <c r="AH188" s="111"/>
      <c r="AI188" s="88"/>
      <c r="AJ188" s="88"/>
      <c r="AK188" s="88"/>
      <c r="AR188" s="107"/>
    </row>
    <row r="189" ht="15.75" customHeight="1">
      <c r="X189" s="103"/>
      <c r="AE189" s="103"/>
      <c r="AG189" s="88"/>
      <c r="AH189" s="111"/>
      <c r="AI189" s="88"/>
      <c r="AJ189" s="88"/>
      <c r="AK189" s="88"/>
      <c r="AR189" s="107"/>
    </row>
    <row r="190" ht="15.75" customHeight="1">
      <c r="X190" s="103"/>
      <c r="AE190" s="103"/>
      <c r="AG190" s="88"/>
      <c r="AH190" s="111"/>
      <c r="AI190" s="88"/>
      <c r="AJ190" s="88"/>
      <c r="AK190" s="88"/>
      <c r="AR190" s="107"/>
    </row>
    <row r="191" ht="15.75" customHeight="1">
      <c r="X191" s="103"/>
      <c r="AE191" s="103"/>
      <c r="AG191" s="88"/>
      <c r="AH191" s="111"/>
      <c r="AI191" s="88"/>
      <c r="AJ191" s="88"/>
      <c r="AK191" s="88"/>
      <c r="AR191" s="107"/>
    </row>
    <row r="192" ht="15.75" customHeight="1">
      <c r="X192" s="103"/>
      <c r="AE192" s="103"/>
      <c r="AG192" s="88"/>
      <c r="AH192" s="111"/>
      <c r="AI192" s="88"/>
      <c r="AJ192" s="88"/>
      <c r="AK192" s="88"/>
      <c r="AR192" s="107"/>
    </row>
    <row r="193" ht="15.75" customHeight="1">
      <c r="X193" s="103"/>
      <c r="AE193" s="103"/>
      <c r="AG193" s="88"/>
      <c r="AH193" s="111"/>
      <c r="AI193" s="88"/>
      <c r="AJ193" s="88"/>
      <c r="AK193" s="88"/>
      <c r="AR193" s="107"/>
    </row>
    <row r="194" ht="15.75" customHeight="1">
      <c r="X194" s="103"/>
      <c r="AE194" s="103"/>
      <c r="AG194" s="88"/>
      <c r="AH194" s="111"/>
      <c r="AI194" s="88"/>
      <c r="AJ194" s="88"/>
      <c r="AK194" s="88"/>
      <c r="AR194" s="107"/>
    </row>
    <row r="195" ht="15.75" customHeight="1">
      <c r="X195" s="103"/>
      <c r="AE195" s="103"/>
      <c r="AG195" s="88"/>
      <c r="AH195" s="111"/>
      <c r="AI195" s="88"/>
      <c r="AJ195" s="88"/>
      <c r="AK195" s="88"/>
      <c r="AR195" s="107"/>
    </row>
    <row r="196" ht="15.75" customHeight="1">
      <c r="X196" s="103"/>
      <c r="AE196" s="103"/>
      <c r="AG196" s="88"/>
      <c r="AH196" s="111"/>
      <c r="AI196" s="88"/>
      <c r="AJ196" s="88"/>
      <c r="AK196" s="88"/>
      <c r="AR196" s="107"/>
    </row>
    <row r="197" ht="15.75" customHeight="1">
      <c r="X197" s="103"/>
      <c r="AE197" s="103"/>
      <c r="AG197" s="88"/>
      <c r="AH197" s="111"/>
      <c r="AI197" s="88"/>
      <c r="AJ197" s="88"/>
      <c r="AK197" s="88"/>
      <c r="AR197" s="107"/>
    </row>
    <row r="198" ht="15.75" customHeight="1">
      <c r="X198" s="103"/>
      <c r="AE198" s="103"/>
      <c r="AG198" s="88"/>
      <c r="AH198" s="111"/>
      <c r="AI198" s="88"/>
      <c r="AJ198" s="88"/>
      <c r="AK198" s="88"/>
      <c r="AR198" s="107"/>
    </row>
    <row r="199" ht="15.75" customHeight="1">
      <c r="X199" s="103"/>
      <c r="AE199" s="103"/>
      <c r="AG199" s="88"/>
      <c r="AH199" s="111"/>
      <c r="AI199" s="88"/>
      <c r="AJ199" s="88"/>
      <c r="AK199" s="88"/>
      <c r="AR199" s="107"/>
    </row>
    <row r="200" ht="15.75" customHeight="1">
      <c r="X200" s="103"/>
      <c r="AE200" s="103"/>
      <c r="AG200" s="88"/>
      <c r="AH200" s="111"/>
      <c r="AI200" s="88"/>
      <c r="AJ200" s="88"/>
      <c r="AK200" s="88"/>
      <c r="AR200" s="107"/>
    </row>
    <row r="201" ht="15.75" customHeight="1">
      <c r="X201" s="103"/>
      <c r="AE201" s="103"/>
      <c r="AG201" s="88"/>
      <c r="AH201" s="111"/>
      <c r="AI201" s="88"/>
      <c r="AJ201" s="88"/>
      <c r="AK201" s="88"/>
      <c r="AR201" s="107"/>
    </row>
    <row r="202" ht="15.75" customHeight="1">
      <c r="X202" s="103"/>
      <c r="AE202" s="103"/>
      <c r="AG202" s="88"/>
      <c r="AH202" s="111"/>
      <c r="AI202" s="88"/>
      <c r="AJ202" s="88"/>
      <c r="AK202" s="88"/>
      <c r="AR202" s="107"/>
    </row>
    <row r="203" ht="15.75" customHeight="1">
      <c r="X203" s="103"/>
      <c r="AE203" s="103"/>
      <c r="AG203" s="88"/>
      <c r="AH203" s="111"/>
      <c r="AI203" s="88"/>
      <c r="AJ203" s="88"/>
      <c r="AK203" s="88"/>
      <c r="AR203" s="107"/>
    </row>
    <row r="204" ht="15.75" customHeight="1">
      <c r="X204" s="103"/>
      <c r="AE204" s="103"/>
      <c r="AG204" s="88"/>
      <c r="AH204" s="111"/>
      <c r="AI204" s="88"/>
      <c r="AJ204" s="88"/>
      <c r="AK204" s="88"/>
      <c r="AR204" s="107"/>
    </row>
    <row r="205" ht="15.75" customHeight="1">
      <c r="X205" s="103"/>
      <c r="AE205" s="103"/>
      <c r="AG205" s="88"/>
      <c r="AH205" s="111"/>
      <c r="AI205" s="88"/>
      <c r="AJ205" s="88"/>
      <c r="AK205" s="88"/>
      <c r="AR205" s="107"/>
    </row>
    <row r="206" ht="15.75" customHeight="1">
      <c r="X206" s="103"/>
      <c r="AE206" s="103"/>
      <c r="AG206" s="88"/>
      <c r="AH206" s="111"/>
      <c r="AI206" s="88"/>
      <c r="AJ206" s="88"/>
      <c r="AK206" s="88"/>
      <c r="AR206" s="107"/>
    </row>
    <row r="207" ht="15.75" customHeight="1">
      <c r="X207" s="103"/>
      <c r="AE207" s="103"/>
      <c r="AG207" s="88"/>
      <c r="AH207" s="111"/>
      <c r="AI207" s="88"/>
      <c r="AJ207" s="88"/>
      <c r="AK207" s="88"/>
      <c r="AR207" s="107"/>
    </row>
    <row r="208" ht="15.75" customHeight="1">
      <c r="X208" s="103"/>
      <c r="AE208" s="103"/>
      <c r="AG208" s="88"/>
      <c r="AH208" s="111"/>
      <c r="AI208" s="88"/>
      <c r="AJ208" s="88"/>
      <c r="AK208" s="88"/>
      <c r="AR208" s="107"/>
    </row>
    <row r="209" ht="15.75" customHeight="1">
      <c r="X209" s="103"/>
      <c r="AE209" s="103"/>
      <c r="AG209" s="88"/>
      <c r="AH209" s="111"/>
      <c r="AI209" s="88"/>
      <c r="AJ209" s="88"/>
      <c r="AK209" s="88"/>
      <c r="AR209" s="107"/>
    </row>
    <row r="210" ht="15.75" customHeight="1">
      <c r="X210" s="103"/>
      <c r="AE210" s="103"/>
      <c r="AG210" s="88"/>
      <c r="AH210" s="111"/>
      <c r="AI210" s="88"/>
      <c r="AJ210" s="88"/>
      <c r="AK210" s="88"/>
      <c r="AR210" s="107"/>
    </row>
    <row r="211" ht="15.75" customHeight="1">
      <c r="X211" s="103"/>
      <c r="AE211" s="103"/>
      <c r="AG211" s="88"/>
      <c r="AH211" s="111"/>
      <c r="AI211" s="88"/>
      <c r="AJ211" s="88"/>
      <c r="AK211" s="88"/>
      <c r="AR211" s="107"/>
    </row>
    <row r="212" ht="15.75" customHeight="1">
      <c r="X212" s="103"/>
      <c r="AE212" s="103"/>
      <c r="AG212" s="88"/>
      <c r="AH212" s="111"/>
      <c r="AI212" s="88"/>
      <c r="AJ212" s="88"/>
      <c r="AK212" s="88"/>
      <c r="AR212" s="107"/>
    </row>
    <row r="213" ht="15.75" customHeight="1">
      <c r="X213" s="103"/>
      <c r="AE213" s="103"/>
      <c r="AG213" s="88"/>
      <c r="AH213" s="111"/>
      <c r="AI213" s="88"/>
      <c r="AJ213" s="88"/>
      <c r="AK213" s="88"/>
      <c r="AR213" s="107"/>
    </row>
    <row r="214" ht="15.75" customHeight="1">
      <c r="X214" s="103"/>
      <c r="AE214" s="103"/>
      <c r="AG214" s="88"/>
      <c r="AH214" s="111"/>
      <c r="AI214" s="88"/>
      <c r="AJ214" s="88"/>
      <c r="AK214" s="88"/>
      <c r="AR214" s="107"/>
    </row>
    <row r="215" ht="15.75" customHeight="1">
      <c r="X215" s="103"/>
      <c r="AE215" s="103"/>
      <c r="AG215" s="88"/>
      <c r="AH215" s="111"/>
      <c r="AI215" s="88"/>
      <c r="AJ215" s="88"/>
      <c r="AK215" s="88"/>
      <c r="AR215" s="107"/>
    </row>
    <row r="216" ht="15.75" customHeight="1">
      <c r="X216" s="103"/>
      <c r="AE216" s="103"/>
      <c r="AG216" s="88"/>
      <c r="AH216" s="111"/>
      <c r="AI216" s="88"/>
      <c r="AJ216" s="88"/>
      <c r="AK216" s="88"/>
      <c r="AR216" s="107"/>
    </row>
    <row r="217" ht="15.75" customHeight="1">
      <c r="X217" s="103"/>
      <c r="AE217" s="103"/>
      <c r="AG217" s="88"/>
      <c r="AH217" s="111"/>
      <c r="AI217" s="88"/>
      <c r="AJ217" s="88"/>
      <c r="AK217" s="88"/>
      <c r="AR217" s="107"/>
    </row>
    <row r="218" ht="15.75" customHeight="1">
      <c r="X218" s="103"/>
      <c r="AE218" s="103"/>
      <c r="AG218" s="88"/>
      <c r="AH218" s="111"/>
      <c r="AI218" s="88"/>
      <c r="AJ218" s="88"/>
      <c r="AK218" s="88"/>
      <c r="AR218" s="107"/>
    </row>
    <row r="219" ht="15.75" customHeight="1">
      <c r="X219" s="103"/>
      <c r="AE219" s="103"/>
      <c r="AG219" s="88"/>
      <c r="AH219" s="111"/>
      <c r="AI219" s="88"/>
      <c r="AJ219" s="88"/>
      <c r="AK219" s="88"/>
      <c r="AR219" s="107"/>
    </row>
    <row r="220" ht="15.75" customHeight="1">
      <c r="X220" s="103"/>
      <c r="AE220" s="103"/>
      <c r="AG220" s="88"/>
      <c r="AH220" s="111"/>
      <c r="AI220" s="88"/>
      <c r="AJ220" s="88"/>
      <c r="AK220" s="88"/>
      <c r="AR220" s="107"/>
    </row>
    <row r="221" ht="15.75" customHeight="1">
      <c r="X221" s="103"/>
      <c r="AE221" s="103"/>
      <c r="AG221" s="88"/>
      <c r="AH221" s="111"/>
      <c r="AI221" s="88"/>
      <c r="AJ221" s="88"/>
      <c r="AK221" s="88"/>
      <c r="AR221" s="107"/>
    </row>
    <row r="222" ht="15.75" customHeight="1">
      <c r="X222" s="103"/>
      <c r="AE222" s="103"/>
      <c r="AG222" s="88"/>
      <c r="AH222" s="111"/>
      <c r="AI222" s="88"/>
      <c r="AJ222" s="88"/>
      <c r="AK222" s="88"/>
      <c r="AR222" s="107"/>
    </row>
    <row r="223" ht="15.75" customHeight="1">
      <c r="AG223" s="88"/>
      <c r="AH223" s="111"/>
      <c r="AI223" s="88"/>
      <c r="AJ223" s="88"/>
      <c r="AK223" s="88"/>
      <c r="AR223" s="107"/>
    </row>
    <row r="224" ht="15.75" customHeight="1">
      <c r="AG224" s="88"/>
      <c r="AH224" s="111"/>
      <c r="AI224" s="88"/>
      <c r="AJ224" s="88"/>
      <c r="AK224" s="88"/>
      <c r="AR224" s="107"/>
    </row>
    <row r="225" ht="15.75" customHeight="1">
      <c r="AG225" s="88"/>
      <c r="AH225" s="111"/>
      <c r="AI225" s="88"/>
      <c r="AJ225" s="88"/>
      <c r="AK225" s="88"/>
      <c r="AR225" s="107"/>
    </row>
    <row r="226" ht="15.75" customHeight="1">
      <c r="AG226" s="88"/>
      <c r="AH226" s="111"/>
      <c r="AI226" s="88"/>
      <c r="AJ226" s="88"/>
      <c r="AK226" s="88"/>
      <c r="AR226" s="107"/>
    </row>
    <row r="227" ht="15.75" customHeight="1">
      <c r="AG227" s="88"/>
      <c r="AH227" s="111"/>
      <c r="AI227" s="88"/>
      <c r="AJ227" s="88"/>
      <c r="AK227" s="88"/>
      <c r="AR227" s="107"/>
    </row>
    <row r="228" ht="15.75" customHeight="1">
      <c r="AG228" s="88"/>
      <c r="AH228" s="111"/>
      <c r="AI228" s="88"/>
      <c r="AJ228" s="88"/>
      <c r="AK228" s="88"/>
      <c r="AR228" s="107"/>
    </row>
    <row r="229" ht="15.75" customHeight="1">
      <c r="AG229" s="88"/>
      <c r="AH229" s="111"/>
      <c r="AI229" s="88"/>
      <c r="AJ229" s="88"/>
      <c r="AK229" s="88"/>
      <c r="AR229" s="107"/>
    </row>
    <row r="230" ht="15.75" customHeight="1">
      <c r="AG230" s="88"/>
      <c r="AH230" s="111"/>
      <c r="AI230" s="88"/>
      <c r="AJ230" s="88"/>
      <c r="AK230" s="88"/>
      <c r="AR230" s="107"/>
    </row>
    <row r="231" ht="15.75" customHeight="1">
      <c r="AG231" s="88"/>
      <c r="AH231" s="111"/>
      <c r="AI231" s="88"/>
      <c r="AJ231" s="88"/>
      <c r="AK231" s="88"/>
      <c r="AR231" s="107"/>
    </row>
    <row r="232" ht="15.75" customHeight="1">
      <c r="AG232" s="88"/>
      <c r="AH232" s="111"/>
      <c r="AI232" s="88"/>
      <c r="AJ232" s="88"/>
      <c r="AK232" s="88"/>
      <c r="AR232" s="107"/>
    </row>
    <row r="233" ht="15.75" customHeight="1">
      <c r="AG233" s="88"/>
      <c r="AH233" s="111"/>
      <c r="AI233" s="88"/>
      <c r="AJ233" s="88"/>
      <c r="AK233" s="88"/>
      <c r="AR233" s="107"/>
    </row>
    <row r="234" ht="15.75" customHeight="1">
      <c r="AG234" s="88"/>
      <c r="AH234" s="111"/>
      <c r="AI234" s="88"/>
      <c r="AJ234" s="88"/>
      <c r="AK234" s="88"/>
      <c r="AR234" s="107"/>
    </row>
    <row r="235" ht="15.75" customHeight="1">
      <c r="AG235" s="88"/>
      <c r="AH235" s="111"/>
      <c r="AI235" s="88"/>
      <c r="AJ235" s="88"/>
      <c r="AK235" s="88"/>
      <c r="AR235" s="107"/>
    </row>
    <row r="236" ht="15.75" customHeight="1">
      <c r="AG236" s="88"/>
      <c r="AH236" s="111"/>
      <c r="AI236" s="88"/>
      <c r="AJ236" s="88"/>
      <c r="AK236" s="88"/>
      <c r="AR236" s="107"/>
    </row>
    <row r="237" ht="15.75" customHeight="1">
      <c r="AG237" s="88"/>
      <c r="AH237" s="111"/>
      <c r="AI237" s="88"/>
      <c r="AJ237" s="88"/>
      <c r="AK237" s="88"/>
      <c r="AR237" s="107"/>
    </row>
    <row r="238" ht="15.75" customHeight="1">
      <c r="AG238" s="88"/>
      <c r="AH238" s="111"/>
      <c r="AI238" s="88"/>
      <c r="AJ238" s="88"/>
      <c r="AK238" s="88"/>
      <c r="AR238" s="107"/>
    </row>
    <row r="239" ht="15.75" customHeight="1">
      <c r="AG239" s="88"/>
      <c r="AH239" s="111"/>
      <c r="AI239" s="88"/>
      <c r="AJ239" s="88"/>
      <c r="AK239" s="88"/>
      <c r="AR239" s="107"/>
    </row>
    <row r="240" ht="15.75" customHeight="1">
      <c r="AG240" s="88"/>
      <c r="AH240" s="111"/>
      <c r="AI240" s="88"/>
      <c r="AJ240" s="88"/>
      <c r="AK240" s="88"/>
      <c r="AR240" s="107"/>
    </row>
    <row r="241" ht="15.75" customHeight="1">
      <c r="AG241" s="88"/>
      <c r="AH241" s="111"/>
      <c r="AI241" s="88"/>
      <c r="AJ241" s="88"/>
      <c r="AK241" s="88"/>
      <c r="AR241" s="107"/>
    </row>
    <row r="242" ht="15.75" customHeight="1">
      <c r="AG242" s="88"/>
      <c r="AH242" s="111"/>
      <c r="AI242" s="88"/>
      <c r="AJ242" s="88"/>
      <c r="AK242" s="88"/>
      <c r="AR242" s="107"/>
    </row>
    <row r="243" ht="15.75" customHeight="1">
      <c r="AG243" s="88"/>
      <c r="AH243" s="111"/>
      <c r="AI243" s="88"/>
      <c r="AJ243" s="88"/>
      <c r="AK243" s="88"/>
      <c r="AR243" s="107"/>
    </row>
    <row r="244" ht="15.75" customHeight="1">
      <c r="AG244" s="88"/>
      <c r="AH244" s="111"/>
      <c r="AI244" s="88"/>
      <c r="AJ244" s="88"/>
      <c r="AK244" s="88"/>
      <c r="AR244" s="107"/>
    </row>
    <row r="245" ht="15.75" customHeight="1">
      <c r="AG245" s="88"/>
      <c r="AH245" s="111"/>
      <c r="AI245" s="88"/>
      <c r="AJ245" s="88"/>
      <c r="AK245" s="88"/>
      <c r="AR245" s="107"/>
    </row>
    <row r="246" ht="15.75" customHeight="1">
      <c r="AG246" s="88"/>
      <c r="AH246" s="111"/>
      <c r="AI246" s="88"/>
      <c r="AJ246" s="88"/>
      <c r="AK246" s="88"/>
      <c r="AR246" s="107"/>
    </row>
    <row r="247" ht="15.75" customHeight="1">
      <c r="AG247" s="88"/>
      <c r="AH247" s="111"/>
      <c r="AI247" s="88"/>
      <c r="AJ247" s="88"/>
      <c r="AK247" s="88"/>
      <c r="AR247" s="107"/>
    </row>
    <row r="248" ht="15.75" customHeight="1">
      <c r="AG248" s="88"/>
      <c r="AH248" s="111"/>
      <c r="AI248" s="88"/>
      <c r="AJ248" s="88"/>
      <c r="AK248" s="88"/>
      <c r="AR248" s="107"/>
    </row>
    <row r="249" ht="15.75" customHeight="1">
      <c r="AG249" s="88"/>
      <c r="AH249" s="111"/>
      <c r="AI249" s="88"/>
      <c r="AJ249" s="88"/>
      <c r="AK249" s="88"/>
      <c r="AR249" s="107"/>
    </row>
    <row r="250" ht="15.75" customHeight="1">
      <c r="AG250" s="88"/>
      <c r="AH250" s="111"/>
      <c r="AI250" s="88"/>
      <c r="AJ250" s="88"/>
      <c r="AK250" s="88"/>
      <c r="AR250" s="107"/>
    </row>
    <row r="251" ht="15.75" customHeight="1">
      <c r="AG251" s="88"/>
      <c r="AH251" s="111"/>
      <c r="AI251" s="88"/>
      <c r="AJ251" s="88"/>
      <c r="AK251" s="88"/>
      <c r="AR251" s="107"/>
    </row>
    <row r="252" ht="15.75" customHeight="1">
      <c r="AG252" s="88"/>
      <c r="AH252" s="111"/>
      <c r="AI252" s="88"/>
      <c r="AJ252" s="88"/>
      <c r="AK252" s="88"/>
      <c r="AR252" s="107"/>
    </row>
    <row r="253" ht="15.75" customHeight="1">
      <c r="AG253" s="88"/>
      <c r="AH253" s="111"/>
      <c r="AI253" s="88"/>
      <c r="AJ253" s="88"/>
      <c r="AK253" s="88"/>
      <c r="AR253" s="107"/>
    </row>
    <row r="254" ht="15.75" customHeight="1">
      <c r="AG254" s="88"/>
      <c r="AH254" s="111"/>
      <c r="AI254" s="88"/>
      <c r="AJ254" s="88"/>
      <c r="AK254" s="88"/>
      <c r="AR254" s="107"/>
    </row>
    <row r="255" ht="15.75" customHeight="1">
      <c r="AG255" s="88"/>
      <c r="AH255" s="111"/>
      <c r="AI255" s="88"/>
      <c r="AJ255" s="88"/>
      <c r="AK255" s="88"/>
      <c r="AR255" s="107"/>
    </row>
    <row r="256" ht="15.75" customHeight="1">
      <c r="AG256" s="88"/>
      <c r="AH256" s="111"/>
      <c r="AI256" s="88"/>
      <c r="AJ256" s="88"/>
      <c r="AK256" s="88"/>
      <c r="AR256" s="107"/>
    </row>
    <row r="257" ht="15.75" customHeight="1">
      <c r="AG257" s="88"/>
      <c r="AH257" s="111"/>
      <c r="AI257" s="88"/>
      <c r="AJ257" s="88"/>
      <c r="AK257" s="88"/>
      <c r="AR257" s="107"/>
    </row>
    <row r="258" ht="15.75" customHeight="1">
      <c r="AG258" s="88"/>
      <c r="AH258" s="111"/>
      <c r="AI258" s="88"/>
      <c r="AJ258" s="88"/>
      <c r="AK258" s="88"/>
      <c r="AR258" s="107"/>
    </row>
    <row r="259" ht="15.75" customHeight="1">
      <c r="AG259" s="88"/>
      <c r="AH259" s="111"/>
      <c r="AI259" s="88"/>
      <c r="AJ259" s="88"/>
      <c r="AK259" s="88"/>
      <c r="AR259" s="107"/>
    </row>
    <row r="260" ht="15.75" customHeight="1">
      <c r="AG260" s="88"/>
      <c r="AH260" s="111"/>
      <c r="AI260" s="88"/>
      <c r="AJ260" s="88"/>
      <c r="AK260" s="88"/>
      <c r="AR260" s="107"/>
    </row>
    <row r="261" ht="15.75" customHeight="1">
      <c r="AG261" s="88"/>
      <c r="AH261" s="111"/>
      <c r="AI261" s="88"/>
      <c r="AJ261" s="88"/>
      <c r="AK261" s="88"/>
      <c r="AR261" s="107"/>
    </row>
    <row r="262" ht="15.75" customHeight="1">
      <c r="AG262" s="88"/>
      <c r="AH262" s="111"/>
      <c r="AI262" s="88"/>
      <c r="AJ262" s="88"/>
      <c r="AK262" s="88"/>
      <c r="AR262" s="107"/>
    </row>
    <row r="263" ht="15.75" customHeight="1">
      <c r="AG263" s="88"/>
      <c r="AH263" s="111"/>
      <c r="AI263" s="88"/>
      <c r="AJ263" s="88"/>
      <c r="AK263" s="88"/>
      <c r="AR263" s="107"/>
    </row>
    <row r="264" ht="15.75" customHeight="1">
      <c r="AG264" s="88"/>
      <c r="AH264" s="111"/>
      <c r="AI264" s="88"/>
      <c r="AJ264" s="88"/>
      <c r="AK264" s="88"/>
      <c r="AR264" s="107"/>
    </row>
    <row r="265" ht="15.75" customHeight="1">
      <c r="AG265" s="88"/>
      <c r="AH265" s="111"/>
      <c r="AI265" s="88"/>
      <c r="AJ265" s="88"/>
      <c r="AK265" s="88"/>
      <c r="AR265" s="107"/>
    </row>
    <row r="266" ht="15.75" customHeight="1">
      <c r="AG266" s="88"/>
      <c r="AH266" s="111"/>
      <c r="AI266" s="88"/>
      <c r="AJ266" s="88"/>
      <c r="AK266" s="88"/>
      <c r="AR266" s="107"/>
    </row>
    <row r="267" ht="15.75" customHeight="1">
      <c r="AG267" s="88"/>
      <c r="AH267" s="111"/>
      <c r="AI267" s="88"/>
      <c r="AJ267" s="88"/>
      <c r="AK267" s="88"/>
      <c r="AR267" s="107"/>
    </row>
    <row r="268" ht="15.75" customHeight="1">
      <c r="AG268" s="88"/>
      <c r="AH268" s="111"/>
      <c r="AI268" s="88"/>
      <c r="AJ268" s="88"/>
      <c r="AK268" s="88"/>
      <c r="AR268" s="107"/>
    </row>
    <row r="269" ht="15.75" customHeight="1">
      <c r="AG269" s="88"/>
      <c r="AH269" s="111"/>
      <c r="AI269" s="88"/>
      <c r="AJ269" s="88"/>
      <c r="AK269" s="88"/>
      <c r="AR269" s="107"/>
    </row>
    <row r="270" ht="15.75" customHeight="1">
      <c r="AG270" s="88"/>
      <c r="AH270" s="111"/>
      <c r="AI270" s="88"/>
      <c r="AJ270" s="88"/>
      <c r="AK270" s="88"/>
      <c r="AR270" s="107"/>
    </row>
    <row r="271" ht="15.75" customHeight="1">
      <c r="AG271" s="88"/>
      <c r="AH271" s="111"/>
      <c r="AI271" s="88"/>
      <c r="AJ271" s="88"/>
      <c r="AK271" s="88"/>
      <c r="AR271" s="107"/>
    </row>
    <row r="272" ht="15.75" customHeight="1">
      <c r="AG272" s="88"/>
      <c r="AH272" s="111"/>
      <c r="AI272" s="88"/>
      <c r="AJ272" s="88"/>
      <c r="AK272" s="88"/>
      <c r="AR272" s="107"/>
    </row>
    <row r="273" ht="15.75" customHeight="1">
      <c r="AG273" s="88"/>
      <c r="AH273" s="111"/>
      <c r="AI273" s="88"/>
      <c r="AJ273" s="88"/>
      <c r="AK273" s="88"/>
      <c r="AR273" s="107"/>
    </row>
    <row r="274" ht="15.75" customHeight="1">
      <c r="AG274" s="88"/>
      <c r="AH274" s="111"/>
      <c r="AI274" s="88"/>
      <c r="AJ274" s="88"/>
      <c r="AK274" s="88"/>
      <c r="AR274" s="107"/>
    </row>
    <row r="275" ht="15.75" customHeight="1">
      <c r="AG275" s="88"/>
      <c r="AH275" s="111"/>
      <c r="AI275" s="88"/>
      <c r="AJ275" s="88"/>
      <c r="AK275" s="88"/>
      <c r="AR275" s="107"/>
    </row>
    <row r="276" ht="15.75" customHeight="1">
      <c r="AG276" s="88"/>
      <c r="AH276" s="111"/>
      <c r="AI276" s="88"/>
      <c r="AJ276" s="88"/>
      <c r="AK276" s="88"/>
      <c r="AR276" s="107"/>
    </row>
    <row r="277" ht="15.75" customHeight="1">
      <c r="AG277" s="88"/>
      <c r="AH277" s="111"/>
      <c r="AI277" s="88"/>
      <c r="AJ277" s="88"/>
      <c r="AK277" s="88"/>
      <c r="AR277" s="107"/>
    </row>
    <row r="278" ht="15.75" customHeight="1">
      <c r="AG278" s="88"/>
      <c r="AH278" s="111"/>
      <c r="AI278" s="88"/>
      <c r="AJ278" s="88"/>
      <c r="AK278" s="88"/>
      <c r="AR278" s="107"/>
    </row>
    <row r="279" ht="15.75" customHeight="1">
      <c r="AG279" s="88"/>
      <c r="AH279" s="111"/>
      <c r="AI279" s="88"/>
      <c r="AJ279" s="88"/>
      <c r="AK279" s="88"/>
      <c r="AR279" s="107"/>
    </row>
    <row r="280" ht="15.75" customHeight="1">
      <c r="AG280" s="88"/>
      <c r="AH280" s="111"/>
      <c r="AI280" s="88"/>
      <c r="AJ280" s="88"/>
      <c r="AK280" s="88"/>
      <c r="AR280" s="107"/>
    </row>
    <row r="281" ht="15.75" customHeight="1">
      <c r="AG281" s="88"/>
      <c r="AH281" s="111"/>
      <c r="AI281" s="88"/>
      <c r="AJ281" s="88"/>
      <c r="AK281" s="88"/>
      <c r="AR281" s="107"/>
    </row>
    <row r="282" ht="15.75" customHeight="1">
      <c r="AG282" s="88"/>
      <c r="AH282" s="111"/>
      <c r="AI282" s="88"/>
      <c r="AJ282" s="88"/>
      <c r="AK282" s="88"/>
      <c r="AR282" s="107"/>
    </row>
    <row r="283" ht="15.75" customHeight="1">
      <c r="AG283" s="88"/>
      <c r="AH283" s="111"/>
      <c r="AI283" s="88"/>
      <c r="AJ283" s="88"/>
      <c r="AK283" s="88"/>
      <c r="AR283" s="107"/>
    </row>
    <row r="284" ht="15.75" customHeight="1">
      <c r="AG284" s="88"/>
      <c r="AH284" s="111"/>
      <c r="AI284" s="88"/>
      <c r="AJ284" s="88"/>
      <c r="AK284" s="88"/>
      <c r="AR284" s="107"/>
    </row>
    <row r="285" ht="15.75" customHeight="1">
      <c r="AG285" s="88"/>
      <c r="AH285" s="111"/>
      <c r="AI285" s="88"/>
      <c r="AJ285" s="88"/>
      <c r="AK285" s="88"/>
      <c r="AR285" s="107"/>
    </row>
    <row r="286" ht="15.75" customHeight="1">
      <c r="AG286" s="88"/>
      <c r="AH286" s="111"/>
      <c r="AI286" s="88"/>
      <c r="AJ286" s="88"/>
      <c r="AK286" s="88"/>
      <c r="AR286" s="107"/>
    </row>
    <row r="287" ht="15.75" customHeight="1">
      <c r="AG287" s="88"/>
      <c r="AH287" s="111"/>
      <c r="AI287" s="88"/>
      <c r="AJ287" s="88"/>
      <c r="AK287" s="88"/>
      <c r="AR287" s="107"/>
    </row>
    <row r="288" ht="15.75" customHeight="1">
      <c r="AG288" s="88"/>
      <c r="AH288" s="111"/>
      <c r="AI288" s="88"/>
      <c r="AJ288" s="88"/>
      <c r="AK288" s="88"/>
      <c r="AR288" s="107"/>
    </row>
    <row r="289" ht="15.75" customHeight="1">
      <c r="AG289" s="88"/>
      <c r="AH289" s="111"/>
      <c r="AI289" s="88"/>
      <c r="AJ289" s="88"/>
      <c r="AK289" s="88"/>
      <c r="AR289" s="107"/>
    </row>
    <row r="290" ht="15.75" customHeight="1">
      <c r="AG290" s="88"/>
      <c r="AH290" s="111"/>
      <c r="AI290" s="88"/>
      <c r="AJ290" s="88"/>
      <c r="AK290" s="88"/>
      <c r="AR290" s="107"/>
    </row>
    <row r="291" ht="15.75" customHeight="1">
      <c r="AG291" s="88"/>
      <c r="AH291" s="111"/>
      <c r="AI291" s="88"/>
      <c r="AJ291" s="88"/>
      <c r="AK291" s="88"/>
      <c r="AR291" s="107"/>
    </row>
    <row r="292" ht="15.75" customHeight="1">
      <c r="AG292" s="88"/>
      <c r="AH292" s="111"/>
      <c r="AI292" s="88"/>
      <c r="AJ292" s="88"/>
      <c r="AK292" s="88"/>
      <c r="AR292" s="107"/>
    </row>
    <row r="293" ht="15.75" customHeight="1">
      <c r="AG293" s="88"/>
      <c r="AH293" s="111"/>
      <c r="AI293" s="88"/>
      <c r="AJ293" s="88"/>
      <c r="AK293" s="88"/>
      <c r="AR293" s="107"/>
    </row>
    <row r="294" ht="15.75" customHeight="1">
      <c r="AG294" s="88"/>
      <c r="AH294" s="111"/>
      <c r="AI294" s="88"/>
      <c r="AJ294" s="88"/>
      <c r="AK294" s="88"/>
      <c r="AR294" s="107"/>
    </row>
    <row r="295" ht="15.75" customHeight="1">
      <c r="AG295" s="88"/>
      <c r="AH295" s="111"/>
      <c r="AI295" s="88"/>
      <c r="AJ295" s="88"/>
      <c r="AK295" s="88"/>
      <c r="AR295" s="107"/>
    </row>
    <row r="296" ht="15.75" customHeight="1">
      <c r="AG296" s="88"/>
      <c r="AH296" s="111"/>
      <c r="AI296" s="88"/>
      <c r="AJ296" s="88"/>
      <c r="AK296" s="88"/>
      <c r="AR296" s="107"/>
    </row>
    <row r="297" ht="15.75" customHeight="1">
      <c r="AG297" s="88"/>
      <c r="AH297" s="111"/>
      <c r="AI297" s="88"/>
      <c r="AJ297" s="88"/>
      <c r="AK297" s="88"/>
      <c r="AR297" s="107"/>
    </row>
    <row r="298" ht="15.75" customHeight="1">
      <c r="AG298" s="88"/>
      <c r="AH298" s="111"/>
      <c r="AI298" s="88"/>
      <c r="AJ298" s="88"/>
      <c r="AK298" s="88"/>
      <c r="AR298" s="107"/>
    </row>
    <row r="299" ht="15.75" customHeight="1">
      <c r="AG299" s="88"/>
      <c r="AH299" s="111"/>
      <c r="AI299" s="88"/>
      <c r="AJ299" s="88"/>
      <c r="AK299" s="88"/>
      <c r="AR299" s="107"/>
    </row>
    <row r="300" ht="15.75" customHeight="1">
      <c r="AG300" s="88"/>
      <c r="AH300" s="111"/>
      <c r="AI300" s="88"/>
      <c r="AJ300" s="88"/>
      <c r="AK300" s="88"/>
      <c r="AR300" s="107"/>
    </row>
    <row r="301" ht="15.75" customHeight="1">
      <c r="AG301" s="88"/>
      <c r="AH301" s="111"/>
      <c r="AI301" s="88"/>
      <c r="AJ301" s="88"/>
      <c r="AK301" s="88"/>
      <c r="AR301" s="107"/>
    </row>
    <row r="302" ht="15.75" customHeight="1">
      <c r="AG302" s="88"/>
      <c r="AH302" s="111"/>
      <c r="AI302" s="88"/>
      <c r="AJ302" s="88"/>
      <c r="AK302" s="88"/>
      <c r="AR302" s="107"/>
    </row>
    <row r="303" ht="15.75" customHeight="1">
      <c r="AG303" s="88"/>
      <c r="AH303" s="111"/>
      <c r="AI303" s="88"/>
      <c r="AJ303" s="88"/>
      <c r="AK303" s="88"/>
      <c r="AR303" s="107"/>
    </row>
    <row r="304" ht="15.75" customHeight="1">
      <c r="AG304" s="88"/>
      <c r="AH304" s="111"/>
      <c r="AI304" s="88"/>
      <c r="AJ304" s="88"/>
      <c r="AK304" s="88"/>
      <c r="AR304" s="107"/>
    </row>
    <row r="305" ht="15.75" customHeight="1">
      <c r="AG305" s="88"/>
      <c r="AH305" s="111"/>
      <c r="AI305" s="88"/>
      <c r="AJ305" s="88"/>
      <c r="AK305" s="88"/>
      <c r="AR305" s="107"/>
    </row>
    <row r="306" ht="15.75" customHeight="1">
      <c r="AG306" s="88"/>
      <c r="AH306" s="111"/>
      <c r="AI306" s="88"/>
      <c r="AJ306" s="88"/>
      <c r="AK306" s="88"/>
      <c r="AR306" s="107"/>
    </row>
    <row r="307" ht="15.75" customHeight="1">
      <c r="AG307" s="88"/>
      <c r="AH307" s="111"/>
      <c r="AI307" s="88"/>
      <c r="AJ307" s="88"/>
      <c r="AK307" s="88"/>
      <c r="AR307" s="107"/>
    </row>
    <row r="308" ht="15.75" customHeight="1">
      <c r="AG308" s="88"/>
      <c r="AH308" s="111"/>
      <c r="AI308" s="88"/>
      <c r="AJ308" s="88"/>
      <c r="AK308" s="88"/>
      <c r="AR308" s="107"/>
    </row>
    <row r="309" ht="15.75" customHeight="1">
      <c r="AG309" s="88"/>
      <c r="AH309" s="111"/>
      <c r="AI309" s="88"/>
      <c r="AJ309" s="88"/>
      <c r="AK309" s="88"/>
      <c r="AR309" s="107"/>
    </row>
    <row r="310" ht="15.75" customHeight="1">
      <c r="AG310" s="88"/>
      <c r="AH310" s="111"/>
      <c r="AI310" s="88"/>
      <c r="AJ310" s="88"/>
      <c r="AK310" s="88"/>
      <c r="AR310" s="107"/>
    </row>
    <row r="311" ht="15.75" customHeight="1">
      <c r="AG311" s="88"/>
      <c r="AH311" s="111"/>
      <c r="AI311" s="88"/>
      <c r="AJ311" s="88"/>
      <c r="AK311" s="88"/>
      <c r="AR311" s="107"/>
    </row>
    <row r="312" ht="15.75" customHeight="1">
      <c r="AG312" s="88"/>
      <c r="AH312" s="111"/>
      <c r="AI312" s="88"/>
      <c r="AJ312" s="88"/>
      <c r="AK312" s="88"/>
      <c r="AR312" s="107"/>
    </row>
    <row r="313" ht="15.75" customHeight="1">
      <c r="AG313" s="88"/>
      <c r="AH313" s="111"/>
      <c r="AI313" s="88"/>
      <c r="AJ313" s="88"/>
      <c r="AK313" s="88"/>
      <c r="AR313" s="107"/>
    </row>
    <row r="314" ht="15.75" customHeight="1">
      <c r="AG314" s="88"/>
      <c r="AH314" s="111"/>
      <c r="AI314" s="88"/>
      <c r="AJ314" s="88"/>
      <c r="AK314" s="88"/>
      <c r="AR314" s="107"/>
    </row>
    <row r="315" ht="15.75" customHeight="1">
      <c r="AG315" s="88"/>
      <c r="AH315" s="111"/>
      <c r="AI315" s="88"/>
      <c r="AJ315" s="88"/>
      <c r="AK315" s="88"/>
      <c r="AR315" s="107"/>
    </row>
    <row r="316" ht="15.75" customHeight="1">
      <c r="AG316" s="88"/>
      <c r="AH316" s="111"/>
      <c r="AI316" s="88"/>
      <c r="AJ316" s="88"/>
      <c r="AK316" s="88"/>
      <c r="AR316" s="107"/>
    </row>
    <row r="317" ht="15.75" customHeight="1">
      <c r="AG317" s="88"/>
      <c r="AH317" s="111"/>
      <c r="AI317" s="88"/>
      <c r="AJ317" s="88"/>
      <c r="AK317" s="88"/>
      <c r="AR317" s="107"/>
    </row>
    <row r="318" ht="15.75" customHeight="1">
      <c r="AG318" s="88"/>
      <c r="AH318" s="111"/>
      <c r="AI318" s="88"/>
      <c r="AJ318" s="88"/>
      <c r="AK318" s="88"/>
      <c r="AR318" s="107"/>
    </row>
    <row r="319" ht="15.75" customHeight="1">
      <c r="AG319" s="88"/>
      <c r="AH319" s="111"/>
      <c r="AI319" s="88"/>
      <c r="AJ319" s="88"/>
      <c r="AK319" s="88"/>
      <c r="AR319" s="107"/>
    </row>
    <row r="320" ht="15.75" customHeight="1">
      <c r="AG320" s="88"/>
      <c r="AH320" s="111"/>
      <c r="AI320" s="88"/>
      <c r="AJ320" s="88"/>
      <c r="AK320" s="88"/>
      <c r="AR320" s="107"/>
    </row>
    <row r="321" ht="15.75" customHeight="1">
      <c r="AG321" s="88"/>
      <c r="AH321" s="111"/>
      <c r="AI321" s="88"/>
      <c r="AJ321" s="88"/>
      <c r="AK321" s="88"/>
      <c r="AR321" s="107"/>
    </row>
    <row r="322" ht="15.75" customHeight="1">
      <c r="AG322" s="88"/>
      <c r="AH322" s="111"/>
      <c r="AI322" s="88"/>
      <c r="AJ322" s="88"/>
      <c r="AK322" s="88"/>
      <c r="AR322" s="107"/>
    </row>
    <row r="323" ht="15.75" customHeight="1">
      <c r="AG323" s="88"/>
      <c r="AH323" s="111"/>
      <c r="AI323" s="88"/>
      <c r="AJ323" s="88"/>
      <c r="AK323" s="88"/>
      <c r="AR323" s="107"/>
    </row>
    <row r="324" ht="15.75" customHeight="1">
      <c r="AG324" s="88"/>
      <c r="AH324" s="111"/>
      <c r="AI324" s="88"/>
      <c r="AJ324" s="88"/>
      <c r="AK324" s="88"/>
      <c r="AR324" s="107"/>
    </row>
    <row r="325" ht="15.75" customHeight="1">
      <c r="AG325" s="88"/>
      <c r="AH325" s="111"/>
      <c r="AI325" s="88"/>
      <c r="AJ325" s="88"/>
      <c r="AK325" s="88"/>
      <c r="AR325" s="107"/>
    </row>
    <row r="326" ht="15.75" customHeight="1">
      <c r="AG326" s="88"/>
      <c r="AH326" s="111"/>
      <c r="AI326" s="88"/>
      <c r="AJ326" s="88"/>
      <c r="AK326" s="88"/>
      <c r="AR326" s="107"/>
    </row>
    <row r="327" ht="15.75" customHeight="1">
      <c r="AG327" s="88"/>
      <c r="AH327" s="111"/>
      <c r="AI327" s="88"/>
      <c r="AJ327" s="88"/>
      <c r="AK327" s="88"/>
      <c r="AR327" s="107"/>
    </row>
    <row r="328" ht="15.75" customHeight="1">
      <c r="AG328" s="88"/>
      <c r="AH328" s="111"/>
      <c r="AI328" s="88"/>
      <c r="AJ328" s="88"/>
      <c r="AK328" s="88"/>
      <c r="AR328" s="107"/>
    </row>
    <row r="329" ht="15.75" customHeight="1">
      <c r="AG329" s="88"/>
      <c r="AH329" s="111"/>
      <c r="AI329" s="88"/>
      <c r="AJ329" s="88"/>
      <c r="AK329" s="88"/>
      <c r="AR329" s="107"/>
    </row>
    <row r="330" ht="15.75" customHeight="1">
      <c r="AG330" s="88"/>
      <c r="AH330" s="111"/>
      <c r="AI330" s="88"/>
      <c r="AJ330" s="88"/>
      <c r="AK330" s="88"/>
      <c r="AR330" s="107"/>
    </row>
    <row r="331" ht="15.75" customHeight="1">
      <c r="AG331" s="88"/>
      <c r="AH331" s="111"/>
      <c r="AI331" s="88"/>
      <c r="AJ331" s="88"/>
      <c r="AK331" s="88"/>
      <c r="AR331" s="107"/>
    </row>
    <row r="332" ht="15.75" customHeight="1">
      <c r="AG332" s="88"/>
      <c r="AH332" s="111"/>
      <c r="AI332" s="88"/>
      <c r="AJ332" s="88"/>
      <c r="AK332" s="88"/>
      <c r="AR332" s="107"/>
    </row>
    <row r="333" ht="15.75" customHeight="1">
      <c r="AG333" s="88"/>
      <c r="AH333" s="111"/>
      <c r="AI333" s="88"/>
      <c r="AJ333" s="88"/>
      <c r="AK333" s="88"/>
      <c r="AR333" s="107"/>
    </row>
    <row r="334" ht="15.75" customHeight="1">
      <c r="AG334" s="88"/>
      <c r="AH334" s="111"/>
      <c r="AI334" s="88"/>
      <c r="AJ334" s="88"/>
      <c r="AK334" s="88"/>
      <c r="AR334" s="107"/>
    </row>
    <row r="335" ht="15.75" customHeight="1">
      <c r="AG335" s="88"/>
      <c r="AH335" s="111"/>
      <c r="AI335" s="88"/>
      <c r="AJ335" s="88"/>
      <c r="AK335" s="88"/>
      <c r="AR335" s="107"/>
    </row>
    <row r="336" ht="15.75" customHeight="1">
      <c r="AG336" s="88"/>
      <c r="AH336" s="111"/>
      <c r="AI336" s="88"/>
      <c r="AJ336" s="88"/>
      <c r="AK336" s="88"/>
      <c r="AR336" s="107"/>
    </row>
    <row r="337" ht="15.75" customHeight="1">
      <c r="AG337" s="88"/>
      <c r="AH337" s="111"/>
      <c r="AI337" s="88"/>
      <c r="AJ337" s="88"/>
      <c r="AK337" s="88"/>
      <c r="AR337" s="107"/>
    </row>
    <row r="338" ht="15.75" customHeight="1">
      <c r="AG338" s="88"/>
      <c r="AH338" s="111"/>
      <c r="AI338" s="88"/>
      <c r="AJ338" s="88"/>
      <c r="AK338" s="88"/>
      <c r="AR338" s="107"/>
    </row>
    <row r="339" ht="15.75" customHeight="1">
      <c r="AG339" s="88"/>
      <c r="AH339" s="111"/>
      <c r="AI339" s="88"/>
      <c r="AJ339" s="88"/>
      <c r="AK339" s="88"/>
      <c r="AR339" s="107"/>
    </row>
    <row r="340" ht="15.75" customHeight="1">
      <c r="AG340" s="88"/>
      <c r="AH340" s="111"/>
      <c r="AI340" s="88"/>
      <c r="AJ340" s="88"/>
      <c r="AK340" s="88"/>
      <c r="AR340" s="107"/>
    </row>
    <row r="341" ht="15.75" customHeight="1">
      <c r="AG341" s="88"/>
      <c r="AH341" s="111"/>
      <c r="AI341" s="88"/>
      <c r="AJ341" s="88"/>
      <c r="AK341" s="88"/>
      <c r="AR341" s="107"/>
    </row>
    <row r="342" ht="15.75" customHeight="1">
      <c r="AG342" s="88"/>
      <c r="AH342" s="111"/>
      <c r="AI342" s="88"/>
      <c r="AJ342" s="88"/>
      <c r="AK342" s="88"/>
      <c r="AR342" s="107"/>
    </row>
    <row r="343" ht="15.75" customHeight="1">
      <c r="AG343" s="88"/>
      <c r="AH343" s="111"/>
      <c r="AI343" s="88"/>
      <c r="AJ343" s="88"/>
      <c r="AK343" s="88"/>
      <c r="AR343" s="107"/>
    </row>
    <row r="344" ht="15.75" customHeight="1">
      <c r="AG344" s="88"/>
      <c r="AH344" s="111"/>
      <c r="AI344" s="88"/>
      <c r="AJ344" s="88"/>
      <c r="AK344" s="88"/>
      <c r="AR344" s="107"/>
    </row>
    <row r="345" ht="15.75" customHeight="1">
      <c r="AG345" s="88"/>
      <c r="AH345" s="111"/>
      <c r="AI345" s="88"/>
      <c r="AJ345" s="88"/>
      <c r="AK345" s="88"/>
      <c r="AR345" s="107"/>
    </row>
    <row r="346" ht="15.75" customHeight="1">
      <c r="AG346" s="88"/>
      <c r="AH346" s="111"/>
      <c r="AI346" s="88"/>
      <c r="AJ346" s="88"/>
      <c r="AK346" s="88"/>
      <c r="AR346" s="107"/>
    </row>
    <row r="347" ht="15.75" customHeight="1">
      <c r="AG347" s="88"/>
      <c r="AH347" s="111"/>
      <c r="AI347" s="88"/>
      <c r="AJ347" s="88"/>
      <c r="AK347" s="88"/>
      <c r="AR347" s="107"/>
    </row>
    <row r="348" ht="15.75" customHeight="1">
      <c r="AG348" s="88"/>
      <c r="AH348" s="111"/>
      <c r="AI348" s="88"/>
      <c r="AJ348" s="88"/>
      <c r="AK348" s="88"/>
      <c r="AR348" s="107"/>
    </row>
    <row r="349" ht="15.75" customHeight="1">
      <c r="AG349" s="88"/>
      <c r="AH349" s="111"/>
      <c r="AI349" s="88"/>
      <c r="AJ349" s="88"/>
      <c r="AK349" s="88"/>
      <c r="AR349" s="107"/>
    </row>
    <row r="350" ht="15.75" customHeight="1">
      <c r="AG350" s="88"/>
      <c r="AH350" s="111"/>
      <c r="AI350" s="88"/>
      <c r="AJ350" s="88"/>
      <c r="AK350" s="88"/>
      <c r="AR350" s="107"/>
    </row>
    <row r="351" ht="15.75" customHeight="1">
      <c r="AG351" s="88"/>
      <c r="AH351" s="111"/>
      <c r="AI351" s="88"/>
      <c r="AJ351" s="88"/>
      <c r="AK351" s="88"/>
      <c r="AR351" s="107"/>
    </row>
    <row r="352" ht="15.75" customHeight="1">
      <c r="AG352" s="88"/>
      <c r="AH352" s="111"/>
      <c r="AI352" s="88"/>
      <c r="AJ352" s="88"/>
      <c r="AK352" s="88"/>
      <c r="AR352" s="107"/>
    </row>
    <row r="353" ht="15.75" customHeight="1">
      <c r="AG353" s="88"/>
      <c r="AH353" s="111"/>
      <c r="AI353" s="88"/>
      <c r="AJ353" s="88"/>
      <c r="AK353" s="88"/>
      <c r="AR353" s="107"/>
    </row>
    <row r="354" ht="15.75" customHeight="1">
      <c r="AG354" s="88"/>
      <c r="AH354" s="111"/>
      <c r="AI354" s="88"/>
      <c r="AJ354" s="88"/>
      <c r="AK354" s="88"/>
      <c r="AR354" s="107"/>
    </row>
    <row r="355" ht="15.75" customHeight="1">
      <c r="AG355" s="88"/>
      <c r="AH355" s="111"/>
      <c r="AI355" s="88"/>
      <c r="AJ355" s="88"/>
      <c r="AK355" s="88"/>
      <c r="AR355" s="107"/>
    </row>
    <row r="356" ht="15.75" customHeight="1">
      <c r="AG356" s="88"/>
      <c r="AH356" s="111"/>
      <c r="AI356" s="88"/>
      <c r="AJ356" s="88"/>
      <c r="AK356" s="88"/>
      <c r="AR356" s="107"/>
    </row>
    <row r="357" ht="15.75" customHeight="1">
      <c r="AG357" s="88"/>
      <c r="AH357" s="111"/>
      <c r="AI357" s="88"/>
      <c r="AJ357" s="88"/>
      <c r="AK357" s="88"/>
      <c r="AR357" s="107"/>
    </row>
    <row r="358" ht="15.75" customHeight="1">
      <c r="AG358" s="88"/>
      <c r="AH358" s="111"/>
      <c r="AI358" s="88"/>
      <c r="AJ358" s="88"/>
      <c r="AK358" s="88"/>
      <c r="AR358" s="107"/>
    </row>
    <row r="359" ht="15.75" customHeight="1">
      <c r="AG359" s="88"/>
      <c r="AH359" s="111"/>
      <c r="AI359" s="88"/>
      <c r="AJ359" s="88"/>
      <c r="AK359" s="88"/>
      <c r="AR359" s="107"/>
    </row>
    <row r="360" ht="15.75" customHeight="1">
      <c r="AG360" s="88"/>
      <c r="AH360" s="111"/>
      <c r="AI360" s="88"/>
      <c r="AJ360" s="88"/>
      <c r="AK360" s="88"/>
      <c r="AR360" s="107"/>
    </row>
    <row r="361" ht="15.75" customHeight="1">
      <c r="AG361" s="88"/>
      <c r="AH361" s="111"/>
      <c r="AI361" s="88"/>
      <c r="AJ361" s="88"/>
      <c r="AK361" s="88"/>
      <c r="AR361" s="107"/>
    </row>
    <row r="362" ht="15.75" customHeight="1">
      <c r="AG362" s="88"/>
      <c r="AH362" s="111"/>
      <c r="AI362" s="88"/>
      <c r="AJ362" s="88"/>
      <c r="AK362" s="88"/>
      <c r="AR362" s="107"/>
    </row>
    <row r="363" ht="15.75" customHeight="1">
      <c r="AG363" s="88"/>
      <c r="AH363" s="111"/>
      <c r="AI363" s="88"/>
      <c r="AJ363" s="88"/>
      <c r="AK363" s="88"/>
      <c r="AR363" s="107"/>
    </row>
    <row r="364" ht="15.75" customHeight="1">
      <c r="AG364" s="88"/>
      <c r="AH364" s="111"/>
      <c r="AI364" s="88"/>
      <c r="AJ364" s="88"/>
      <c r="AK364" s="88"/>
      <c r="AR364" s="107"/>
    </row>
    <row r="365" ht="15.75" customHeight="1">
      <c r="AG365" s="88"/>
      <c r="AH365" s="111"/>
      <c r="AI365" s="88"/>
      <c r="AJ365" s="88"/>
      <c r="AK365" s="88"/>
      <c r="AR365" s="107"/>
    </row>
    <row r="366" ht="15.75" customHeight="1">
      <c r="AG366" s="88"/>
      <c r="AH366" s="111"/>
      <c r="AI366" s="88"/>
      <c r="AJ366" s="88"/>
      <c r="AK366" s="88"/>
      <c r="AR366" s="107"/>
    </row>
    <row r="367" ht="15.75" customHeight="1">
      <c r="AG367" s="88"/>
      <c r="AH367" s="111"/>
      <c r="AI367" s="88"/>
      <c r="AJ367" s="88"/>
      <c r="AK367" s="88"/>
      <c r="AR367" s="107"/>
    </row>
    <row r="368" ht="15.75" customHeight="1">
      <c r="AG368" s="88"/>
      <c r="AH368" s="111"/>
      <c r="AI368" s="88"/>
      <c r="AJ368" s="88"/>
      <c r="AK368" s="88"/>
      <c r="AR368" s="107"/>
    </row>
    <row r="369" ht="15.75" customHeight="1">
      <c r="AG369" s="88"/>
      <c r="AH369" s="111"/>
      <c r="AI369" s="88"/>
      <c r="AJ369" s="88"/>
      <c r="AK369" s="88"/>
      <c r="AR369" s="107"/>
    </row>
    <row r="370" ht="15.75" customHeight="1">
      <c r="AG370" s="88"/>
      <c r="AH370" s="111"/>
      <c r="AI370" s="88"/>
      <c r="AJ370" s="88"/>
      <c r="AK370" s="88"/>
      <c r="AR370" s="107"/>
    </row>
    <row r="371" ht="15.75" customHeight="1">
      <c r="AG371" s="88"/>
      <c r="AH371" s="111"/>
      <c r="AI371" s="88"/>
      <c r="AJ371" s="88"/>
      <c r="AK371" s="88"/>
      <c r="AR371" s="107"/>
    </row>
    <row r="372" ht="15.75" customHeight="1">
      <c r="AG372" s="88"/>
      <c r="AH372" s="111"/>
      <c r="AI372" s="88"/>
      <c r="AJ372" s="88"/>
      <c r="AK372" s="88"/>
      <c r="AR372" s="107"/>
    </row>
    <row r="373" ht="15.75" customHeight="1">
      <c r="AG373" s="88"/>
      <c r="AH373" s="111"/>
      <c r="AI373" s="88"/>
      <c r="AJ373" s="88"/>
      <c r="AK373" s="88"/>
      <c r="AR373" s="107"/>
    </row>
    <row r="374" ht="15.75" customHeight="1">
      <c r="AG374" s="88"/>
      <c r="AH374" s="111"/>
      <c r="AI374" s="88"/>
      <c r="AJ374" s="88"/>
      <c r="AK374" s="88"/>
      <c r="AR374" s="107"/>
    </row>
    <row r="375" ht="15.75" customHeight="1">
      <c r="AG375" s="88"/>
      <c r="AH375" s="111"/>
      <c r="AI375" s="88"/>
      <c r="AJ375" s="88"/>
      <c r="AK375" s="88"/>
      <c r="AR375" s="107"/>
    </row>
    <row r="376" ht="15.75" customHeight="1">
      <c r="AG376" s="88"/>
      <c r="AH376" s="111"/>
      <c r="AI376" s="88"/>
      <c r="AJ376" s="88"/>
      <c r="AK376" s="88"/>
      <c r="AR376" s="107"/>
    </row>
    <row r="377" ht="15.75" customHeight="1">
      <c r="AG377" s="88"/>
      <c r="AH377" s="111"/>
      <c r="AI377" s="88"/>
      <c r="AJ377" s="88"/>
      <c r="AK377" s="88"/>
      <c r="AR377" s="107"/>
    </row>
    <row r="378" ht="15.75" customHeight="1">
      <c r="AG378" s="88"/>
      <c r="AH378" s="111"/>
      <c r="AI378" s="88"/>
      <c r="AJ378" s="88"/>
      <c r="AK378" s="88"/>
      <c r="AR378" s="107"/>
    </row>
    <row r="379" ht="15.75" customHeight="1">
      <c r="AG379" s="88"/>
      <c r="AH379" s="111"/>
      <c r="AI379" s="88"/>
      <c r="AJ379" s="88"/>
      <c r="AK379" s="88"/>
      <c r="AR379" s="107"/>
    </row>
    <row r="380" ht="15.75" customHeight="1">
      <c r="AG380" s="88"/>
      <c r="AH380" s="111"/>
      <c r="AI380" s="88"/>
      <c r="AJ380" s="88"/>
      <c r="AK380" s="88"/>
      <c r="AR380" s="107"/>
    </row>
    <row r="381" ht="15.75" customHeight="1">
      <c r="AG381" s="88"/>
      <c r="AH381" s="111"/>
      <c r="AI381" s="88"/>
      <c r="AJ381" s="88"/>
      <c r="AK381" s="88"/>
      <c r="AR381" s="107"/>
    </row>
    <row r="382" ht="15.75" customHeight="1">
      <c r="AG382" s="88"/>
      <c r="AH382" s="111"/>
      <c r="AI382" s="88"/>
      <c r="AJ382" s="88"/>
      <c r="AK382" s="88"/>
      <c r="AR382" s="107"/>
    </row>
    <row r="383" ht="15.75" customHeight="1">
      <c r="AG383" s="88"/>
      <c r="AH383" s="111"/>
      <c r="AI383" s="88"/>
      <c r="AJ383" s="88"/>
      <c r="AK383" s="88"/>
      <c r="AR383" s="107"/>
    </row>
    <row r="384" ht="15.75" customHeight="1">
      <c r="AG384" s="88"/>
      <c r="AH384" s="111"/>
      <c r="AI384" s="88"/>
      <c r="AJ384" s="88"/>
      <c r="AK384" s="88"/>
      <c r="AR384" s="107"/>
    </row>
    <row r="385" ht="15.75" customHeight="1">
      <c r="AG385" s="88"/>
      <c r="AH385" s="111"/>
      <c r="AI385" s="88"/>
      <c r="AJ385" s="88"/>
      <c r="AK385" s="88"/>
      <c r="AR385" s="107"/>
    </row>
    <row r="386" ht="15.75" customHeight="1">
      <c r="AG386" s="88"/>
      <c r="AH386" s="111"/>
      <c r="AI386" s="88"/>
      <c r="AJ386" s="88"/>
      <c r="AK386" s="88"/>
      <c r="AR386" s="107"/>
    </row>
    <row r="387" ht="15.75" customHeight="1">
      <c r="AG387" s="88"/>
      <c r="AH387" s="111"/>
      <c r="AI387" s="88"/>
      <c r="AJ387" s="88"/>
      <c r="AK387" s="88"/>
      <c r="AR387" s="107"/>
    </row>
    <row r="388" ht="15.75" customHeight="1">
      <c r="AG388" s="88"/>
      <c r="AH388" s="111"/>
      <c r="AI388" s="88"/>
      <c r="AJ388" s="88"/>
      <c r="AK388" s="88"/>
      <c r="AR388" s="107"/>
    </row>
    <row r="389" ht="15.75" customHeight="1">
      <c r="AG389" s="88"/>
      <c r="AH389" s="111"/>
      <c r="AI389" s="88"/>
      <c r="AJ389" s="88"/>
      <c r="AK389" s="88"/>
      <c r="AR389" s="107"/>
    </row>
    <row r="390" ht="15.75" customHeight="1">
      <c r="AG390" s="88"/>
      <c r="AH390" s="111"/>
      <c r="AI390" s="88"/>
      <c r="AJ390" s="88"/>
      <c r="AK390" s="88"/>
      <c r="AR390" s="107"/>
    </row>
    <row r="391" ht="15.75" customHeight="1">
      <c r="AG391" s="88"/>
      <c r="AH391" s="111"/>
      <c r="AI391" s="88"/>
      <c r="AJ391" s="88"/>
      <c r="AK391" s="88"/>
      <c r="AR391" s="107"/>
    </row>
    <row r="392" ht="15.75" customHeight="1">
      <c r="AG392" s="88"/>
      <c r="AH392" s="111"/>
      <c r="AI392" s="88"/>
      <c r="AJ392" s="88"/>
      <c r="AK392" s="88"/>
      <c r="AR392" s="107"/>
    </row>
    <row r="393" ht="15.75" customHeight="1">
      <c r="AG393" s="88"/>
      <c r="AH393" s="111"/>
      <c r="AI393" s="88"/>
      <c r="AJ393" s="88"/>
      <c r="AK393" s="88"/>
      <c r="AR393" s="107"/>
    </row>
    <row r="394" ht="15.75" customHeight="1">
      <c r="AG394" s="88"/>
      <c r="AH394" s="111"/>
      <c r="AI394" s="88"/>
      <c r="AJ394" s="88"/>
      <c r="AK394" s="88"/>
      <c r="AR394" s="107"/>
    </row>
    <row r="395" ht="15.75" customHeight="1">
      <c r="AG395" s="88"/>
      <c r="AH395" s="111"/>
      <c r="AI395" s="88"/>
      <c r="AJ395" s="88"/>
      <c r="AK395" s="88"/>
      <c r="AR395" s="107"/>
    </row>
    <row r="396" ht="15.75" customHeight="1">
      <c r="AG396" s="88"/>
      <c r="AH396" s="111"/>
      <c r="AI396" s="88"/>
      <c r="AJ396" s="88"/>
      <c r="AK396" s="88"/>
      <c r="AR396" s="107"/>
    </row>
    <row r="397" ht="15.75" customHeight="1">
      <c r="AG397" s="88"/>
      <c r="AH397" s="111"/>
      <c r="AI397" s="88"/>
      <c r="AJ397" s="88"/>
      <c r="AK397" s="88"/>
      <c r="AR397" s="107"/>
    </row>
    <row r="398" ht="15.75" customHeight="1">
      <c r="AG398" s="88"/>
      <c r="AH398" s="111"/>
      <c r="AI398" s="88"/>
      <c r="AJ398" s="88"/>
      <c r="AK398" s="88"/>
      <c r="AR398" s="107"/>
    </row>
    <row r="399" ht="15.75" customHeight="1">
      <c r="AG399" s="88"/>
      <c r="AH399" s="111"/>
      <c r="AI399" s="88"/>
      <c r="AJ399" s="88"/>
      <c r="AK399" s="88"/>
      <c r="AR399" s="107"/>
    </row>
    <row r="400" ht="15.75" customHeight="1">
      <c r="AG400" s="88"/>
      <c r="AH400" s="111"/>
      <c r="AI400" s="88"/>
      <c r="AJ400" s="88"/>
      <c r="AK400" s="88"/>
      <c r="AR400" s="107"/>
    </row>
    <row r="401" ht="15.75" customHeight="1">
      <c r="AG401" s="88"/>
      <c r="AH401" s="111"/>
      <c r="AI401" s="88"/>
      <c r="AJ401" s="88"/>
      <c r="AK401" s="88"/>
      <c r="AR401" s="107"/>
    </row>
    <row r="402" ht="15.75" customHeight="1">
      <c r="AG402" s="88"/>
      <c r="AH402" s="111"/>
      <c r="AI402" s="88"/>
      <c r="AJ402" s="88"/>
      <c r="AK402" s="88"/>
      <c r="AR402" s="107"/>
    </row>
    <row r="403" ht="15.75" customHeight="1">
      <c r="AG403" s="88"/>
      <c r="AH403" s="111"/>
      <c r="AI403" s="88"/>
      <c r="AJ403" s="88"/>
      <c r="AK403" s="88"/>
      <c r="AR403" s="107"/>
    </row>
    <row r="404" ht="15.75" customHeight="1">
      <c r="AG404" s="88"/>
      <c r="AH404" s="111"/>
      <c r="AI404" s="88"/>
      <c r="AJ404" s="88"/>
      <c r="AK404" s="88"/>
      <c r="AR404" s="107"/>
    </row>
    <row r="405" ht="15.75" customHeight="1">
      <c r="AG405" s="88"/>
      <c r="AH405" s="111"/>
      <c r="AI405" s="88"/>
      <c r="AJ405" s="88"/>
      <c r="AK405" s="88"/>
      <c r="AR405" s="107"/>
    </row>
    <row r="406" ht="15.75" customHeight="1">
      <c r="AG406" s="88"/>
      <c r="AH406" s="111"/>
      <c r="AI406" s="88"/>
      <c r="AJ406" s="88"/>
      <c r="AK406" s="88"/>
      <c r="AR406" s="107"/>
    </row>
    <row r="407" ht="15.75" customHeight="1">
      <c r="AG407" s="88"/>
      <c r="AH407" s="111"/>
      <c r="AI407" s="88"/>
      <c r="AJ407" s="88"/>
      <c r="AK407" s="88"/>
      <c r="AR407" s="107"/>
    </row>
    <row r="408" ht="15.75" customHeight="1">
      <c r="AG408" s="88"/>
      <c r="AH408" s="111"/>
      <c r="AI408" s="88"/>
      <c r="AJ408" s="88"/>
      <c r="AK408" s="88"/>
      <c r="AR408" s="107"/>
    </row>
    <row r="409" ht="15.75" customHeight="1">
      <c r="AG409" s="88"/>
      <c r="AH409" s="111"/>
      <c r="AI409" s="88"/>
      <c r="AJ409" s="88"/>
      <c r="AK409" s="88"/>
      <c r="AR409" s="107"/>
    </row>
    <row r="410" ht="15.75" customHeight="1">
      <c r="AG410" s="88"/>
      <c r="AH410" s="111"/>
      <c r="AI410" s="88"/>
      <c r="AJ410" s="88"/>
      <c r="AK410" s="88"/>
      <c r="AR410" s="107"/>
    </row>
    <row r="411" ht="15.75" customHeight="1">
      <c r="AG411" s="88"/>
      <c r="AH411" s="111"/>
      <c r="AI411" s="88"/>
      <c r="AJ411" s="88"/>
      <c r="AK411" s="88"/>
      <c r="AR411" s="107"/>
    </row>
    <row r="412" ht="15.75" customHeight="1">
      <c r="AG412" s="88"/>
      <c r="AH412" s="111"/>
      <c r="AI412" s="88"/>
      <c r="AJ412" s="88"/>
      <c r="AK412" s="88"/>
      <c r="AR412" s="107"/>
    </row>
    <row r="413" ht="15.75" customHeight="1">
      <c r="AG413" s="88"/>
      <c r="AH413" s="111"/>
      <c r="AI413" s="88"/>
      <c r="AJ413" s="88"/>
      <c r="AK413" s="88"/>
      <c r="AR413" s="107"/>
    </row>
    <row r="414" ht="15.75" customHeight="1">
      <c r="AG414" s="88"/>
      <c r="AH414" s="111"/>
      <c r="AI414" s="88"/>
      <c r="AJ414" s="88"/>
      <c r="AK414" s="88"/>
      <c r="AR414" s="107"/>
    </row>
    <row r="415" ht="15.75" customHeight="1">
      <c r="AG415" s="88"/>
      <c r="AH415" s="111"/>
      <c r="AI415" s="88"/>
      <c r="AJ415" s="88"/>
      <c r="AK415" s="88"/>
      <c r="AR415" s="107"/>
    </row>
    <row r="416" ht="15.75" customHeight="1">
      <c r="AG416" s="88"/>
      <c r="AH416" s="111"/>
      <c r="AI416" s="88"/>
      <c r="AJ416" s="88"/>
      <c r="AK416" s="88"/>
      <c r="AR416" s="107"/>
    </row>
    <row r="417" ht="15.75" customHeight="1">
      <c r="AG417" s="88"/>
      <c r="AH417" s="111"/>
      <c r="AI417" s="88"/>
      <c r="AJ417" s="88"/>
      <c r="AK417" s="88"/>
      <c r="AR417" s="107"/>
    </row>
    <row r="418" ht="15.75" customHeight="1">
      <c r="AG418" s="88"/>
      <c r="AH418" s="111"/>
      <c r="AI418" s="88"/>
      <c r="AJ418" s="88"/>
      <c r="AK418" s="88"/>
      <c r="AR418" s="107"/>
    </row>
    <row r="419" ht="15.75" customHeight="1">
      <c r="AG419" s="88"/>
      <c r="AH419" s="111"/>
      <c r="AI419" s="88"/>
      <c r="AJ419" s="88"/>
      <c r="AK419" s="88"/>
      <c r="AR419" s="107"/>
    </row>
    <row r="420" ht="15.75" customHeight="1">
      <c r="AG420" s="88"/>
      <c r="AH420" s="111"/>
      <c r="AI420" s="88"/>
      <c r="AJ420" s="88"/>
      <c r="AK420" s="88"/>
      <c r="AR420" s="107"/>
    </row>
    <row r="421" ht="15.75" customHeight="1">
      <c r="AG421" s="88"/>
      <c r="AH421" s="111"/>
      <c r="AI421" s="88"/>
      <c r="AJ421" s="88"/>
      <c r="AK421" s="88"/>
      <c r="AR421" s="107"/>
    </row>
    <row r="422" ht="15.75" customHeight="1">
      <c r="AG422" s="88"/>
      <c r="AH422" s="111"/>
      <c r="AI422" s="88"/>
      <c r="AJ422" s="88"/>
      <c r="AK422" s="88"/>
      <c r="AR422" s="107"/>
    </row>
    <row r="423" ht="15.75" customHeight="1">
      <c r="AG423" s="88"/>
      <c r="AH423" s="111"/>
      <c r="AI423" s="88"/>
      <c r="AJ423" s="88"/>
      <c r="AK423" s="88"/>
      <c r="AR423" s="107"/>
    </row>
    <row r="424" ht="15.75" customHeight="1">
      <c r="AG424" s="88"/>
      <c r="AH424" s="111"/>
      <c r="AI424" s="88"/>
      <c r="AJ424" s="88"/>
      <c r="AK424" s="88"/>
      <c r="AR424" s="107"/>
    </row>
    <row r="425" ht="15.75" customHeight="1">
      <c r="AG425" s="88"/>
      <c r="AH425" s="111"/>
      <c r="AI425" s="88"/>
      <c r="AJ425" s="88"/>
      <c r="AK425" s="88"/>
      <c r="AR425" s="107"/>
    </row>
    <row r="426" ht="15.75" customHeight="1">
      <c r="AG426" s="88"/>
      <c r="AH426" s="111"/>
      <c r="AI426" s="88"/>
      <c r="AJ426" s="88"/>
      <c r="AK426" s="88"/>
      <c r="AR426" s="107"/>
    </row>
    <row r="427" ht="15.75" customHeight="1">
      <c r="AG427" s="88"/>
      <c r="AH427" s="111"/>
      <c r="AI427" s="88"/>
      <c r="AJ427" s="88"/>
      <c r="AK427" s="88"/>
      <c r="AR427" s="107"/>
    </row>
    <row r="428" ht="15.75" customHeight="1">
      <c r="AG428" s="88"/>
      <c r="AH428" s="111"/>
      <c r="AI428" s="88"/>
      <c r="AJ428" s="88"/>
      <c r="AK428" s="88"/>
      <c r="AR428" s="107"/>
    </row>
    <row r="429" ht="15.75" customHeight="1">
      <c r="AG429" s="88"/>
      <c r="AH429" s="111"/>
      <c r="AI429" s="88"/>
      <c r="AJ429" s="88"/>
      <c r="AK429" s="88"/>
      <c r="AR429" s="107"/>
    </row>
    <row r="430" ht="15.75" customHeight="1">
      <c r="AG430" s="88"/>
      <c r="AH430" s="111"/>
      <c r="AI430" s="88"/>
      <c r="AJ430" s="88"/>
      <c r="AK430" s="88"/>
      <c r="AR430" s="107"/>
    </row>
    <row r="431" ht="15.75" customHeight="1">
      <c r="AG431" s="88"/>
      <c r="AH431" s="111"/>
      <c r="AI431" s="88"/>
      <c r="AJ431" s="88"/>
      <c r="AK431" s="88"/>
      <c r="AR431" s="107"/>
    </row>
    <row r="432" ht="15.75" customHeight="1">
      <c r="AG432" s="88"/>
      <c r="AH432" s="111"/>
      <c r="AI432" s="88"/>
      <c r="AJ432" s="88"/>
      <c r="AK432" s="88"/>
      <c r="AR432" s="107"/>
    </row>
    <row r="433" ht="15.75" customHeight="1">
      <c r="AG433" s="88"/>
      <c r="AH433" s="111"/>
      <c r="AI433" s="88"/>
      <c r="AJ433" s="88"/>
      <c r="AK433" s="88"/>
      <c r="AR433" s="107"/>
    </row>
    <row r="434" ht="15.75" customHeight="1">
      <c r="AG434" s="88"/>
      <c r="AH434" s="111"/>
      <c r="AI434" s="88"/>
      <c r="AJ434" s="88"/>
      <c r="AK434" s="88"/>
      <c r="AR434" s="107"/>
    </row>
    <row r="435" ht="15.75" customHeight="1">
      <c r="AG435" s="88"/>
      <c r="AH435" s="111"/>
      <c r="AI435" s="88"/>
      <c r="AJ435" s="88"/>
      <c r="AK435" s="88"/>
      <c r="AR435" s="107"/>
    </row>
    <row r="436" ht="15.75" customHeight="1">
      <c r="AG436" s="88"/>
      <c r="AH436" s="111"/>
      <c r="AI436" s="88"/>
      <c r="AJ436" s="88"/>
      <c r="AK436" s="88"/>
      <c r="AR436" s="107"/>
    </row>
    <row r="437" ht="15.75" customHeight="1">
      <c r="AG437" s="88"/>
      <c r="AH437" s="111"/>
      <c r="AI437" s="88"/>
      <c r="AJ437" s="88"/>
      <c r="AK437" s="88"/>
      <c r="AR437" s="107"/>
    </row>
    <row r="438" ht="15.75" customHeight="1">
      <c r="AG438" s="88"/>
      <c r="AH438" s="111"/>
      <c r="AI438" s="88"/>
      <c r="AJ438" s="88"/>
      <c r="AK438" s="88"/>
      <c r="AR438" s="107"/>
    </row>
    <row r="439" ht="15.75" customHeight="1">
      <c r="AG439" s="88"/>
      <c r="AH439" s="111"/>
      <c r="AI439" s="88"/>
      <c r="AJ439" s="88"/>
      <c r="AK439" s="88"/>
      <c r="AR439" s="107"/>
    </row>
    <row r="440" ht="15.75" customHeight="1">
      <c r="AG440" s="88"/>
      <c r="AH440" s="111"/>
      <c r="AI440" s="88"/>
      <c r="AJ440" s="88"/>
      <c r="AK440" s="88"/>
      <c r="AR440" s="107"/>
    </row>
    <row r="441" ht="15.75" customHeight="1">
      <c r="AG441" s="88"/>
      <c r="AH441" s="111"/>
      <c r="AI441" s="88"/>
      <c r="AJ441" s="88"/>
      <c r="AK441" s="88"/>
      <c r="AR441" s="107"/>
    </row>
    <row r="442" ht="15.75" customHeight="1">
      <c r="AG442" s="88"/>
      <c r="AH442" s="111"/>
      <c r="AI442" s="88"/>
      <c r="AJ442" s="88"/>
      <c r="AK442" s="88"/>
      <c r="AR442" s="107"/>
    </row>
    <row r="443" ht="15.75" customHeight="1">
      <c r="AG443" s="88"/>
      <c r="AH443" s="111"/>
      <c r="AI443" s="88"/>
      <c r="AJ443" s="88"/>
      <c r="AK443" s="88"/>
      <c r="AR443" s="107"/>
    </row>
    <row r="444" ht="15.75" customHeight="1">
      <c r="AG444" s="88"/>
      <c r="AH444" s="111"/>
      <c r="AI444" s="88"/>
      <c r="AJ444" s="88"/>
      <c r="AK444" s="88"/>
      <c r="AR444" s="107"/>
    </row>
    <row r="445" ht="15.75" customHeight="1">
      <c r="AG445" s="88"/>
      <c r="AH445" s="111"/>
      <c r="AI445" s="88"/>
      <c r="AJ445" s="88"/>
      <c r="AK445" s="88"/>
      <c r="AR445" s="107"/>
    </row>
    <row r="446" ht="15.75" customHeight="1">
      <c r="AG446" s="88"/>
      <c r="AH446" s="111"/>
      <c r="AI446" s="88"/>
      <c r="AJ446" s="88"/>
      <c r="AK446" s="88"/>
      <c r="AR446" s="107"/>
    </row>
    <row r="447" ht="15.75" customHeight="1">
      <c r="AG447" s="88"/>
      <c r="AH447" s="111"/>
      <c r="AI447" s="88"/>
      <c r="AJ447" s="88"/>
      <c r="AK447" s="88"/>
      <c r="AR447" s="107"/>
    </row>
    <row r="448" ht="15.75" customHeight="1">
      <c r="AG448" s="88"/>
      <c r="AH448" s="111"/>
      <c r="AI448" s="88"/>
      <c r="AJ448" s="88"/>
      <c r="AK448" s="88"/>
      <c r="AR448" s="107"/>
    </row>
    <row r="449" ht="15.75" customHeight="1">
      <c r="AG449" s="88"/>
      <c r="AH449" s="111"/>
      <c r="AI449" s="88"/>
      <c r="AJ449" s="88"/>
      <c r="AK449" s="88"/>
      <c r="AR449" s="107"/>
    </row>
    <row r="450" ht="15.75" customHeight="1">
      <c r="AG450" s="88"/>
      <c r="AH450" s="111"/>
      <c r="AI450" s="88"/>
      <c r="AJ450" s="88"/>
      <c r="AK450" s="88"/>
      <c r="AR450" s="107"/>
    </row>
    <row r="451" ht="15.75" customHeight="1">
      <c r="AG451" s="88"/>
      <c r="AH451" s="111"/>
      <c r="AI451" s="88"/>
      <c r="AJ451" s="88"/>
      <c r="AK451" s="88"/>
      <c r="AR451" s="107"/>
    </row>
    <row r="452" ht="15.75" customHeight="1">
      <c r="AG452" s="88"/>
      <c r="AH452" s="111"/>
      <c r="AI452" s="88"/>
      <c r="AJ452" s="88"/>
      <c r="AK452" s="88"/>
      <c r="AR452" s="107"/>
    </row>
    <row r="453" ht="15.75" customHeight="1">
      <c r="AG453" s="88"/>
      <c r="AH453" s="111"/>
      <c r="AI453" s="88"/>
      <c r="AJ453" s="88"/>
      <c r="AK453" s="88"/>
      <c r="AR453" s="107"/>
    </row>
    <row r="454" ht="15.75" customHeight="1">
      <c r="AG454" s="88"/>
      <c r="AH454" s="111"/>
      <c r="AI454" s="88"/>
      <c r="AJ454" s="88"/>
      <c r="AK454" s="88"/>
      <c r="AR454" s="107"/>
    </row>
    <row r="455" ht="15.75" customHeight="1">
      <c r="AG455" s="88"/>
      <c r="AH455" s="111"/>
      <c r="AI455" s="88"/>
      <c r="AJ455" s="88"/>
      <c r="AK455" s="88"/>
      <c r="AR455" s="107"/>
    </row>
    <row r="456" ht="15.75" customHeight="1">
      <c r="AG456" s="88"/>
      <c r="AH456" s="111"/>
      <c r="AI456" s="88"/>
      <c r="AJ456" s="88"/>
      <c r="AK456" s="88"/>
      <c r="AR456" s="107"/>
    </row>
    <row r="457" ht="15.75" customHeight="1">
      <c r="AG457" s="88"/>
      <c r="AH457" s="111"/>
      <c r="AI457" s="88"/>
      <c r="AJ457" s="88"/>
      <c r="AK457" s="88"/>
      <c r="AR457" s="107"/>
    </row>
    <row r="458" ht="15.75" customHeight="1">
      <c r="AG458" s="88"/>
      <c r="AH458" s="111"/>
      <c r="AI458" s="88"/>
      <c r="AJ458" s="88"/>
      <c r="AK458" s="88"/>
      <c r="AR458" s="107"/>
    </row>
    <row r="459" ht="15.75" customHeight="1">
      <c r="AG459" s="88"/>
      <c r="AH459" s="111"/>
      <c r="AI459" s="88"/>
      <c r="AJ459" s="88"/>
      <c r="AK459" s="88"/>
      <c r="AR459" s="107"/>
    </row>
    <row r="460" ht="15.75" customHeight="1">
      <c r="AG460" s="88"/>
      <c r="AH460" s="111"/>
      <c r="AI460" s="88"/>
      <c r="AJ460" s="88"/>
      <c r="AK460" s="88"/>
      <c r="AR460" s="107"/>
    </row>
    <row r="461" ht="15.75" customHeight="1">
      <c r="AG461" s="88"/>
      <c r="AH461" s="111"/>
      <c r="AI461" s="88"/>
      <c r="AJ461" s="88"/>
      <c r="AK461" s="88"/>
      <c r="AR461" s="107"/>
    </row>
    <row r="462" ht="15.75" customHeight="1">
      <c r="AG462" s="88"/>
      <c r="AH462" s="111"/>
      <c r="AI462" s="88"/>
      <c r="AJ462" s="88"/>
      <c r="AK462" s="88"/>
      <c r="AR462" s="107"/>
    </row>
    <row r="463" ht="15.75" customHeight="1">
      <c r="AG463" s="88"/>
      <c r="AH463" s="111"/>
      <c r="AI463" s="88"/>
      <c r="AJ463" s="88"/>
      <c r="AK463" s="88"/>
      <c r="AR463" s="107"/>
    </row>
    <row r="464" ht="15.75" customHeight="1">
      <c r="AG464" s="88"/>
      <c r="AH464" s="111"/>
      <c r="AI464" s="88"/>
      <c r="AJ464" s="88"/>
      <c r="AK464" s="88"/>
      <c r="AR464" s="107"/>
    </row>
    <row r="465" ht="15.75" customHeight="1">
      <c r="AG465" s="88"/>
      <c r="AH465" s="111"/>
      <c r="AI465" s="88"/>
      <c r="AJ465" s="88"/>
      <c r="AK465" s="88"/>
      <c r="AR465" s="107"/>
    </row>
    <row r="466" ht="15.75" customHeight="1">
      <c r="AG466" s="88"/>
      <c r="AH466" s="111"/>
      <c r="AI466" s="88"/>
      <c r="AJ466" s="88"/>
      <c r="AK466" s="88"/>
      <c r="AR466" s="107"/>
    </row>
    <row r="467" ht="15.75" customHeight="1">
      <c r="AG467" s="88"/>
      <c r="AH467" s="111"/>
      <c r="AI467" s="88"/>
      <c r="AJ467" s="88"/>
      <c r="AK467" s="88"/>
      <c r="AR467" s="107"/>
    </row>
    <row r="468" ht="15.75" customHeight="1">
      <c r="AG468" s="88"/>
      <c r="AH468" s="111"/>
      <c r="AI468" s="88"/>
      <c r="AJ468" s="88"/>
      <c r="AK468" s="88"/>
      <c r="AR468" s="107"/>
    </row>
    <row r="469" ht="15.75" customHeight="1">
      <c r="AG469" s="88"/>
      <c r="AH469" s="111"/>
      <c r="AI469" s="88"/>
      <c r="AJ469" s="88"/>
      <c r="AK469" s="88"/>
      <c r="AR469" s="107"/>
    </row>
    <row r="470" ht="15.75" customHeight="1">
      <c r="AG470" s="88"/>
      <c r="AH470" s="111"/>
      <c r="AI470" s="88"/>
      <c r="AJ470" s="88"/>
      <c r="AK470" s="88"/>
      <c r="AR470" s="107"/>
    </row>
    <row r="471" ht="15.75" customHeight="1">
      <c r="AG471" s="88"/>
      <c r="AH471" s="111"/>
      <c r="AI471" s="88"/>
      <c r="AJ471" s="88"/>
      <c r="AK471" s="88"/>
      <c r="AR471" s="107"/>
    </row>
    <row r="472" ht="15.75" customHeight="1">
      <c r="AG472" s="88"/>
      <c r="AH472" s="111"/>
      <c r="AI472" s="88"/>
      <c r="AJ472" s="88"/>
      <c r="AK472" s="88"/>
      <c r="AR472" s="107"/>
    </row>
    <row r="473" ht="15.75" customHeight="1">
      <c r="AG473" s="88"/>
      <c r="AH473" s="111"/>
      <c r="AI473" s="88"/>
      <c r="AJ473" s="88"/>
      <c r="AK473" s="88"/>
      <c r="AR473" s="107"/>
    </row>
    <row r="474" ht="15.75" customHeight="1">
      <c r="AG474" s="88"/>
      <c r="AH474" s="111"/>
      <c r="AI474" s="88"/>
      <c r="AJ474" s="88"/>
      <c r="AK474" s="88"/>
      <c r="AR474" s="107"/>
    </row>
    <row r="475" ht="15.75" customHeight="1">
      <c r="AG475" s="88"/>
      <c r="AH475" s="111"/>
      <c r="AI475" s="88"/>
      <c r="AJ475" s="88"/>
      <c r="AK475" s="88"/>
      <c r="AR475" s="107"/>
    </row>
    <row r="476" ht="15.75" customHeight="1">
      <c r="AG476" s="88"/>
      <c r="AH476" s="111"/>
      <c r="AI476" s="88"/>
      <c r="AJ476" s="88"/>
      <c r="AK476" s="88"/>
      <c r="AR476" s="107"/>
    </row>
    <row r="477" ht="15.75" customHeight="1">
      <c r="AG477" s="88"/>
      <c r="AH477" s="111"/>
      <c r="AI477" s="88"/>
      <c r="AJ477" s="88"/>
      <c r="AK477" s="88"/>
      <c r="AR477" s="107"/>
    </row>
    <row r="478" ht="15.75" customHeight="1">
      <c r="AG478" s="88"/>
      <c r="AH478" s="111"/>
      <c r="AI478" s="88"/>
      <c r="AJ478" s="88"/>
      <c r="AK478" s="88"/>
      <c r="AR478" s="107"/>
    </row>
    <row r="479" ht="15.75" customHeight="1">
      <c r="AG479" s="88"/>
      <c r="AH479" s="111"/>
      <c r="AI479" s="88"/>
      <c r="AJ479" s="88"/>
      <c r="AK479" s="88"/>
      <c r="AR479" s="107"/>
    </row>
    <row r="480" ht="15.75" customHeight="1">
      <c r="AG480" s="88"/>
      <c r="AH480" s="111"/>
      <c r="AI480" s="88"/>
      <c r="AJ480" s="88"/>
      <c r="AK480" s="88"/>
      <c r="AR480" s="107"/>
    </row>
    <row r="481" ht="15.75" customHeight="1">
      <c r="AG481" s="88"/>
      <c r="AH481" s="111"/>
      <c r="AI481" s="88"/>
      <c r="AJ481" s="88"/>
      <c r="AK481" s="88"/>
      <c r="AR481" s="107"/>
    </row>
    <row r="482" ht="15.75" customHeight="1">
      <c r="AG482" s="88"/>
      <c r="AH482" s="111"/>
      <c r="AI482" s="88"/>
      <c r="AJ482" s="88"/>
      <c r="AK482" s="88"/>
      <c r="AR482" s="107"/>
    </row>
    <row r="483" ht="15.75" customHeight="1">
      <c r="AG483" s="88"/>
      <c r="AH483" s="111"/>
      <c r="AI483" s="88"/>
      <c r="AJ483" s="88"/>
      <c r="AK483" s="88"/>
      <c r="AR483" s="107"/>
    </row>
    <row r="484" ht="15.75" customHeight="1">
      <c r="AG484" s="88"/>
      <c r="AH484" s="111"/>
      <c r="AI484" s="88"/>
      <c r="AJ484" s="88"/>
      <c r="AK484" s="88"/>
      <c r="AR484" s="107"/>
    </row>
    <row r="485" ht="15.75" customHeight="1">
      <c r="AG485" s="88"/>
      <c r="AH485" s="111"/>
      <c r="AI485" s="88"/>
      <c r="AJ485" s="88"/>
      <c r="AK485" s="88"/>
      <c r="AR485" s="107"/>
    </row>
    <row r="486" ht="15.75" customHeight="1">
      <c r="AG486" s="88"/>
      <c r="AH486" s="111"/>
      <c r="AI486" s="88"/>
      <c r="AJ486" s="88"/>
      <c r="AK486" s="88"/>
      <c r="AR486" s="107"/>
    </row>
    <row r="487" ht="15.75" customHeight="1">
      <c r="AG487" s="88"/>
      <c r="AH487" s="111"/>
      <c r="AI487" s="88"/>
      <c r="AJ487" s="88"/>
      <c r="AK487" s="88"/>
      <c r="AR487" s="107"/>
    </row>
    <row r="488" ht="15.75" customHeight="1">
      <c r="AG488" s="88"/>
      <c r="AH488" s="111"/>
      <c r="AI488" s="88"/>
      <c r="AJ488" s="88"/>
      <c r="AK488" s="88"/>
      <c r="AR488" s="107"/>
    </row>
    <row r="489" ht="15.75" customHeight="1">
      <c r="AG489" s="88"/>
      <c r="AH489" s="111"/>
      <c r="AI489" s="88"/>
      <c r="AJ489" s="88"/>
      <c r="AK489" s="88"/>
      <c r="AR489" s="107"/>
    </row>
    <row r="490" ht="15.75" customHeight="1">
      <c r="AG490" s="88"/>
      <c r="AH490" s="111"/>
      <c r="AI490" s="88"/>
      <c r="AJ490" s="88"/>
      <c r="AK490" s="88"/>
      <c r="AR490" s="107"/>
    </row>
    <row r="491" ht="15.75" customHeight="1">
      <c r="AG491" s="88"/>
      <c r="AH491" s="111"/>
      <c r="AI491" s="88"/>
      <c r="AJ491" s="88"/>
      <c r="AK491" s="88"/>
      <c r="AR491" s="107"/>
    </row>
    <row r="492" ht="15.75" customHeight="1">
      <c r="AG492" s="88"/>
      <c r="AH492" s="111"/>
      <c r="AI492" s="88"/>
      <c r="AJ492" s="88"/>
      <c r="AK492" s="88"/>
      <c r="AR492" s="107"/>
    </row>
    <row r="493" ht="15.75" customHeight="1">
      <c r="AG493" s="88"/>
      <c r="AH493" s="111"/>
      <c r="AI493" s="88"/>
      <c r="AJ493" s="88"/>
      <c r="AK493" s="88"/>
      <c r="AR493" s="107"/>
    </row>
    <row r="494" ht="15.75" customHeight="1">
      <c r="AG494" s="88"/>
      <c r="AH494" s="111"/>
      <c r="AI494" s="88"/>
      <c r="AJ494" s="88"/>
      <c r="AK494" s="88"/>
      <c r="AR494" s="107"/>
    </row>
    <row r="495" ht="15.75" customHeight="1">
      <c r="AG495" s="88"/>
      <c r="AH495" s="111"/>
      <c r="AI495" s="88"/>
      <c r="AJ495" s="88"/>
      <c r="AK495" s="88"/>
      <c r="AR495" s="107"/>
    </row>
    <row r="496" ht="15.75" customHeight="1">
      <c r="AG496" s="88"/>
      <c r="AH496" s="111"/>
      <c r="AI496" s="88"/>
      <c r="AJ496" s="88"/>
      <c r="AK496" s="88"/>
      <c r="AR496" s="107"/>
    </row>
    <row r="497" ht="15.75" customHeight="1">
      <c r="AG497" s="88"/>
      <c r="AH497" s="111"/>
      <c r="AI497" s="88"/>
      <c r="AJ497" s="88"/>
      <c r="AK497" s="88"/>
      <c r="AR497" s="107"/>
    </row>
    <row r="498" ht="15.75" customHeight="1">
      <c r="AG498" s="88"/>
      <c r="AH498" s="111"/>
      <c r="AI498" s="88"/>
      <c r="AJ498" s="88"/>
      <c r="AK498" s="88"/>
      <c r="AR498" s="107"/>
    </row>
    <row r="499" ht="15.75" customHeight="1">
      <c r="AG499" s="88"/>
      <c r="AH499" s="111"/>
      <c r="AI499" s="88"/>
      <c r="AJ499" s="88"/>
      <c r="AK499" s="88"/>
      <c r="AR499" s="107"/>
    </row>
    <row r="500" ht="15.75" customHeight="1">
      <c r="AG500" s="88"/>
      <c r="AH500" s="111"/>
      <c r="AI500" s="88"/>
      <c r="AJ500" s="88"/>
      <c r="AK500" s="88"/>
      <c r="AR500" s="107"/>
    </row>
    <row r="501" ht="15.75" customHeight="1">
      <c r="AG501" s="88"/>
      <c r="AH501" s="111"/>
      <c r="AI501" s="88"/>
      <c r="AJ501" s="88"/>
      <c r="AK501" s="88"/>
      <c r="AR501" s="107"/>
    </row>
    <row r="502" ht="15.75" customHeight="1">
      <c r="AG502" s="88"/>
      <c r="AH502" s="111"/>
      <c r="AI502" s="88"/>
      <c r="AJ502" s="88"/>
      <c r="AK502" s="88"/>
      <c r="AR502" s="107"/>
    </row>
    <row r="503" ht="15.75" customHeight="1">
      <c r="AG503" s="88"/>
      <c r="AH503" s="111"/>
      <c r="AI503" s="88"/>
      <c r="AJ503" s="88"/>
      <c r="AK503" s="88"/>
      <c r="AR503" s="107"/>
    </row>
    <row r="504" ht="15.75" customHeight="1">
      <c r="AG504" s="88"/>
      <c r="AH504" s="111"/>
      <c r="AI504" s="88"/>
      <c r="AJ504" s="88"/>
      <c r="AK504" s="88"/>
      <c r="AR504" s="107"/>
    </row>
    <row r="505" ht="15.75" customHeight="1">
      <c r="AG505" s="88"/>
      <c r="AH505" s="111"/>
      <c r="AI505" s="88"/>
      <c r="AJ505" s="88"/>
      <c r="AK505" s="88"/>
      <c r="AR505" s="107"/>
    </row>
    <row r="506" ht="15.75" customHeight="1">
      <c r="AG506" s="88"/>
      <c r="AH506" s="111"/>
      <c r="AI506" s="88"/>
      <c r="AJ506" s="88"/>
      <c r="AK506" s="88"/>
      <c r="AR506" s="107"/>
    </row>
    <row r="507" ht="15.75" customHeight="1">
      <c r="AG507" s="88"/>
      <c r="AH507" s="111"/>
      <c r="AI507" s="88"/>
      <c r="AJ507" s="88"/>
      <c r="AK507" s="88"/>
      <c r="AR507" s="107"/>
    </row>
    <row r="508" ht="15.75" customHeight="1">
      <c r="AG508" s="88"/>
      <c r="AH508" s="111"/>
      <c r="AI508" s="88"/>
      <c r="AJ508" s="88"/>
      <c r="AK508" s="88"/>
      <c r="AR508" s="107"/>
    </row>
    <row r="509" ht="15.75" customHeight="1">
      <c r="AG509" s="88"/>
      <c r="AH509" s="111"/>
      <c r="AI509" s="88"/>
      <c r="AJ509" s="88"/>
      <c r="AK509" s="88"/>
      <c r="AR509" s="107"/>
    </row>
    <row r="510" ht="15.75" customHeight="1">
      <c r="AG510" s="88"/>
      <c r="AH510" s="111"/>
      <c r="AI510" s="88"/>
      <c r="AJ510" s="88"/>
      <c r="AK510" s="88"/>
      <c r="AR510" s="107"/>
    </row>
    <row r="511" ht="15.75" customHeight="1">
      <c r="AG511" s="88"/>
      <c r="AH511" s="111"/>
      <c r="AI511" s="88"/>
      <c r="AJ511" s="88"/>
      <c r="AK511" s="88"/>
      <c r="AR511" s="107"/>
    </row>
    <row r="512" ht="15.75" customHeight="1">
      <c r="AG512" s="88"/>
      <c r="AH512" s="111"/>
      <c r="AI512" s="88"/>
      <c r="AJ512" s="88"/>
      <c r="AK512" s="88"/>
      <c r="AR512" s="107"/>
    </row>
    <row r="513" ht="15.75" customHeight="1">
      <c r="AG513" s="88"/>
      <c r="AH513" s="111"/>
      <c r="AI513" s="88"/>
      <c r="AJ513" s="88"/>
      <c r="AK513" s="88"/>
      <c r="AR513" s="107"/>
    </row>
    <row r="514" ht="15.75" customHeight="1">
      <c r="AG514" s="88"/>
      <c r="AH514" s="111"/>
      <c r="AI514" s="88"/>
      <c r="AJ514" s="88"/>
      <c r="AK514" s="88"/>
      <c r="AR514" s="107"/>
    </row>
    <row r="515" ht="15.75" customHeight="1">
      <c r="AG515" s="88"/>
      <c r="AH515" s="111"/>
      <c r="AI515" s="88"/>
      <c r="AJ515" s="88"/>
      <c r="AK515" s="88"/>
      <c r="AR515" s="107"/>
    </row>
    <row r="516" ht="15.75" customHeight="1">
      <c r="AG516" s="88"/>
      <c r="AH516" s="111"/>
      <c r="AI516" s="88"/>
      <c r="AJ516" s="88"/>
      <c r="AK516" s="88"/>
      <c r="AR516" s="107"/>
    </row>
    <row r="517" ht="15.75" customHeight="1">
      <c r="AG517" s="88"/>
      <c r="AH517" s="111"/>
      <c r="AI517" s="88"/>
      <c r="AJ517" s="88"/>
      <c r="AK517" s="88"/>
      <c r="AR517" s="107"/>
    </row>
    <row r="518" ht="15.75" customHeight="1">
      <c r="AG518" s="88"/>
      <c r="AH518" s="111"/>
      <c r="AI518" s="88"/>
      <c r="AJ518" s="88"/>
      <c r="AK518" s="88"/>
      <c r="AR518" s="107"/>
    </row>
    <row r="519" ht="15.75" customHeight="1">
      <c r="AG519" s="88"/>
      <c r="AH519" s="111"/>
      <c r="AI519" s="88"/>
      <c r="AJ519" s="88"/>
      <c r="AK519" s="88"/>
      <c r="AR519" s="107"/>
    </row>
    <row r="520" ht="15.75" customHeight="1">
      <c r="AG520" s="88"/>
      <c r="AH520" s="111"/>
      <c r="AI520" s="88"/>
      <c r="AJ520" s="88"/>
      <c r="AK520" s="88"/>
      <c r="AR520" s="107"/>
    </row>
    <row r="521" ht="15.75" customHeight="1">
      <c r="AG521" s="88"/>
      <c r="AH521" s="111"/>
      <c r="AI521" s="88"/>
      <c r="AJ521" s="88"/>
      <c r="AK521" s="88"/>
      <c r="AR521" s="107"/>
    </row>
    <row r="522" ht="15.75" customHeight="1">
      <c r="AG522" s="88"/>
      <c r="AH522" s="111"/>
      <c r="AI522" s="88"/>
      <c r="AJ522" s="88"/>
      <c r="AK522" s="88"/>
      <c r="AR522" s="107"/>
    </row>
    <row r="523" ht="15.75" customHeight="1">
      <c r="AG523" s="88"/>
      <c r="AH523" s="111"/>
      <c r="AI523" s="88"/>
      <c r="AJ523" s="88"/>
      <c r="AK523" s="88"/>
      <c r="AR523" s="107"/>
    </row>
    <row r="524" ht="15.75" customHeight="1">
      <c r="AG524" s="88"/>
      <c r="AH524" s="111"/>
      <c r="AI524" s="88"/>
      <c r="AJ524" s="88"/>
      <c r="AK524" s="88"/>
      <c r="AR524" s="107"/>
    </row>
    <row r="525" ht="15.75" customHeight="1">
      <c r="AG525" s="88"/>
      <c r="AH525" s="111"/>
      <c r="AI525" s="88"/>
      <c r="AJ525" s="88"/>
      <c r="AK525" s="88"/>
      <c r="AR525" s="107"/>
    </row>
    <row r="526" ht="15.75" customHeight="1">
      <c r="AG526" s="88"/>
      <c r="AH526" s="111"/>
      <c r="AI526" s="88"/>
      <c r="AJ526" s="88"/>
      <c r="AK526" s="88"/>
      <c r="AR526" s="107"/>
    </row>
    <row r="527" ht="15.75" customHeight="1">
      <c r="AG527" s="88"/>
      <c r="AH527" s="111"/>
      <c r="AI527" s="88"/>
      <c r="AJ527" s="88"/>
      <c r="AK527" s="88"/>
      <c r="AR527" s="107"/>
    </row>
    <row r="528" ht="15.75" customHeight="1">
      <c r="AG528" s="88"/>
      <c r="AH528" s="111"/>
      <c r="AI528" s="88"/>
      <c r="AJ528" s="88"/>
      <c r="AK528" s="88"/>
      <c r="AR528" s="107"/>
    </row>
    <row r="529" ht="15.75" customHeight="1">
      <c r="AG529" s="88"/>
      <c r="AH529" s="111"/>
      <c r="AI529" s="88"/>
      <c r="AJ529" s="88"/>
      <c r="AK529" s="88"/>
      <c r="AR529" s="107"/>
    </row>
    <row r="530" ht="15.75" customHeight="1">
      <c r="AG530" s="88"/>
      <c r="AH530" s="111"/>
      <c r="AI530" s="88"/>
      <c r="AJ530" s="88"/>
      <c r="AK530" s="88"/>
      <c r="AR530" s="107"/>
    </row>
    <row r="531" ht="15.75" customHeight="1">
      <c r="AG531" s="88"/>
      <c r="AH531" s="111"/>
      <c r="AI531" s="88"/>
      <c r="AJ531" s="88"/>
      <c r="AK531" s="88"/>
      <c r="AR531" s="107"/>
    </row>
    <row r="532" ht="15.75" customHeight="1">
      <c r="AG532" s="88"/>
      <c r="AH532" s="111"/>
      <c r="AI532" s="88"/>
      <c r="AJ532" s="88"/>
      <c r="AK532" s="88"/>
      <c r="AR532" s="107"/>
    </row>
    <row r="533" ht="15.75" customHeight="1">
      <c r="AG533" s="88"/>
      <c r="AH533" s="111"/>
      <c r="AI533" s="88"/>
      <c r="AJ533" s="88"/>
      <c r="AK533" s="88"/>
      <c r="AR533" s="107"/>
    </row>
    <row r="534" ht="15.75" customHeight="1">
      <c r="AG534" s="88"/>
      <c r="AH534" s="111"/>
      <c r="AI534" s="88"/>
      <c r="AJ534" s="88"/>
      <c r="AK534" s="88"/>
      <c r="AR534" s="107"/>
    </row>
    <row r="535" ht="15.75" customHeight="1">
      <c r="AG535" s="88"/>
      <c r="AH535" s="111"/>
      <c r="AI535" s="88"/>
      <c r="AJ535" s="88"/>
      <c r="AK535" s="88"/>
      <c r="AR535" s="107"/>
    </row>
    <row r="536" ht="15.75" customHeight="1">
      <c r="AG536" s="88"/>
      <c r="AH536" s="111"/>
      <c r="AI536" s="88"/>
      <c r="AJ536" s="88"/>
      <c r="AK536" s="88"/>
      <c r="AR536" s="107"/>
    </row>
    <row r="537" ht="15.75" customHeight="1">
      <c r="AG537" s="88"/>
      <c r="AH537" s="111"/>
      <c r="AI537" s="88"/>
      <c r="AJ537" s="88"/>
      <c r="AK537" s="88"/>
      <c r="AR537" s="107"/>
    </row>
    <row r="538" ht="15.75" customHeight="1">
      <c r="AG538" s="88"/>
      <c r="AH538" s="111"/>
      <c r="AI538" s="88"/>
      <c r="AJ538" s="88"/>
      <c r="AK538" s="88"/>
      <c r="AR538" s="107"/>
    </row>
    <row r="539" ht="15.75" customHeight="1">
      <c r="AG539" s="88"/>
      <c r="AH539" s="111"/>
      <c r="AI539" s="88"/>
      <c r="AJ539" s="88"/>
      <c r="AK539" s="88"/>
      <c r="AR539" s="107"/>
    </row>
    <row r="540" ht="15.75" customHeight="1">
      <c r="AG540" s="88"/>
      <c r="AH540" s="111"/>
      <c r="AI540" s="88"/>
      <c r="AJ540" s="88"/>
      <c r="AK540" s="88"/>
      <c r="AR540" s="107"/>
    </row>
    <row r="541" ht="15.75" customHeight="1">
      <c r="AG541" s="88"/>
      <c r="AH541" s="111"/>
      <c r="AI541" s="88"/>
      <c r="AJ541" s="88"/>
      <c r="AK541" s="88"/>
      <c r="AR541" s="107"/>
    </row>
    <row r="542" ht="15.75" customHeight="1">
      <c r="AG542" s="88"/>
      <c r="AH542" s="111"/>
      <c r="AI542" s="88"/>
      <c r="AJ542" s="88"/>
      <c r="AK542" s="88"/>
      <c r="AR542" s="107"/>
    </row>
    <row r="543" ht="15.75" customHeight="1">
      <c r="AG543" s="88"/>
      <c r="AH543" s="111"/>
      <c r="AI543" s="88"/>
      <c r="AJ543" s="88"/>
      <c r="AK543" s="88"/>
      <c r="AR543" s="107"/>
    </row>
    <row r="544" ht="15.75" customHeight="1">
      <c r="AG544" s="88"/>
      <c r="AH544" s="111"/>
      <c r="AI544" s="88"/>
      <c r="AJ544" s="88"/>
      <c r="AK544" s="88"/>
      <c r="AR544" s="107"/>
    </row>
    <row r="545" ht="15.75" customHeight="1">
      <c r="AG545" s="88"/>
      <c r="AH545" s="111"/>
      <c r="AI545" s="88"/>
      <c r="AJ545" s="88"/>
      <c r="AK545" s="88"/>
      <c r="AR545" s="107"/>
    </row>
    <row r="546" ht="15.75" customHeight="1">
      <c r="AG546" s="88"/>
      <c r="AH546" s="111"/>
      <c r="AI546" s="88"/>
      <c r="AJ546" s="88"/>
      <c r="AK546" s="88"/>
      <c r="AR546" s="107"/>
    </row>
    <row r="547" ht="15.75" customHeight="1">
      <c r="AG547" s="88"/>
      <c r="AH547" s="111"/>
      <c r="AI547" s="88"/>
      <c r="AJ547" s="88"/>
      <c r="AK547" s="88"/>
      <c r="AR547" s="107"/>
    </row>
    <row r="548" ht="15.75" customHeight="1">
      <c r="AG548" s="88"/>
      <c r="AH548" s="111"/>
      <c r="AI548" s="88"/>
      <c r="AJ548" s="88"/>
      <c r="AK548" s="88"/>
      <c r="AR548" s="107"/>
    </row>
    <row r="549" ht="15.75" customHeight="1">
      <c r="AG549" s="88"/>
      <c r="AH549" s="111"/>
      <c r="AI549" s="88"/>
      <c r="AJ549" s="88"/>
      <c r="AK549" s="88"/>
      <c r="AR549" s="107"/>
    </row>
    <row r="550" ht="15.75" customHeight="1">
      <c r="AG550" s="88"/>
      <c r="AH550" s="111"/>
      <c r="AI550" s="88"/>
      <c r="AJ550" s="88"/>
      <c r="AK550" s="88"/>
      <c r="AR550" s="107"/>
    </row>
    <row r="551" ht="15.75" customHeight="1">
      <c r="AG551" s="88"/>
      <c r="AH551" s="111"/>
      <c r="AI551" s="88"/>
      <c r="AJ551" s="88"/>
      <c r="AK551" s="88"/>
      <c r="AR551" s="107"/>
    </row>
    <row r="552" ht="15.75" customHeight="1">
      <c r="AG552" s="88"/>
      <c r="AH552" s="111"/>
      <c r="AI552" s="88"/>
      <c r="AJ552" s="88"/>
      <c r="AK552" s="88"/>
      <c r="AR552" s="107"/>
    </row>
    <row r="553" ht="15.75" customHeight="1">
      <c r="AG553" s="88"/>
      <c r="AH553" s="111"/>
      <c r="AI553" s="88"/>
      <c r="AJ553" s="88"/>
      <c r="AK553" s="88"/>
      <c r="AR553" s="107"/>
    </row>
    <row r="554" ht="15.75" customHeight="1">
      <c r="AG554" s="88"/>
      <c r="AH554" s="111"/>
      <c r="AI554" s="88"/>
      <c r="AJ554" s="88"/>
      <c r="AK554" s="88"/>
      <c r="AR554" s="107"/>
    </row>
    <row r="555" ht="15.75" customHeight="1">
      <c r="AG555" s="88"/>
      <c r="AH555" s="111"/>
      <c r="AI555" s="88"/>
      <c r="AJ555" s="88"/>
      <c r="AK555" s="88"/>
      <c r="AR555" s="107"/>
    </row>
    <row r="556" ht="15.75" customHeight="1">
      <c r="AG556" s="88"/>
      <c r="AH556" s="111"/>
      <c r="AI556" s="88"/>
      <c r="AJ556" s="88"/>
      <c r="AK556" s="88"/>
      <c r="AR556" s="107"/>
    </row>
    <row r="557" ht="15.75" customHeight="1">
      <c r="AG557" s="88"/>
      <c r="AH557" s="111"/>
      <c r="AI557" s="88"/>
      <c r="AJ557" s="88"/>
      <c r="AK557" s="88"/>
      <c r="AR557" s="107"/>
    </row>
    <row r="558" ht="15.75" customHeight="1">
      <c r="AG558" s="88"/>
      <c r="AH558" s="111"/>
      <c r="AI558" s="88"/>
      <c r="AJ558" s="88"/>
      <c r="AK558" s="88"/>
      <c r="AR558" s="107"/>
    </row>
    <row r="559" ht="15.75" customHeight="1">
      <c r="AG559" s="88"/>
      <c r="AH559" s="111"/>
      <c r="AI559" s="88"/>
      <c r="AJ559" s="88"/>
      <c r="AK559" s="88"/>
      <c r="AR559" s="107"/>
    </row>
    <row r="560" ht="15.75" customHeight="1">
      <c r="AG560" s="88"/>
      <c r="AH560" s="111"/>
      <c r="AI560" s="88"/>
      <c r="AJ560" s="88"/>
      <c r="AK560" s="88"/>
      <c r="AR560" s="107"/>
    </row>
    <row r="561" ht="15.75" customHeight="1">
      <c r="AG561" s="88"/>
      <c r="AH561" s="111"/>
      <c r="AI561" s="88"/>
      <c r="AJ561" s="88"/>
      <c r="AK561" s="88"/>
      <c r="AR561" s="107"/>
    </row>
    <row r="562" ht="15.75" customHeight="1">
      <c r="AG562" s="88"/>
      <c r="AH562" s="111"/>
      <c r="AI562" s="88"/>
      <c r="AJ562" s="88"/>
      <c r="AK562" s="88"/>
      <c r="AR562" s="107"/>
    </row>
    <row r="563" ht="15.75" customHeight="1">
      <c r="AG563" s="88"/>
      <c r="AH563" s="111"/>
      <c r="AI563" s="88"/>
      <c r="AJ563" s="88"/>
      <c r="AK563" s="88"/>
      <c r="AR563" s="107"/>
    </row>
    <row r="564" ht="15.75" customHeight="1">
      <c r="AG564" s="88"/>
      <c r="AH564" s="111"/>
      <c r="AI564" s="88"/>
      <c r="AJ564" s="88"/>
      <c r="AK564" s="88"/>
      <c r="AR564" s="107"/>
    </row>
    <row r="565" ht="15.75" customHeight="1">
      <c r="AG565" s="88"/>
      <c r="AH565" s="111"/>
      <c r="AI565" s="88"/>
      <c r="AJ565" s="88"/>
      <c r="AK565" s="88"/>
      <c r="AR565" s="107"/>
    </row>
    <row r="566" ht="15.75" customHeight="1">
      <c r="AG566" s="88"/>
      <c r="AH566" s="111"/>
      <c r="AI566" s="88"/>
      <c r="AJ566" s="88"/>
      <c r="AK566" s="88"/>
      <c r="AR566" s="107"/>
    </row>
    <row r="567" ht="15.75" customHeight="1">
      <c r="AG567" s="88"/>
      <c r="AH567" s="111"/>
      <c r="AI567" s="88"/>
      <c r="AJ567" s="88"/>
      <c r="AK567" s="88"/>
      <c r="AR567" s="107"/>
    </row>
    <row r="568" ht="15.75" customHeight="1">
      <c r="AG568" s="88"/>
      <c r="AH568" s="111"/>
      <c r="AI568" s="88"/>
      <c r="AJ568" s="88"/>
      <c r="AK568" s="88"/>
      <c r="AR568" s="107"/>
    </row>
    <row r="569" ht="15.75" customHeight="1">
      <c r="AG569" s="88"/>
      <c r="AH569" s="111"/>
      <c r="AI569" s="88"/>
      <c r="AJ569" s="88"/>
      <c r="AK569" s="88"/>
      <c r="AR569" s="107"/>
    </row>
    <row r="570" ht="15.75" customHeight="1">
      <c r="AG570" s="88"/>
      <c r="AH570" s="111"/>
      <c r="AI570" s="88"/>
      <c r="AJ570" s="88"/>
      <c r="AK570" s="88"/>
      <c r="AR570" s="107"/>
    </row>
    <row r="571" ht="15.75" customHeight="1">
      <c r="AG571" s="88"/>
      <c r="AH571" s="111"/>
      <c r="AI571" s="88"/>
      <c r="AJ571" s="88"/>
      <c r="AK571" s="88"/>
      <c r="AR571" s="107"/>
    </row>
    <row r="572" ht="15.75" customHeight="1">
      <c r="AG572" s="88"/>
      <c r="AH572" s="111"/>
      <c r="AI572" s="88"/>
      <c r="AJ572" s="88"/>
      <c r="AK572" s="88"/>
      <c r="AR572" s="107"/>
    </row>
    <row r="573" ht="15.75" customHeight="1">
      <c r="AG573" s="88"/>
      <c r="AH573" s="111"/>
      <c r="AI573" s="88"/>
      <c r="AJ573" s="88"/>
      <c r="AK573" s="88"/>
      <c r="AR573" s="107"/>
    </row>
    <row r="574" ht="15.75" customHeight="1">
      <c r="AG574" s="88"/>
      <c r="AH574" s="111"/>
      <c r="AI574" s="88"/>
      <c r="AJ574" s="88"/>
      <c r="AK574" s="88"/>
      <c r="AR574" s="107"/>
    </row>
    <row r="575" ht="15.75" customHeight="1">
      <c r="AG575" s="88"/>
      <c r="AH575" s="111"/>
      <c r="AI575" s="88"/>
      <c r="AJ575" s="88"/>
      <c r="AK575" s="88"/>
      <c r="AR575" s="107"/>
    </row>
    <row r="576" ht="15.75" customHeight="1">
      <c r="AG576" s="88"/>
      <c r="AH576" s="111"/>
      <c r="AI576" s="88"/>
      <c r="AJ576" s="88"/>
      <c r="AK576" s="88"/>
      <c r="AR576" s="107"/>
    </row>
    <row r="577" ht="15.75" customHeight="1">
      <c r="AG577" s="88"/>
      <c r="AH577" s="111"/>
      <c r="AI577" s="88"/>
      <c r="AJ577" s="88"/>
      <c r="AK577" s="88"/>
      <c r="AR577" s="107"/>
    </row>
    <row r="578" ht="15.75" customHeight="1">
      <c r="AG578" s="88"/>
      <c r="AH578" s="111"/>
      <c r="AI578" s="88"/>
      <c r="AJ578" s="88"/>
      <c r="AK578" s="88"/>
      <c r="AR578" s="107"/>
    </row>
    <row r="579" ht="15.75" customHeight="1">
      <c r="AG579" s="88"/>
      <c r="AH579" s="111"/>
      <c r="AI579" s="88"/>
      <c r="AJ579" s="88"/>
      <c r="AK579" s="88"/>
      <c r="AR579" s="107"/>
    </row>
    <row r="580" ht="15.75" customHeight="1">
      <c r="AG580" s="88"/>
      <c r="AH580" s="111"/>
      <c r="AI580" s="88"/>
      <c r="AJ580" s="88"/>
      <c r="AK580" s="88"/>
      <c r="AR580" s="107"/>
    </row>
    <row r="581" ht="15.75" customHeight="1">
      <c r="AG581" s="88"/>
      <c r="AH581" s="111"/>
      <c r="AI581" s="88"/>
      <c r="AJ581" s="88"/>
      <c r="AK581" s="88"/>
      <c r="AR581" s="107"/>
    </row>
    <row r="582" ht="15.75" customHeight="1">
      <c r="AG582" s="88"/>
      <c r="AH582" s="111"/>
      <c r="AI582" s="88"/>
      <c r="AJ582" s="88"/>
      <c r="AK582" s="88"/>
      <c r="AR582" s="107"/>
    </row>
    <row r="583" ht="15.75" customHeight="1">
      <c r="AG583" s="88"/>
      <c r="AH583" s="111"/>
      <c r="AI583" s="88"/>
      <c r="AJ583" s="88"/>
      <c r="AK583" s="88"/>
      <c r="AR583" s="107"/>
    </row>
    <row r="584" ht="15.75" customHeight="1">
      <c r="AG584" s="88"/>
      <c r="AH584" s="111"/>
      <c r="AI584" s="88"/>
      <c r="AJ584" s="88"/>
      <c r="AK584" s="88"/>
      <c r="AR584" s="107"/>
    </row>
    <row r="585" ht="15.75" customHeight="1">
      <c r="AG585" s="88"/>
      <c r="AH585" s="111"/>
      <c r="AI585" s="88"/>
      <c r="AJ585" s="88"/>
      <c r="AK585" s="88"/>
      <c r="AR585" s="107"/>
    </row>
    <row r="586" ht="15.75" customHeight="1">
      <c r="AG586" s="88"/>
      <c r="AH586" s="111"/>
      <c r="AI586" s="88"/>
      <c r="AJ586" s="88"/>
      <c r="AK586" s="88"/>
      <c r="AR586" s="107"/>
    </row>
    <row r="587" ht="15.75" customHeight="1">
      <c r="AG587" s="88"/>
      <c r="AH587" s="111"/>
      <c r="AI587" s="88"/>
      <c r="AJ587" s="88"/>
      <c r="AK587" s="88"/>
      <c r="AR587" s="107"/>
    </row>
    <row r="588" ht="15.75" customHeight="1">
      <c r="AG588" s="88"/>
      <c r="AH588" s="111"/>
      <c r="AI588" s="88"/>
      <c r="AJ588" s="88"/>
      <c r="AK588" s="88"/>
      <c r="AR588" s="107"/>
    </row>
    <row r="589" ht="15.75" customHeight="1">
      <c r="AG589" s="88"/>
      <c r="AH589" s="111"/>
      <c r="AI589" s="88"/>
      <c r="AJ589" s="88"/>
      <c r="AK589" s="88"/>
      <c r="AR589" s="107"/>
    </row>
    <row r="590" ht="15.75" customHeight="1">
      <c r="AG590" s="88"/>
      <c r="AH590" s="111"/>
      <c r="AI590" s="88"/>
      <c r="AJ590" s="88"/>
      <c r="AK590" s="88"/>
      <c r="AR590" s="107"/>
    </row>
    <row r="591" ht="15.75" customHeight="1">
      <c r="AG591" s="88"/>
      <c r="AH591" s="111"/>
      <c r="AI591" s="88"/>
      <c r="AJ591" s="88"/>
      <c r="AK591" s="88"/>
      <c r="AR591" s="107"/>
    </row>
    <row r="592" ht="15.75" customHeight="1">
      <c r="AG592" s="88"/>
      <c r="AH592" s="111"/>
      <c r="AI592" s="88"/>
      <c r="AJ592" s="88"/>
      <c r="AK592" s="88"/>
      <c r="AR592" s="107"/>
    </row>
    <row r="593" ht="15.75" customHeight="1">
      <c r="AG593" s="88"/>
      <c r="AH593" s="111"/>
      <c r="AI593" s="88"/>
      <c r="AJ593" s="88"/>
      <c r="AK593" s="88"/>
      <c r="AR593" s="107"/>
    </row>
    <row r="594" ht="15.75" customHeight="1">
      <c r="AG594" s="88"/>
      <c r="AH594" s="111"/>
      <c r="AI594" s="88"/>
      <c r="AJ594" s="88"/>
      <c r="AK594" s="88"/>
      <c r="AR594" s="107"/>
    </row>
    <row r="595" ht="15.75" customHeight="1">
      <c r="AG595" s="88"/>
      <c r="AH595" s="111"/>
      <c r="AI595" s="88"/>
      <c r="AJ595" s="88"/>
      <c r="AK595" s="88"/>
      <c r="AR595" s="107"/>
    </row>
    <row r="596" ht="15.75" customHeight="1">
      <c r="AG596" s="88"/>
      <c r="AH596" s="111"/>
      <c r="AI596" s="88"/>
      <c r="AJ596" s="88"/>
      <c r="AK596" s="88"/>
      <c r="AR596" s="107"/>
    </row>
    <row r="597" ht="15.75" customHeight="1">
      <c r="AG597" s="88"/>
      <c r="AH597" s="111"/>
      <c r="AI597" s="88"/>
      <c r="AJ597" s="88"/>
      <c r="AK597" s="88"/>
      <c r="AR597" s="107"/>
    </row>
    <row r="598" ht="15.75" customHeight="1">
      <c r="AG598" s="88"/>
      <c r="AH598" s="111"/>
      <c r="AI598" s="88"/>
      <c r="AJ598" s="88"/>
      <c r="AK598" s="88"/>
      <c r="AR598" s="107"/>
    </row>
    <row r="599" ht="15.75" customHeight="1">
      <c r="AG599" s="88"/>
      <c r="AH599" s="111"/>
      <c r="AI599" s="88"/>
      <c r="AJ599" s="88"/>
      <c r="AK599" s="88"/>
      <c r="AR599" s="107"/>
    </row>
    <row r="600" ht="15.75" customHeight="1">
      <c r="AG600" s="88"/>
      <c r="AH600" s="111"/>
      <c r="AI600" s="88"/>
      <c r="AJ600" s="88"/>
      <c r="AK600" s="88"/>
      <c r="AR600" s="107"/>
    </row>
    <row r="601" ht="15.75" customHeight="1">
      <c r="AG601" s="88"/>
      <c r="AH601" s="111"/>
      <c r="AI601" s="88"/>
      <c r="AJ601" s="88"/>
      <c r="AK601" s="88"/>
      <c r="AR601" s="107"/>
    </row>
    <row r="602" ht="15.75" customHeight="1">
      <c r="AG602" s="88"/>
      <c r="AH602" s="111"/>
      <c r="AI602" s="88"/>
      <c r="AJ602" s="88"/>
      <c r="AK602" s="88"/>
      <c r="AR602" s="107"/>
    </row>
    <row r="603" ht="15.75" customHeight="1">
      <c r="AG603" s="88"/>
      <c r="AH603" s="111"/>
      <c r="AI603" s="88"/>
      <c r="AJ603" s="88"/>
      <c r="AK603" s="88"/>
      <c r="AR603" s="107"/>
    </row>
    <row r="604" ht="15.75" customHeight="1">
      <c r="AG604" s="88"/>
      <c r="AH604" s="111"/>
      <c r="AI604" s="88"/>
      <c r="AJ604" s="88"/>
      <c r="AK604" s="88"/>
      <c r="AR604" s="107"/>
    </row>
    <row r="605" ht="15.75" customHeight="1">
      <c r="AG605" s="88"/>
      <c r="AH605" s="111"/>
      <c r="AI605" s="88"/>
      <c r="AJ605" s="88"/>
      <c r="AK605" s="88"/>
      <c r="AR605" s="107"/>
    </row>
    <row r="606" ht="15.75" customHeight="1">
      <c r="AG606" s="88"/>
      <c r="AH606" s="111"/>
      <c r="AI606" s="88"/>
      <c r="AJ606" s="88"/>
      <c r="AK606" s="88"/>
      <c r="AR606" s="107"/>
    </row>
    <row r="607" ht="15.75" customHeight="1">
      <c r="AG607" s="88"/>
      <c r="AH607" s="111"/>
      <c r="AI607" s="88"/>
      <c r="AJ607" s="88"/>
      <c r="AK607" s="88"/>
      <c r="AR607" s="107"/>
    </row>
    <row r="608" ht="15.75" customHeight="1">
      <c r="AG608" s="88"/>
      <c r="AH608" s="111"/>
      <c r="AI608" s="88"/>
      <c r="AJ608" s="88"/>
      <c r="AK608" s="88"/>
      <c r="AR608" s="107"/>
    </row>
    <row r="609" ht="15.75" customHeight="1">
      <c r="AG609" s="88"/>
      <c r="AH609" s="111"/>
      <c r="AI609" s="88"/>
      <c r="AJ609" s="88"/>
      <c r="AK609" s="88"/>
      <c r="AR609" s="107"/>
    </row>
    <row r="610" ht="15.75" customHeight="1">
      <c r="AG610" s="88"/>
      <c r="AH610" s="111"/>
      <c r="AI610" s="88"/>
      <c r="AJ610" s="88"/>
      <c r="AK610" s="88"/>
      <c r="AR610" s="107"/>
    </row>
    <row r="611" ht="15.75" customHeight="1">
      <c r="AG611" s="88"/>
      <c r="AH611" s="111"/>
      <c r="AI611" s="88"/>
      <c r="AJ611" s="88"/>
      <c r="AK611" s="88"/>
      <c r="AR611" s="107"/>
    </row>
    <row r="612" ht="15.75" customHeight="1">
      <c r="AG612" s="88"/>
      <c r="AH612" s="111"/>
      <c r="AI612" s="88"/>
      <c r="AJ612" s="88"/>
      <c r="AK612" s="88"/>
      <c r="AR612" s="107"/>
    </row>
    <row r="613" ht="15.75" customHeight="1">
      <c r="AG613" s="88"/>
      <c r="AH613" s="111"/>
      <c r="AI613" s="88"/>
      <c r="AJ613" s="88"/>
      <c r="AK613" s="88"/>
      <c r="AR613" s="107"/>
    </row>
    <row r="614" ht="15.75" customHeight="1">
      <c r="AG614" s="88"/>
      <c r="AH614" s="111"/>
      <c r="AI614" s="88"/>
      <c r="AJ614" s="88"/>
      <c r="AK614" s="88"/>
      <c r="AR614" s="107"/>
    </row>
    <row r="615" ht="15.75" customHeight="1">
      <c r="AG615" s="88"/>
      <c r="AH615" s="111"/>
      <c r="AI615" s="88"/>
      <c r="AJ615" s="88"/>
      <c r="AK615" s="88"/>
      <c r="AR615" s="107"/>
    </row>
    <row r="616" ht="15.75" customHeight="1">
      <c r="AG616" s="88"/>
      <c r="AH616" s="111"/>
      <c r="AI616" s="88"/>
      <c r="AJ616" s="88"/>
      <c r="AK616" s="88"/>
      <c r="AR616" s="107"/>
    </row>
    <row r="617" ht="15.75" customHeight="1">
      <c r="AG617" s="88"/>
      <c r="AH617" s="111"/>
      <c r="AI617" s="88"/>
      <c r="AJ617" s="88"/>
      <c r="AK617" s="88"/>
      <c r="AR617" s="107"/>
    </row>
    <row r="618" ht="15.75" customHeight="1">
      <c r="AG618" s="88"/>
      <c r="AH618" s="111"/>
      <c r="AI618" s="88"/>
      <c r="AJ618" s="88"/>
      <c r="AK618" s="88"/>
      <c r="AR618" s="107"/>
    </row>
    <row r="619" ht="15.75" customHeight="1">
      <c r="AG619" s="88"/>
      <c r="AH619" s="111"/>
      <c r="AI619" s="88"/>
      <c r="AJ619" s="88"/>
      <c r="AK619" s="88"/>
      <c r="AR619" s="107"/>
    </row>
    <row r="620" ht="15.75" customHeight="1">
      <c r="AG620" s="88"/>
      <c r="AH620" s="111"/>
      <c r="AI620" s="88"/>
      <c r="AJ620" s="88"/>
      <c r="AK620" s="88"/>
      <c r="AR620" s="107"/>
    </row>
    <row r="621" ht="15.75" customHeight="1">
      <c r="AG621" s="88"/>
      <c r="AH621" s="111"/>
      <c r="AI621" s="88"/>
      <c r="AJ621" s="88"/>
      <c r="AK621" s="88"/>
      <c r="AR621" s="107"/>
    </row>
    <row r="622" ht="15.75" customHeight="1">
      <c r="AG622" s="88"/>
      <c r="AH622" s="111"/>
      <c r="AI622" s="88"/>
      <c r="AJ622" s="88"/>
      <c r="AK622" s="88"/>
      <c r="AR622" s="107"/>
    </row>
    <row r="623" ht="15.75" customHeight="1">
      <c r="AG623" s="88"/>
      <c r="AH623" s="111"/>
      <c r="AI623" s="88"/>
      <c r="AJ623" s="88"/>
      <c r="AK623" s="88"/>
      <c r="AR623" s="107"/>
    </row>
    <row r="624" ht="15.75" customHeight="1">
      <c r="AG624" s="88"/>
      <c r="AH624" s="111"/>
      <c r="AI624" s="88"/>
      <c r="AJ624" s="88"/>
      <c r="AK624" s="88"/>
      <c r="AR624" s="107"/>
    </row>
    <row r="625" ht="15.75" customHeight="1">
      <c r="AG625" s="88"/>
      <c r="AH625" s="111"/>
      <c r="AI625" s="88"/>
      <c r="AJ625" s="88"/>
      <c r="AK625" s="88"/>
      <c r="AR625" s="107"/>
    </row>
    <row r="626" ht="15.75" customHeight="1">
      <c r="AG626" s="88"/>
      <c r="AH626" s="111"/>
      <c r="AI626" s="88"/>
      <c r="AJ626" s="88"/>
      <c r="AK626" s="88"/>
      <c r="AR626" s="107"/>
    </row>
    <row r="627" ht="15.75" customHeight="1">
      <c r="AG627" s="88"/>
      <c r="AH627" s="111"/>
      <c r="AI627" s="88"/>
      <c r="AJ627" s="88"/>
      <c r="AK627" s="88"/>
      <c r="AR627" s="107"/>
    </row>
    <row r="628" ht="15.75" customHeight="1">
      <c r="AG628" s="88"/>
      <c r="AH628" s="111"/>
      <c r="AI628" s="88"/>
      <c r="AJ628" s="88"/>
      <c r="AK628" s="88"/>
      <c r="AR628" s="107"/>
    </row>
    <row r="629" ht="15.75" customHeight="1">
      <c r="AG629" s="88"/>
      <c r="AH629" s="111"/>
      <c r="AI629" s="88"/>
      <c r="AJ629" s="88"/>
      <c r="AK629" s="88"/>
      <c r="AR629" s="107"/>
    </row>
    <row r="630" ht="15.75" customHeight="1">
      <c r="AG630" s="88"/>
      <c r="AH630" s="111"/>
      <c r="AI630" s="88"/>
      <c r="AJ630" s="88"/>
      <c r="AK630" s="88"/>
      <c r="AR630" s="107"/>
    </row>
    <row r="631" ht="15.75" customHeight="1">
      <c r="AG631" s="88"/>
      <c r="AH631" s="111"/>
      <c r="AI631" s="88"/>
      <c r="AJ631" s="88"/>
      <c r="AK631" s="88"/>
      <c r="AR631" s="107"/>
    </row>
    <row r="632" ht="15.75" customHeight="1">
      <c r="AG632" s="88"/>
      <c r="AH632" s="111"/>
      <c r="AI632" s="88"/>
      <c r="AJ632" s="88"/>
      <c r="AK632" s="88"/>
      <c r="AR632" s="107"/>
    </row>
    <row r="633" ht="15.75" customHeight="1">
      <c r="AG633" s="88"/>
      <c r="AH633" s="111"/>
      <c r="AI633" s="88"/>
      <c r="AJ633" s="88"/>
      <c r="AK633" s="88"/>
      <c r="AR633" s="107"/>
    </row>
    <row r="634" ht="15.75" customHeight="1">
      <c r="AG634" s="88"/>
      <c r="AH634" s="111"/>
      <c r="AI634" s="88"/>
      <c r="AJ634" s="88"/>
      <c r="AK634" s="88"/>
      <c r="AR634" s="107"/>
    </row>
    <row r="635" ht="15.75" customHeight="1">
      <c r="AG635" s="88"/>
      <c r="AH635" s="111"/>
      <c r="AI635" s="88"/>
      <c r="AJ635" s="88"/>
      <c r="AK635" s="88"/>
      <c r="AR635" s="107"/>
    </row>
    <row r="636" ht="15.75" customHeight="1">
      <c r="AG636" s="88"/>
      <c r="AH636" s="111"/>
      <c r="AI636" s="88"/>
      <c r="AJ636" s="88"/>
      <c r="AK636" s="88"/>
      <c r="AR636" s="107"/>
    </row>
    <row r="637" ht="15.75" customHeight="1">
      <c r="AG637" s="88"/>
      <c r="AH637" s="111"/>
      <c r="AI637" s="88"/>
      <c r="AJ637" s="88"/>
      <c r="AK637" s="88"/>
      <c r="AR637" s="107"/>
    </row>
    <row r="638" ht="15.75" customHeight="1">
      <c r="AG638" s="88"/>
      <c r="AH638" s="111"/>
      <c r="AI638" s="88"/>
      <c r="AJ638" s="88"/>
      <c r="AK638" s="88"/>
      <c r="AR638" s="107"/>
    </row>
    <row r="639" ht="15.75" customHeight="1">
      <c r="AG639" s="88"/>
      <c r="AH639" s="111"/>
      <c r="AI639" s="88"/>
      <c r="AJ639" s="88"/>
      <c r="AK639" s="88"/>
      <c r="AR639" s="107"/>
    </row>
    <row r="640" ht="15.75" customHeight="1">
      <c r="AG640" s="88"/>
      <c r="AH640" s="111"/>
      <c r="AI640" s="88"/>
      <c r="AJ640" s="88"/>
      <c r="AK640" s="88"/>
      <c r="AR640" s="107"/>
    </row>
    <row r="641" ht="15.75" customHeight="1">
      <c r="AG641" s="88"/>
      <c r="AH641" s="111"/>
      <c r="AI641" s="88"/>
      <c r="AJ641" s="88"/>
      <c r="AK641" s="88"/>
      <c r="AR641" s="107"/>
    </row>
    <row r="642" ht="15.75" customHeight="1">
      <c r="AG642" s="88"/>
      <c r="AH642" s="111"/>
      <c r="AI642" s="88"/>
      <c r="AJ642" s="88"/>
      <c r="AK642" s="88"/>
      <c r="AR642" s="107"/>
    </row>
    <row r="643" ht="15.75" customHeight="1">
      <c r="AG643" s="88"/>
      <c r="AH643" s="111"/>
      <c r="AI643" s="88"/>
      <c r="AJ643" s="88"/>
      <c r="AK643" s="88"/>
      <c r="AR643" s="107"/>
    </row>
    <row r="644" ht="15.75" customHeight="1">
      <c r="AG644" s="88"/>
      <c r="AH644" s="111"/>
      <c r="AI644" s="88"/>
      <c r="AJ644" s="88"/>
      <c r="AK644" s="88"/>
      <c r="AR644" s="107"/>
    </row>
    <row r="645" ht="15.75" customHeight="1">
      <c r="AG645" s="88"/>
      <c r="AH645" s="111"/>
      <c r="AI645" s="88"/>
      <c r="AJ645" s="88"/>
      <c r="AK645" s="88"/>
      <c r="AR645" s="107"/>
    </row>
    <row r="646" ht="15.75" customHeight="1">
      <c r="AG646" s="88"/>
      <c r="AH646" s="111"/>
      <c r="AI646" s="88"/>
      <c r="AJ646" s="88"/>
      <c r="AK646" s="88"/>
      <c r="AR646" s="107"/>
    </row>
    <row r="647" ht="15.75" customHeight="1">
      <c r="AG647" s="88"/>
      <c r="AH647" s="111"/>
      <c r="AI647" s="88"/>
      <c r="AJ647" s="88"/>
      <c r="AK647" s="88"/>
      <c r="AR647" s="107"/>
    </row>
    <row r="648" ht="15.75" customHeight="1">
      <c r="AG648" s="88"/>
      <c r="AH648" s="111"/>
      <c r="AI648" s="88"/>
      <c r="AJ648" s="88"/>
      <c r="AK648" s="88"/>
      <c r="AR648" s="107"/>
    </row>
    <row r="649" ht="15.75" customHeight="1">
      <c r="AG649" s="88"/>
      <c r="AH649" s="111"/>
      <c r="AI649" s="88"/>
      <c r="AJ649" s="88"/>
      <c r="AK649" s="88"/>
      <c r="AR649" s="107"/>
    </row>
    <row r="650" ht="15.75" customHeight="1">
      <c r="AG650" s="88"/>
      <c r="AH650" s="111"/>
      <c r="AI650" s="88"/>
      <c r="AJ650" s="88"/>
      <c r="AK650" s="88"/>
      <c r="AR650" s="107"/>
    </row>
    <row r="651" ht="15.75" customHeight="1">
      <c r="AG651" s="88"/>
      <c r="AH651" s="111"/>
      <c r="AI651" s="88"/>
      <c r="AJ651" s="88"/>
      <c r="AK651" s="88"/>
      <c r="AR651" s="107"/>
    </row>
    <row r="652" ht="15.75" customHeight="1">
      <c r="AG652" s="88"/>
      <c r="AH652" s="111"/>
      <c r="AI652" s="88"/>
      <c r="AJ652" s="88"/>
      <c r="AK652" s="88"/>
      <c r="AR652" s="107"/>
    </row>
    <row r="653" ht="15.75" customHeight="1">
      <c r="AG653" s="88"/>
      <c r="AH653" s="111"/>
      <c r="AI653" s="88"/>
      <c r="AJ653" s="88"/>
      <c r="AK653" s="88"/>
      <c r="AR653" s="107"/>
    </row>
    <row r="654" ht="15.75" customHeight="1">
      <c r="AG654" s="88"/>
      <c r="AH654" s="111"/>
      <c r="AI654" s="88"/>
      <c r="AJ654" s="88"/>
      <c r="AK654" s="88"/>
      <c r="AR654" s="107"/>
    </row>
    <row r="655" ht="15.75" customHeight="1">
      <c r="AG655" s="88"/>
      <c r="AH655" s="111"/>
      <c r="AI655" s="88"/>
      <c r="AJ655" s="88"/>
      <c r="AK655" s="88"/>
      <c r="AR655" s="107"/>
    </row>
    <row r="656" ht="15.75" customHeight="1">
      <c r="AG656" s="88"/>
      <c r="AH656" s="111"/>
      <c r="AI656" s="88"/>
      <c r="AJ656" s="88"/>
      <c r="AK656" s="88"/>
      <c r="AR656" s="107"/>
    </row>
    <row r="657" ht="15.75" customHeight="1">
      <c r="AG657" s="88"/>
      <c r="AH657" s="111"/>
      <c r="AI657" s="88"/>
      <c r="AJ657" s="88"/>
      <c r="AK657" s="88"/>
      <c r="AR657" s="107"/>
    </row>
    <row r="658" ht="15.75" customHeight="1">
      <c r="AG658" s="88"/>
      <c r="AH658" s="111"/>
      <c r="AI658" s="88"/>
      <c r="AJ658" s="88"/>
      <c r="AK658" s="88"/>
      <c r="AR658" s="107"/>
    </row>
    <row r="659" ht="15.75" customHeight="1">
      <c r="AG659" s="88"/>
      <c r="AH659" s="111"/>
      <c r="AI659" s="88"/>
      <c r="AJ659" s="88"/>
      <c r="AK659" s="88"/>
      <c r="AR659" s="107"/>
    </row>
    <row r="660" ht="15.75" customHeight="1">
      <c r="AG660" s="88"/>
      <c r="AH660" s="111"/>
      <c r="AI660" s="88"/>
      <c r="AJ660" s="88"/>
      <c r="AK660" s="88"/>
      <c r="AR660" s="107"/>
    </row>
    <row r="661" ht="15.75" customHeight="1">
      <c r="AG661" s="88"/>
      <c r="AH661" s="111"/>
      <c r="AI661" s="88"/>
      <c r="AJ661" s="88"/>
      <c r="AK661" s="88"/>
      <c r="AR661" s="107"/>
    </row>
    <row r="662" ht="15.75" customHeight="1">
      <c r="AG662" s="88"/>
      <c r="AH662" s="111"/>
      <c r="AI662" s="88"/>
      <c r="AJ662" s="88"/>
      <c r="AK662" s="88"/>
      <c r="AR662" s="107"/>
    </row>
    <row r="663" ht="15.75" customHeight="1">
      <c r="AG663" s="88"/>
      <c r="AH663" s="111"/>
      <c r="AI663" s="88"/>
      <c r="AJ663" s="88"/>
      <c r="AK663" s="88"/>
      <c r="AR663" s="107"/>
    </row>
    <row r="664" ht="15.75" customHeight="1">
      <c r="AG664" s="88"/>
      <c r="AH664" s="111"/>
      <c r="AI664" s="88"/>
      <c r="AJ664" s="88"/>
      <c r="AK664" s="88"/>
      <c r="AR664" s="107"/>
    </row>
    <row r="665" ht="15.75" customHeight="1">
      <c r="AG665" s="88"/>
      <c r="AH665" s="111"/>
      <c r="AI665" s="88"/>
      <c r="AJ665" s="88"/>
      <c r="AK665" s="88"/>
      <c r="AR665" s="107"/>
    </row>
    <row r="666" ht="15.75" customHeight="1">
      <c r="AG666" s="88"/>
      <c r="AH666" s="111"/>
      <c r="AI666" s="88"/>
      <c r="AJ666" s="88"/>
      <c r="AK666" s="88"/>
      <c r="AR666" s="107"/>
    </row>
    <row r="667" ht="15.75" customHeight="1">
      <c r="AG667" s="88"/>
      <c r="AH667" s="111"/>
      <c r="AI667" s="88"/>
      <c r="AJ667" s="88"/>
      <c r="AK667" s="88"/>
      <c r="AR667" s="107"/>
    </row>
    <row r="668" ht="15.75" customHeight="1">
      <c r="AG668" s="88"/>
      <c r="AH668" s="111"/>
      <c r="AI668" s="88"/>
      <c r="AJ668" s="88"/>
      <c r="AK668" s="88"/>
      <c r="AR668" s="107"/>
    </row>
    <row r="669" ht="15.75" customHeight="1">
      <c r="AG669" s="88"/>
      <c r="AH669" s="111"/>
      <c r="AI669" s="88"/>
      <c r="AJ669" s="88"/>
      <c r="AK669" s="88"/>
      <c r="AR669" s="107"/>
    </row>
    <row r="670" ht="15.75" customHeight="1">
      <c r="AG670" s="88"/>
      <c r="AH670" s="111"/>
      <c r="AI670" s="88"/>
      <c r="AJ670" s="88"/>
      <c r="AK670" s="88"/>
      <c r="AR670" s="107"/>
    </row>
    <row r="671" ht="15.75" customHeight="1">
      <c r="AG671" s="88"/>
      <c r="AH671" s="111"/>
      <c r="AI671" s="88"/>
      <c r="AJ671" s="88"/>
      <c r="AK671" s="88"/>
      <c r="AR671" s="107"/>
    </row>
    <row r="672" ht="15.75" customHeight="1">
      <c r="AG672" s="88"/>
      <c r="AH672" s="111"/>
      <c r="AI672" s="88"/>
      <c r="AJ672" s="88"/>
      <c r="AK672" s="88"/>
      <c r="AR672" s="107"/>
    </row>
    <row r="673" ht="15.75" customHeight="1">
      <c r="AG673" s="88"/>
      <c r="AH673" s="111"/>
      <c r="AI673" s="88"/>
      <c r="AJ673" s="88"/>
      <c r="AK673" s="88"/>
      <c r="AR673" s="107"/>
    </row>
    <row r="674" ht="15.75" customHeight="1">
      <c r="AG674" s="88"/>
      <c r="AH674" s="111"/>
      <c r="AI674" s="88"/>
      <c r="AJ674" s="88"/>
      <c r="AK674" s="88"/>
      <c r="AR674" s="107"/>
    </row>
    <row r="675" ht="15.75" customHeight="1">
      <c r="AG675" s="88"/>
      <c r="AH675" s="111"/>
      <c r="AI675" s="88"/>
      <c r="AJ675" s="88"/>
      <c r="AK675" s="88"/>
      <c r="AR675" s="107"/>
    </row>
    <row r="676" ht="15.75" customHeight="1">
      <c r="AG676" s="88"/>
      <c r="AH676" s="111"/>
      <c r="AI676" s="88"/>
      <c r="AJ676" s="88"/>
      <c r="AK676" s="88"/>
      <c r="AR676" s="107"/>
    </row>
    <row r="677" ht="15.75" customHeight="1">
      <c r="AG677" s="88"/>
      <c r="AH677" s="111"/>
      <c r="AI677" s="88"/>
      <c r="AJ677" s="88"/>
      <c r="AK677" s="88"/>
      <c r="AR677" s="107"/>
    </row>
    <row r="678" ht="15.75" customHeight="1">
      <c r="AG678" s="88"/>
      <c r="AH678" s="111"/>
      <c r="AI678" s="88"/>
      <c r="AJ678" s="88"/>
      <c r="AK678" s="88"/>
      <c r="AR678" s="107"/>
    </row>
    <row r="679" ht="15.75" customHeight="1">
      <c r="AG679" s="88"/>
      <c r="AH679" s="111"/>
      <c r="AI679" s="88"/>
      <c r="AJ679" s="88"/>
      <c r="AK679" s="88"/>
      <c r="AR679" s="107"/>
    </row>
    <row r="680" ht="15.75" customHeight="1">
      <c r="AG680" s="88"/>
      <c r="AH680" s="111"/>
      <c r="AI680" s="88"/>
      <c r="AJ680" s="88"/>
      <c r="AK680" s="88"/>
      <c r="AR680" s="107"/>
    </row>
    <row r="681" ht="15.75" customHeight="1">
      <c r="AG681" s="88"/>
      <c r="AH681" s="111"/>
      <c r="AI681" s="88"/>
      <c r="AJ681" s="88"/>
      <c r="AK681" s="88"/>
      <c r="AR681" s="107"/>
    </row>
    <row r="682" ht="15.75" customHeight="1">
      <c r="AG682" s="88"/>
      <c r="AH682" s="111"/>
      <c r="AI682" s="88"/>
      <c r="AJ682" s="88"/>
      <c r="AK682" s="88"/>
      <c r="AR682" s="107"/>
    </row>
    <row r="683" ht="15.75" customHeight="1">
      <c r="AG683" s="88"/>
      <c r="AH683" s="111"/>
      <c r="AI683" s="88"/>
      <c r="AJ683" s="88"/>
      <c r="AK683" s="88"/>
      <c r="AR683" s="107"/>
    </row>
    <row r="684" ht="15.75" customHeight="1">
      <c r="AG684" s="88"/>
      <c r="AH684" s="111"/>
      <c r="AI684" s="88"/>
      <c r="AJ684" s="88"/>
      <c r="AK684" s="88"/>
      <c r="AR684" s="107"/>
    </row>
    <row r="685" ht="15.75" customHeight="1">
      <c r="AG685" s="88"/>
      <c r="AH685" s="111"/>
      <c r="AI685" s="88"/>
      <c r="AJ685" s="88"/>
      <c r="AK685" s="88"/>
      <c r="AR685" s="107"/>
    </row>
    <row r="686" ht="15.75" customHeight="1">
      <c r="AG686" s="88"/>
      <c r="AH686" s="111"/>
      <c r="AI686" s="88"/>
      <c r="AJ686" s="88"/>
      <c r="AK686" s="88"/>
      <c r="AR686" s="107"/>
    </row>
    <row r="687" ht="15.75" customHeight="1">
      <c r="AG687" s="88"/>
      <c r="AH687" s="111"/>
      <c r="AI687" s="88"/>
      <c r="AJ687" s="88"/>
      <c r="AK687" s="88"/>
      <c r="AR687" s="107"/>
    </row>
    <row r="688" ht="15.75" customHeight="1">
      <c r="AG688" s="88"/>
      <c r="AH688" s="111"/>
      <c r="AI688" s="88"/>
      <c r="AJ688" s="88"/>
      <c r="AK688" s="88"/>
      <c r="AR688" s="107"/>
    </row>
    <row r="689" ht="15.75" customHeight="1">
      <c r="AG689" s="88"/>
      <c r="AH689" s="111"/>
      <c r="AI689" s="88"/>
      <c r="AJ689" s="88"/>
      <c r="AK689" s="88"/>
      <c r="AR689" s="107"/>
    </row>
    <row r="690" ht="15.75" customHeight="1">
      <c r="AG690" s="88"/>
      <c r="AH690" s="111"/>
      <c r="AI690" s="88"/>
      <c r="AJ690" s="88"/>
      <c r="AK690" s="88"/>
      <c r="AR690" s="107"/>
    </row>
    <row r="691" ht="15.75" customHeight="1">
      <c r="AG691" s="88"/>
      <c r="AH691" s="111"/>
      <c r="AI691" s="88"/>
      <c r="AJ691" s="88"/>
      <c r="AK691" s="88"/>
      <c r="AR691" s="107"/>
    </row>
    <row r="692" ht="15.75" customHeight="1">
      <c r="AG692" s="88"/>
      <c r="AH692" s="111"/>
      <c r="AI692" s="88"/>
      <c r="AJ692" s="88"/>
      <c r="AK692" s="88"/>
      <c r="AR692" s="107"/>
    </row>
    <row r="693" ht="15.75" customHeight="1">
      <c r="AG693" s="88"/>
      <c r="AH693" s="111"/>
      <c r="AI693" s="88"/>
      <c r="AJ693" s="88"/>
      <c r="AK693" s="88"/>
      <c r="AR693" s="107"/>
    </row>
    <row r="694" ht="15.75" customHeight="1">
      <c r="AG694" s="88"/>
      <c r="AH694" s="111"/>
      <c r="AI694" s="88"/>
      <c r="AJ694" s="88"/>
      <c r="AK694" s="88"/>
      <c r="AR694" s="107"/>
    </row>
    <row r="695" ht="15.75" customHeight="1">
      <c r="AG695" s="88"/>
      <c r="AH695" s="111"/>
      <c r="AI695" s="88"/>
      <c r="AJ695" s="88"/>
      <c r="AK695" s="88"/>
      <c r="AR695" s="107"/>
    </row>
    <row r="696" ht="15.75" customHeight="1">
      <c r="AG696" s="88"/>
      <c r="AH696" s="111"/>
      <c r="AI696" s="88"/>
      <c r="AJ696" s="88"/>
      <c r="AK696" s="88"/>
      <c r="AR696" s="107"/>
    </row>
    <row r="697" ht="15.75" customHeight="1">
      <c r="AG697" s="88"/>
      <c r="AH697" s="111"/>
      <c r="AI697" s="88"/>
      <c r="AJ697" s="88"/>
      <c r="AK697" s="88"/>
      <c r="AR697" s="107"/>
    </row>
    <row r="698" ht="15.75" customHeight="1">
      <c r="AG698" s="88"/>
      <c r="AH698" s="111"/>
      <c r="AI698" s="88"/>
      <c r="AJ698" s="88"/>
      <c r="AK698" s="88"/>
      <c r="AR698" s="107"/>
    </row>
    <row r="699" ht="15.75" customHeight="1">
      <c r="AG699" s="88"/>
      <c r="AH699" s="111"/>
      <c r="AI699" s="88"/>
      <c r="AJ699" s="88"/>
      <c r="AK699" s="88"/>
      <c r="AR699" s="107"/>
    </row>
    <row r="700" ht="15.75" customHeight="1">
      <c r="AG700" s="88"/>
      <c r="AH700" s="111"/>
      <c r="AI700" s="88"/>
      <c r="AJ700" s="88"/>
      <c r="AK700" s="88"/>
      <c r="AR700" s="107"/>
    </row>
    <row r="701" ht="15.75" customHeight="1">
      <c r="AG701" s="88"/>
      <c r="AH701" s="111"/>
      <c r="AI701" s="88"/>
      <c r="AJ701" s="88"/>
      <c r="AK701" s="88"/>
      <c r="AR701" s="107"/>
    </row>
    <row r="702" ht="15.75" customHeight="1">
      <c r="AG702" s="88"/>
      <c r="AH702" s="111"/>
      <c r="AI702" s="88"/>
      <c r="AJ702" s="88"/>
      <c r="AK702" s="88"/>
      <c r="AR702" s="107"/>
    </row>
    <row r="703" ht="15.75" customHeight="1">
      <c r="AG703" s="88"/>
      <c r="AH703" s="111"/>
      <c r="AI703" s="88"/>
      <c r="AJ703" s="88"/>
      <c r="AK703" s="88"/>
      <c r="AR703" s="107"/>
    </row>
    <row r="704" ht="15.75" customHeight="1">
      <c r="AG704" s="88"/>
      <c r="AH704" s="111"/>
      <c r="AI704" s="88"/>
      <c r="AJ704" s="88"/>
      <c r="AK704" s="88"/>
      <c r="AR704" s="107"/>
    </row>
    <row r="705" ht="15.75" customHeight="1">
      <c r="AG705" s="88"/>
      <c r="AH705" s="111"/>
      <c r="AI705" s="88"/>
      <c r="AJ705" s="88"/>
      <c r="AK705" s="88"/>
      <c r="AR705" s="107"/>
    </row>
    <row r="706" ht="15.75" customHeight="1">
      <c r="AG706" s="88"/>
      <c r="AH706" s="111"/>
      <c r="AI706" s="88"/>
      <c r="AJ706" s="88"/>
      <c r="AK706" s="88"/>
      <c r="AR706" s="107"/>
    </row>
    <row r="707" ht="15.75" customHeight="1">
      <c r="AG707" s="88"/>
      <c r="AH707" s="111"/>
      <c r="AI707" s="88"/>
      <c r="AJ707" s="88"/>
      <c r="AK707" s="88"/>
      <c r="AR707" s="107"/>
    </row>
    <row r="708" ht="15.75" customHeight="1">
      <c r="AG708" s="88"/>
      <c r="AH708" s="111"/>
      <c r="AI708" s="88"/>
      <c r="AJ708" s="88"/>
      <c r="AK708" s="88"/>
      <c r="AR708" s="107"/>
    </row>
    <row r="709" ht="15.75" customHeight="1">
      <c r="AG709" s="88"/>
      <c r="AH709" s="111"/>
      <c r="AI709" s="88"/>
      <c r="AJ709" s="88"/>
      <c r="AK709" s="88"/>
      <c r="AR709" s="107"/>
    </row>
    <row r="710" ht="15.75" customHeight="1">
      <c r="AG710" s="88"/>
      <c r="AH710" s="111"/>
      <c r="AI710" s="88"/>
      <c r="AJ710" s="88"/>
      <c r="AK710" s="88"/>
      <c r="AR710" s="107"/>
    </row>
    <row r="711" ht="15.75" customHeight="1">
      <c r="AG711" s="88"/>
      <c r="AH711" s="111"/>
      <c r="AI711" s="88"/>
      <c r="AJ711" s="88"/>
      <c r="AK711" s="88"/>
      <c r="AR711" s="107"/>
    </row>
    <row r="712" ht="15.75" customHeight="1">
      <c r="AG712" s="88"/>
      <c r="AH712" s="111"/>
      <c r="AI712" s="88"/>
      <c r="AJ712" s="88"/>
      <c r="AK712" s="88"/>
      <c r="AR712" s="107"/>
    </row>
    <row r="713" ht="15.75" customHeight="1">
      <c r="AG713" s="88"/>
      <c r="AH713" s="111"/>
      <c r="AI713" s="88"/>
      <c r="AJ713" s="88"/>
      <c r="AK713" s="88"/>
      <c r="AR713" s="107"/>
    </row>
    <row r="714" ht="15.75" customHeight="1">
      <c r="AG714" s="88"/>
      <c r="AH714" s="111"/>
      <c r="AI714" s="88"/>
      <c r="AJ714" s="88"/>
      <c r="AK714" s="88"/>
      <c r="AR714" s="107"/>
    </row>
    <row r="715" ht="15.75" customHeight="1">
      <c r="AG715" s="88"/>
      <c r="AH715" s="111"/>
      <c r="AI715" s="88"/>
      <c r="AJ715" s="88"/>
      <c r="AK715" s="88"/>
      <c r="AR715" s="107"/>
    </row>
    <row r="716" ht="15.75" customHeight="1">
      <c r="AG716" s="88"/>
      <c r="AH716" s="111"/>
      <c r="AI716" s="88"/>
      <c r="AJ716" s="88"/>
      <c r="AK716" s="88"/>
      <c r="AR716" s="107"/>
    </row>
    <row r="717" ht="15.75" customHeight="1">
      <c r="AG717" s="88"/>
      <c r="AH717" s="111"/>
      <c r="AI717" s="88"/>
      <c r="AJ717" s="88"/>
      <c r="AK717" s="88"/>
      <c r="AR717" s="107"/>
    </row>
    <row r="718" ht="15.75" customHeight="1">
      <c r="AG718" s="88"/>
      <c r="AH718" s="111"/>
      <c r="AI718" s="88"/>
      <c r="AJ718" s="88"/>
      <c r="AK718" s="88"/>
      <c r="AR718" s="107"/>
    </row>
    <row r="719" ht="15.75" customHeight="1">
      <c r="AG719" s="88"/>
      <c r="AH719" s="111"/>
      <c r="AI719" s="88"/>
      <c r="AJ719" s="88"/>
      <c r="AK719" s="88"/>
      <c r="AR719" s="107"/>
    </row>
    <row r="720" ht="15.75" customHeight="1">
      <c r="AG720" s="88"/>
      <c r="AH720" s="111"/>
      <c r="AI720" s="88"/>
      <c r="AJ720" s="88"/>
      <c r="AK720" s="88"/>
      <c r="AR720" s="107"/>
    </row>
    <row r="721" ht="15.75" customHeight="1">
      <c r="AG721" s="88"/>
      <c r="AH721" s="111"/>
      <c r="AI721" s="88"/>
      <c r="AJ721" s="88"/>
      <c r="AK721" s="88"/>
      <c r="AR721" s="107"/>
    </row>
    <row r="722" ht="15.75" customHeight="1">
      <c r="AG722" s="88"/>
      <c r="AH722" s="111"/>
      <c r="AI722" s="88"/>
      <c r="AJ722" s="88"/>
      <c r="AK722" s="88"/>
      <c r="AR722" s="107"/>
    </row>
    <row r="723" ht="15.75" customHeight="1">
      <c r="AG723" s="88"/>
      <c r="AH723" s="111"/>
      <c r="AI723" s="88"/>
      <c r="AJ723" s="88"/>
      <c r="AK723" s="88"/>
      <c r="AR723" s="107"/>
    </row>
    <row r="724" ht="15.75" customHeight="1">
      <c r="AG724" s="88"/>
      <c r="AH724" s="111"/>
      <c r="AI724" s="88"/>
      <c r="AJ724" s="88"/>
      <c r="AK724" s="88"/>
      <c r="AR724" s="107"/>
    </row>
    <row r="725" ht="15.75" customHeight="1">
      <c r="AG725" s="88"/>
      <c r="AH725" s="111"/>
      <c r="AI725" s="88"/>
      <c r="AJ725" s="88"/>
      <c r="AK725" s="88"/>
      <c r="AR725" s="107"/>
    </row>
    <row r="726" ht="15.75" customHeight="1">
      <c r="AG726" s="88"/>
      <c r="AH726" s="111"/>
      <c r="AI726" s="88"/>
      <c r="AJ726" s="88"/>
      <c r="AK726" s="88"/>
      <c r="AR726" s="107"/>
    </row>
    <row r="727" ht="15.75" customHeight="1">
      <c r="AG727" s="88"/>
      <c r="AH727" s="111"/>
      <c r="AI727" s="88"/>
      <c r="AJ727" s="88"/>
      <c r="AK727" s="88"/>
      <c r="AR727" s="107"/>
    </row>
    <row r="728" ht="15.75" customHeight="1">
      <c r="AG728" s="88"/>
      <c r="AH728" s="111"/>
      <c r="AI728" s="88"/>
      <c r="AJ728" s="88"/>
      <c r="AK728" s="88"/>
      <c r="AR728" s="107"/>
    </row>
    <row r="729" ht="15.75" customHeight="1">
      <c r="AG729" s="88"/>
      <c r="AH729" s="111"/>
      <c r="AI729" s="88"/>
      <c r="AJ729" s="88"/>
      <c r="AK729" s="88"/>
      <c r="AR729" s="107"/>
    </row>
    <row r="730" ht="15.75" customHeight="1">
      <c r="AG730" s="88"/>
      <c r="AH730" s="111"/>
      <c r="AI730" s="88"/>
      <c r="AJ730" s="88"/>
      <c r="AK730" s="88"/>
      <c r="AR730" s="107"/>
    </row>
    <row r="731" ht="15.75" customHeight="1">
      <c r="AG731" s="88"/>
      <c r="AH731" s="111"/>
      <c r="AI731" s="88"/>
      <c r="AJ731" s="88"/>
      <c r="AK731" s="88"/>
      <c r="AR731" s="107"/>
    </row>
    <row r="732" ht="15.75" customHeight="1">
      <c r="AG732" s="88"/>
      <c r="AH732" s="111"/>
      <c r="AI732" s="88"/>
      <c r="AJ732" s="88"/>
      <c r="AK732" s="88"/>
      <c r="AR732" s="107"/>
    </row>
    <row r="733" ht="15.75" customHeight="1">
      <c r="AG733" s="88"/>
      <c r="AH733" s="111"/>
      <c r="AI733" s="88"/>
      <c r="AJ733" s="88"/>
      <c r="AK733" s="88"/>
      <c r="AR733" s="107"/>
    </row>
    <row r="734" ht="15.75" customHeight="1">
      <c r="AG734" s="88"/>
      <c r="AH734" s="111"/>
      <c r="AI734" s="88"/>
      <c r="AJ734" s="88"/>
      <c r="AK734" s="88"/>
      <c r="AR734" s="107"/>
    </row>
    <row r="735" ht="15.75" customHeight="1">
      <c r="AG735" s="88"/>
      <c r="AH735" s="111"/>
      <c r="AI735" s="88"/>
      <c r="AJ735" s="88"/>
      <c r="AK735" s="88"/>
      <c r="AR735" s="107"/>
    </row>
    <row r="736" ht="15.75" customHeight="1">
      <c r="AG736" s="88"/>
      <c r="AH736" s="111"/>
      <c r="AI736" s="88"/>
      <c r="AJ736" s="88"/>
      <c r="AK736" s="88"/>
      <c r="AR736" s="107"/>
    </row>
    <row r="737" ht="15.75" customHeight="1">
      <c r="AG737" s="88"/>
      <c r="AH737" s="111"/>
      <c r="AI737" s="88"/>
      <c r="AJ737" s="88"/>
      <c r="AK737" s="88"/>
      <c r="AR737" s="107"/>
    </row>
    <row r="738" ht="15.75" customHeight="1">
      <c r="AG738" s="88"/>
      <c r="AH738" s="111"/>
      <c r="AI738" s="88"/>
      <c r="AJ738" s="88"/>
      <c r="AK738" s="88"/>
      <c r="AR738" s="107"/>
    </row>
    <row r="739" ht="15.75" customHeight="1">
      <c r="AG739" s="88"/>
      <c r="AH739" s="111"/>
      <c r="AI739" s="88"/>
      <c r="AJ739" s="88"/>
      <c r="AK739" s="88"/>
      <c r="AR739" s="107"/>
    </row>
    <row r="740" ht="15.75" customHeight="1">
      <c r="AG740" s="88"/>
      <c r="AH740" s="111"/>
      <c r="AI740" s="88"/>
      <c r="AJ740" s="88"/>
      <c r="AK740" s="88"/>
      <c r="AR740" s="107"/>
    </row>
    <row r="741" ht="15.75" customHeight="1">
      <c r="AG741" s="88"/>
      <c r="AH741" s="111"/>
      <c r="AI741" s="88"/>
      <c r="AJ741" s="88"/>
      <c r="AK741" s="88"/>
      <c r="AR741" s="107"/>
    </row>
    <row r="742" ht="15.75" customHeight="1">
      <c r="AG742" s="88"/>
      <c r="AH742" s="111"/>
      <c r="AI742" s="88"/>
      <c r="AJ742" s="88"/>
      <c r="AK742" s="88"/>
      <c r="AR742" s="107"/>
    </row>
    <row r="743" ht="15.75" customHeight="1">
      <c r="AG743" s="88"/>
      <c r="AH743" s="111"/>
      <c r="AI743" s="88"/>
      <c r="AJ743" s="88"/>
      <c r="AK743" s="88"/>
      <c r="AR743" s="107"/>
    </row>
    <row r="744" ht="15.75" customHeight="1">
      <c r="AG744" s="88"/>
      <c r="AH744" s="111"/>
      <c r="AI744" s="88"/>
      <c r="AJ744" s="88"/>
      <c r="AK744" s="88"/>
      <c r="AR744" s="107"/>
    </row>
    <row r="745" ht="15.75" customHeight="1">
      <c r="AG745" s="88"/>
      <c r="AH745" s="111"/>
      <c r="AI745" s="88"/>
      <c r="AJ745" s="88"/>
      <c r="AK745" s="88"/>
      <c r="AR745" s="107"/>
    </row>
    <row r="746" ht="15.75" customHeight="1">
      <c r="AG746" s="88"/>
      <c r="AH746" s="111"/>
      <c r="AI746" s="88"/>
      <c r="AJ746" s="88"/>
      <c r="AK746" s="88"/>
      <c r="AR746" s="107"/>
    </row>
    <row r="747" ht="15.75" customHeight="1">
      <c r="AG747" s="88"/>
      <c r="AH747" s="111"/>
      <c r="AI747" s="88"/>
      <c r="AJ747" s="88"/>
      <c r="AK747" s="88"/>
      <c r="AR747" s="107"/>
    </row>
    <row r="748" ht="15.75" customHeight="1">
      <c r="AG748" s="88"/>
      <c r="AH748" s="111"/>
      <c r="AI748" s="88"/>
      <c r="AJ748" s="88"/>
      <c r="AK748" s="88"/>
      <c r="AR748" s="107"/>
    </row>
    <row r="749" ht="15.75" customHeight="1">
      <c r="AG749" s="88"/>
      <c r="AH749" s="111"/>
      <c r="AI749" s="88"/>
      <c r="AJ749" s="88"/>
      <c r="AK749" s="88"/>
      <c r="AR749" s="107"/>
    </row>
    <row r="750" ht="15.75" customHeight="1">
      <c r="AG750" s="88"/>
      <c r="AH750" s="111"/>
      <c r="AI750" s="88"/>
      <c r="AJ750" s="88"/>
      <c r="AK750" s="88"/>
      <c r="AR750" s="107"/>
    </row>
    <row r="751" ht="15.75" customHeight="1">
      <c r="AG751" s="88"/>
      <c r="AH751" s="111"/>
      <c r="AI751" s="88"/>
      <c r="AJ751" s="88"/>
      <c r="AK751" s="88"/>
      <c r="AR751" s="107"/>
    </row>
    <row r="752" ht="15.75" customHeight="1">
      <c r="AG752" s="88"/>
      <c r="AH752" s="111"/>
      <c r="AI752" s="88"/>
      <c r="AJ752" s="88"/>
      <c r="AK752" s="88"/>
      <c r="AR752" s="107"/>
    </row>
    <row r="753" ht="15.75" customHeight="1">
      <c r="AG753" s="88"/>
      <c r="AH753" s="111"/>
      <c r="AI753" s="88"/>
      <c r="AJ753" s="88"/>
      <c r="AK753" s="88"/>
      <c r="AR753" s="107"/>
    </row>
    <row r="754" ht="15.75" customHeight="1">
      <c r="AG754" s="88"/>
      <c r="AH754" s="111"/>
      <c r="AI754" s="88"/>
      <c r="AJ754" s="88"/>
      <c r="AK754" s="88"/>
      <c r="AR754" s="107"/>
    </row>
    <row r="755" ht="15.75" customHeight="1">
      <c r="AG755" s="88"/>
      <c r="AH755" s="111"/>
      <c r="AI755" s="88"/>
      <c r="AJ755" s="88"/>
      <c r="AK755" s="88"/>
      <c r="AR755" s="107"/>
    </row>
    <row r="756" ht="15.75" customHeight="1">
      <c r="AG756" s="88"/>
      <c r="AH756" s="111"/>
      <c r="AI756" s="88"/>
      <c r="AJ756" s="88"/>
      <c r="AK756" s="88"/>
      <c r="AR756" s="107"/>
    </row>
    <row r="757" ht="15.75" customHeight="1">
      <c r="AG757" s="88"/>
      <c r="AH757" s="111"/>
      <c r="AI757" s="88"/>
      <c r="AJ757" s="88"/>
      <c r="AK757" s="88"/>
      <c r="AR757" s="107"/>
    </row>
    <row r="758" ht="15.75" customHeight="1">
      <c r="AG758" s="88"/>
      <c r="AH758" s="111"/>
      <c r="AI758" s="88"/>
      <c r="AJ758" s="88"/>
      <c r="AK758" s="88"/>
      <c r="AR758" s="107"/>
    </row>
    <row r="759" ht="15.75" customHeight="1">
      <c r="AG759" s="88"/>
      <c r="AH759" s="111"/>
      <c r="AI759" s="88"/>
      <c r="AJ759" s="88"/>
      <c r="AK759" s="88"/>
      <c r="AR759" s="107"/>
    </row>
    <row r="760" ht="15.75" customHeight="1">
      <c r="AG760" s="88"/>
      <c r="AH760" s="111"/>
      <c r="AI760" s="88"/>
      <c r="AJ760" s="88"/>
      <c r="AK760" s="88"/>
      <c r="AR760" s="107"/>
    </row>
    <row r="761" ht="15.75" customHeight="1">
      <c r="AG761" s="88"/>
      <c r="AH761" s="111"/>
      <c r="AI761" s="88"/>
      <c r="AJ761" s="88"/>
      <c r="AK761" s="88"/>
      <c r="AR761" s="107"/>
    </row>
    <row r="762" ht="15.75" customHeight="1">
      <c r="AG762" s="88"/>
      <c r="AH762" s="111"/>
      <c r="AI762" s="88"/>
      <c r="AJ762" s="88"/>
      <c r="AK762" s="88"/>
      <c r="AR762" s="107"/>
    </row>
    <row r="763" ht="15.75" customHeight="1">
      <c r="AG763" s="88"/>
      <c r="AH763" s="111"/>
      <c r="AI763" s="88"/>
      <c r="AJ763" s="88"/>
      <c r="AK763" s="88"/>
      <c r="AR763" s="107"/>
    </row>
    <row r="764" ht="15.75" customHeight="1">
      <c r="AG764" s="88"/>
      <c r="AH764" s="111"/>
      <c r="AI764" s="88"/>
      <c r="AJ764" s="88"/>
      <c r="AK764" s="88"/>
      <c r="AR764" s="107"/>
    </row>
    <row r="765" ht="15.75" customHeight="1">
      <c r="AG765" s="88"/>
      <c r="AH765" s="111"/>
      <c r="AI765" s="88"/>
      <c r="AJ765" s="88"/>
      <c r="AK765" s="88"/>
      <c r="AR765" s="107"/>
    </row>
    <row r="766" ht="15.75" customHeight="1">
      <c r="AG766" s="88"/>
      <c r="AH766" s="111"/>
      <c r="AI766" s="88"/>
      <c r="AJ766" s="88"/>
      <c r="AK766" s="88"/>
      <c r="AR766" s="107"/>
    </row>
    <row r="767" ht="15.75" customHeight="1">
      <c r="AG767" s="88"/>
      <c r="AH767" s="111"/>
      <c r="AI767" s="88"/>
      <c r="AJ767" s="88"/>
      <c r="AK767" s="88"/>
      <c r="AR767" s="107"/>
    </row>
    <row r="768" ht="15.75" customHeight="1">
      <c r="AG768" s="88"/>
      <c r="AH768" s="111"/>
      <c r="AI768" s="88"/>
      <c r="AJ768" s="88"/>
      <c r="AK768" s="88"/>
      <c r="AR768" s="107"/>
    </row>
    <row r="769" ht="15.75" customHeight="1">
      <c r="AG769" s="88"/>
      <c r="AH769" s="111"/>
      <c r="AI769" s="88"/>
      <c r="AJ769" s="88"/>
      <c r="AK769" s="88"/>
      <c r="AR769" s="107"/>
    </row>
    <row r="770" ht="15.75" customHeight="1">
      <c r="AG770" s="88"/>
      <c r="AH770" s="111"/>
      <c r="AI770" s="88"/>
      <c r="AJ770" s="88"/>
      <c r="AK770" s="88"/>
      <c r="AR770" s="107"/>
    </row>
    <row r="771" ht="15.75" customHeight="1">
      <c r="AG771" s="88"/>
      <c r="AH771" s="111"/>
      <c r="AI771" s="88"/>
      <c r="AJ771" s="88"/>
      <c r="AK771" s="88"/>
      <c r="AR771" s="107"/>
    </row>
    <row r="772" ht="15.75" customHeight="1">
      <c r="AG772" s="88"/>
      <c r="AH772" s="111"/>
      <c r="AI772" s="88"/>
      <c r="AJ772" s="88"/>
      <c r="AK772" s="88"/>
      <c r="AR772" s="107"/>
    </row>
    <row r="773" ht="15.75" customHeight="1">
      <c r="AG773" s="88"/>
      <c r="AH773" s="111"/>
      <c r="AI773" s="88"/>
      <c r="AJ773" s="88"/>
      <c r="AK773" s="88"/>
      <c r="AR773" s="107"/>
    </row>
    <row r="774" ht="15.75" customHeight="1">
      <c r="AG774" s="88"/>
      <c r="AH774" s="111"/>
      <c r="AI774" s="88"/>
      <c r="AJ774" s="88"/>
      <c r="AK774" s="88"/>
      <c r="AR774" s="107"/>
    </row>
    <row r="775" ht="15.75" customHeight="1">
      <c r="AG775" s="88"/>
      <c r="AH775" s="111"/>
      <c r="AI775" s="88"/>
      <c r="AJ775" s="88"/>
      <c r="AK775" s="88"/>
      <c r="AR775" s="107"/>
    </row>
    <row r="776" ht="15.75" customHeight="1">
      <c r="AG776" s="88"/>
      <c r="AH776" s="111"/>
      <c r="AI776" s="88"/>
      <c r="AJ776" s="88"/>
      <c r="AK776" s="88"/>
      <c r="AR776" s="107"/>
    </row>
    <row r="777" ht="15.75" customHeight="1">
      <c r="AG777" s="88"/>
      <c r="AH777" s="111"/>
      <c r="AI777" s="88"/>
      <c r="AJ777" s="88"/>
      <c r="AK777" s="88"/>
      <c r="AR777" s="107"/>
    </row>
    <row r="778" ht="15.75" customHeight="1">
      <c r="AG778" s="88"/>
      <c r="AH778" s="111"/>
      <c r="AI778" s="88"/>
      <c r="AJ778" s="88"/>
      <c r="AK778" s="88"/>
      <c r="AR778" s="107"/>
    </row>
    <row r="779" ht="15.75" customHeight="1">
      <c r="AG779" s="88"/>
      <c r="AH779" s="111"/>
      <c r="AI779" s="88"/>
      <c r="AJ779" s="88"/>
      <c r="AK779" s="88"/>
      <c r="AR779" s="107"/>
    </row>
    <row r="780" ht="15.75" customHeight="1">
      <c r="AG780" s="88"/>
      <c r="AH780" s="111"/>
      <c r="AI780" s="88"/>
      <c r="AJ780" s="88"/>
      <c r="AK780" s="88"/>
      <c r="AR780" s="107"/>
    </row>
    <row r="781" ht="15.75" customHeight="1">
      <c r="AG781" s="88"/>
      <c r="AH781" s="111"/>
      <c r="AI781" s="88"/>
      <c r="AJ781" s="88"/>
      <c r="AK781" s="88"/>
      <c r="AR781" s="107"/>
    </row>
    <row r="782" ht="15.75" customHeight="1">
      <c r="AG782" s="88"/>
      <c r="AH782" s="111"/>
      <c r="AI782" s="88"/>
      <c r="AJ782" s="88"/>
      <c r="AK782" s="88"/>
      <c r="AR782" s="107"/>
    </row>
    <row r="783" ht="15.75" customHeight="1">
      <c r="AG783" s="88"/>
      <c r="AH783" s="111"/>
      <c r="AI783" s="88"/>
      <c r="AJ783" s="88"/>
      <c r="AK783" s="88"/>
      <c r="AR783" s="107"/>
    </row>
    <row r="784" ht="15.75" customHeight="1">
      <c r="AG784" s="88"/>
      <c r="AH784" s="111"/>
      <c r="AI784" s="88"/>
      <c r="AJ784" s="88"/>
      <c r="AK784" s="88"/>
      <c r="AR784" s="107"/>
    </row>
    <row r="785" ht="15.75" customHeight="1">
      <c r="AG785" s="88"/>
      <c r="AH785" s="111"/>
      <c r="AI785" s="88"/>
      <c r="AJ785" s="88"/>
      <c r="AK785" s="88"/>
      <c r="AR785" s="107"/>
    </row>
    <row r="786" ht="15.75" customHeight="1">
      <c r="AG786" s="88"/>
      <c r="AH786" s="111"/>
      <c r="AI786" s="88"/>
      <c r="AJ786" s="88"/>
      <c r="AK786" s="88"/>
      <c r="AR786" s="107"/>
    </row>
    <row r="787" ht="15.75" customHeight="1">
      <c r="AG787" s="88"/>
      <c r="AH787" s="111"/>
      <c r="AI787" s="88"/>
      <c r="AJ787" s="88"/>
      <c r="AK787" s="88"/>
      <c r="AR787" s="107"/>
    </row>
    <row r="788" ht="15.75" customHeight="1">
      <c r="AG788" s="88"/>
      <c r="AH788" s="111"/>
      <c r="AI788" s="88"/>
      <c r="AJ788" s="88"/>
      <c r="AK788" s="88"/>
      <c r="AR788" s="107"/>
    </row>
    <row r="789" ht="15.75" customHeight="1">
      <c r="AG789" s="88"/>
      <c r="AH789" s="111"/>
      <c r="AI789" s="88"/>
      <c r="AJ789" s="88"/>
      <c r="AK789" s="88"/>
      <c r="AR789" s="107"/>
    </row>
    <row r="790" ht="15.75" customHeight="1">
      <c r="AG790" s="88"/>
      <c r="AH790" s="111"/>
      <c r="AI790" s="88"/>
      <c r="AJ790" s="88"/>
      <c r="AK790" s="88"/>
      <c r="AR790" s="107"/>
    </row>
    <row r="791" ht="15.75" customHeight="1">
      <c r="AG791" s="88"/>
      <c r="AH791" s="111"/>
      <c r="AI791" s="88"/>
      <c r="AJ791" s="88"/>
      <c r="AK791" s="88"/>
      <c r="AR791" s="107"/>
    </row>
    <row r="792" ht="15.75" customHeight="1">
      <c r="AG792" s="88"/>
      <c r="AH792" s="111"/>
      <c r="AI792" s="88"/>
      <c r="AJ792" s="88"/>
      <c r="AK792" s="88"/>
      <c r="AR792" s="107"/>
    </row>
    <row r="793" ht="15.75" customHeight="1">
      <c r="AG793" s="88"/>
      <c r="AH793" s="111"/>
      <c r="AI793" s="88"/>
      <c r="AJ793" s="88"/>
      <c r="AK793" s="88"/>
      <c r="AR793" s="107"/>
    </row>
    <row r="794" ht="15.75" customHeight="1">
      <c r="AG794" s="88"/>
      <c r="AH794" s="111"/>
      <c r="AI794" s="88"/>
      <c r="AJ794" s="88"/>
      <c r="AK794" s="88"/>
      <c r="AR794" s="107"/>
    </row>
    <row r="795" ht="15.75" customHeight="1">
      <c r="AG795" s="88"/>
      <c r="AH795" s="111"/>
      <c r="AI795" s="88"/>
      <c r="AJ795" s="88"/>
      <c r="AK795" s="88"/>
      <c r="AR795" s="107"/>
    </row>
    <row r="796" ht="15.75" customHeight="1">
      <c r="AG796" s="88"/>
      <c r="AH796" s="111"/>
      <c r="AI796" s="88"/>
      <c r="AJ796" s="88"/>
      <c r="AK796" s="88"/>
      <c r="AR796" s="107"/>
    </row>
    <row r="797" ht="15.75" customHeight="1">
      <c r="AG797" s="88"/>
      <c r="AH797" s="111"/>
      <c r="AI797" s="88"/>
      <c r="AJ797" s="88"/>
      <c r="AK797" s="88"/>
      <c r="AR797" s="107"/>
    </row>
    <row r="798" ht="15.75" customHeight="1">
      <c r="AG798" s="88"/>
      <c r="AH798" s="111"/>
      <c r="AI798" s="88"/>
      <c r="AJ798" s="88"/>
      <c r="AK798" s="88"/>
      <c r="AR798" s="107"/>
    </row>
    <row r="799" ht="15.75" customHeight="1">
      <c r="AG799" s="88"/>
      <c r="AH799" s="111"/>
      <c r="AI799" s="88"/>
      <c r="AJ799" s="88"/>
      <c r="AK799" s="88"/>
      <c r="AR799" s="107"/>
    </row>
    <row r="800" ht="15.75" customHeight="1">
      <c r="AG800" s="88"/>
      <c r="AH800" s="111"/>
      <c r="AI800" s="88"/>
      <c r="AJ800" s="88"/>
      <c r="AK800" s="88"/>
      <c r="AR800" s="107"/>
    </row>
    <row r="801" ht="15.75" customHeight="1">
      <c r="AG801" s="88"/>
      <c r="AH801" s="111"/>
      <c r="AI801" s="88"/>
      <c r="AJ801" s="88"/>
      <c r="AK801" s="88"/>
      <c r="AR801" s="107"/>
    </row>
    <row r="802" ht="15.75" customHeight="1">
      <c r="AG802" s="88"/>
      <c r="AH802" s="111"/>
      <c r="AI802" s="88"/>
      <c r="AJ802" s="88"/>
      <c r="AK802" s="88"/>
      <c r="AR802" s="107"/>
    </row>
    <row r="803" ht="15.75" customHeight="1">
      <c r="AG803" s="88"/>
      <c r="AH803" s="111"/>
      <c r="AI803" s="88"/>
      <c r="AJ803" s="88"/>
      <c r="AK803" s="88"/>
      <c r="AR803" s="107"/>
    </row>
    <row r="804" ht="15.75" customHeight="1">
      <c r="AG804" s="88"/>
      <c r="AH804" s="111"/>
      <c r="AI804" s="88"/>
      <c r="AJ804" s="88"/>
      <c r="AK804" s="88"/>
      <c r="AR804" s="107"/>
    </row>
    <row r="805" ht="15.75" customHeight="1">
      <c r="AG805" s="88"/>
      <c r="AH805" s="111"/>
      <c r="AI805" s="88"/>
      <c r="AJ805" s="88"/>
      <c r="AK805" s="88"/>
      <c r="AR805" s="107"/>
    </row>
    <row r="806" ht="15.75" customHeight="1">
      <c r="AG806" s="88"/>
      <c r="AH806" s="111"/>
      <c r="AI806" s="88"/>
      <c r="AJ806" s="88"/>
      <c r="AK806" s="88"/>
      <c r="AR806" s="107"/>
    </row>
    <row r="807" ht="15.75" customHeight="1">
      <c r="AG807" s="88"/>
      <c r="AH807" s="111"/>
      <c r="AI807" s="88"/>
      <c r="AJ807" s="88"/>
      <c r="AK807" s="88"/>
      <c r="AR807" s="107"/>
    </row>
    <row r="808" ht="15.75" customHeight="1">
      <c r="AG808" s="88"/>
      <c r="AH808" s="111"/>
      <c r="AI808" s="88"/>
      <c r="AJ808" s="88"/>
      <c r="AK808" s="88"/>
      <c r="AR808" s="107"/>
    </row>
    <row r="809" ht="15.75" customHeight="1">
      <c r="AG809" s="88"/>
      <c r="AH809" s="111"/>
      <c r="AI809" s="88"/>
      <c r="AJ809" s="88"/>
      <c r="AK809" s="88"/>
      <c r="AR809" s="107"/>
    </row>
    <row r="810" ht="15.75" customHeight="1">
      <c r="AG810" s="88"/>
      <c r="AH810" s="111"/>
      <c r="AI810" s="88"/>
      <c r="AJ810" s="88"/>
      <c r="AK810" s="88"/>
      <c r="AR810" s="107"/>
    </row>
    <row r="811" ht="15.75" customHeight="1">
      <c r="AG811" s="88"/>
      <c r="AH811" s="111"/>
      <c r="AI811" s="88"/>
      <c r="AJ811" s="88"/>
      <c r="AK811" s="88"/>
      <c r="AR811" s="107"/>
    </row>
    <row r="812" ht="15.75" customHeight="1">
      <c r="AG812" s="88"/>
      <c r="AH812" s="111"/>
      <c r="AI812" s="88"/>
      <c r="AJ812" s="88"/>
      <c r="AK812" s="88"/>
      <c r="AR812" s="107"/>
    </row>
    <row r="813" ht="15.75" customHeight="1">
      <c r="AG813" s="88"/>
      <c r="AH813" s="111"/>
      <c r="AI813" s="88"/>
      <c r="AJ813" s="88"/>
      <c r="AK813" s="88"/>
      <c r="AR813" s="107"/>
    </row>
    <row r="814" ht="15.75" customHeight="1">
      <c r="AG814" s="88"/>
      <c r="AH814" s="111"/>
      <c r="AI814" s="88"/>
      <c r="AJ814" s="88"/>
      <c r="AK814" s="88"/>
      <c r="AR814" s="107"/>
    </row>
    <row r="815" ht="15.75" customHeight="1">
      <c r="AG815" s="88"/>
      <c r="AH815" s="111"/>
      <c r="AI815" s="88"/>
      <c r="AJ815" s="88"/>
      <c r="AK815" s="88"/>
      <c r="AR815" s="107"/>
    </row>
    <row r="816" ht="15.75" customHeight="1">
      <c r="AG816" s="88"/>
      <c r="AH816" s="111"/>
      <c r="AI816" s="88"/>
      <c r="AJ816" s="88"/>
      <c r="AK816" s="88"/>
      <c r="AR816" s="107"/>
    </row>
    <row r="817" ht="15.75" customHeight="1">
      <c r="AG817" s="88"/>
      <c r="AH817" s="111"/>
      <c r="AI817" s="88"/>
      <c r="AJ817" s="88"/>
      <c r="AK817" s="88"/>
      <c r="AR817" s="107"/>
    </row>
    <row r="818" ht="15.75" customHeight="1">
      <c r="AG818" s="88"/>
      <c r="AH818" s="111"/>
      <c r="AI818" s="88"/>
      <c r="AJ818" s="88"/>
      <c r="AK818" s="88"/>
      <c r="AR818" s="107"/>
    </row>
    <row r="819" ht="15.75" customHeight="1">
      <c r="AG819" s="88"/>
      <c r="AH819" s="111"/>
      <c r="AI819" s="88"/>
      <c r="AJ819" s="88"/>
      <c r="AK819" s="88"/>
      <c r="AR819" s="107"/>
    </row>
    <row r="820" ht="15.75" customHeight="1">
      <c r="AG820" s="88"/>
      <c r="AH820" s="111"/>
      <c r="AI820" s="88"/>
      <c r="AJ820" s="88"/>
      <c r="AK820" s="88"/>
      <c r="AR820" s="107"/>
    </row>
    <row r="821" ht="15.75" customHeight="1">
      <c r="AG821" s="88"/>
      <c r="AH821" s="111"/>
      <c r="AI821" s="88"/>
      <c r="AJ821" s="88"/>
      <c r="AK821" s="88"/>
      <c r="AR821" s="107"/>
    </row>
    <row r="822" ht="15.75" customHeight="1">
      <c r="AG822" s="88"/>
      <c r="AH822" s="111"/>
      <c r="AI822" s="88"/>
      <c r="AJ822" s="88"/>
      <c r="AK822" s="88"/>
      <c r="AR822" s="107"/>
    </row>
    <row r="823" ht="15.75" customHeight="1">
      <c r="AG823" s="88"/>
      <c r="AH823" s="111"/>
      <c r="AI823" s="88"/>
      <c r="AJ823" s="88"/>
      <c r="AK823" s="88"/>
      <c r="AR823" s="107"/>
    </row>
    <row r="824" ht="15.75" customHeight="1">
      <c r="AG824" s="88"/>
      <c r="AH824" s="111"/>
      <c r="AI824" s="88"/>
      <c r="AJ824" s="88"/>
      <c r="AK824" s="88"/>
      <c r="AR824" s="107"/>
    </row>
    <row r="825" ht="15.75" customHeight="1">
      <c r="AG825" s="88"/>
      <c r="AH825" s="111"/>
      <c r="AI825" s="88"/>
      <c r="AJ825" s="88"/>
      <c r="AK825" s="88"/>
      <c r="AR825" s="107"/>
    </row>
    <row r="826" ht="15.75" customHeight="1">
      <c r="AG826" s="88"/>
      <c r="AH826" s="111"/>
      <c r="AI826" s="88"/>
      <c r="AJ826" s="88"/>
      <c r="AK826" s="88"/>
      <c r="AR826" s="107"/>
    </row>
    <row r="827" ht="15.75" customHeight="1">
      <c r="AG827" s="88"/>
      <c r="AH827" s="111"/>
      <c r="AI827" s="88"/>
      <c r="AJ827" s="88"/>
      <c r="AK827" s="88"/>
      <c r="AR827" s="107"/>
    </row>
    <row r="828" ht="15.75" customHeight="1">
      <c r="AG828" s="88"/>
      <c r="AH828" s="111"/>
      <c r="AI828" s="88"/>
      <c r="AJ828" s="88"/>
      <c r="AK828" s="88"/>
      <c r="AR828" s="107"/>
    </row>
    <row r="829" ht="15.75" customHeight="1">
      <c r="AG829" s="88"/>
      <c r="AH829" s="111"/>
      <c r="AI829" s="88"/>
      <c r="AJ829" s="88"/>
      <c r="AK829" s="88"/>
      <c r="AR829" s="107"/>
    </row>
    <row r="830" ht="15.75" customHeight="1">
      <c r="AG830" s="88"/>
      <c r="AH830" s="111"/>
      <c r="AI830" s="88"/>
      <c r="AJ830" s="88"/>
      <c r="AK830" s="88"/>
      <c r="AR830" s="107"/>
    </row>
    <row r="831" ht="15.75" customHeight="1">
      <c r="AG831" s="88"/>
      <c r="AH831" s="111"/>
      <c r="AI831" s="88"/>
      <c r="AJ831" s="88"/>
      <c r="AK831" s="88"/>
      <c r="AR831" s="107"/>
    </row>
    <row r="832" ht="15.75" customHeight="1">
      <c r="AG832" s="88"/>
      <c r="AH832" s="111"/>
      <c r="AI832" s="88"/>
      <c r="AJ832" s="88"/>
      <c r="AK832" s="88"/>
      <c r="AR832" s="107"/>
    </row>
    <row r="833" ht="15.75" customHeight="1">
      <c r="AG833" s="88"/>
      <c r="AH833" s="111"/>
      <c r="AI833" s="88"/>
      <c r="AJ833" s="88"/>
      <c r="AK833" s="88"/>
      <c r="AR833" s="107"/>
    </row>
    <row r="834" ht="15.75" customHeight="1">
      <c r="AG834" s="88"/>
      <c r="AH834" s="111"/>
      <c r="AI834" s="88"/>
      <c r="AJ834" s="88"/>
      <c r="AK834" s="88"/>
      <c r="AR834" s="107"/>
    </row>
    <row r="835" ht="15.75" customHeight="1">
      <c r="AG835" s="88"/>
      <c r="AH835" s="111"/>
      <c r="AI835" s="88"/>
      <c r="AJ835" s="88"/>
      <c r="AK835" s="88"/>
      <c r="AR835" s="107"/>
    </row>
    <row r="836" ht="15.75" customHeight="1">
      <c r="AG836" s="88"/>
      <c r="AH836" s="111"/>
      <c r="AI836" s="88"/>
      <c r="AJ836" s="88"/>
      <c r="AK836" s="88"/>
      <c r="AR836" s="107"/>
    </row>
    <row r="837" ht="15.75" customHeight="1">
      <c r="AG837" s="88"/>
      <c r="AH837" s="111"/>
      <c r="AI837" s="88"/>
      <c r="AJ837" s="88"/>
      <c r="AK837" s="88"/>
      <c r="AR837" s="107"/>
    </row>
    <row r="838" ht="15.75" customHeight="1">
      <c r="AG838" s="88"/>
      <c r="AH838" s="111"/>
      <c r="AI838" s="88"/>
      <c r="AJ838" s="88"/>
      <c r="AK838" s="88"/>
      <c r="AR838" s="107"/>
    </row>
    <row r="839" ht="15.75" customHeight="1">
      <c r="AG839" s="88"/>
      <c r="AH839" s="111"/>
      <c r="AI839" s="88"/>
      <c r="AJ839" s="88"/>
      <c r="AK839" s="88"/>
      <c r="AR839" s="107"/>
    </row>
    <row r="840" ht="15.75" customHeight="1">
      <c r="AG840" s="88"/>
      <c r="AH840" s="111"/>
      <c r="AI840" s="88"/>
      <c r="AJ840" s="88"/>
      <c r="AK840" s="88"/>
      <c r="AR840" s="107"/>
    </row>
    <row r="841" ht="15.75" customHeight="1">
      <c r="AG841" s="88"/>
      <c r="AH841" s="111"/>
      <c r="AI841" s="88"/>
      <c r="AJ841" s="88"/>
      <c r="AK841" s="88"/>
      <c r="AR841" s="107"/>
    </row>
    <row r="842" ht="15.75" customHeight="1">
      <c r="AG842" s="88"/>
      <c r="AH842" s="111"/>
      <c r="AI842" s="88"/>
      <c r="AJ842" s="88"/>
      <c r="AK842" s="88"/>
      <c r="AR842" s="107"/>
    </row>
    <row r="843" ht="15.75" customHeight="1">
      <c r="AG843" s="88"/>
      <c r="AH843" s="111"/>
      <c r="AI843" s="88"/>
      <c r="AJ843" s="88"/>
      <c r="AK843" s="88"/>
      <c r="AR843" s="107"/>
    </row>
    <row r="844" ht="15.75" customHeight="1">
      <c r="AG844" s="88"/>
      <c r="AH844" s="111"/>
      <c r="AI844" s="88"/>
      <c r="AJ844" s="88"/>
      <c r="AK844" s="88"/>
      <c r="AR844" s="107"/>
    </row>
    <row r="845" ht="15.75" customHeight="1">
      <c r="AG845" s="88"/>
      <c r="AH845" s="111"/>
      <c r="AI845" s="88"/>
      <c r="AJ845" s="88"/>
      <c r="AK845" s="88"/>
      <c r="AR845" s="107"/>
    </row>
    <row r="846" ht="15.75" customHeight="1">
      <c r="AG846" s="88"/>
      <c r="AH846" s="111"/>
      <c r="AI846" s="88"/>
      <c r="AJ846" s="88"/>
      <c r="AK846" s="88"/>
      <c r="AR846" s="107"/>
    </row>
    <row r="847" ht="15.75" customHeight="1">
      <c r="AG847" s="88"/>
      <c r="AH847" s="111"/>
      <c r="AI847" s="88"/>
      <c r="AJ847" s="88"/>
      <c r="AK847" s="88"/>
      <c r="AR847" s="107"/>
    </row>
    <row r="848" ht="15.75" customHeight="1">
      <c r="AG848" s="88"/>
      <c r="AH848" s="111"/>
      <c r="AI848" s="88"/>
      <c r="AJ848" s="88"/>
      <c r="AK848" s="88"/>
      <c r="AR848" s="107"/>
    </row>
    <row r="849" ht="15.75" customHeight="1">
      <c r="AG849" s="88"/>
      <c r="AH849" s="111"/>
      <c r="AI849" s="88"/>
      <c r="AJ849" s="88"/>
      <c r="AK849" s="88"/>
      <c r="AR849" s="107"/>
    </row>
    <row r="850" ht="15.75" customHeight="1">
      <c r="AG850" s="88"/>
      <c r="AH850" s="111"/>
      <c r="AI850" s="88"/>
      <c r="AJ850" s="88"/>
      <c r="AK850" s="88"/>
      <c r="AR850" s="107"/>
    </row>
    <row r="851" ht="15.75" customHeight="1">
      <c r="AG851" s="88"/>
      <c r="AH851" s="111"/>
      <c r="AI851" s="88"/>
      <c r="AJ851" s="88"/>
      <c r="AK851" s="88"/>
      <c r="AR851" s="107"/>
    </row>
    <row r="852" ht="15.75" customHeight="1">
      <c r="AG852" s="88"/>
      <c r="AH852" s="111"/>
      <c r="AI852" s="88"/>
      <c r="AJ852" s="88"/>
      <c r="AK852" s="88"/>
      <c r="AR852" s="107"/>
    </row>
    <row r="853" ht="15.75" customHeight="1">
      <c r="AG853" s="88"/>
      <c r="AH853" s="111"/>
      <c r="AI853" s="88"/>
      <c r="AJ853" s="88"/>
      <c r="AK853" s="88"/>
      <c r="AR853" s="107"/>
    </row>
    <row r="854" ht="15.75" customHeight="1">
      <c r="AG854" s="88"/>
      <c r="AH854" s="111"/>
      <c r="AI854" s="88"/>
      <c r="AJ854" s="88"/>
      <c r="AK854" s="88"/>
      <c r="AR854" s="107"/>
    </row>
    <row r="855" ht="15.75" customHeight="1">
      <c r="AG855" s="88"/>
      <c r="AH855" s="111"/>
      <c r="AI855" s="88"/>
      <c r="AJ855" s="88"/>
      <c r="AK855" s="88"/>
      <c r="AR855" s="107"/>
    </row>
    <row r="856" ht="15.75" customHeight="1">
      <c r="AG856" s="88"/>
      <c r="AH856" s="111"/>
      <c r="AI856" s="88"/>
      <c r="AJ856" s="88"/>
      <c r="AK856" s="88"/>
      <c r="AR856" s="107"/>
    </row>
    <row r="857" ht="15.75" customHeight="1">
      <c r="AG857" s="88"/>
      <c r="AH857" s="111"/>
      <c r="AI857" s="88"/>
      <c r="AJ857" s="88"/>
      <c r="AK857" s="88"/>
      <c r="AR857" s="107"/>
    </row>
    <row r="858" ht="15.75" customHeight="1">
      <c r="AG858" s="88"/>
      <c r="AH858" s="111"/>
      <c r="AI858" s="88"/>
      <c r="AJ858" s="88"/>
      <c r="AK858" s="88"/>
      <c r="AR858" s="107"/>
    </row>
    <row r="859" ht="15.75" customHeight="1">
      <c r="AG859" s="88"/>
      <c r="AH859" s="111"/>
      <c r="AI859" s="88"/>
      <c r="AJ859" s="88"/>
      <c r="AK859" s="88"/>
      <c r="AR859" s="107"/>
    </row>
    <row r="860" ht="15.75" customHeight="1">
      <c r="AG860" s="88"/>
      <c r="AH860" s="111"/>
      <c r="AI860" s="88"/>
      <c r="AJ860" s="88"/>
      <c r="AK860" s="88"/>
      <c r="AR860" s="107"/>
    </row>
    <row r="861" ht="15.75" customHeight="1">
      <c r="AG861" s="88"/>
      <c r="AH861" s="111"/>
      <c r="AI861" s="88"/>
      <c r="AJ861" s="88"/>
      <c r="AK861" s="88"/>
      <c r="AR861" s="107"/>
    </row>
    <row r="862" ht="15.75" customHeight="1">
      <c r="AG862" s="88"/>
      <c r="AH862" s="111"/>
      <c r="AI862" s="88"/>
      <c r="AJ862" s="88"/>
      <c r="AK862" s="88"/>
      <c r="AR862" s="107"/>
    </row>
    <row r="863" ht="15.75" customHeight="1">
      <c r="AG863" s="88"/>
      <c r="AH863" s="111"/>
      <c r="AI863" s="88"/>
      <c r="AJ863" s="88"/>
      <c r="AK863" s="88"/>
      <c r="AR863" s="107"/>
    </row>
    <row r="864" ht="15.75" customHeight="1">
      <c r="AG864" s="88"/>
      <c r="AH864" s="111"/>
      <c r="AI864" s="88"/>
      <c r="AJ864" s="88"/>
      <c r="AK864" s="88"/>
      <c r="AR864" s="107"/>
    </row>
    <row r="865" ht="15.75" customHeight="1">
      <c r="AG865" s="88"/>
      <c r="AH865" s="111"/>
      <c r="AI865" s="88"/>
      <c r="AJ865" s="88"/>
      <c r="AK865" s="88"/>
      <c r="AR865" s="107"/>
    </row>
    <row r="866" ht="15.75" customHeight="1">
      <c r="AG866" s="88"/>
      <c r="AH866" s="111"/>
      <c r="AI866" s="88"/>
      <c r="AJ866" s="88"/>
      <c r="AK866" s="88"/>
      <c r="AR866" s="107"/>
    </row>
    <row r="867" ht="15.75" customHeight="1">
      <c r="AG867" s="88"/>
      <c r="AH867" s="111"/>
      <c r="AI867" s="88"/>
      <c r="AJ867" s="88"/>
      <c r="AK867" s="88"/>
      <c r="AR867" s="107"/>
    </row>
    <row r="868" ht="15.75" customHeight="1">
      <c r="AG868" s="88"/>
      <c r="AH868" s="111"/>
      <c r="AI868" s="88"/>
      <c r="AJ868" s="88"/>
      <c r="AK868" s="88"/>
      <c r="AR868" s="107"/>
    </row>
    <row r="869" ht="15.75" customHeight="1">
      <c r="AG869" s="88"/>
      <c r="AH869" s="111"/>
      <c r="AI869" s="88"/>
      <c r="AJ869" s="88"/>
      <c r="AK869" s="88"/>
      <c r="AR869" s="107"/>
    </row>
    <row r="870" ht="15.75" customHeight="1">
      <c r="AG870" s="88"/>
      <c r="AH870" s="111"/>
      <c r="AI870" s="88"/>
      <c r="AJ870" s="88"/>
      <c r="AK870" s="88"/>
      <c r="AR870" s="107"/>
    </row>
    <row r="871" ht="15.75" customHeight="1">
      <c r="AG871" s="88"/>
      <c r="AH871" s="111"/>
      <c r="AI871" s="88"/>
      <c r="AJ871" s="88"/>
      <c r="AK871" s="88"/>
      <c r="AR871" s="107"/>
    </row>
    <row r="872" ht="15.75" customHeight="1">
      <c r="AG872" s="88"/>
      <c r="AH872" s="111"/>
      <c r="AI872" s="88"/>
      <c r="AJ872" s="88"/>
      <c r="AK872" s="88"/>
      <c r="AR872" s="107"/>
    </row>
    <row r="873" ht="15.75" customHeight="1">
      <c r="AG873" s="88"/>
      <c r="AH873" s="111"/>
      <c r="AI873" s="88"/>
      <c r="AJ873" s="88"/>
      <c r="AK873" s="88"/>
      <c r="AR873" s="107"/>
    </row>
    <row r="874" ht="15.75" customHeight="1">
      <c r="AG874" s="88"/>
      <c r="AH874" s="111"/>
      <c r="AI874" s="88"/>
      <c r="AJ874" s="88"/>
      <c r="AK874" s="88"/>
      <c r="AR874" s="107"/>
    </row>
    <row r="875" ht="15.75" customHeight="1">
      <c r="AG875" s="88"/>
      <c r="AH875" s="111"/>
      <c r="AI875" s="88"/>
      <c r="AJ875" s="88"/>
      <c r="AK875" s="88"/>
      <c r="AR875" s="107"/>
    </row>
    <row r="876" ht="15.75" customHeight="1">
      <c r="AG876" s="88"/>
      <c r="AH876" s="111"/>
      <c r="AI876" s="88"/>
      <c r="AJ876" s="88"/>
      <c r="AK876" s="88"/>
      <c r="AR876" s="107"/>
    </row>
    <row r="877" ht="15.75" customHeight="1">
      <c r="AG877" s="88"/>
      <c r="AH877" s="111"/>
      <c r="AI877" s="88"/>
      <c r="AJ877" s="88"/>
      <c r="AK877" s="88"/>
      <c r="AR877" s="107"/>
    </row>
    <row r="878" ht="15.75" customHeight="1">
      <c r="AG878" s="88"/>
      <c r="AH878" s="111"/>
      <c r="AI878" s="88"/>
      <c r="AJ878" s="88"/>
      <c r="AK878" s="88"/>
      <c r="AR878" s="107"/>
    </row>
    <row r="879" ht="15.75" customHeight="1">
      <c r="AG879" s="88"/>
      <c r="AH879" s="111"/>
      <c r="AI879" s="88"/>
      <c r="AJ879" s="88"/>
      <c r="AK879" s="88"/>
      <c r="AR879" s="107"/>
    </row>
    <row r="880" ht="15.75" customHeight="1">
      <c r="AG880" s="88"/>
      <c r="AH880" s="111"/>
      <c r="AI880" s="88"/>
      <c r="AJ880" s="88"/>
      <c r="AK880" s="88"/>
      <c r="AR880" s="107"/>
    </row>
    <row r="881" ht="15.75" customHeight="1">
      <c r="AG881" s="88"/>
      <c r="AH881" s="111"/>
      <c r="AI881" s="88"/>
      <c r="AJ881" s="88"/>
      <c r="AK881" s="88"/>
      <c r="AR881" s="107"/>
    </row>
    <row r="882" ht="15.75" customHeight="1">
      <c r="AG882" s="88"/>
      <c r="AH882" s="111"/>
      <c r="AI882" s="88"/>
      <c r="AJ882" s="88"/>
      <c r="AK882" s="88"/>
      <c r="AR882" s="107"/>
    </row>
    <row r="883" ht="15.75" customHeight="1">
      <c r="AG883" s="88"/>
      <c r="AH883" s="111"/>
      <c r="AI883" s="88"/>
      <c r="AJ883" s="88"/>
      <c r="AK883" s="88"/>
      <c r="AR883" s="107"/>
    </row>
    <row r="884" ht="15.75" customHeight="1">
      <c r="AG884" s="88"/>
      <c r="AH884" s="111"/>
      <c r="AI884" s="88"/>
      <c r="AJ884" s="88"/>
      <c r="AK884" s="88"/>
      <c r="AR884" s="107"/>
    </row>
    <row r="885" ht="15.75" customHeight="1">
      <c r="AG885" s="88"/>
      <c r="AH885" s="111"/>
      <c r="AI885" s="88"/>
      <c r="AJ885" s="88"/>
      <c r="AK885" s="88"/>
      <c r="AR885" s="107"/>
    </row>
    <row r="886" ht="15.75" customHeight="1">
      <c r="AG886" s="88"/>
      <c r="AH886" s="111"/>
      <c r="AI886" s="88"/>
      <c r="AJ886" s="88"/>
      <c r="AK886" s="88"/>
      <c r="AR886" s="107"/>
    </row>
    <row r="887" ht="15.75" customHeight="1">
      <c r="AG887" s="88"/>
      <c r="AH887" s="111"/>
      <c r="AI887" s="88"/>
      <c r="AJ887" s="88"/>
      <c r="AK887" s="88"/>
      <c r="AR887" s="107"/>
    </row>
    <row r="888" ht="15.75" customHeight="1">
      <c r="AG888" s="88"/>
      <c r="AH888" s="111"/>
      <c r="AI888" s="88"/>
      <c r="AJ888" s="88"/>
      <c r="AK888" s="88"/>
      <c r="AR888" s="107"/>
    </row>
    <row r="889" ht="15.75" customHeight="1">
      <c r="AG889" s="88"/>
      <c r="AH889" s="111"/>
      <c r="AI889" s="88"/>
      <c r="AJ889" s="88"/>
      <c r="AK889" s="88"/>
      <c r="AR889" s="107"/>
    </row>
    <row r="890" ht="15.75" customHeight="1">
      <c r="AG890" s="88"/>
      <c r="AH890" s="111"/>
      <c r="AI890" s="88"/>
      <c r="AJ890" s="88"/>
      <c r="AK890" s="88"/>
      <c r="AR890" s="107"/>
    </row>
    <row r="891" ht="15.75" customHeight="1">
      <c r="AG891" s="88"/>
      <c r="AH891" s="111"/>
      <c r="AI891" s="88"/>
      <c r="AJ891" s="88"/>
      <c r="AK891" s="88"/>
      <c r="AR891" s="107"/>
    </row>
    <row r="892" ht="15.75" customHeight="1">
      <c r="AG892" s="88"/>
      <c r="AH892" s="111"/>
      <c r="AI892" s="88"/>
      <c r="AJ892" s="88"/>
      <c r="AK892" s="88"/>
      <c r="AR892" s="107"/>
    </row>
    <row r="893" ht="15.75" customHeight="1">
      <c r="AG893" s="88"/>
      <c r="AH893" s="111"/>
      <c r="AI893" s="88"/>
      <c r="AJ893" s="88"/>
      <c r="AK893" s="88"/>
      <c r="AR893" s="107"/>
    </row>
    <row r="894" ht="15.75" customHeight="1">
      <c r="AG894" s="88"/>
      <c r="AH894" s="111"/>
      <c r="AI894" s="88"/>
      <c r="AJ894" s="88"/>
      <c r="AK894" s="88"/>
      <c r="AR894" s="107"/>
    </row>
    <row r="895" ht="15.75" customHeight="1">
      <c r="AG895" s="88"/>
      <c r="AH895" s="111"/>
      <c r="AI895" s="88"/>
      <c r="AJ895" s="88"/>
      <c r="AK895" s="88"/>
      <c r="AR895" s="107"/>
    </row>
    <row r="896" ht="15.75" customHeight="1">
      <c r="AG896" s="88"/>
      <c r="AH896" s="111"/>
      <c r="AI896" s="88"/>
      <c r="AJ896" s="88"/>
      <c r="AK896" s="88"/>
      <c r="AR896" s="107"/>
    </row>
    <row r="897" ht="15.75" customHeight="1">
      <c r="AG897" s="88"/>
      <c r="AH897" s="111"/>
      <c r="AI897" s="88"/>
      <c r="AJ897" s="88"/>
      <c r="AK897" s="88"/>
      <c r="AR897" s="107"/>
    </row>
    <row r="898" ht="15.75" customHeight="1">
      <c r="AG898" s="88"/>
      <c r="AH898" s="111"/>
      <c r="AI898" s="88"/>
      <c r="AJ898" s="88"/>
      <c r="AK898" s="88"/>
      <c r="AR898" s="107"/>
    </row>
    <row r="899" ht="15.75" customHeight="1">
      <c r="AG899" s="88"/>
      <c r="AH899" s="111"/>
      <c r="AI899" s="88"/>
      <c r="AJ899" s="88"/>
      <c r="AK899" s="88"/>
      <c r="AR899" s="107"/>
    </row>
    <row r="900" ht="15.75" customHeight="1">
      <c r="AG900" s="88"/>
      <c r="AH900" s="111"/>
      <c r="AI900" s="88"/>
      <c r="AJ900" s="88"/>
      <c r="AK900" s="88"/>
      <c r="AR900" s="107"/>
    </row>
    <row r="901" ht="15.75" customHeight="1">
      <c r="AG901" s="88"/>
      <c r="AH901" s="111"/>
      <c r="AI901" s="88"/>
      <c r="AJ901" s="88"/>
      <c r="AK901" s="88"/>
      <c r="AR901" s="107"/>
    </row>
    <row r="902" ht="15.75" customHeight="1">
      <c r="AG902" s="88"/>
      <c r="AH902" s="111"/>
      <c r="AI902" s="88"/>
      <c r="AJ902" s="88"/>
      <c r="AK902" s="88"/>
      <c r="AR902" s="107"/>
    </row>
    <row r="903" ht="15.75" customHeight="1">
      <c r="AG903" s="88"/>
      <c r="AH903" s="111"/>
      <c r="AI903" s="88"/>
      <c r="AJ903" s="88"/>
      <c r="AK903" s="88"/>
      <c r="AR903" s="107"/>
    </row>
    <row r="904" ht="15.75" customHeight="1">
      <c r="AG904" s="88"/>
      <c r="AH904" s="111"/>
      <c r="AI904" s="88"/>
      <c r="AJ904" s="88"/>
      <c r="AK904" s="88"/>
      <c r="AR904" s="107"/>
    </row>
    <row r="905" ht="15.75" customHeight="1">
      <c r="AG905" s="88"/>
      <c r="AH905" s="111"/>
      <c r="AI905" s="88"/>
      <c r="AJ905" s="88"/>
      <c r="AK905" s="88"/>
      <c r="AR905" s="107"/>
    </row>
    <row r="906" ht="15.75" customHeight="1">
      <c r="AG906" s="88"/>
      <c r="AH906" s="111"/>
      <c r="AI906" s="88"/>
      <c r="AJ906" s="88"/>
      <c r="AK906" s="88"/>
      <c r="AR906" s="107"/>
    </row>
    <row r="907" ht="15.75" customHeight="1">
      <c r="AG907" s="88"/>
      <c r="AH907" s="111"/>
      <c r="AI907" s="88"/>
      <c r="AJ907" s="88"/>
      <c r="AK907" s="88"/>
      <c r="AR907" s="107"/>
    </row>
    <row r="908" ht="15.75" customHeight="1">
      <c r="AG908" s="88"/>
      <c r="AH908" s="111"/>
      <c r="AI908" s="88"/>
      <c r="AJ908" s="88"/>
      <c r="AK908" s="88"/>
      <c r="AR908" s="107"/>
    </row>
    <row r="909" ht="15.75" customHeight="1">
      <c r="AG909" s="88"/>
      <c r="AH909" s="111"/>
      <c r="AI909" s="88"/>
      <c r="AJ909" s="88"/>
      <c r="AK909" s="88"/>
      <c r="AR909" s="107"/>
    </row>
    <row r="910" ht="15.75" customHeight="1">
      <c r="AG910" s="88"/>
      <c r="AH910" s="111"/>
      <c r="AI910" s="88"/>
      <c r="AJ910" s="88"/>
      <c r="AK910" s="88"/>
      <c r="AR910" s="107"/>
    </row>
    <row r="911" ht="15.75" customHeight="1">
      <c r="AG911" s="88"/>
      <c r="AH911" s="111"/>
      <c r="AI911" s="88"/>
      <c r="AJ911" s="88"/>
      <c r="AK911" s="88"/>
      <c r="AR911" s="107"/>
    </row>
    <row r="912" ht="15.75" customHeight="1">
      <c r="AG912" s="88"/>
      <c r="AH912" s="111"/>
      <c r="AI912" s="88"/>
      <c r="AJ912" s="88"/>
      <c r="AK912" s="88"/>
      <c r="AR912" s="107"/>
    </row>
    <row r="913" ht="15.75" customHeight="1">
      <c r="AG913" s="88"/>
      <c r="AH913" s="111"/>
      <c r="AI913" s="88"/>
      <c r="AJ913" s="88"/>
      <c r="AK913" s="88"/>
      <c r="AR913" s="107"/>
    </row>
    <row r="914" ht="15.75" customHeight="1">
      <c r="AG914" s="88"/>
      <c r="AH914" s="111"/>
      <c r="AI914" s="88"/>
      <c r="AJ914" s="88"/>
      <c r="AK914" s="88"/>
      <c r="AR914" s="107"/>
    </row>
    <row r="915" ht="15.75" customHeight="1">
      <c r="AG915" s="88"/>
      <c r="AH915" s="111"/>
      <c r="AI915" s="88"/>
      <c r="AJ915" s="88"/>
      <c r="AK915" s="88"/>
      <c r="AR915" s="107"/>
    </row>
    <row r="916" ht="15.75" customHeight="1">
      <c r="AG916" s="88"/>
      <c r="AH916" s="111"/>
      <c r="AI916" s="88"/>
      <c r="AJ916" s="88"/>
      <c r="AK916" s="88"/>
      <c r="AR916" s="107"/>
    </row>
    <row r="917" ht="15.75" customHeight="1">
      <c r="AG917" s="88"/>
      <c r="AH917" s="111"/>
      <c r="AI917" s="88"/>
      <c r="AJ917" s="88"/>
      <c r="AK917" s="88"/>
      <c r="AR917" s="107"/>
    </row>
    <row r="918" ht="15.75" customHeight="1">
      <c r="AG918" s="88"/>
      <c r="AH918" s="111"/>
      <c r="AI918" s="88"/>
      <c r="AJ918" s="88"/>
      <c r="AK918" s="88"/>
      <c r="AR918" s="107"/>
    </row>
    <row r="919" ht="15.75" customHeight="1">
      <c r="AG919" s="88"/>
      <c r="AH919" s="111"/>
      <c r="AI919" s="88"/>
      <c r="AJ919" s="88"/>
      <c r="AK919" s="88"/>
      <c r="AR919" s="107"/>
    </row>
    <row r="920" ht="15.75" customHeight="1">
      <c r="AG920" s="88"/>
      <c r="AH920" s="111"/>
      <c r="AI920" s="88"/>
      <c r="AJ920" s="88"/>
      <c r="AK920" s="88"/>
      <c r="AR920" s="107"/>
    </row>
    <row r="921" ht="15.75" customHeight="1">
      <c r="AG921" s="88"/>
      <c r="AH921" s="111"/>
      <c r="AI921" s="88"/>
      <c r="AJ921" s="88"/>
      <c r="AK921" s="88"/>
      <c r="AR921" s="107"/>
    </row>
    <row r="922" ht="15.75" customHeight="1">
      <c r="AG922" s="88"/>
      <c r="AH922" s="111"/>
      <c r="AI922" s="88"/>
      <c r="AJ922" s="88"/>
      <c r="AK922" s="88"/>
      <c r="AR922" s="107"/>
    </row>
    <row r="923" ht="15.75" customHeight="1">
      <c r="AG923" s="88"/>
      <c r="AH923" s="111"/>
      <c r="AI923" s="88"/>
      <c r="AJ923" s="88"/>
      <c r="AK923" s="88"/>
      <c r="AR923" s="107"/>
    </row>
    <row r="924" ht="15.75" customHeight="1">
      <c r="AG924" s="88"/>
      <c r="AH924" s="111"/>
      <c r="AI924" s="88"/>
      <c r="AJ924" s="88"/>
      <c r="AK924" s="88"/>
      <c r="AR924" s="107"/>
    </row>
    <row r="925" ht="15.75" customHeight="1">
      <c r="AG925" s="88"/>
      <c r="AH925" s="111"/>
      <c r="AI925" s="88"/>
      <c r="AJ925" s="88"/>
      <c r="AK925" s="88"/>
      <c r="AR925" s="107"/>
    </row>
    <row r="926" ht="15.75" customHeight="1">
      <c r="AG926" s="88"/>
      <c r="AH926" s="111"/>
      <c r="AI926" s="88"/>
      <c r="AJ926" s="88"/>
      <c r="AK926" s="88"/>
      <c r="AR926" s="107"/>
    </row>
    <row r="927" ht="15.75" customHeight="1">
      <c r="AG927" s="88"/>
      <c r="AH927" s="111"/>
      <c r="AI927" s="88"/>
      <c r="AJ927" s="88"/>
      <c r="AK927" s="88"/>
      <c r="AR927" s="107"/>
    </row>
    <row r="928" ht="15.75" customHeight="1">
      <c r="AG928" s="88"/>
      <c r="AH928" s="111"/>
      <c r="AI928" s="88"/>
      <c r="AJ928" s="88"/>
      <c r="AK928" s="88"/>
      <c r="AR928" s="107"/>
    </row>
    <row r="929" ht="15.75" customHeight="1">
      <c r="AG929" s="88"/>
      <c r="AH929" s="111"/>
      <c r="AI929" s="88"/>
      <c r="AJ929" s="88"/>
      <c r="AK929" s="88"/>
      <c r="AR929" s="107"/>
    </row>
    <row r="930" ht="15.75" customHeight="1">
      <c r="AG930" s="88"/>
      <c r="AH930" s="111"/>
      <c r="AI930" s="88"/>
      <c r="AJ930" s="88"/>
      <c r="AK930" s="88"/>
      <c r="AR930" s="107"/>
    </row>
    <row r="931" ht="15.75" customHeight="1">
      <c r="AG931" s="88"/>
      <c r="AH931" s="111"/>
      <c r="AI931" s="88"/>
      <c r="AJ931" s="88"/>
      <c r="AK931" s="88"/>
      <c r="AR931" s="107"/>
    </row>
    <row r="932" ht="15.75" customHeight="1">
      <c r="AG932" s="88"/>
      <c r="AH932" s="111"/>
      <c r="AI932" s="88"/>
      <c r="AJ932" s="88"/>
      <c r="AK932" s="88"/>
      <c r="AR932" s="107"/>
    </row>
    <row r="933" ht="15.75" customHeight="1">
      <c r="AG933" s="88"/>
      <c r="AH933" s="111"/>
      <c r="AI933" s="88"/>
      <c r="AJ933" s="88"/>
      <c r="AK933" s="88"/>
      <c r="AR933" s="107"/>
    </row>
    <row r="934" ht="15.75" customHeight="1">
      <c r="AG934" s="88"/>
      <c r="AH934" s="111"/>
      <c r="AI934" s="88"/>
      <c r="AJ934" s="88"/>
      <c r="AK934" s="88"/>
      <c r="AR934" s="107"/>
    </row>
    <row r="935" ht="15.75" customHeight="1">
      <c r="AG935" s="88"/>
      <c r="AH935" s="111"/>
      <c r="AI935" s="88"/>
      <c r="AJ935" s="88"/>
      <c r="AK935" s="88"/>
      <c r="AR935" s="107"/>
    </row>
    <row r="936" ht="15.75" customHeight="1">
      <c r="AG936" s="88"/>
      <c r="AH936" s="111"/>
      <c r="AI936" s="88"/>
      <c r="AJ936" s="88"/>
      <c r="AK936" s="88"/>
      <c r="AR936" s="107"/>
    </row>
    <row r="937" ht="15.75" customHeight="1">
      <c r="AG937" s="88"/>
      <c r="AH937" s="111"/>
      <c r="AI937" s="88"/>
      <c r="AJ937" s="88"/>
      <c r="AK937" s="88"/>
      <c r="AR937" s="107"/>
    </row>
    <row r="938" ht="15.75" customHeight="1">
      <c r="AG938" s="88"/>
      <c r="AH938" s="111"/>
      <c r="AI938" s="88"/>
      <c r="AJ938" s="88"/>
      <c r="AK938" s="88"/>
      <c r="AR938" s="107"/>
    </row>
    <row r="939" ht="15.75" customHeight="1">
      <c r="AG939" s="88"/>
      <c r="AH939" s="111"/>
      <c r="AI939" s="88"/>
      <c r="AJ939" s="88"/>
      <c r="AK939" s="88"/>
      <c r="AR939" s="107"/>
    </row>
    <row r="940" ht="15.75" customHeight="1">
      <c r="AG940" s="88"/>
      <c r="AH940" s="111"/>
      <c r="AI940" s="88"/>
      <c r="AJ940" s="88"/>
      <c r="AK940" s="88"/>
      <c r="AR940" s="107"/>
    </row>
    <row r="941" ht="15.75" customHeight="1">
      <c r="AG941" s="88"/>
      <c r="AH941" s="111"/>
      <c r="AI941" s="88"/>
      <c r="AJ941" s="88"/>
      <c r="AK941" s="88"/>
      <c r="AR941" s="107"/>
    </row>
    <row r="942" ht="15.75" customHeight="1">
      <c r="AG942" s="88"/>
      <c r="AH942" s="111"/>
      <c r="AI942" s="88"/>
      <c r="AJ942" s="88"/>
      <c r="AK942" s="88"/>
      <c r="AR942" s="107"/>
    </row>
    <row r="943" ht="15.75" customHeight="1">
      <c r="AG943" s="88"/>
      <c r="AH943" s="111"/>
      <c r="AI943" s="88"/>
      <c r="AJ943" s="88"/>
      <c r="AK943" s="88"/>
      <c r="AR943" s="107"/>
    </row>
    <row r="944" ht="15.75" customHeight="1">
      <c r="AG944" s="88"/>
      <c r="AH944" s="111"/>
      <c r="AI944" s="88"/>
      <c r="AJ944" s="88"/>
      <c r="AK944" s="88"/>
      <c r="AR944" s="107"/>
    </row>
    <row r="945" ht="15.75" customHeight="1">
      <c r="AG945" s="88"/>
      <c r="AH945" s="111"/>
      <c r="AI945" s="88"/>
      <c r="AJ945" s="88"/>
      <c r="AK945" s="88"/>
      <c r="AR945" s="107"/>
    </row>
    <row r="946" ht="15.75" customHeight="1">
      <c r="AG946" s="88"/>
      <c r="AH946" s="111"/>
      <c r="AI946" s="88"/>
      <c r="AJ946" s="88"/>
      <c r="AK946" s="88"/>
      <c r="AR946" s="107"/>
    </row>
    <row r="947" ht="15.75" customHeight="1">
      <c r="AG947" s="88"/>
      <c r="AH947" s="111"/>
      <c r="AI947" s="88"/>
      <c r="AJ947" s="88"/>
      <c r="AK947" s="88"/>
      <c r="AR947" s="107"/>
    </row>
    <row r="948" ht="15.75" customHeight="1">
      <c r="AG948" s="88"/>
      <c r="AH948" s="111"/>
      <c r="AI948" s="88"/>
      <c r="AJ948" s="88"/>
      <c r="AK948" s="88"/>
      <c r="AR948" s="107"/>
    </row>
    <row r="949" ht="15.75" customHeight="1">
      <c r="AG949" s="88"/>
      <c r="AH949" s="111"/>
      <c r="AI949" s="88"/>
      <c r="AJ949" s="88"/>
      <c r="AK949" s="88"/>
      <c r="AR949" s="107"/>
    </row>
    <row r="950" ht="15.75" customHeight="1">
      <c r="AG950" s="88"/>
      <c r="AH950" s="111"/>
      <c r="AI950" s="88"/>
      <c r="AJ950" s="88"/>
      <c r="AK950" s="88"/>
      <c r="AR950" s="107"/>
    </row>
    <row r="951" ht="15.75" customHeight="1">
      <c r="AG951" s="88"/>
      <c r="AH951" s="111"/>
      <c r="AI951" s="88"/>
      <c r="AJ951" s="88"/>
      <c r="AK951" s="88"/>
      <c r="AR951" s="107"/>
    </row>
    <row r="952" ht="15.75" customHeight="1">
      <c r="AG952" s="88"/>
      <c r="AH952" s="111"/>
      <c r="AI952" s="88"/>
      <c r="AJ952" s="88"/>
      <c r="AK952" s="88"/>
      <c r="AR952" s="107"/>
    </row>
    <row r="953" ht="15.75" customHeight="1">
      <c r="AG953" s="88"/>
      <c r="AH953" s="111"/>
      <c r="AI953" s="88"/>
      <c r="AJ953" s="88"/>
      <c r="AK953" s="88"/>
      <c r="AR953" s="107"/>
    </row>
    <row r="954" ht="15.75" customHeight="1">
      <c r="AG954" s="88"/>
      <c r="AH954" s="111"/>
      <c r="AI954" s="88"/>
      <c r="AJ954" s="88"/>
      <c r="AK954" s="88"/>
      <c r="AR954" s="107"/>
    </row>
    <row r="955" ht="15.75" customHeight="1">
      <c r="AG955" s="88"/>
      <c r="AH955" s="111"/>
      <c r="AI955" s="88"/>
      <c r="AJ955" s="88"/>
      <c r="AK955" s="88"/>
      <c r="AR955" s="107"/>
    </row>
    <row r="956" ht="15.75" customHeight="1">
      <c r="AG956" s="88"/>
      <c r="AH956" s="111"/>
      <c r="AI956" s="88"/>
      <c r="AJ956" s="88"/>
      <c r="AK956" s="88"/>
      <c r="AR956" s="107"/>
    </row>
    <row r="957" ht="15.75" customHeight="1">
      <c r="AG957" s="88"/>
      <c r="AH957" s="111"/>
      <c r="AI957" s="88"/>
      <c r="AJ957" s="88"/>
      <c r="AK957" s="88"/>
      <c r="AR957" s="107"/>
    </row>
    <row r="958" ht="15.75" customHeight="1">
      <c r="AG958" s="88"/>
      <c r="AH958" s="111"/>
      <c r="AI958" s="88"/>
      <c r="AJ958" s="88"/>
      <c r="AK958" s="88"/>
      <c r="AR958" s="107"/>
    </row>
    <row r="959" ht="15.75" customHeight="1">
      <c r="AG959" s="88"/>
      <c r="AH959" s="111"/>
      <c r="AI959" s="88"/>
      <c r="AJ959" s="88"/>
      <c r="AK959" s="88"/>
      <c r="AR959" s="107"/>
    </row>
    <row r="960" ht="15.75" customHeight="1">
      <c r="AG960" s="88"/>
      <c r="AH960" s="111"/>
      <c r="AI960" s="88"/>
      <c r="AJ960" s="88"/>
      <c r="AK960" s="88"/>
      <c r="AR960" s="107"/>
    </row>
    <row r="961" ht="15.75" customHeight="1">
      <c r="AG961" s="88"/>
      <c r="AH961" s="111"/>
      <c r="AI961" s="88"/>
      <c r="AJ961" s="88"/>
      <c r="AK961" s="88"/>
      <c r="AR961" s="107"/>
    </row>
    <row r="962" ht="15.75" customHeight="1">
      <c r="AG962" s="88"/>
      <c r="AH962" s="111"/>
      <c r="AI962" s="88"/>
      <c r="AJ962" s="88"/>
      <c r="AK962" s="88"/>
      <c r="AR962" s="107"/>
    </row>
    <row r="963" ht="15.75" customHeight="1">
      <c r="AG963" s="88"/>
      <c r="AH963" s="111"/>
      <c r="AI963" s="88"/>
      <c r="AJ963" s="88"/>
      <c r="AK963" s="88"/>
      <c r="AR963" s="107"/>
    </row>
    <row r="964" ht="15.75" customHeight="1">
      <c r="AG964" s="88"/>
      <c r="AH964" s="111"/>
      <c r="AI964" s="88"/>
      <c r="AJ964" s="88"/>
      <c r="AK964" s="88"/>
      <c r="AR964" s="107"/>
    </row>
    <row r="965" ht="15.75" customHeight="1">
      <c r="AG965" s="88"/>
      <c r="AH965" s="111"/>
      <c r="AI965" s="88"/>
      <c r="AJ965" s="88"/>
      <c r="AK965" s="88"/>
      <c r="AR965" s="107"/>
    </row>
    <row r="966" ht="15.75" customHeight="1">
      <c r="AG966" s="88"/>
      <c r="AH966" s="111"/>
      <c r="AI966" s="88"/>
      <c r="AJ966" s="88"/>
      <c r="AK966" s="88"/>
      <c r="AR966" s="107"/>
    </row>
    <row r="967" ht="15.75" customHeight="1">
      <c r="AG967" s="88"/>
      <c r="AH967" s="111"/>
      <c r="AI967" s="88"/>
      <c r="AJ967" s="88"/>
      <c r="AK967" s="88"/>
      <c r="AR967" s="107"/>
    </row>
    <row r="968" ht="15.75" customHeight="1">
      <c r="AG968" s="88"/>
      <c r="AH968" s="111"/>
      <c r="AI968" s="88"/>
      <c r="AJ968" s="88"/>
      <c r="AK968" s="88"/>
      <c r="AR968" s="107"/>
    </row>
    <row r="969" ht="15.75" customHeight="1">
      <c r="AG969" s="88"/>
      <c r="AH969" s="111"/>
      <c r="AI969" s="88"/>
      <c r="AJ969" s="88"/>
      <c r="AK969" s="88"/>
      <c r="AR969" s="107"/>
    </row>
    <row r="970" ht="15.75" customHeight="1">
      <c r="AG970" s="88"/>
      <c r="AH970" s="111"/>
      <c r="AI970" s="88"/>
      <c r="AJ970" s="88"/>
      <c r="AK970" s="88"/>
      <c r="AR970" s="107"/>
    </row>
    <row r="971" ht="15.75" customHeight="1">
      <c r="AG971" s="88"/>
      <c r="AH971" s="111"/>
      <c r="AI971" s="88"/>
      <c r="AJ971" s="88"/>
      <c r="AK971" s="88"/>
      <c r="AR971" s="107"/>
    </row>
    <row r="972" ht="15.75" customHeight="1">
      <c r="AG972" s="88"/>
      <c r="AH972" s="111"/>
      <c r="AI972" s="88"/>
      <c r="AJ972" s="88"/>
      <c r="AK972" s="88"/>
      <c r="AR972" s="107"/>
    </row>
    <row r="973" ht="15.75" customHeight="1">
      <c r="AG973" s="88"/>
      <c r="AH973" s="111"/>
      <c r="AI973" s="88"/>
      <c r="AJ973" s="88"/>
      <c r="AK973" s="88"/>
      <c r="AR973" s="107"/>
    </row>
    <row r="974" ht="15.75" customHeight="1">
      <c r="AG974" s="88"/>
      <c r="AH974" s="111"/>
      <c r="AI974" s="88"/>
      <c r="AJ974" s="88"/>
      <c r="AK974" s="88"/>
      <c r="AR974" s="107"/>
    </row>
    <row r="975" ht="15.75" customHeight="1">
      <c r="AG975" s="88"/>
      <c r="AH975" s="111"/>
      <c r="AI975" s="88"/>
      <c r="AJ975" s="88"/>
      <c r="AK975" s="88"/>
      <c r="AR975" s="107"/>
    </row>
    <row r="976" ht="15.75" customHeight="1">
      <c r="AG976" s="88"/>
      <c r="AH976" s="111"/>
      <c r="AI976" s="88"/>
      <c r="AJ976" s="88"/>
      <c r="AK976" s="88"/>
      <c r="AR976" s="107"/>
    </row>
    <row r="977" ht="15.75" customHeight="1">
      <c r="AG977" s="88"/>
      <c r="AH977" s="111"/>
      <c r="AI977" s="88"/>
      <c r="AJ977" s="88"/>
      <c r="AK977" s="88"/>
      <c r="AR977" s="107"/>
    </row>
    <row r="978" ht="15.75" customHeight="1">
      <c r="AG978" s="88"/>
      <c r="AH978" s="111"/>
      <c r="AI978" s="88"/>
      <c r="AJ978" s="88"/>
      <c r="AK978" s="88"/>
      <c r="AR978" s="107"/>
    </row>
    <row r="979" ht="15.75" customHeight="1">
      <c r="AG979" s="88"/>
      <c r="AH979" s="111"/>
      <c r="AI979" s="88"/>
      <c r="AJ979" s="88"/>
      <c r="AK979" s="88"/>
      <c r="AR979" s="107"/>
    </row>
    <row r="980" ht="15.75" customHeight="1">
      <c r="AG980" s="88"/>
      <c r="AH980" s="111"/>
      <c r="AI980" s="88"/>
      <c r="AJ980" s="88"/>
      <c r="AK980" s="88"/>
      <c r="AR980" s="107"/>
    </row>
    <row r="981" ht="15.75" customHeight="1">
      <c r="AG981" s="88"/>
      <c r="AH981" s="111"/>
      <c r="AI981" s="88"/>
      <c r="AJ981" s="88"/>
      <c r="AK981" s="88"/>
      <c r="AR981" s="107"/>
    </row>
    <row r="982" ht="15.75" customHeight="1">
      <c r="AG982" s="88"/>
      <c r="AH982" s="111"/>
      <c r="AI982" s="88"/>
      <c r="AJ982" s="88"/>
      <c r="AK982" s="88"/>
      <c r="AR982" s="107"/>
    </row>
    <row r="983" ht="15.75" customHeight="1">
      <c r="AG983" s="88"/>
      <c r="AH983" s="111"/>
      <c r="AI983" s="88"/>
      <c r="AJ983" s="88"/>
      <c r="AK983" s="88"/>
      <c r="AR983" s="107"/>
    </row>
    <row r="984" ht="15.75" customHeight="1">
      <c r="AG984" s="88"/>
      <c r="AH984" s="111"/>
      <c r="AI984" s="88"/>
      <c r="AJ984" s="88"/>
      <c r="AK984" s="88"/>
      <c r="AR984" s="107"/>
    </row>
    <row r="985" ht="15.75" customHeight="1">
      <c r="AG985" s="88"/>
      <c r="AH985" s="111"/>
      <c r="AI985" s="88"/>
      <c r="AJ985" s="88"/>
      <c r="AK985" s="88"/>
      <c r="AR985" s="107"/>
    </row>
    <row r="986" ht="15.75" customHeight="1">
      <c r="AG986" s="88"/>
      <c r="AH986" s="111"/>
      <c r="AI986" s="88"/>
      <c r="AJ986" s="88"/>
      <c r="AK986" s="88"/>
      <c r="AR986" s="107"/>
    </row>
    <row r="987" ht="15.75" customHeight="1">
      <c r="AG987" s="88"/>
      <c r="AH987" s="111"/>
      <c r="AI987" s="88"/>
      <c r="AJ987" s="88"/>
      <c r="AK987" s="88"/>
      <c r="AR987" s="107"/>
    </row>
    <row r="988" ht="15.75" customHeight="1">
      <c r="AG988" s="88"/>
      <c r="AH988" s="111"/>
      <c r="AI988" s="88"/>
      <c r="AJ988" s="88"/>
      <c r="AK988" s="88"/>
      <c r="AR988" s="107"/>
    </row>
    <row r="989" ht="15.75" customHeight="1">
      <c r="AG989" s="88"/>
      <c r="AH989" s="111"/>
      <c r="AI989" s="88"/>
      <c r="AJ989" s="88"/>
      <c r="AK989" s="88"/>
      <c r="AR989" s="107"/>
    </row>
    <row r="990" ht="15.75" customHeight="1">
      <c r="AG990" s="88"/>
      <c r="AH990" s="111"/>
      <c r="AI990" s="88"/>
      <c r="AJ990" s="88"/>
      <c r="AK990" s="88"/>
      <c r="AR990" s="107"/>
    </row>
    <row r="991" ht="15.75" customHeight="1">
      <c r="AG991" s="88"/>
      <c r="AH991" s="111"/>
      <c r="AI991" s="88"/>
      <c r="AJ991" s="88"/>
      <c r="AK991" s="88"/>
      <c r="AR991" s="107"/>
    </row>
    <row r="992" ht="15.75" customHeight="1">
      <c r="AG992" s="88"/>
      <c r="AH992" s="111"/>
      <c r="AI992" s="88"/>
      <c r="AJ992" s="88"/>
      <c r="AK992" s="88"/>
      <c r="AR992" s="107"/>
    </row>
    <row r="993" ht="15.75" customHeight="1">
      <c r="AG993" s="88"/>
      <c r="AH993" s="111"/>
      <c r="AI993" s="88"/>
      <c r="AJ993" s="88"/>
      <c r="AK993" s="88"/>
      <c r="AR993" s="107"/>
    </row>
    <row r="994" ht="15.75" customHeight="1">
      <c r="AG994" s="88"/>
      <c r="AH994" s="111"/>
      <c r="AI994" s="88"/>
      <c r="AJ994" s="88"/>
      <c r="AK994" s="88"/>
      <c r="AR994" s="107"/>
    </row>
    <row r="995" ht="15.75" customHeight="1">
      <c r="AG995" s="88"/>
      <c r="AH995" s="111"/>
      <c r="AI995" s="88"/>
      <c r="AJ995" s="88"/>
      <c r="AK995" s="88"/>
      <c r="AR995" s="107"/>
    </row>
    <row r="996" ht="15.75" customHeight="1">
      <c r="AG996" s="88"/>
      <c r="AH996" s="111"/>
      <c r="AI996" s="88"/>
      <c r="AJ996" s="88"/>
      <c r="AK996" s="88"/>
      <c r="AR996" s="107"/>
    </row>
    <row r="997" ht="15.75" customHeight="1">
      <c r="AG997" s="88"/>
      <c r="AH997" s="111"/>
      <c r="AI997" s="88"/>
      <c r="AJ997" s="88"/>
      <c r="AK997" s="88"/>
      <c r="AR997" s="107"/>
    </row>
    <row r="998" ht="15.75" customHeight="1">
      <c r="AG998" s="88"/>
      <c r="AH998" s="111"/>
      <c r="AI998" s="88"/>
      <c r="AJ998" s="88"/>
      <c r="AK998" s="88"/>
      <c r="AR998" s="107"/>
    </row>
    <row r="999" ht="15.75" customHeight="1">
      <c r="AG999" s="88"/>
      <c r="AH999" s="111"/>
      <c r="AI999" s="88"/>
      <c r="AJ999" s="88"/>
      <c r="AK999" s="88"/>
      <c r="AR999" s="107"/>
    </row>
    <row r="1000" ht="15.75" customHeight="1">
      <c r="AG1000" s="88"/>
      <c r="AH1000" s="111"/>
      <c r="AI1000" s="88"/>
      <c r="AJ1000" s="88"/>
      <c r="AK1000" s="88"/>
      <c r="AR1000" s="107"/>
    </row>
    <row r="1001" ht="15.75" customHeight="1">
      <c r="AG1001" s="88"/>
      <c r="AH1001" s="111"/>
      <c r="AI1001" s="88"/>
      <c r="AJ1001" s="88"/>
      <c r="AK1001" s="88"/>
      <c r="AR1001" s="107"/>
    </row>
    <row r="1002" ht="15.75" customHeight="1">
      <c r="AG1002" s="88"/>
      <c r="AH1002" s="111"/>
      <c r="AI1002" s="88"/>
      <c r="AJ1002" s="88"/>
      <c r="AK1002" s="88"/>
      <c r="AR1002" s="10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75"/>
    <col customWidth="1" min="2" max="2" width="40.63"/>
    <col customWidth="1" min="3" max="3" width="16.25"/>
    <col customWidth="1" min="4" max="4" width="14.25"/>
  </cols>
  <sheetData>
    <row r="1" ht="15.75" customHeight="1">
      <c r="A1" s="10" t="s">
        <v>92</v>
      </c>
      <c r="B1" s="10" t="s">
        <v>1</v>
      </c>
      <c r="C1" s="10" t="s">
        <v>2</v>
      </c>
      <c r="D1" s="10" t="s">
        <v>3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</row>
    <row r="2" ht="15.75" customHeight="1">
      <c r="A2" s="115"/>
      <c r="B2" s="115"/>
      <c r="C2" s="111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</row>
    <row r="3" ht="15.75" customHeight="1">
      <c r="A3" s="115"/>
      <c r="B3" s="115"/>
      <c r="C3" s="111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</row>
    <row r="4" ht="15.75" customHeight="1">
      <c r="A4" s="116" t="s">
        <v>28</v>
      </c>
      <c r="B4" s="115"/>
      <c r="C4" s="111"/>
      <c r="D4" s="115"/>
      <c r="E4" s="117" t="s">
        <v>93</v>
      </c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</row>
    <row r="5" ht="15.75" customHeight="1">
      <c r="A5" s="118">
        <v>44874.0</v>
      </c>
      <c r="B5" s="119" t="s">
        <v>29</v>
      </c>
      <c r="C5" s="109">
        <v>20000.0</v>
      </c>
      <c r="D5" s="120">
        <v>0.0775</v>
      </c>
      <c r="E5" s="121">
        <f t="shared" ref="E5:E16" si="1">C5/$C$19</f>
        <v>0.01666666667</v>
      </c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</row>
    <row r="6" ht="15.75" customHeight="1">
      <c r="A6" s="118">
        <v>44875.0</v>
      </c>
      <c r="B6" s="119" t="s">
        <v>94</v>
      </c>
      <c r="C6" s="109">
        <v>100000.0</v>
      </c>
      <c r="D6" s="120">
        <v>0.0825</v>
      </c>
      <c r="E6" s="121">
        <f t="shared" si="1"/>
        <v>0.08333333333</v>
      </c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</row>
    <row r="7" ht="15.75" customHeight="1">
      <c r="A7" s="118">
        <v>44875.0</v>
      </c>
      <c r="B7" s="119" t="s">
        <v>43</v>
      </c>
      <c r="C7" s="109">
        <v>50000.0</v>
      </c>
      <c r="D7" s="122">
        <v>0.0775</v>
      </c>
      <c r="E7" s="121">
        <f t="shared" si="1"/>
        <v>0.04166666667</v>
      </c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</row>
    <row r="8" ht="15.75" customHeight="1">
      <c r="A8" s="118">
        <v>44875.0</v>
      </c>
      <c r="B8" s="119" t="s">
        <v>47</v>
      </c>
      <c r="C8" s="109">
        <v>100000.0</v>
      </c>
      <c r="D8" s="122">
        <v>0.0775</v>
      </c>
      <c r="E8" s="121">
        <f t="shared" si="1"/>
        <v>0.08333333333</v>
      </c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</row>
    <row r="9" ht="15.75" customHeight="1">
      <c r="A9" s="123">
        <v>44875.0</v>
      </c>
      <c r="B9" s="124" t="s">
        <v>51</v>
      </c>
      <c r="C9" s="125">
        <v>200000.0</v>
      </c>
      <c r="D9" s="126">
        <v>0.08</v>
      </c>
      <c r="E9" s="121">
        <f t="shared" si="1"/>
        <v>0.1666666667</v>
      </c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</row>
    <row r="10" ht="15.75" customHeight="1">
      <c r="A10" s="118">
        <v>44875.0</v>
      </c>
      <c r="B10" s="119" t="s">
        <v>56</v>
      </c>
      <c r="C10" s="109">
        <v>10000.0</v>
      </c>
      <c r="D10" s="122">
        <v>0.0775</v>
      </c>
      <c r="E10" s="121">
        <f t="shared" si="1"/>
        <v>0.008333333333</v>
      </c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</row>
    <row r="11" ht="15.75" customHeight="1">
      <c r="A11" s="127">
        <v>44879.0</v>
      </c>
      <c r="B11" s="119" t="s">
        <v>60</v>
      </c>
      <c r="C11" s="109">
        <v>270000.0</v>
      </c>
      <c r="D11" s="122">
        <v>0.0825</v>
      </c>
      <c r="E11" s="121">
        <f t="shared" si="1"/>
        <v>0.225</v>
      </c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</row>
    <row r="12" ht="15.75" customHeight="1">
      <c r="A12" s="127">
        <v>44879.0</v>
      </c>
      <c r="B12" s="119" t="s">
        <v>64</v>
      </c>
      <c r="C12" s="109">
        <v>50000.0</v>
      </c>
      <c r="D12" s="122">
        <v>0.0775</v>
      </c>
      <c r="E12" s="121">
        <f t="shared" si="1"/>
        <v>0.04166666667</v>
      </c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</row>
    <row r="13" ht="15.75" customHeight="1">
      <c r="A13" s="127">
        <v>44879.0</v>
      </c>
      <c r="B13" s="119" t="s">
        <v>68</v>
      </c>
      <c r="C13" s="109">
        <v>200000.0</v>
      </c>
      <c r="D13" s="122">
        <v>0.08</v>
      </c>
      <c r="E13" s="121">
        <f t="shared" si="1"/>
        <v>0.1666666667</v>
      </c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</row>
    <row r="14" ht="15.75" customHeight="1">
      <c r="A14" s="128">
        <v>44879.0</v>
      </c>
      <c r="B14" s="124" t="s">
        <v>71</v>
      </c>
      <c r="C14" s="125">
        <v>100000.0</v>
      </c>
      <c r="D14" s="126">
        <v>0.08</v>
      </c>
      <c r="E14" s="121">
        <f t="shared" si="1"/>
        <v>0.08333333333</v>
      </c>
    </row>
    <row r="15" ht="15.75" customHeight="1">
      <c r="A15" s="127">
        <v>44879.0</v>
      </c>
      <c r="B15" s="119" t="s">
        <v>73</v>
      </c>
      <c r="C15" s="109">
        <v>50000.0</v>
      </c>
      <c r="D15" s="122">
        <v>0.0775</v>
      </c>
      <c r="E15" s="121">
        <f t="shared" si="1"/>
        <v>0.04166666667</v>
      </c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</row>
    <row r="16" ht="15.75" customHeight="1">
      <c r="A16" s="127">
        <v>44880.0</v>
      </c>
      <c r="B16" s="119" t="s">
        <v>77</v>
      </c>
      <c r="C16" s="109">
        <v>50000.0</v>
      </c>
      <c r="D16" s="122">
        <v>0.0775</v>
      </c>
      <c r="E16" s="121">
        <f t="shared" si="1"/>
        <v>0.04166666667</v>
      </c>
    </row>
    <row r="17" ht="15.75" customHeight="1">
      <c r="C17" s="129"/>
    </row>
    <row r="18" ht="15.75" customHeight="1">
      <c r="C18" s="129"/>
    </row>
    <row r="19" ht="15.75" customHeight="1">
      <c r="A19" s="115"/>
      <c r="B19" s="130" t="s">
        <v>95</v>
      </c>
      <c r="C19" s="131">
        <f>SUM(C5:C16)</f>
        <v>1200000</v>
      </c>
      <c r="D19" s="115"/>
      <c r="E19" s="121">
        <f>SUM(E5:E16)</f>
        <v>1</v>
      </c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</row>
    <row r="20" ht="15.75" customHeight="1">
      <c r="C20" s="129"/>
    </row>
    <row r="21" ht="15.75" customHeight="1">
      <c r="C21" s="129"/>
    </row>
    <row r="22" ht="15.75" customHeight="1">
      <c r="A22" s="116" t="s">
        <v>96</v>
      </c>
      <c r="B22" s="115"/>
      <c r="C22" s="111"/>
      <c r="D22" s="115"/>
      <c r="E22" s="117" t="s">
        <v>93</v>
      </c>
      <c r="F22" s="115"/>
    </row>
    <row r="23" ht="15.75" customHeight="1">
      <c r="A23" s="118">
        <v>44874.0</v>
      </c>
      <c r="B23" s="119" t="s">
        <v>29</v>
      </c>
      <c r="C23" s="109">
        <v>20000.0</v>
      </c>
      <c r="D23" s="120">
        <v>0.0775</v>
      </c>
      <c r="E23" s="121">
        <f t="shared" ref="E23:E34" si="2">C23/$C$37</f>
        <v>0.01666666667</v>
      </c>
      <c r="F23" s="115"/>
    </row>
    <row r="24" ht="15.75" customHeight="1">
      <c r="A24" s="118">
        <v>44875.0</v>
      </c>
      <c r="B24" s="119" t="s">
        <v>94</v>
      </c>
      <c r="C24" s="109">
        <v>100000.0</v>
      </c>
      <c r="D24" s="120">
        <v>0.0825</v>
      </c>
      <c r="E24" s="121">
        <f t="shared" si="2"/>
        <v>0.08333333333</v>
      </c>
      <c r="F24" s="115"/>
    </row>
    <row r="25" ht="15.75" customHeight="1">
      <c r="A25" s="118">
        <v>44875.0</v>
      </c>
      <c r="B25" s="119" t="s">
        <v>43</v>
      </c>
      <c r="C25" s="109">
        <v>50000.0</v>
      </c>
      <c r="D25" s="122">
        <v>0.0775</v>
      </c>
      <c r="E25" s="121">
        <f t="shared" si="2"/>
        <v>0.04166666667</v>
      </c>
      <c r="F25" s="115"/>
    </row>
    <row r="26" ht="15.75" customHeight="1">
      <c r="A26" s="118">
        <v>44875.0</v>
      </c>
      <c r="B26" s="119" t="s">
        <v>47</v>
      </c>
      <c r="C26" s="109">
        <v>100000.0</v>
      </c>
      <c r="D26" s="122">
        <v>0.0775</v>
      </c>
      <c r="E26" s="121">
        <f t="shared" si="2"/>
        <v>0.08333333333</v>
      </c>
      <c r="F26" s="115"/>
    </row>
    <row r="27" ht="15.75" customHeight="1">
      <c r="A27" s="123">
        <v>44875.0</v>
      </c>
      <c r="B27" s="124" t="s">
        <v>51</v>
      </c>
      <c r="C27" s="125">
        <v>200000.0</v>
      </c>
      <c r="D27" s="126">
        <v>0.08</v>
      </c>
      <c r="E27" s="121">
        <f t="shared" si="2"/>
        <v>0.1666666667</v>
      </c>
      <c r="F27" s="115"/>
    </row>
    <row r="28" ht="15.75" customHeight="1">
      <c r="A28" s="118">
        <v>44875.0</v>
      </c>
      <c r="B28" s="119" t="s">
        <v>56</v>
      </c>
      <c r="C28" s="109">
        <v>10000.0</v>
      </c>
      <c r="D28" s="122">
        <v>0.0775</v>
      </c>
      <c r="E28" s="121">
        <f t="shared" si="2"/>
        <v>0.008333333333</v>
      </c>
      <c r="F28" s="115"/>
    </row>
    <row r="29" ht="15.75" customHeight="1">
      <c r="A29" s="127">
        <v>44879.0</v>
      </c>
      <c r="B29" s="119" t="s">
        <v>60</v>
      </c>
      <c r="C29" s="109">
        <v>270000.0</v>
      </c>
      <c r="D29" s="122">
        <v>0.0825</v>
      </c>
      <c r="E29" s="121">
        <f t="shared" si="2"/>
        <v>0.225</v>
      </c>
      <c r="F29" s="115"/>
    </row>
    <row r="30" ht="15.75" customHeight="1">
      <c r="A30" s="127">
        <v>44879.0</v>
      </c>
      <c r="B30" s="119" t="s">
        <v>64</v>
      </c>
      <c r="C30" s="109">
        <v>50000.0</v>
      </c>
      <c r="D30" s="122">
        <v>0.0775</v>
      </c>
      <c r="E30" s="121">
        <f t="shared" si="2"/>
        <v>0.04166666667</v>
      </c>
      <c r="F30" s="115"/>
    </row>
    <row r="31" ht="15.75" customHeight="1">
      <c r="A31" s="127">
        <v>44879.0</v>
      </c>
      <c r="B31" s="119" t="s">
        <v>68</v>
      </c>
      <c r="C31" s="109">
        <v>200000.0</v>
      </c>
      <c r="D31" s="122">
        <v>0.08</v>
      </c>
      <c r="E31" s="121">
        <f t="shared" si="2"/>
        <v>0.1666666667</v>
      </c>
      <c r="F31" s="115"/>
    </row>
    <row r="32" ht="15.75" customHeight="1">
      <c r="A32" s="128">
        <v>44879.0</v>
      </c>
      <c r="B32" s="124" t="s">
        <v>71</v>
      </c>
      <c r="C32" s="125">
        <v>100000.0</v>
      </c>
      <c r="D32" s="126">
        <v>0.08</v>
      </c>
      <c r="E32" s="121">
        <f t="shared" si="2"/>
        <v>0.08333333333</v>
      </c>
    </row>
    <row r="33" ht="15.75" customHeight="1">
      <c r="A33" s="127">
        <v>44879.0</v>
      </c>
      <c r="B33" s="119" t="s">
        <v>73</v>
      </c>
      <c r="C33" s="109">
        <v>50000.0</v>
      </c>
      <c r="D33" s="122">
        <v>0.0775</v>
      </c>
      <c r="E33" s="121">
        <f t="shared" si="2"/>
        <v>0.04166666667</v>
      </c>
      <c r="F33" s="115"/>
    </row>
    <row r="34" ht="15.75" customHeight="1">
      <c r="A34" s="127">
        <v>44880.0</v>
      </c>
      <c r="B34" s="119" t="s">
        <v>77</v>
      </c>
      <c r="C34" s="109">
        <v>50000.0</v>
      </c>
      <c r="D34" s="122">
        <v>0.0775</v>
      </c>
      <c r="E34" s="121">
        <f t="shared" si="2"/>
        <v>0.04166666667</v>
      </c>
    </row>
    <row r="35" ht="15.75" customHeight="1">
      <c r="C35" s="129"/>
    </row>
    <row r="36" ht="15.75" customHeight="1">
      <c r="C36" s="129"/>
    </row>
    <row r="37" ht="15.75" customHeight="1">
      <c r="A37" s="115"/>
      <c r="B37" s="130" t="s">
        <v>95</v>
      </c>
      <c r="C37" s="131">
        <f>SUM(C23:C34)</f>
        <v>1200000</v>
      </c>
      <c r="D37" s="115"/>
      <c r="E37" s="121">
        <f>SUM(E23:E34)</f>
        <v>1</v>
      </c>
      <c r="F37" s="115"/>
    </row>
    <row r="38" ht="15.75" customHeight="1"/>
    <row r="39" ht="15.75" customHeight="1"/>
    <row r="40" ht="15.75" customHeight="1">
      <c r="A40" s="132" t="s">
        <v>81</v>
      </c>
      <c r="F40" s="133"/>
    </row>
    <row r="41" ht="15.75" customHeight="1">
      <c r="A41" s="134" t="s">
        <v>97</v>
      </c>
      <c r="F41" s="133"/>
    </row>
    <row r="42" ht="15.75" customHeight="1">
      <c r="A42" s="135">
        <v>45363.0</v>
      </c>
      <c r="B42" s="119" t="s">
        <v>94</v>
      </c>
      <c r="C42" s="109">
        <v>100000.0</v>
      </c>
      <c r="D42" s="120">
        <v>0.0825</v>
      </c>
      <c r="E42" s="136" t="s">
        <v>53</v>
      </c>
    </row>
    <row r="43" ht="15.75" customHeight="1">
      <c r="F43" s="137"/>
    </row>
    <row r="44" ht="15.75" customHeight="1">
      <c r="A44" s="134" t="s">
        <v>98</v>
      </c>
    </row>
    <row r="45" ht="15.75" customHeight="1">
      <c r="A45" s="138">
        <v>45355.0</v>
      </c>
      <c r="B45" s="139" t="s">
        <v>99</v>
      </c>
      <c r="C45" s="140">
        <v>70000.0</v>
      </c>
      <c r="D45" s="141">
        <v>0.085</v>
      </c>
      <c r="E45" s="121">
        <f t="shared" ref="E45:E59" si="3">C45/$C$61</f>
        <v>0.05833333333</v>
      </c>
    </row>
    <row r="46" ht="15.75" customHeight="1">
      <c r="A46" s="138">
        <v>45355.0</v>
      </c>
      <c r="B46" s="139" t="s">
        <v>85</v>
      </c>
      <c r="C46" s="140">
        <v>20000.0</v>
      </c>
      <c r="D46" s="141">
        <v>0.0825</v>
      </c>
      <c r="E46" s="121">
        <f t="shared" si="3"/>
        <v>0.01666666667</v>
      </c>
    </row>
    <row r="47" ht="15.75" customHeight="1">
      <c r="A47" s="138">
        <v>45355.0</v>
      </c>
      <c r="B47" s="139" t="s">
        <v>88</v>
      </c>
      <c r="C47" s="140">
        <v>10000.0</v>
      </c>
      <c r="D47" s="141">
        <v>0.0825</v>
      </c>
      <c r="E47" s="121">
        <f t="shared" si="3"/>
        <v>0.008333333333</v>
      </c>
    </row>
    <row r="48" ht="15.75" customHeight="1">
      <c r="A48" s="134" t="s">
        <v>100</v>
      </c>
      <c r="E48" s="121">
        <f t="shared" si="3"/>
        <v>0</v>
      </c>
    </row>
    <row r="49" ht="15.75" customHeight="1">
      <c r="A49" s="118">
        <v>44874.0</v>
      </c>
      <c r="B49" s="119" t="s">
        <v>29</v>
      </c>
      <c r="C49" s="109">
        <v>20000.0</v>
      </c>
      <c r="D49" s="120">
        <v>0.0775</v>
      </c>
      <c r="E49" s="121">
        <f t="shared" si="3"/>
        <v>0.01666666667</v>
      </c>
    </row>
    <row r="50" ht="15.75" customHeight="1">
      <c r="A50" s="118">
        <v>44875.0</v>
      </c>
      <c r="B50" s="119" t="s">
        <v>43</v>
      </c>
      <c r="C50" s="109">
        <v>50000.0</v>
      </c>
      <c r="D50" s="122">
        <v>0.0775</v>
      </c>
      <c r="E50" s="121">
        <f t="shared" si="3"/>
        <v>0.04166666667</v>
      </c>
    </row>
    <row r="51" ht="15.75" customHeight="1">
      <c r="A51" s="118">
        <v>44875.0</v>
      </c>
      <c r="B51" s="119" t="s">
        <v>47</v>
      </c>
      <c r="C51" s="109">
        <v>100000.0</v>
      </c>
      <c r="D51" s="122">
        <v>0.0775</v>
      </c>
      <c r="E51" s="121">
        <f t="shared" si="3"/>
        <v>0.08333333333</v>
      </c>
    </row>
    <row r="52" ht="15.75" customHeight="1">
      <c r="A52" s="123">
        <v>44875.0</v>
      </c>
      <c r="B52" s="124" t="s">
        <v>51</v>
      </c>
      <c r="C52" s="125">
        <v>200000.0</v>
      </c>
      <c r="D52" s="126">
        <v>0.08</v>
      </c>
      <c r="E52" s="121">
        <f t="shared" si="3"/>
        <v>0.1666666667</v>
      </c>
    </row>
    <row r="53" ht="15.75" customHeight="1">
      <c r="A53" s="118">
        <v>44875.0</v>
      </c>
      <c r="B53" s="119" t="s">
        <v>56</v>
      </c>
      <c r="C53" s="109">
        <v>10000.0</v>
      </c>
      <c r="D53" s="122">
        <v>0.0775</v>
      </c>
      <c r="E53" s="121">
        <f t="shared" si="3"/>
        <v>0.008333333333</v>
      </c>
    </row>
    <row r="54" ht="15.75" customHeight="1">
      <c r="A54" s="127">
        <v>44879.0</v>
      </c>
      <c r="B54" s="119" t="s">
        <v>60</v>
      </c>
      <c r="C54" s="109">
        <v>270000.0</v>
      </c>
      <c r="D54" s="122">
        <v>0.0825</v>
      </c>
      <c r="E54" s="121">
        <f t="shared" si="3"/>
        <v>0.225</v>
      </c>
    </row>
    <row r="55" ht="15.75" customHeight="1">
      <c r="A55" s="127">
        <v>44879.0</v>
      </c>
      <c r="B55" s="119" t="s">
        <v>64</v>
      </c>
      <c r="C55" s="109">
        <v>50000.0</v>
      </c>
      <c r="D55" s="122">
        <v>0.0775</v>
      </c>
      <c r="E55" s="121">
        <f t="shared" si="3"/>
        <v>0.04166666667</v>
      </c>
    </row>
    <row r="56" ht="15.75" customHeight="1">
      <c r="A56" s="127">
        <v>44879.0</v>
      </c>
      <c r="B56" s="119" t="s">
        <v>68</v>
      </c>
      <c r="C56" s="109">
        <v>200000.0</v>
      </c>
      <c r="D56" s="122">
        <v>0.08</v>
      </c>
      <c r="E56" s="121">
        <f t="shared" si="3"/>
        <v>0.1666666667</v>
      </c>
    </row>
    <row r="57" ht="15.75" customHeight="1">
      <c r="A57" s="128">
        <v>44879.0</v>
      </c>
      <c r="B57" s="124" t="s">
        <v>71</v>
      </c>
      <c r="C57" s="125">
        <v>100000.0</v>
      </c>
      <c r="D57" s="126">
        <v>0.08</v>
      </c>
      <c r="E57" s="121">
        <f t="shared" si="3"/>
        <v>0.08333333333</v>
      </c>
    </row>
    <row r="58" ht="15.75" customHeight="1">
      <c r="A58" s="127">
        <v>44879.0</v>
      </c>
      <c r="B58" s="119" t="s">
        <v>73</v>
      </c>
      <c r="C58" s="109">
        <v>50000.0</v>
      </c>
      <c r="D58" s="122">
        <v>0.0775</v>
      </c>
      <c r="E58" s="121">
        <f t="shared" si="3"/>
        <v>0.04166666667</v>
      </c>
    </row>
    <row r="59" ht="15.75" customHeight="1">
      <c r="A59" s="127">
        <v>44880.0</v>
      </c>
      <c r="B59" s="119" t="s">
        <v>77</v>
      </c>
      <c r="C59" s="109">
        <v>50000.0</v>
      </c>
      <c r="D59" s="122">
        <v>0.0775</v>
      </c>
      <c r="E59" s="121">
        <f t="shared" si="3"/>
        <v>0.04166666667</v>
      </c>
    </row>
    <row r="60" ht="15.75" customHeight="1"/>
    <row r="61" ht="15.75" customHeight="1">
      <c r="A61" s="142"/>
      <c r="B61" s="130" t="s">
        <v>95</v>
      </c>
      <c r="C61" s="143">
        <f>SUM(C45:C59)</f>
        <v>1200000</v>
      </c>
      <c r="D61" s="142"/>
      <c r="E61" s="144">
        <f>SUM(E45:E59)</f>
        <v>1</v>
      </c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