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621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X0V3SEDRKkKvBPCa/oPkG2BNhqTV3LcvwJG64k7iA4I="/>
    </ext>
  </extLst>
</workbook>
</file>

<file path=xl/sharedStrings.xml><?xml version="1.0" encoding="utf-8"?>
<sst xmlns="http://schemas.openxmlformats.org/spreadsheetml/2006/main" count="98" uniqueCount="63">
  <si>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</si>
  <si>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</si>
  <si>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</si>
  <si>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</si>
  <si>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</si>
  <si>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</si>
  <si>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</si>
  <si>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</si>
  <si>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</si>
  <si>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</si>
  <si>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</si>
  <si>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</si>
  <si>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</si>
  <si>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</si>
  <si>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</si>
  <si>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</si>
  <si>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</si>
  <si>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Principal Repayment Amount</t>
  </si>
  <si>
    <t>Payment date</t>
  </si>
  <si>
    <t>Method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</si>
  <si>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</si>
  <si>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</si>
  <si>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</si>
  <si>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</si>
  <si>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</si>
  <si>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</si>
  <si>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</si>
  <si>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Yuhe Wang</t>
  </si>
  <si>
    <t>Chase 621 ACH</t>
  </si>
  <si>
    <t>Reg S. Investor</t>
  </si>
  <si>
    <t xml:space="preserve">Yuhe Wang was wrongly considered as domestic investor without deduction of withheld tax in dividend payments; The un-deducted withheld tax will be deducted in the upcoming Second dividend payment, in a total of  $892.60  
</t>
  </si>
  <si>
    <t>International</t>
  </si>
  <si>
    <t>-</t>
  </si>
  <si>
    <t>ACH</t>
  </si>
  <si>
    <t>16 Jia Ding Lu Apt 601 Unit 1 Bl, Qingdao, Shandong, China 266032</t>
  </si>
  <si>
    <t>Yi Zhang</t>
  </si>
  <si>
    <t>Domestic</t>
  </si>
  <si>
    <t>138-02-3052</t>
  </si>
  <si>
    <t>37 Rainbow Ridge Dr, Livingston, NJ, 07039</t>
  </si>
  <si>
    <t>Hui Lin Ho</t>
  </si>
  <si>
    <t>102-76-0331</t>
  </si>
  <si>
    <t>18066299365</t>
  </si>
  <si>
    <t>021000021</t>
  </si>
  <si>
    <t>18 Talbot Dr, Great Neck, NY 11020</t>
  </si>
  <si>
    <t xml:space="preserve">Qihao Jiang </t>
  </si>
  <si>
    <t>248-83-7535</t>
  </si>
  <si>
    <t>6 Manchur Court, Flemington, NJ, 08822</t>
  </si>
  <si>
    <t>Chun Liu</t>
  </si>
  <si>
    <t>127-84-6146</t>
  </si>
  <si>
    <t>33 Gracewood Dr, Manhasset, NY 11030</t>
  </si>
  <si>
    <t>Hualong Zhang</t>
  </si>
  <si>
    <t>138-90-5601</t>
  </si>
  <si>
    <t>17 Montauk Trail, Wayne, NJ, 07470</t>
  </si>
  <si>
    <t>Song Huang</t>
  </si>
  <si>
    <t>017-82-3859</t>
  </si>
  <si>
    <t>2700 Broadway, Apt 10A, New York, NY, 10025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</si>
  <si>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</si>
  <si>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</si>
  <si>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</si>
  <si>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2024</t>
  </si>
  <si>
    <t>% of Capital Contribution</t>
  </si>
  <si>
    <t>Combined if more than 1 subscription</t>
  </si>
  <si>
    <t>Total Capital Contribution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</si>
</sst>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0.0000%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>
      <sz val="10.0"/>
      <color rgb="FFFF0000"/>
      <name val="Calibri"/>
    </font>
    <font>
      <sz val="11.0"/>
      <color rgb="FFFF0000"/>
      <name val="Calibri"/>
    </font>
    <font>
      <color theme="1"/>
      <name val="Arial"/>
    </font>
    <font>
      <sz val="10.0"/>
      <color theme="1"/>
      <name val="Calibri"/>
    </font>
    <font>
      <sz val="11.0"/>
      <color theme="1"/>
      <name val="Calibri"/>
    </font>
    <font>
      <b/>
      <sz val="10.0"/>
      <color theme="1"/>
      <name val="Calibri"/>
    </font>
    <font>
      <color theme="1"/>
      <name val="Calibri"/>
    </font>
    <font>
      <b/>
      <i/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164" xfId="0" applyAlignment="1" applyBorder="1" applyFont="1" applyNumberFormat="1">
      <alignment horizontal="center" shrinkToFit="0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0" xfId="0" applyAlignment="1" applyFont="1" applyNumberFormat="1">
      <alignment horizontal="center" readingOrder="0"/>
    </xf>
    <xf borderId="1" fillId="0" fontId="2" numFmtId="164" xfId="0" applyBorder="1" applyFont="1" applyNumberFormat="1"/>
    <xf borderId="0" fillId="0" fontId="2" numFmtId="164" xfId="0" applyFont="1" applyNumberFormat="1"/>
    <xf borderId="0" fillId="2" fontId="2" numFmtId="14" xfId="0" applyAlignment="1" applyFill="1" applyFont="1" applyNumberFormat="1">
      <alignment horizontal="center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1" fillId="0" fontId="2" numFmtId="0" xfId="0" applyBorder="1" applyFont="1"/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14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readingOrder="0"/>
    </xf>
    <xf borderId="0" fillId="0" fontId="5" numFmtId="10" xfId="0" applyAlignment="1" applyFont="1" applyNumberFormat="1">
      <alignment horizontal="center" readingOrder="0"/>
    </xf>
    <xf borderId="1" fillId="0" fontId="5" numFmtId="164" xfId="0" applyBorder="1" applyFont="1" applyNumberFormat="1"/>
    <xf borderId="0" fillId="0" fontId="5" numFmtId="164" xfId="0" applyFont="1" applyNumberFormat="1"/>
    <xf borderId="0" fillId="2" fontId="5" numFmtId="14" xfId="0" applyAlignment="1" applyFont="1" applyNumberFormat="1">
      <alignment horizontal="center" readingOrder="0" vertical="bottom"/>
    </xf>
    <xf borderId="0" fillId="0" fontId="5" numFmtId="0" xfId="0" applyAlignment="1" applyFont="1">
      <alignment shrinkToFit="0" wrapText="1"/>
    </xf>
    <xf borderId="0" fillId="0" fontId="5" numFmtId="0" xfId="0" applyFont="1"/>
    <xf borderId="1" fillId="0" fontId="5" numFmtId="0" xfId="0" applyBorder="1" applyFont="1"/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2" fillId="0" fontId="5" numFmtId="10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shrinkToFit="0" wrapText="1"/>
    </xf>
    <xf borderId="0" fillId="0" fontId="5" numFmtId="14" xfId="0" applyAlignment="1" applyFont="1" applyNumberFormat="1">
      <alignment horizontal="center"/>
    </xf>
    <xf borderId="0" fillId="0" fontId="7" numFmtId="1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164" xfId="0" applyFont="1" applyNumberFormat="1"/>
    <xf borderId="0" fillId="0" fontId="7" numFmtId="10" xfId="0" applyAlignment="1" applyFont="1" applyNumberFormat="1">
      <alignment horizontal="center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1" numFmtId="0" xfId="0" applyFont="1"/>
    <xf borderId="0" fillId="0" fontId="5" numFmtId="0" xfId="0" applyAlignment="1" applyFont="1">
      <alignment horizontal="center"/>
    </xf>
    <xf borderId="0" fillId="0" fontId="5" numFmtId="10" xfId="0" applyAlignment="1" applyFont="1" applyNumberFormat="1">
      <alignment horizontal="center"/>
    </xf>
    <xf borderId="0" fillId="0" fontId="4" numFmtId="164" xfId="0" applyAlignment="1" applyFont="1" applyNumberFormat="1">
      <alignment vertical="bottom"/>
    </xf>
    <xf borderId="0" fillId="0" fontId="6" numFmtId="164" xfId="0" applyAlignment="1" applyFont="1" applyNumberFormat="1">
      <alignment vertical="bottom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shrinkToFit="0" wrapText="1"/>
    </xf>
    <xf borderId="0" fillId="0" fontId="6" numFmtId="164" xfId="0" applyFont="1" applyNumberFormat="1"/>
    <xf borderId="0" fillId="0" fontId="5" numFmtId="10" xfId="0" applyFont="1" applyNumberFormat="1"/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4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8" numFmtId="1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64" xfId="0" applyAlignment="1" applyFont="1" applyNumberFormat="1">
      <alignment horizontal="right" vertical="bottom"/>
    </xf>
    <xf borderId="0" fillId="0" fontId="8" numFmtId="10" xfId="0" applyAlignment="1" applyFont="1" applyNumberFormat="1">
      <alignment horizontal="center" vertical="bottom"/>
    </xf>
    <xf borderId="0" fillId="0" fontId="10" numFmtId="165" xfId="0" applyFont="1" applyNumberFormat="1"/>
    <xf borderId="0" fillId="0" fontId="9" numFmtId="0" xfId="0" applyAlignment="1" applyFont="1">
      <alignment horizontal="right" vertical="bottom"/>
    </xf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5.5"/>
    <col customWidth="1" min="2" max="2" width="30.13"/>
    <col customWidth="1" min="3" max="3" width="17.13"/>
    <col customWidth="1" min="4" max="4" width="14.25"/>
    <col customWidth="1" min="5" max="5" width="15.0"/>
    <col customWidth="1" min="6" max="6" width="14.25"/>
    <col customWidth="1" min="7" max="7" width="12.75"/>
    <col customWidth="1" min="8" max="8" width="17.88"/>
    <col customWidth="1" min="9" max="9" width="14.75"/>
    <col customWidth="1" min="10" max="10" width="13.13"/>
    <col customWidth="1" min="11" max="11" width="42.38"/>
    <col customWidth="1" min="12" max="12" width="16.0"/>
    <col customWidth="1" min="13" max="13" width="13.5"/>
    <col customWidth="1" min="14" max="14" width="17.5"/>
    <col customWidth="1" min="15" max="15" width="16.88"/>
    <col customWidth="1" min="16" max="16" width="14.13"/>
    <col customWidth="1" min="17" max="17" width="11.13"/>
    <col customWidth="1" min="18" max="18" width="44.38"/>
    <col customWidth="1" min="19" max="19" width="6.5"/>
    <col customWidth="1" min="20" max="20" width="20.0"/>
    <col customWidth="1" min="21" max="21" width="15.75"/>
    <col customWidth="1" min="22" max="22" width="19.88"/>
    <col customWidth="1" min="23" max="23" width="16.13"/>
    <col customWidth="1" min="24" max="25" width="14.75"/>
    <col customWidth="1" min="26" max="26" width="14.25"/>
    <col customWidth="1" min="27" max="27" width="6.5"/>
    <col customWidth="1" min="28" max="28" width="3.0"/>
    <col customWidth="1" min="29" max="29" width="29.5"/>
    <col customWidth="1" min="30" max="30" width="12.38"/>
    <col customWidth="1" min="31" max="31" width="10.75"/>
    <col customWidth="1" min="32" max="32" width="12.88"/>
    <col customWidth="1" min="33" max="33" width="6.5"/>
    <col customWidth="1" min="34" max="34" width="18.0"/>
    <col customWidth="1" min="35" max="35" width="16.13"/>
    <col customWidth="1" min="36" max="36" width="24.75"/>
    <col customWidth="1" min="37" max="37" width="18.0"/>
    <col customWidth="1" min="38" max="38" width="12.38"/>
    <col customWidth="1" min="39" max="39" width="11.63"/>
    <col customWidth="1" min="40" max="40" width="50.88"/>
    <col customWidth="1" min="41" max="41" width="6.5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1" t="s">
        <v>10</v>
      </c>
      <c r="S1" s="1"/>
      <c r="T1" s="2" t="s">
        <v>15</v>
      </c>
      <c r="U1" s="1" t="s">
        <v>16</v>
      </c>
      <c r="V1" s="1" t="s">
        <v>6</v>
      </c>
      <c r="W1" s="1" t="s">
        <v>13</v>
      </c>
      <c r="X1" s="1" t="s">
        <v>14</v>
      </c>
      <c r="Y1" s="1" t="s">
        <v>9</v>
      </c>
      <c r="Z1" s="1" t="s">
        <v>10</v>
      </c>
      <c r="AA1" s="1"/>
      <c r="AB1" s="1"/>
      <c r="AC1" s="2" t="s">
        <v>17</v>
      </c>
      <c r="AD1" s="1" t="s">
        <v>18</v>
      </c>
      <c r="AE1" s="1" t="s">
        <v>19</v>
      </c>
      <c r="AF1" s="1" t="s">
        <v>10</v>
      </c>
      <c r="AG1" s="1"/>
      <c r="AH1" s="5" t="s">
        <v>20</v>
      </c>
      <c r="AI1" s="5" t="s">
        <v>21</v>
      </c>
      <c r="AJ1" s="5" t="s">
        <v>22</v>
      </c>
      <c r="AK1" s="5" t="s">
        <v>23</v>
      </c>
      <c r="AL1" s="5" t="s">
        <v>24</v>
      </c>
      <c r="AM1" s="5" t="s">
        <v>25</v>
      </c>
      <c r="AN1" s="5" t="s">
        <v>26</v>
      </c>
      <c r="AO1" s="5"/>
    </row>
    <row r="2" ht="48.75" customHeight="1">
      <c r="A2" s="6">
        <v>45597.0</v>
      </c>
      <c r="B2" s="7" t="s">
        <v>27</v>
      </c>
      <c r="C2" s="8">
        <v>200000.0</v>
      </c>
      <c r="D2" s="9">
        <v>0.09</v>
      </c>
      <c r="E2" s="10">
        <f t="shared" ref="E2:E8" si="1">(C2*D2)*((I2-H2+1)/365)</f>
        <v>8926.027397</v>
      </c>
      <c r="F2" s="11">
        <f>E2*0.9</f>
        <v>8033.424658</v>
      </c>
      <c r="G2" s="6">
        <v>45622.0</v>
      </c>
      <c r="H2" s="6">
        <v>45610.0</v>
      </c>
      <c r="I2" s="12">
        <v>45790.0</v>
      </c>
      <c r="J2" s="7" t="s">
        <v>28</v>
      </c>
      <c r="K2" s="13" t="s">
        <v>29</v>
      </c>
      <c r="L2" s="10">
        <f t="shared" ref="L2:L8" si="2">(C2*D2)*((P2-O2+1)/365)</f>
        <v>9073.972603</v>
      </c>
      <c r="M2" s="11">
        <f>L2*0.9-892.6  </f>
        <v>7273.975342</v>
      </c>
      <c r="N2" s="14"/>
      <c r="O2" s="6">
        <v>45791.0</v>
      </c>
      <c r="P2" s="6">
        <v>45974.0</v>
      </c>
      <c r="Q2" s="14"/>
      <c r="R2" s="13" t="s">
        <v>30</v>
      </c>
      <c r="S2" s="14"/>
      <c r="T2" s="10">
        <f t="shared" ref="T2:T8" si="3">(C2*D2)*((X2-W2+1)/365)</f>
        <v>8926.027397</v>
      </c>
      <c r="U2" s="11">
        <f t="shared" ref="U2:U8" si="4">T2</f>
        <v>8926.027397</v>
      </c>
      <c r="V2" s="14"/>
      <c r="W2" s="6">
        <v>45975.0</v>
      </c>
      <c r="X2" s="6">
        <v>46155.0</v>
      </c>
      <c r="Y2" s="14"/>
      <c r="Z2" s="14"/>
      <c r="AA2" s="14"/>
      <c r="AB2" s="14"/>
      <c r="AC2" s="15"/>
      <c r="AD2" s="14"/>
      <c r="AE2" s="14"/>
      <c r="AF2" s="14"/>
      <c r="AG2" s="14"/>
      <c r="AH2" s="16" t="s">
        <v>31</v>
      </c>
      <c r="AI2" s="16" t="s">
        <v>32</v>
      </c>
      <c r="AJ2" s="17"/>
      <c r="AK2" s="16" t="s">
        <v>33</v>
      </c>
      <c r="AL2" s="16">
        <v>3.930395638E9</v>
      </c>
      <c r="AM2" s="16">
        <v>2.1000021E7</v>
      </c>
      <c r="AN2" s="18" t="s">
        <v>34</v>
      </c>
      <c r="AO2" s="14"/>
    </row>
    <row r="3" ht="25.5" customHeight="1">
      <c r="A3" s="19">
        <v>45600.0</v>
      </c>
      <c r="B3" s="20" t="s">
        <v>35</v>
      </c>
      <c r="C3" s="21">
        <v>200000.0</v>
      </c>
      <c r="D3" s="22">
        <v>0.0875</v>
      </c>
      <c r="E3" s="23">
        <f t="shared" si="1"/>
        <v>8678.082192</v>
      </c>
      <c r="F3" s="24">
        <f t="shared" ref="F3:F8" si="5">E3</f>
        <v>8678.082192</v>
      </c>
      <c r="G3" s="19">
        <v>45622.0</v>
      </c>
      <c r="H3" s="19">
        <v>45610.0</v>
      </c>
      <c r="I3" s="25">
        <v>45790.0</v>
      </c>
      <c r="J3" s="20" t="s">
        <v>28</v>
      </c>
      <c r="K3" s="26"/>
      <c r="L3" s="23">
        <f t="shared" si="2"/>
        <v>8821.917808</v>
      </c>
      <c r="M3" s="24">
        <f t="shared" ref="M3:M8" si="6">L3</f>
        <v>8821.917808</v>
      </c>
      <c r="N3" s="27"/>
      <c r="O3" s="19">
        <v>45791.0</v>
      </c>
      <c r="P3" s="19">
        <v>45974.0</v>
      </c>
      <c r="Q3" s="27"/>
      <c r="R3" s="26"/>
      <c r="S3" s="27"/>
      <c r="T3" s="23">
        <f t="shared" si="3"/>
        <v>8678.082192</v>
      </c>
      <c r="U3" s="24">
        <f t="shared" si="4"/>
        <v>8678.082192</v>
      </c>
      <c r="V3" s="27"/>
      <c r="W3" s="19">
        <v>45975.0</v>
      </c>
      <c r="X3" s="19">
        <v>46155.0</v>
      </c>
      <c r="Y3" s="27"/>
      <c r="Z3" s="27"/>
      <c r="AA3" s="27"/>
      <c r="AB3" s="27"/>
      <c r="AC3" s="28"/>
      <c r="AD3" s="27"/>
      <c r="AE3" s="27"/>
      <c r="AF3" s="27"/>
      <c r="AG3" s="27"/>
      <c r="AH3" s="29" t="s">
        <v>36</v>
      </c>
      <c r="AI3" s="29" t="s">
        <v>37</v>
      </c>
      <c r="AJ3" s="17"/>
      <c r="AK3" s="29" t="s">
        <v>33</v>
      </c>
      <c r="AL3" s="29">
        <v>3.6181242016E10</v>
      </c>
      <c r="AM3" s="29">
        <v>3.117611E7</v>
      </c>
      <c r="AN3" s="30" t="s">
        <v>38</v>
      </c>
      <c r="AO3" s="27"/>
    </row>
    <row r="4" ht="25.5" customHeight="1">
      <c r="A4" s="19">
        <v>45601.0</v>
      </c>
      <c r="B4" s="20" t="s">
        <v>39</v>
      </c>
      <c r="C4" s="21">
        <v>100000.0</v>
      </c>
      <c r="D4" s="31">
        <v>0.085</v>
      </c>
      <c r="E4" s="23">
        <f t="shared" si="1"/>
        <v>4215.068493</v>
      </c>
      <c r="F4" s="24">
        <f t="shared" si="5"/>
        <v>4215.068493</v>
      </c>
      <c r="G4" s="19">
        <v>45622.0</v>
      </c>
      <c r="H4" s="19">
        <v>45610.0</v>
      </c>
      <c r="I4" s="25">
        <v>45790.0</v>
      </c>
      <c r="J4" s="20" t="s">
        <v>28</v>
      </c>
      <c r="K4" s="26"/>
      <c r="L4" s="23">
        <f t="shared" si="2"/>
        <v>4284.931507</v>
      </c>
      <c r="M4" s="24">
        <f t="shared" si="6"/>
        <v>4284.931507</v>
      </c>
      <c r="N4" s="27"/>
      <c r="O4" s="19">
        <v>45791.0</v>
      </c>
      <c r="P4" s="19">
        <v>45974.0</v>
      </c>
      <c r="Q4" s="27"/>
      <c r="R4" s="26"/>
      <c r="S4" s="27"/>
      <c r="T4" s="23">
        <f t="shared" si="3"/>
        <v>4215.068493</v>
      </c>
      <c r="U4" s="24">
        <f t="shared" si="4"/>
        <v>4215.068493</v>
      </c>
      <c r="V4" s="27"/>
      <c r="W4" s="19">
        <v>45975.0</v>
      </c>
      <c r="X4" s="19">
        <v>46155.0</v>
      </c>
      <c r="Y4" s="27"/>
      <c r="Z4" s="27"/>
      <c r="AA4" s="27"/>
      <c r="AB4" s="27"/>
      <c r="AC4" s="28"/>
      <c r="AD4" s="27"/>
      <c r="AE4" s="27"/>
      <c r="AF4" s="27"/>
      <c r="AG4" s="27"/>
      <c r="AH4" s="29" t="s">
        <v>36</v>
      </c>
      <c r="AI4" s="32" t="s">
        <v>40</v>
      </c>
      <c r="AJ4" s="17"/>
      <c r="AK4" s="29" t="s">
        <v>33</v>
      </c>
      <c r="AL4" s="33" t="s">
        <v>41</v>
      </c>
      <c r="AM4" s="33" t="s">
        <v>42</v>
      </c>
      <c r="AN4" s="30" t="s">
        <v>43</v>
      </c>
      <c r="AO4" s="27"/>
    </row>
    <row r="5" ht="18.75" customHeight="1">
      <c r="A5" s="19">
        <v>45604.0</v>
      </c>
      <c r="B5" s="20" t="s">
        <v>44</v>
      </c>
      <c r="C5" s="21">
        <v>150000.0</v>
      </c>
      <c r="D5" s="31">
        <v>0.0875</v>
      </c>
      <c r="E5" s="23">
        <f t="shared" si="1"/>
        <v>6508.561644</v>
      </c>
      <c r="F5" s="24">
        <f t="shared" si="5"/>
        <v>6508.561644</v>
      </c>
      <c r="G5" s="19">
        <v>45622.0</v>
      </c>
      <c r="H5" s="19">
        <v>45610.0</v>
      </c>
      <c r="I5" s="25">
        <v>45790.0</v>
      </c>
      <c r="J5" s="20" t="s">
        <v>28</v>
      </c>
      <c r="K5" s="26"/>
      <c r="L5" s="23">
        <f t="shared" si="2"/>
        <v>6616.438356</v>
      </c>
      <c r="M5" s="24">
        <f t="shared" si="6"/>
        <v>6616.438356</v>
      </c>
      <c r="N5" s="27"/>
      <c r="O5" s="19">
        <v>45791.0</v>
      </c>
      <c r="P5" s="19">
        <v>45974.0</v>
      </c>
      <c r="Q5" s="27"/>
      <c r="R5" s="26"/>
      <c r="S5" s="27"/>
      <c r="T5" s="23">
        <f t="shared" si="3"/>
        <v>6508.561644</v>
      </c>
      <c r="U5" s="24">
        <f t="shared" si="4"/>
        <v>6508.561644</v>
      </c>
      <c r="V5" s="27"/>
      <c r="W5" s="19">
        <v>45975.0</v>
      </c>
      <c r="X5" s="19">
        <v>46155.0</v>
      </c>
      <c r="Y5" s="27"/>
      <c r="Z5" s="27"/>
      <c r="AA5" s="27"/>
      <c r="AB5" s="27"/>
      <c r="AC5" s="28"/>
      <c r="AD5" s="27"/>
      <c r="AE5" s="27"/>
      <c r="AF5" s="27"/>
      <c r="AG5" s="27"/>
      <c r="AH5" s="29" t="s">
        <v>36</v>
      </c>
      <c r="AI5" s="29" t="s">
        <v>45</v>
      </c>
      <c r="AJ5" s="17"/>
      <c r="AK5" s="17"/>
      <c r="AL5" s="17"/>
      <c r="AM5" s="17"/>
      <c r="AN5" s="30" t="s">
        <v>46</v>
      </c>
      <c r="AO5" s="27"/>
    </row>
    <row r="6" ht="25.5" customHeight="1">
      <c r="A6" s="19">
        <v>45604.0</v>
      </c>
      <c r="B6" s="20" t="s">
        <v>47</v>
      </c>
      <c r="C6" s="21">
        <v>200000.0</v>
      </c>
      <c r="D6" s="31">
        <v>0.09</v>
      </c>
      <c r="E6" s="23">
        <f t="shared" si="1"/>
        <v>8926.027397</v>
      </c>
      <c r="F6" s="24">
        <f t="shared" si="5"/>
        <v>8926.027397</v>
      </c>
      <c r="G6" s="19">
        <v>45622.0</v>
      </c>
      <c r="H6" s="19">
        <v>45610.0</v>
      </c>
      <c r="I6" s="25">
        <v>45790.0</v>
      </c>
      <c r="J6" s="20" t="s">
        <v>28</v>
      </c>
      <c r="K6" s="26"/>
      <c r="L6" s="23">
        <f t="shared" si="2"/>
        <v>9073.972603</v>
      </c>
      <c r="M6" s="24">
        <f t="shared" si="6"/>
        <v>9073.972603</v>
      </c>
      <c r="N6" s="27"/>
      <c r="O6" s="19">
        <v>45791.0</v>
      </c>
      <c r="P6" s="19">
        <v>45974.0</v>
      </c>
      <c r="Q6" s="27"/>
      <c r="R6" s="26"/>
      <c r="S6" s="27"/>
      <c r="T6" s="23">
        <f t="shared" si="3"/>
        <v>8926.027397</v>
      </c>
      <c r="U6" s="24">
        <f t="shared" si="4"/>
        <v>8926.027397</v>
      </c>
      <c r="V6" s="27"/>
      <c r="W6" s="19">
        <v>45975.0</v>
      </c>
      <c r="X6" s="19">
        <v>46155.0</v>
      </c>
      <c r="Y6" s="27"/>
      <c r="Z6" s="27"/>
      <c r="AA6" s="27"/>
      <c r="AB6" s="27"/>
      <c r="AC6" s="28"/>
      <c r="AD6" s="27"/>
      <c r="AE6" s="27"/>
      <c r="AF6" s="27"/>
      <c r="AG6" s="27"/>
      <c r="AH6" s="29" t="s">
        <v>36</v>
      </c>
      <c r="AI6" s="29" t="s">
        <v>48</v>
      </c>
      <c r="AJ6" s="17"/>
      <c r="AK6" s="29" t="s">
        <v>33</v>
      </c>
      <c r="AL6" s="29">
        <v>4.83050297736E11</v>
      </c>
      <c r="AM6" s="29">
        <v>2.1000322E7</v>
      </c>
      <c r="AN6" s="34" t="s">
        <v>49</v>
      </c>
      <c r="AO6" s="27"/>
    </row>
    <row r="7" ht="18.75" customHeight="1">
      <c r="A7" s="19">
        <v>45604.0</v>
      </c>
      <c r="B7" s="20" t="s">
        <v>50</v>
      </c>
      <c r="C7" s="21">
        <v>300000.0</v>
      </c>
      <c r="D7" s="31">
        <v>0.0875</v>
      </c>
      <c r="E7" s="23">
        <f t="shared" si="1"/>
        <v>13017.12329</v>
      </c>
      <c r="F7" s="24">
        <f t="shared" si="5"/>
        <v>13017.12329</v>
      </c>
      <c r="G7" s="19">
        <v>45622.0</v>
      </c>
      <c r="H7" s="19">
        <v>45610.0</v>
      </c>
      <c r="I7" s="25">
        <v>45790.0</v>
      </c>
      <c r="J7" s="20" t="s">
        <v>28</v>
      </c>
      <c r="K7" s="26"/>
      <c r="L7" s="23">
        <f t="shared" si="2"/>
        <v>13232.87671</v>
      </c>
      <c r="M7" s="24">
        <f t="shared" si="6"/>
        <v>13232.87671</v>
      </c>
      <c r="N7" s="27"/>
      <c r="O7" s="19">
        <v>45791.0</v>
      </c>
      <c r="P7" s="19">
        <v>45974.0</v>
      </c>
      <c r="Q7" s="27"/>
      <c r="R7" s="26"/>
      <c r="S7" s="27"/>
      <c r="T7" s="23">
        <f t="shared" si="3"/>
        <v>13017.12329</v>
      </c>
      <c r="U7" s="24">
        <f t="shared" si="4"/>
        <v>13017.12329</v>
      </c>
      <c r="V7" s="27"/>
      <c r="W7" s="19">
        <v>45975.0</v>
      </c>
      <c r="X7" s="19">
        <v>46155.0</v>
      </c>
      <c r="Y7" s="27"/>
      <c r="Z7" s="27"/>
      <c r="AA7" s="27"/>
      <c r="AB7" s="27"/>
      <c r="AC7" s="28"/>
      <c r="AD7" s="27"/>
      <c r="AE7" s="27"/>
      <c r="AF7" s="27"/>
      <c r="AG7" s="27"/>
      <c r="AH7" s="29" t="s">
        <v>36</v>
      </c>
      <c r="AI7" s="35" t="s">
        <v>51</v>
      </c>
      <c r="AJ7" s="17"/>
      <c r="AK7" s="29" t="s">
        <v>33</v>
      </c>
      <c r="AL7" s="35">
        <v>3.286636558E9</v>
      </c>
      <c r="AM7" s="35">
        <v>2.1202337E7</v>
      </c>
      <c r="AN7" s="17" t="s">
        <v>52</v>
      </c>
      <c r="AO7" s="27"/>
    </row>
    <row r="8" ht="18.75" customHeight="1">
      <c r="A8" s="19">
        <v>45609.0</v>
      </c>
      <c r="B8" s="20" t="s">
        <v>53</v>
      </c>
      <c r="C8" s="21">
        <v>100000.0</v>
      </c>
      <c r="D8" s="31">
        <v>0.085</v>
      </c>
      <c r="E8" s="23">
        <f t="shared" si="1"/>
        <v>4215.068493</v>
      </c>
      <c r="F8" s="24">
        <f t="shared" si="5"/>
        <v>4215.068493</v>
      </c>
      <c r="G8" s="19">
        <v>45622.0</v>
      </c>
      <c r="H8" s="19">
        <v>45610.0</v>
      </c>
      <c r="I8" s="25">
        <v>45790.0</v>
      </c>
      <c r="J8" s="20" t="s">
        <v>28</v>
      </c>
      <c r="K8" s="26"/>
      <c r="L8" s="23">
        <f t="shared" si="2"/>
        <v>4284.931507</v>
      </c>
      <c r="M8" s="24">
        <f t="shared" si="6"/>
        <v>4284.931507</v>
      </c>
      <c r="N8" s="27"/>
      <c r="O8" s="19">
        <v>45791.0</v>
      </c>
      <c r="P8" s="19">
        <v>45974.0</v>
      </c>
      <c r="Q8" s="27"/>
      <c r="R8" s="26"/>
      <c r="S8" s="27"/>
      <c r="T8" s="23">
        <f t="shared" si="3"/>
        <v>4215.068493</v>
      </c>
      <c r="U8" s="24">
        <f t="shared" si="4"/>
        <v>4215.068493</v>
      </c>
      <c r="V8" s="27"/>
      <c r="W8" s="19">
        <v>45975.0</v>
      </c>
      <c r="X8" s="19">
        <v>46155.0</v>
      </c>
      <c r="Y8" s="27"/>
      <c r="Z8" s="27"/>
      <c r="AA8" s="27"/>
      <c r="AB8" s="27"/>
      <c r="AC8" s="28"/>
      <c r="AD8" s="27"/>
      <c r="AE8" s="27"/>
      <c r="AF8" s="27"/>
      <c r="AG8" s="27"/>
      <c r="AH8" s="29" t="s">
        <v>36</v>
      </c>
      <c r="AI8" s="29" t="s">
        <v>54</v>
      </c>
      <c r="AJ8" s="17"/>
      <c r="AK8" s="29" t="s">
        <v>33</v>
      </c>
      <c r="AL8" s="29">
        <v>1.4790115E7</v>
      </c>
      <c r="AM8" s="29">
        <v>1.1000138E7</v>
      </c>
      <c r="AN8" s="30" t="s">
        <v>55</v>
      </c>
      <c r="AO8" s="27"/>
    </row>
    <row r="9" ht="18.75" customHeight="1">
      <c r="A9" s="36"/>
      <c r="K9" s="37"/>
      <c r="L9" s="11"/>
      <c r="M9" s="11"/>
      <c r="N9" s="14"/>
      <c r="O9" s="36"/>
      <c r="P9" s="36"/>
      <c r="Q9" s="14"/>
      <c r="R9" s="37"/>
      <c r="S9" s="14"/>
      <c r="T9" s="11"/>
      <c r="U9" s="11"/>
      <c r="V9" s="14"/>
      <c r="W9" s="36"/>
      <c r="X9" s="36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37"/>
      <c r="AO9" s="14"/>
    </row>
    <row r="10" ht="18.75" customHeight="1">
      <c r="A10" s="38"/>
      <c r="K10" s="26"/>
      <c r="L10" s="24"/>
      <c r="M10" s="24"/>
      <c r="N10" s="27"/>
      <c r="O10" s="38"/>
      <c r="P10" s="38"/>
      <c r="Q10" s="27"/>
      <c r="R10" s="26"/>
      <c r="S10" s="27"/>
      <c r="T10" s="24"/>
      <c r="U10" s="24"/>
      <c r="V10" s="27"/>
      <c r="W10" s="38"/>
      <c r="X10" s="38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6"/>
      <c r="AO10" s="27"/>
    </row>
    <row r="11" ht="18.75" customHeight="1">
      <c r="A11" s="39"/>
      <c r="B11" s="40"/>
      <c r="C11" s="41">
        <f>SUM(C2:C8)</f>
        <v>1250000</v>
      </c>
      <c r="D11" s="42"/>
      <c r="E11" s="41">
        <f t="shared" ref="E11:F11" si="7">SUM(E2:E8)</f>
        <v>54485.9589</v>
      </c>
      <c r="F11" s="41">
        <f t="shared" si="7"/>
        <v>53593.35616</v>
      </c>
      <c r="G11" s="39"/>
      <c r="H11" s="39"/>
      <c r="I11" s="39"/>
      <c r="J11" s="40"/>
      <c r="K11" s="43"/>
      <c r="L11" s="41">
        <f t="shared" ref="L11:M11" si="8">SUM(L2:L8)</f>
        <v>55389.0411</v>
      </c>
      <c r="M11" s="41">
        <f t="shared" si="8"/>
        <v>53589.04384</v>
      </c>
      <c r="N11" s="44"/>
      <c r="O11" s="39"/>
      <c r="P11" s="39"/>
      <c r="Q11" s="44"/>
      <c r="R11" s="43"/>
      <c r="S11" s="44"/>
      <c r="T11" s="41">
        <f t="shared" ref="T11:U11" si="9">SUM(T2:T8)</f>
        <v>54485.9589</v>
      </c>
      <c r="U11" s="41">
        <f t="shared" si="9"/>
        <v>54485.9589</v>
      </c>
      <c r="V11" s="44"/>
      <c r="W11" s="39"/>
      <c r="X11" s="39"/>
      <c r="Y11" s="44"/>
      <c r="Z11" s="44"/>
      <c r="AA11" s="44"/>
      <c r="AB11" s="44"/>
      <c r="AC11" s="44"/>
      <c r="AD11" s="44"/>
      <c r="AE11" s="44"/>
      <c r="AF11" s="44"/>
      <c r="AG11" s="44"/>
      <c r="AH11" s="5"/>
      <c r="AI11" s="5"/>
      <c r="AJ11" s="44"/>
      <c r="AK11" s="5"/>
      <c r="AL11" s="5"/>
      <c r="AM11" s="5"/>
      <c r="AN11" s="45"/>
      <c r="AO11" s="44"/>
    </row>
    <row r="12" ht="15.75" customHeight="1">
      <c r="A12" s="38"/>
      <c r="B12" s="46"/>
      <c r="C12" s="24"/>
      <c r="D12" s="47"/>
      <c r="E12" s="24"/>
      <c r="F12" s="24"/>
      <c r="G12" s="38"/>
      <c r="H12" s="38"/>
      <c r="I12" s="38"/>
      <c r="J12" s="46"/>
      <c r="K12" s="26"/>
      <c r="L12" s="24"/>
      <c r="M12" s="24"/>
      <c r="N12" s="27"/>
      <c r="O12" s="38"/>
      <c r="P12" s="38"/>
      <c r="Q12" s="27"/>
      <c r="R12" s="26"/>
      <c r="S12" s="27"/>
      <c r="T12" s="24"/>
      <c r="U12" s="24"/>
      <c r="V12" s="27"/>
      <c r="W12" s="38"/>
      <c r="X12" s="38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</row>
    <row r="13" ht="15.75" customHeight="1">
      <c r="A13" s="38"/>
      <c r="B13" s="46"/>
      <c r="C13" s="24"/>
      <c r="D13" s="47"/>
      <c r="E13" s="24"/>
      <c r="F13" s="24"/>
      <c r="G13" s="38"/>
      <c r="H13" s="38"/>
      <c r="I13" s="38"/>
      <c r="J13" s="46"/>
      <c r="K13" s="26"/>
      <c r="L13" s="24"/>
      <c r="M13" s="24"/>
      <c r="N13" s="27"/>
      <c r="O13" s="38"/>
      <c r="P13" s="38"/>
      <c r="Q13" s="27"/>
      <c r="R13" s="26"/>
      <c r="S13" s="27"/>
      <c r="T13" s="24"/>
      <c r="U13" s="24"/>
      <c r="V13" s="27"/>
      <c r="W13" s="38"/>
      <c r="X13" s="38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</row>
    <row r="14" ht="15.75" customHeight="1">
      <c r="A14" s="38"/>
      <c r="B14" s="46"/>
      <c r="C14" s="24"/>
      <c r="D14" s="47"/>
      <c r="E14" s="24"/>
      <c r="F14" s="24"/>
      <c r="G14" s="38"/>
      <c r="H14" s="38"/>
      <c r="I14" s="38"/>
      <c r="J14" s="46"/>
      <c r="K14" s="26"/>
      <c r="L14" s="24"/>
      <c r="M14" s="24"/>
      <c r="N14" s="27"/>
      <c r="O14" s="38"/>
      <c r="P14" s="38"/>
      <c r="Q14" s="27"/>
      <c r="R14" s="26"/>
      <c r="S14" s="27"/>
      <c r="T14" s="24"/>
      <c r="U14" s="24"/>
      <c r="V14" s="27"/>
      <c r="W14" s="38"/>
      <c r="X14" s="38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ht="15.75" customHeight="1">
      <c r="A15" s="38"/>
      <c r="B15" s="46"/>
      <c r="C15" s="48"/>
      <c r="D15" s="47"/>
      <c r="E15" s="24"/>
      <c r="F15" s="24"/>
      <c r="G15" s="38"/>
      <c r="H15" s="38"/>
      <c r="I15" s="38"/>
      <c r="J15" s="46"/>
      <c r="K15" s="26"/>
      <c r="L15" s="24"/>
      <c r="M15" s="24"/>
      <c r="N15" s="27"/>
      <c r="O15" s="38"/>
      <c r="P15" s="38"/>
      <c r="Q15" s="27"/>
      <c r="R15" s="26"/>
      <c r="S15" s="27"/>
      <c r="T15" s="24"/>
      <c r="U15" s="24"/>
      <c r="V15" s="27"/>
      <c r="W15" s="38"/>
      <c r="X15" s="38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</row>
    <row r="16" ht="15.75" customHeight="1">
      <c r="A16" s="38"/>
      <c r="B16" s="46"/>
      <c r="C16" s="49" t="s">
        <v>56</v>
      </c>
      <c r="D16" s="47"/>
      <c r="E16" s="24"/>
      <c r="F16" s="24"/>
      <c r="G16" s="38"/>
      <c r="H16" s="38"/>
      <c r="I16" s="38"/>
      <c r="J16" s="46"/>
      <c r="K16" s="26"/>
      <c r="L16" s="24"/>
      <c r="M16" s="24"/>
      <c r="N16" s="27"/>
      <c r="O16" s="38"/>
      <c r="P16" s="38"/>
      <c r="Q16" s="27"/>
      <c r="R16" s="26"/>
      <c r="S16" s="27"/>
      <c r="T16" s="24"/>
      <c r="U16" s="24"/>
      <c r="V16" s="27"/>
      <c r="W16" s="38"/>
      <c r="X16" s="38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</row>
    <row r="17" ht="25.5" customHeight="1">
      <c r="A17" s="38"/>
      <c r="B17" s="46"/>
      <c r="C17" s="49" t="s">
        <v>57</v>
      </c>
      <c r="D17" s="47"/>
      <c r="E17" s="24"/>
      <c r="F17" s="24"/>
      <c r="G17" s="38"/>
      <c r="H17" s="38"/>
      <c r="I17" s="38"/>
      <c r="J17" s="46"/>
      <c r="K17" s="26"/>
      <c r="L17" s="24"/>
      <c r="M17" s="24"/>
      <c r="N17" s="27"/>
      <c r="O17" s="38"/>
      <c r="P17" s="38"/>
      <c r="Q17" s="27"/>
      <c r="R17" s="26"/>
      <c r="S17" s="27"/>
      <c r="T17" s="24"/>
      <c r="U17" s="24"/>
      <c r="V17" s="27"/>
      <c r="W17" s="38"/>
      <c r="X17" s="38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ht="18.75" customHeight="1">
      <c r="A18" s="38"/>
      <c r="B18" s="46"/>
      <c r="C18" s="48"/>
      <c r="D18" s="47"/>
      <c r="E18" s="24"/>
      <c r="F18" s="24"/>
      <c r="G18" s="38"/>
      <c r="H18" s="38"/>
      <c r="I18" s="38"/>
      <c r="J18" s="46"/>
      <c r="K18" s="26"/>
      <c r="L18" s="24"/>
      <c r="M18" s="24"/>
      <c r="N18" s="27"/>
      <c r="O18" s="38"/>
      <c r="P18" s="38"/>
      <c r="Q18" s="27"/>
      <c r="R18" s="26"/>
      <c r="S18" s="27"/>
      <c r="T18" s="24"/>
      <c r="U18" s="24"/>
      <c r="V18" s="27"/>
      <c r="W18" s="38"/>
      <c r="X18" s="38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</row>
    <row r="19" ht="15.75" customHeight="1">
      <c r="A19" s="38"/>
      <c r="B19" s="46"/>
      <c r="C19" s="24"/>
      <c r="D19" s="47"/>
      <c r="E19" s="24"/>
      <c r="F19" s="24"/>
      <c r="G19" s="38"/>
      <c r="H19" s="38"/>
      <c r="I19" s="38"/>
      <c r="J19" s="46"/>
      <c r="K19" s="26"/>
      <c r="L19" s="24"/>
      <c r="M19" s="24"/>
      <c r="N19" s="27"/>
      <c r="O19" s="38"/>
      <c r="P19" s="38"/>
      <c r="Q19" s="27"/>
      <c r="R19" s="26"/>
      <c r="S19" s="27"/>
      <c r="T19" s="24"/>
      <c r="U19" s="24"/>
      <c r="V19" s="27"/>
      <c r="W19" s="38"/>
      <c r="X19" s="38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</row>
    <row r="20">
      <c r="A20" s="38"/>
      <c r="B20" s="50"/>
      <c r="C20" s="24"/>
      <c r="D20" s="47"/>
      <c r="E20" s="24"/>
      <c r="F20" s="24"/>
      <c r="G20" s="51"/>
      <c r="H20" s="38"/>
      <c r="I20" s="38"/>
      <c r="J20" s="46"/>
      <c r="K20" s="51"/>
      <c r="L20" s="51"/>
      <c r="M20" s="51"/>
      <c r="N20" s="51"/>
      <c r="O20" s="52"/>
      <c r="P20" s="52"/>
      <c r="Q20" s="51"/>
      <c r="R20" s="53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</row>
    <row r="21" ht="15.75" customHeight="1">
      <c r="A21" s="38"/>
      <c r="B21" s="46"/>
      <c r="C21" s="24"/>
      <c r="D21" s="47"/>
      <c r="E21" s="24"/>
      <c r="F21" s="24"/>
      <c r="G21" s="27"/>
      <c r="H21" s="38"/>
      <c r="I21" s="38"/>
      <c r="J21" s="46"/>
      <c r="K21" s="26"/>
      <c r="L21" s="24"/>
      <c r="M21" s="24"/>
      <c r="N21" s="27"/>
      <c r="O21" s="46"/>
      <c r="P21" s="46"/>
      <c r="Q21" s="27"/>
      <c r="R21" s="26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ht="15.75" customHeight="1">
      <c r="A22" s="38"/>
      <c r="B22" s="46"/>
      <c r="C22" s="24"/>
      <c r="D22" s="47"/>
      <c r="E22" s="24"/>
      <c r="F22" s="24"/>
      <c r="G22" s="27"/>
      <c r="H22" s="38"/>
      <c r="I22" s="38"/>
      <c r="J22" s="46"/>
      <c r="K22" s="26"/>
      <c r="L22" s="24"/>
      <c r="M22" s="24"/>
      <c r="N22" s="27"/>
      <c r="O22" s="46"/>
      <c r="P22" s="46"/>
      <c r="Q22" s="27"/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</row>
    <row r="23" ht="15.75" customHeight="1">
      <c r="A23" s="38"/>
      <c r="B23" s="46"/>
      <c r="C23" s="24"/>
      <c r="D23" s="47"/>
      <c r="E23" s="24"/>
      <c r="F23" s="24"/>
      <c r="G23" s="27"/>
      <c r="H23" s="38"/>
      <c r="I23" s="38"/>
      <c r="J23" s="46"/>
      <c r="K23" s="26"/>
      <c r="L23" s="24"/>
      <c r="M23" s="24"/>
      <c r="N23" s="27"/>
      <c r="O23" s="46"/>
      <c r="P23" s="46"/>
      <c r="Q23" s="27"/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>
      <c r="A24" s="38"/>
      <c r="B24" s="50"/>
      <c r="C24" s="24"/>
      <c r="D24" s="47"/>
      <c r="E24" s="24"/>
      <c r="F24" s="24"/>
      <c r="G24" s="51"/>
      <c r="H24" s="38"/>
      <c r="I24" s="38"/>
      <c r="J24" s="46"/>
      <c r="K24" s="51"/>
      <c r="L24" s="51"/>
      <c r="M24" s="51"/>
      <c r="N24" s="51"/>
      <c r="O24" s="52"/>
      <c r="P24" s="52"/>
      <c r="Q24" s="51"/>
      <c r="R24" s="53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</row>
    <row r="25" ht="15.75" customHeight="1">
      <c r="A25" s="38"/>
      <c r="B25" s="46"/>
      <c r="C25" s="24"/>
      <c r="D25" s="47"/>
      <c r="E25" s="24"/>
      <c r="F25" s="24"/>
      <c r="G25" s="27"/>
      <c r="H25" s="38"/>
      <c r="I25" s="38"/>
      <c r="J25" s="46"/>
      <c r="K25" s="26"/>
      <c r="L25" s="24"/>
      <c r="M25" s="24"/>
      <c r="N25" s="27"/>
      <c r="O25" s="46"/>
      <c r="P25" s="46"/>
      <c r="Q25" s="27"/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ht="15.75" customHeight="1">
      <c r="A26" s="38"/>
      <c r="B26" s="46"/>
      <c r="C26" s="24"/>
      <c r="D26" s="47"/>
      <c r="E26" s="24"/>
      <c r="F26" s="24"/>
      <c r="G26" s="27"/>
      <c r="H26" s="38"/>
      <c r="I26" s="38"/>
      <c r="J26" s="46"/>
      <c r="K26" s="26"/>
      <c r="L26" s="24"/>
      <c r="M26" s="24"/>
      <c r="N26" s="27"/>
      <c r="O26" s="46"/>
      <c r="P26" s="46"/>
      <c r="Q26" s="27"/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ht="15.75" customHeight="1">
      <c r="A27" s="38"/>
      <c r="B27" s="46"/>
      <c r="C27" s="24"/>
      <c r="D27" s="47"/>
      <c r="E27" s="24"/>
      <c r="F27" s="24"/>
      <c r="G27" s="27"/>
      <c r="H27" s="38"/>
      <c r="I27" s="38"/>
      <c r="J27" s="46"/>
      <c r="K27" s="26"/>
      <c r="L27" s="24"/>
      <c r="M27" s="24"/>
      <c r="N27" s="27"/>
      <c r="O27" s="46"/>
      <c r="P27" s="46"/>
      <c r="Q27" s="27"/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</row>
    <row r="28" ht="15.75" customHeight="1">
      <c r="A28" s="38"/>
      <c r="B28" s="46"/>
      <c r="C28" s="24"/>
      <c r="D28" s="47"/>
      <c r="E28" s="24"/>
      <c r="F28" s="24"/>
      <c r="G28" s="27"/>
      <c r="H28" s="38"/>
      <c r="I28" s="38"/>
      <c r="J28" s="46"/>
      <c r="K28" s="26"/>
      <c r="L28" s="24"/>
      <c r="M28" s="24"/>
      <c r="N28" s="27"/>
      <c r="O28" s="46"/>
      <c r="P28" s="46"/>
      <c r="Q28" s="27"/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ht="15.75" customHeight="1">
      <c r="A29" s="38"/>
      <c r="B29" s="46"/>
      <c r="C29" s="24"/>
      <c r="D29" s="47"/>
      <c r="E29" s="24"/>
      <c r="F29" s="24"/>
      <c r="G29" s="27"/>
      <c r="H29" s="38"/>
      <c r="I29" s="38"/>
      <c r="J29" s="46"/>
      <c r="K29" s="26"/>
      <c r="L29" s="24"/>
      <c r="M29" s="24"/>
      <c r="N29" s="27"/>
      <c r="O29" s="46"/>
      <c r="P29" s="46"/>
      <c r="Q29" s="27"/>
      <c r="R29" s="26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ht="15.75" customHeight="1">
      <c r="A30" s="38"/>
      <c r="B30" s="46"/>
      <c r="C30" s="24"/>
      <c r="D30" s="47"/>
      <c r="E30" s="24"/>
      <c r="F30" s="24"/>
      <c r="G30" s="27"/>
      <c r="H30" s="38"/>
      <c r="I30" s="38"/>
      <c r="J30" s="46"/>
      <c r="K30" s="26"/>
      <c r="L30" s="24"/>
      <c r="M30" s="24"/>
      <c r="N30" s="27"/>
      <c r="O30" s="46"/>
      <c r="P30" s="46"/>
      <c r="Q30" s="27"/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ht="15.75" customHeight="1">
      <c r="A31" s="38"/>
      <c r="B31" s="46"/>
      <c r="C31" s="24"/>
      <c r="D31" s="47"/>
      <c r="E31" s="24"/>
      <c r="F31" s="24"/>
      <c r="G31" s="27"/>
      <c r="H31" s="38"/>
      <c r="I31" s="38"/>
      <c r="J31" s="46"/>
      <c r="K31" s="26"/>
      <c r="L31" s="24"/>
      <c r="M31" s="24"/>
      <c r="N31" s="27"/>
      <c r="O31" s="46"/>
      <c r="P31" s="46"/>
      <c r="Q31" s="27"/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ht="15.75" customHeight="1">
      <c r="A32" s="38"/>
      <c r="B32" s="46"/>
      <c r="C32" s="24"/>
      <c r="D32" s="47"/>
      <c r="E32" s="24"/>
      <c r="F32" s="24"/>
      <c r="G32" s="27"/>
      <c r="H32" s="38"/>
      <c r="I32" s="38"/>
      <c r="J32" s="46"/>
      <c r="K32" s="26"/>
      <c r="L32" s="24"/>
      <c r="M32" s="24"/>
      <c r="N32" s="27"/>
      <c r="O32" s="46"/>
      <c r="P32" s="46"/>
      <c r="Q32" s="27"/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</row>
    <row r="33" ht="15.75" customHeight="1">
      <c r="A33" s="38"/>
      <c r="B33" s="46"/>
      <c r="C33" s="24"/>
      <c r="D33" s="47"/>
      <c r="E33" s="24"/>
      <c r="F33" s="24"/>
      <c r="G33" s="27"/>
      <c r="H33" s="38"/>
      <c r="I33" s="38"/>
      <c r="J33" s="46"/>
      <c r="K33" s="26"/>
      <c r="L33" s="24"/>
      <c r="M33" s="24"/>
      <c r="N33" s="27"/>
      <c r="O33" s="46"/>
      <c r="P33" s="46"/>
      <c r="Q33" s="27"/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</row>
    <row r="34" ht="15.75" customHeight="1">
      <c r="A34" s="38"/>
      <c r="B34" s="46"/>
      <c r="C34" s="24"/>
      <c r="D34" s="47"/>
      <c r="E34" s="24"/>
      <c r="F34" s="24"/>
      <c r="G34" s="27"/>
      <c r="H34" s="38"/>
      <c r="I34" s="38"/>
      <c r="J34" s="46"/>
      <c r="K34" s="26"/>
      <c r="L34" s="24"/>
      <c r="M34" s="24"/>
      <c r="N34" s="27"/>
      <c r="O34" s="46"/>
      <c r="P34" s="46"/>
      <c r="Q34" s="27"/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</row>
    <row r="35" ht="15.75" customHeight="1">
      <c r="A35" s="38"/>
      <c r="B35" s="46"/>
      <c r="C35" s="24"/>
      <c r="D35" s="47"/>
      <c r="E35" s="24"/>
      <c r="F35" s="24"/>
      <c r="G35" s="27"/>
      <c r="H35" s="38"/>
      <c r="I35" s="38"/>
      <c r="J35" s="46"/>
      <c r="K35" s="26"/>
      <c r="L35" s="24"/>
      <c r="M35" s="24"/>
      <c r="N35" s="27"/>
      <c r="O35" s="46"/>
      <c r="P35" s="46"/>
      <c r="Q35" s="27"/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ht="15.75" customHeight="1">
      <c r="A36" s="38"/>
      <c r="B36" s="46"/>
      <c r="C36" s="24"/>
      <c r="D36" s="47"/>
      <c r="E36" s="24"/>
      <c r="F36" s="24"/>
      <c r="G36" s="27"/>
      <c r="H36" s="38"/>
      <c r="I36" s="38"/>
      <c r="J36" s="46"/>
      <c r="K36" s="26"/>
      <c r="L36" s="24"/>
      <c r="M36" s="24"/>
      <c r="N36" s="27"/>
      <c r="O36" s="46"/>
      <c r="P36" s="46"/>
      <c r="Q36" s="27"/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</row>
    <row r="37" ht="15.75" customHeight="1">
      <c r="A37" s="38"/>
      <c r="B37" s="46"/>
      <c r="C37" s="24"/>
      <c r="D37" s="47"/>
      <c r="E37" s="24"/>
      <c r="F37" s="24"/>
      <c r="G37" s="27"/>
      <c r="H37" s="38"/>
      <c r="I37" s="38"/>
      <c r="J37" s="46"/>
      <c r="K37" s="26"/>
      <c r="L37" s="24"/>
      <c r="M37" s="24"/>
      <c r="N37" s="27"/>
      <c r="O37" s="46"/>
      <c r="P37" s="46"/>
      <c r="Q37" s="27"/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</row>
    <row r="38" ht="15.75" customHeight="1">
      <c r="A38" s="38"/>
      <c r="B38" s="46"/>
      <c r="C38" s="24"/>
      <c r="D38" s="47"/>
      <c r="E38" s="24"/>
      <c r="F38" s="24"/>
      <c r="G38" s="27"/>
      <c r="H38" s="38"/>
      <c r="I38" s="38"/>
      <c r="J38" s="46"/>
      <c r="K38" s="26"/>
      <c r="L38" s="24"/>
      <c r="M38" s="24"/>
      <c r="N38" s="27"/>
      <c r="O38" s="46"/>
      <c r="P38" s="46"/>
      <c r="Q38" s="27"/>
      <c r="R38" s="26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</row>
    <row r="39" ht="15.75" customHeight="1">
      <c r="A39" s="38"/>
      <c r="B39" s="46"/>
      <c r="C39" s="24"/>
      <c r="D39" s="47"/>
      <c r="E39" s="24"/>
      <c r="F39" s="24"/>
      <c r="G39" s="27"/>
      <c r="H39" s="38"/>
      <c r="I39" s="38"/>
      <c r="J39" s="46"/>
      <c r="K39" s="26"/>
      <c r="L39" s="24"/>
      <c r="M39" s="24"/>
      <c r="N39" s="27"/>
      <c r="O39" s="46"/>
      <c r="P39" s="46"/>
      <c r="Q39" s="27"/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</row>
    <row r="40" ht="15.75" customHeight="1">
      <c r="A40" s="38"/>
      <c r="B40" s="46"/>
      <c r="C40" s="24"/>
      <c r="D40" s="47"/>
      <c r="E40" s="24"/>
      <c r="F40" s="24"/>
      <c r="G40" s="27"/>
      <c r="H40" s="38"/>
      <c r="I40" s="38"/>
      <c r="J40" s="46"/>
      <c r="K40" s="26"/>
      <c r="L40" s="24"/>
      <c r="M40" s="24"/>
      <c r="N40" s="27"/>
      <c r="O40" s="46"/>
      <c r="P40" s="46"/>
      <c r="Q40" s="27"/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</row>
    <row r="41" ht="15.75" customHeight="1">
      <c r="A41" s="38"/>
      <c r="B41" s="46"/>
      <c r="C41" s="24"/>
      <c r="D41" s="27"/>
      <c r="E41" s="24"/>
      <c r="F41" s="24"/>
      <c r="G41" s="27"/>
      <c r="H41" s="38"/>
      <c r="I41" s="38"/>
      <c r="J41" s="46"/>
      <c r="K41" s="26"/>
      <c r="L41" s="24"/>
      <c r="M41" s="24"/>
      <c r="N41" s="27"/>
      <c r="O41" s="46"/>
      <c r="P41" s="46"/>
      <c r="Q41" s="27"/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</row>
    <row r="42" ht="15.75" customHeight="1">
      <c r="A42" s="38"/>
      <c r="B42" s="46"/>
      <c r="C42" s="24"/>
      <c r="D42" s="47"/>
      <c r="E42" s="24"/>
      <c r="F42" s="24"/>
      <c r="G42" s="27"/>
      <c r="H42" s="38"/>
      <c r="I42" s="38"/>
      <c r="J42" s="46"/>
      <c r="K42" s="26"/>
      <c r="L42" s="24"/>
      <c r="M42" s="24"/>
      <c r="N42" s="27"/>
      <c r="O42" s="46"/>
      <c r="P42" s="46"/>
      <c r="Q42" s="27"/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</row>
    <row r="43" ht="15.75" customHeight="1">
      <c r="A43" s="38"/>
      <c r="B43" s="46"/>
      <c r="C43" s="24"/>
      <c r="D43" s="47"/>
      <c r="E43" s="24"/>
      <c r="F43" s="24"/>
      <c r="G43" s="27"/>
      <c r="H43" s="38"/>
      <c r="I43" s="38"/>
      <c r="J43" s="46"/>
      <c r="K43" s="26"/>
      <c r="L43" s="24"/>
      <c r="M43" s="24"/>
      <c r="N43" s="27"/>
      <c r="O43" s="46"/>
      <c r="P43" s="46"/>
      <c r="Q43" s="27"/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</row>
    <row r="44" ht="15.75" customHeight="1">
      <c r="A44" s="38"/>
      <c r="B44" s="46"/>
      <c r="C44" s="24"/>
      <c r="D44" s="47"/>
      <c r="E44" s="24"/>
      <c r="F44" s="24"/>
      <c r="G44" s="27"/>
      <c r="H44" s="38"/>
      <c r="I44" s="38"/>
      <c r="J44" s="46"/>
      <c r="K44" s="26"/>
      <c r="L44" s="24"/>
      <c r="M44" s="24"/>
      <c r="N44" s="27"/>
      <c r="O44" s="46"/>
      <c r="P44" s="46"/>
      <c r="Q44" s="27"/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</row>
    <row r="45" ht="15.75" customHeight="1">
      <c r="A45" s="38"/>
      <c r="B45" s="46"/>
      <c r="C45" s="24"/>
      <c r="D45" s="47"/>
      <c r="E45" s="24"/>
      <c r="F45" s="24"/>
      <c r="G45" s="27"/>
      <c r="H45" s="38"/>
      <c r="I45" s="38"/>
      <c r="J45" s="46"/>
      <c r="K45" s="26"/>
      <c r="L45" s="24"/>
      <c r="M45" s="24"/>
      <c r="N45" s="27"/>
      <c r="O45" s="46"/>
      <c r="P45" s="46"/>
      <c r="Q45" s="27"/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</row>
    <row r="46" ht="15.75" customHeight="1">
      <c r="A46" s="38"/>
      <c r="B46" s="46"/>
      <c r="C46" s="24"/>
      <c r="D46" s="47"/>
      <c r="E46" s="24"/>
      <c r="F46" s="24"/>
      <c r="G46" s="27"/>
      <c r="H46" s="38"/>
      <c r="I46" s="38"/>
      <c r="J46" s="46"/>
      <c r="K46" s="26"/>
      <c r="L46" s="24"/>
      <c r="M46" s="24"/>
      <c r="N46" s="27"/>
      <c r="O46" s="46"/>
      <c r="P46" s="46"/>
      <c r="Q46" s="27"/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</row>
    <row r="47" ht="15.75" customHeight="1">
      <c r="A47" s="38"/>
      <c r="B47" s="46"/>
      <c r="C47" s="24"/>
      <c r="D47" s="47"/>
      <c r="E47" s="24"/>
      <c r="F47" s="24"/>
      <c r="G47" s="27"/>
      <c r="H47" s="38"/>
      <c r="I47" s="38"/>
      <c r="J47" s="46"/>
      <c r="K47" s="26"/>
      <c r="L47" s="24"/>
      <c r="M47" s="24"/>
      <c r="N47" s="27"/>
      <c r="O47" s="46"/>
      <c r="P47" s="46"/>
      <c r="Q47" s="27"/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</row>
    <row r="48" ht="15.75" customHeight="1">
      <c r="A48" s="38"/>
      <c r="B48" s="46"/>
      <c r="C48" s="24"/>
      <c r="D48" s="47"/>
      <c r="E48" s="24"/>
      <c r="F48" s="24"/>
      <c r="G48" s="27"/>
      <c r="H48" s="38"/>
      <c r="I48" s="38"/>
      <c r="J48" s="46"/>
      <c r="K48" s="26"/>
      <c r="L48" s="24"/>
      <c r="M48" s="24"/>
      <c r="N48" s="27"/>
      <c r="O48" s="46"/>
      <c r="P48" s="46"/>
      <c r="Q48" s="27"/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</row>
    <row r="49" ht="15.75" customHeight="1">
      <c r="A49" s="38"/>
      <c r="B49" s="46"/>
      <c r="C49" s="24"/>
      <c r="D49" s="47"/>
      <c r="E49" s="24"/>
      <c r="F49" s="24"/>
      <c r="G49" s="27"/>
      <c r="H49" s="38"/>
      <c r="I49" s="38"/>
      <c r="J49" s="46"/>
      <c r="K49" s="26"/>
      <c r="L49" s="24"/>
      <c r="M49" s="24"/>
      <c r="N49" s="27"/>
      <c r="O49" s="46"/>
      <c r="P49" s="46"/>
      <c r="Q49" s="27"/>
      <c r="R49" s="26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</row>
    <row r="50" ht="15.75" customHeight="1">
      <c r="A50" s="38"/>
      <c r="B50" s="46"/>
      <c r="C50" s="24"/>
      <c r="D50" s="47"/>
      <c r="E50" s="24"/>
      <c r="F50" s="24"/>
      <c r="G50" s="27"/>
      <c r="H50" s="38"/>
      <c r="I50" s="38"/>
      <c r="J50" s="46"/>
      <c r="K50" s="26"/>
      <c r="L50" s="24"/>
      <c r="M50" s="24"/>
      <c r="N50" s="27"/>
      <c r="O50" s="46"/>
      <c r="P50" s="46"/>
      <c r="Q50" s="27"/>
      <c r="R50" s="26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</row>
    <row r="51" ht="15.75" customHeight="1">
      <c r="A51" s="38"/>
      <c r="B51" s="46"/>
      <c r="C51" s="24"/>
      <c r="D51" s="47"/>
      <c r="E51" s="24"/>
      <c r="F51" s="24"/>
      <c r="G51" s="27"/>
      <c r="H51" s="38"/>
      <c r="I51" s="38"/>
      <c r="J51" s="46"/>
      <c r="K51" s="26"/>
      <c r="L51" s="24"/>
      <c r="M51" s="24"/>
      <c r="N51" s="27"/>
      <c r="O51" s="46"/>
      <c r="P51" s="46"/>
      <c r="Q51" s="27"/>
      <c r="R51" s="26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</row>
    <row r="52" ht="15.75" customHeight="1">
      <c r="A52" s="38"/>
      <c r="B52" s="46"/>
      <c r="C52" s="24"/>
      <c r="D52" s="47"/>
      <c r="E52" s="24"/>
      <c r="F52" s="24"/>
      <c r="G52" s="27"/>
      <c r="H52" s="38"/>
      <c r="I52" s="38"/>
      <c r="J52" s="46"/>
      <c r="K52" s="26"/>
      <c r="L52" s="24"/>
      <c r="M52" s="24"/>
      <c r="N52" s="27"/>
      <c r="O52" s="46"/>
      <c r="P52" s="46"/>
      <c r="Q52" s="27"/>
      <c r="R52" s="26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</row>
    <row r="53" ht="15.75" customHeight="1">
      <c r="A53" s="38"/>
      <c r="B53" s="46"/>
      <c r="C53" s="24"/>
      <c r="D53" s="47"/>
      <c r="E53" s="24"/>
      <c r="F53" s="24"/>
      <c r="G53" s="27"/>
      <c r="H53" s="38"/>
      <c r="I53" s="38"/>
      <c r="J53" s="46"/>
      <c r="K53" s="26"/>
      <c r="L53" s="24"/>
      <c r="M53" s="24"/>
      <c r="N53" s="27"/>
      <c r="O53" s="46"/>
      <c r="P53" s="46"/>
      <c r="Q53" s="27"/>
      <c r="R53" s="26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</row>
    <row r="54" ht="15.75" customHeight="1">
      <c r="A54" s="38"/>
      <c r="B54" s="46"/>
      <c r="C54" s="24"/>
      <c r="D54" s="47"/>
      <c r="E54" s="24"/>
      <c r="F54" s="24"/>
      <c r="G54" s="27"/>
      <c r="H54" s="38"/>
      <c r="I54" s="38"/>
      <c r="J54" s="46"/>
      <c r="K54" s="26"/>
      <c r="L54" s="24"/>
      <c r="M54" s="24"/>
      <c r="N54" s="27"/>
      <c r="O54" s="46"/>
      <c r="P54" s="46"/>
      <c r="Q54" s="27"/>
      <c r="R54" s="26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</row>
    <row r="55" ht="15.75" customHeight="1">
      <c r="A55" s="38"/>
      <c r="B55" s="46"/>
      <c r="C55" s="24"/>
      <c r="D55" s="47"/>
      <c r="E55" s="24"/>
      <c r="F55" s="24"/>
      <c r="G55" s="27"/>
      <c r="H55" s="38"/>
      <c r="I55" s="38"/>
      <c r="J55" s="46"/>
      <c r="K55" s="51"/>
      <c r="L55" s="24"/>
      <c r="M55" s="24"/>
      <c r="N55" s="27"/>
      <c r="O55" s="46"/>
      <c r="P55" s="46"/>
      <c r="Q55" s="27"/>
      <c r="R55" s="26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</row>
    <row r="56" ht="15.75" customHeight="1">
      <c r="A56" s="46"/>
      <c r="B56" s="46"/>
      <c r="C56" s="24"/>
      <c r="D56" s="47"/>
      <c r="E56" s="27"/>
      <c r="F56" s="24"/>
      <c r="G56" s="27"/>
      <c r="H56" s="27"/>
      <c r="I56" s="27"/>
      <c r="J56" s="46"/>
      <c r="K56" s="26"/>
      <c r="L56" s="24"/>
      <c r="M56" s="24"/>
      <c r="N56" s="27"/>
      <c r="O56" s="46"/>
      <c r="P56" s="46"/>
      <c r="Q56" s="27"/>
      <c r="R56" s="26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</row>
    <row r="57" ht="15.75" customHeight="1">
      <c r="A57" s="46"/>
      <c r="B57" s="46"/>
      <c r="C57" s="24"/>
      <c r="D57" s="47"/>
      <c r="E57" s="27"/>
      <c r="F57" s="24"/>
      <c r="G57" s="27"/>
      <c r="H57" s="27"/>
      <c r="I57" s="27"/>
      <c r="J57" s="46"/>
      <c r="K57" s="26"/>
      <c r="L57" s="24"/>
      <c r="M57" s="24"/>
      <c r="N57" s="27"/>
      <c r="O57" s="46"/>
      <c r="P57" s="46"/>
      <c r="Q57" s="27"/>
      <c r="R57" s="26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</row>
    <row r="58" ht="15.75" customHeight="1">
      <c r="A58" s="46"/>
      <c r="B58" s="46"/>
      <c r="C58" s="24"/>
      <c r="D58" s="27"/>
      <c r="E58" s="27"/>
      <c r="F58" s="24"/>
      <c r="G58" s="27"/>
      <c r="H58" s="27"/>
      <c r="I58" s="27"/>
      <c r="J58" s="46"/>
      <c r="K58" s="26"/>
      <c r="L58" s="24"/>
      <c r="M58" s="24"/>
      <c r="N58" s="27"/>
      <c r="O58" s="46"/>
      <c r="P58" s="46"/>
      <c r="Q58" s="27"/>
      <c r="R58" s="26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</row>
    <row r="59" ht="15.75" customHeight="1">
      <c r="A59" s="46"/>
      <c r="B59" s="46"/>
      <c r="C59" s="24"/>
      <c r="D59" s="27"/>
      <c r="E59" s="27"/>
      <c r="F59" s="24"/>
      <c r="G59" s="27"/>
      <c r="H59" s="27"/>
      <c r="I59" s="27"/>
      <c r="J59" s="46"/>
      <c r="K59" s="26"/>
      <c r="L59" s="24"/>
      <c r="M59" s="24"/>
      <c r="N59" s="27"/>
      <c r="O59" s="46"/>
      <c r="P59" s="46"/>
      <c r="Q59" s="27"/>
      <c r="R59" s="26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</row>
    <row r="60" ht="15.75" customHeight="1">
      <c r="A60" s="46"/>
      <c r="B60" s="46"/>
      <c r="C60" s="24"/>
      <c r="D60" s="27"/>
      <c r="E60" s="27"/>
      <c r="F60" s="24"/>
      <c r="G60" s="27"/>
      <c r="H60" s="27"/>
      <c r="I60" s="27"/>
      <c r="J60" s="46"/>
      <c r="K60" s="26"/>
      <c r="L60" s="24"/>
      <c r="M60" s="24"/>
      <c r="N60" s="27"/>
      <c r="O60" s="46"/>
      <c r="P60" s="46"/>
      <c r="Q60" s="27"/>
      <c r="R60" s="26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</row>
    <row r="61" ht="15.75" customHeight="1">
      <c r="A61" s="46"/>
      <c r="B61" s="46"/>
      <c r="C61" s="51"/>
      <c r="D61" s="27"/>
      <c r="E61" s="27"/>
      <c r="F61" s="27"/>
      <c r="G61" s="27"/>
      <c r="H61" s="27"/>
      <c r="I61" s="27"/>
      <c r="J61" s="46"/>
      <c r="K61" s="26"/>
      <c r="L61" s="24"/>
      <c r="M61" s="24"/>
      <c r="N61" s="27"/>
      <c r="O61" s="46"/>
      <c r="P61" s="46"/>
      <c r="Q61" s="27"/>
      <c r="R61" s="26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</row>
    <row r="62" ht="15.75" customHeight="1">
      <c r="A62" s="46"/>
      <c r="B62" s="46"/>
      <c r="C62" s="51"/>
      <c r="D62" s="27"/>
      <c r="E62" s="27"/>
      <c r="F62" s="27"/>
      <c r="G62" s="27"/>
      <c r="H62" s="27"/>
      <c r="I62" s="27"/>
      <c r="J62" s="46"/>
      <c r="K62" s="26"/>
      <c r="L62" s="24"/>
      <c r="M62" s="24"/>
      <c r="N62" s="27"/>
      <c r="O62" s="46"/>
      <c r="P62" s="46"/>
      <c r="Q62" s="27"/>
      <c r="R62" s="26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</row>
    <row r="63" ht="15.75" customHeight="1">
      <c r="A63" s="46"/>
      <c r="B63" s="46"/>
      <c r="C63" s="27"/>
      <c r="D63" s="27"/>
      <c r="E63" s="27"/>
      <c r="F63" s="27"/>
      <c r="G63" s="27"/>
      <c r="H63" s="27"/>
      <c r="I63" s="27"/>
      <c r="J63" s="46"/>
      <c r="K63" s="26"/>
      <c r="L63" s="24"/>
      <c r="M63" s="24"/>
      <c r="N63" s="27"/>
      <c r="O63" s="46"/>
      <c r="P63" s="46"/>
      <c r="Q63" s="27"/>
      <c r="R63" s="26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</row>
    <row r="64" ht="15.75" customHeight="1">
      <c r="A64" s="46"/>
      <c r="B64" s="46"/>
      <c r="C64" s="51"/>
      <c r="D64" s="27"/>
      <c r="E64" s="27"/>
      <c r="F64" s="27"/>
      <c r="G64" s="27"/>
      <c r="H64" s="27"/>
      <c r="I64" s="27"/>
      <c r="J64" s="46"/>
      <c r="K64" s="26"/>
      <c r="L64" s="24"/>
      <c r="M64" s="24"/>
      <c r="N64" s="27"/>
      <c r="O64" s="46"/>
      <c r="P64" s="46"/>
      <c r="Q64" s="27"/>
      <c r="R64" s="26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</row>
    <row r="65" ht="15.75" customHeight="1">
      <c r="A65" s="46"/>
      <c r="B65" s="46"/>
      <c r="C65" s="54"/>
      <c r="D65" s="27"/>
      <c r="E65" s="27"/>
      <c r="F65" s="27"/>
      <c r="G65" s="27"/>
      <c r="H65" s="27"/>
      <c r="I65" s="27"/>
      <c r="J65" s="46"/>
      <c r="K65" s="26"/>
      <c r="L65" s="24"/>
      <c r="M65" s="24"/>
      <c r="N65" s="27"/>
      <c r="O65" s="46"/>
      <c r="P65" s="46"/>
      <c r="Q65" s="27"/>
      <c r="R65" s="26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</row>
    <row r="66" ht="15.75" customHeight="1">
      <c r="A66" s="46"/>
      <c r="B66" s="46"/>
      <c r="C66" s="54"/>
      <c r="D66" s="27"/>
      <c r="E66" s="27"/>
      <c r="F66" s="27"/>
      <c r="G66" s="27"/>
      <c r="H66" s="27"/>
      <c r="I66" s="27"/>
      <c r="J66" s="46"/>
      <c r="K66" s="26"/>
      <c r="L66" s="24"/>
      <c r="M66" s="24"/>
      <c r="N66" s="27"/>
      <c r="O66" s="46"/>
      <c r="P66" s="46"/>
      <c r="Q66" s="27"/>
      <c r="R66" s="26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</row>
    <row r="67" ht="15.75" customHeight="1">
      <c r="A67" s="46"/>
      <c r="B67" s="46"/>
      <c r="C67" s="51"/>
      <c r="D67" s="27"/>
      <c r="E67" s="27"/>
      <c r="F67" s="27"/>
      <c r="G67" s="27"/>
      <c r="H67" s="27"/>
      <c r="I67" s="27"/>
      <c r="J67" s="46"/>
      <c r="K67" s="26"/>
      <c r="L67" s="24"/>
      <c r="M67" s="24"/>
      <c r="N67" s="27"/>
      <c r="O67" s="46"/>
      <c r="P67" s="46"/>
      <c r="Q67" s="27"/>
      <c r="R67" s="26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</row>
    <row r="68" ht="15.75" customHeight="1">
      <c r="A68" s="46"/>
      <c r="B68" s="46"/>
      <c r="C68" s="27"/>
      <c r="D68" s="27"/>
      <c r="E68" s="27"/>
      <c r="F68" s="27"/>
      <c r="G68" s="27"/>
      <c r="H68" s="27"/>
      <c r="I68" s="27"/>
      <c r="J68" s="46"/>
      <c r="K68" s="26"/>
      <c r="L68" s="24"/>
      <c r="M68" s="24"/>
      <c r="N68" s="27"/>
      <c r="O68" s="46"/>
      <c r="P68" s="46"/>
      <c r="Q68" s="27"/>
      <c r="R68" s="26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</row>
    <row r="69" ht="15.75" customHeight="1">
      <c r="A69" s="46"/>
      <c r="B69" s="46"/>
      <c r="C69" s="27"/>
      <c r="D69" s="27"/>
      <c r="E69" s="27"/>
      <c r="F69" s="27"/>
      <c r="G69" s="27"/>
      <c r="H69" s="27"/>
      <c r="I69" s="27"/>
      <c r="J69" s="46"/>
      <c r="K69" s="26"/>
      <c r="L69" s="24"/>
      <c r="M69" s="24"/>
      <c r="N69" s="27"/>
      <c r="O69" s="46"/>
      <c r="P69" s="46"/>
      <c r="Q69" s="27"/>
      <c r="R69" s="26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</row>
    <row r="70" ht="15.75" customHeight="1">
      <c r="A70" s="46"/>
      <c r="B70" s="46"/>
      <c r="C70" s="27"/>
      <c r="D70" s="27"/>
      <c r="E70" s="27"/>
      <c r="F70" s="27"/>
      <c r="G70" s="27"/>
      <c r="H70" s="27"/>
      <c r="I70" s="27"/>
      <c r="J70" s="46"/>
      <c r="K70" s="26"/>
      <c r="L70" s="24"/>
      <c r="M70" s="24"/>
      <c r="N70" s="27"/>
      <c r="O70" s="46"/>
      <c r="P70" s="46"/>
      <c r="Q70" s="27"/>
      <c r="R70" s="26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</row>
    <row r="71" ht="15.75" customHeight="1">
      <c r="A71" s="46"/>
      <c r="B71" s="46"/>
      <c r="C71" s="27"/>
      <c r="D71" s="27"/>
      <c r="E71" s="27"/>
      <c r="F71" s="27"/>
      <c r="G71" s="27"/>
      <c r="H71" s="27"/>
      <c r="I71" s="27"/>
      <c r="J71" s="46"/>
      <c r="K71" s="26"/>
      <c r="L71" s="24"/>
      <c r="M71" s="24"/>
      <c r="N71" s="27"/>
      <c r="O71" s="46"/>
      <c r="P71" s="46"/>
      <c r="Q71" s="27"/>
      <c r="R71" s="26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</row>
    <row r="72" ht="15.75" customHeight="1">
      <c r="A72" s="46"/>
      <c r="B72" s="46"/>
      <c r="C72" s="24"/>
      <c r="D72" s="27"/>
      <c r="E72" s="27"/>
      <c r="F72" s="27"/>
      <c r="G72" s="27"/>
      <c r="H72" s="27"/>
      <c r="I72" s="27"/>
      <c r="J72" s="46"/>
      <c r="K72" s="26"/>
      <c r="L72" s="24"/>
      <c r="M72" s="24"/>
      <c r="N72" s="27"/>
      <c r="O72" s="46"/>
      <c r="P72" s="46"/>
      <c r="Q72" s="27"/>
      <c r="R72" s="26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</row>
    <row r="73" ht="15.75" customHeight="1">
      <c r="A73" s="46"/>
      <c r="B73" s="46"/>
      <c r="C73" s="55"/>
      <c r="D73" s="27"/>
      <c r="E73" s="27"/>
      <c r="F73" s="27"/>
      <c r="G73" s="27"/>
      <c r="H73" s="27"/>
      <c r="I73" s="27"/>
      <c r="J73" s="46"/>
      <c r="K73" s="26"/>
      <c r="L73" s="24"/>
      <c r="M73" s="24"/>
      <c r="N73" s="27"/>
      <c r="O73" s="46"/>
      <c r="P73" s="46"/>
      <c r="Q73" s="27"/>
      <c r="R73" s="26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</row>
    <row r="74" ht="15.75" customHeight="1">
      <c r="A74" s="46"/>
      <c r="B74" s="46"/>
      <c r="C74" s="27"/>
      <c r="D74" s="27"/>
      <c r="E74" s="27"/>
      <c r="F74" s="27"/>
      <c r="G74" s="27"/>
      <c r="H74" s="27"/>
      <c r="I74" s="27"/>
      <c r="J74" s="46"/>
      <c r="K74" s="26"/>
      <c r="L74" s="24"/>
      <c r="M74" s="24"/>
      <c r="N74" s="27"/>
      <c r="O74" s="46"/>
      <c r="P74" s="46"/>
      <c r="Q74" s="27"/>
      <c r="R74" s="26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</row>
    <row r="75" ht="15.75" customHeight="1">
      <c r="A75" s="46"/>
      <c r="B75" s="46"/>
      <c r="C75" s="27"/>
      <c r="D75" s="27"/>
      <c r="E75" s="27"/>
      <c r="F75" s="27"/>
      <c r="G75" s="27"/>
      <c r="H75" s="27"/>
      <c r="I75" s="27"/>
      <c r="J75" s="46"/>
      <c r="K75" s="26"/>
      <c r="L75" s="24"/>
      <c r="M75" s="24"/>
      <c r="N75" s="27"/>
      <c r="O75" s="46"/>
      <c r="P75" s="46"/>
      <c r="Q75" s="27"/>
      <c r="R75" s="26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</row>
    <row r="76" ht="15.75" customHeight="1">
      <c r="A76" s="46"/>
      <c r="B76" s="46"/>
      <c r="C76" s="27"/>
      <c r="D76" s="27"/>
      <c r="E76" s="27"/>
      <c r="F76" s="27"/>
      <c r="G76" s="27"/>
      <c r="H76" s="27"/>
      <c r="I76" s="27"/>
      <c r="J76" s="46"/>
      <c r="K76" s="26"/>
      <c r="L76" s="24"/>
      <c r="M76" s="24"/>
      <c r="N76" s="27"/>
      <c r="O76" s="46"/>
      <c r="P76" s="46"/>
      <c r="Q76" s="27"/>
      <c r="R76" s="26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</row>
    <row r="77" ht="15.75" customHeight="1">
      <c r="A77" s="46"/>
      <c r="B77" s="46"/>
      <c r="C77" s="27"/>
      <c r="D77" s="27"/>
      <c r="E77" s="27"/>
      <c r="F77" s="27"/>
      <c r="G77" s="27"/>
      <c r="H77" s="27"/>
      <c r="I77" s="27"/>
      <c r="J77" s="46"/>
      <c r="K77" s="26"/>
      <c r="L77" s="24"/>
      <c r="M77" s="24"/>
      <c r="N77" s="27"/>
      <c r="O77" s="46"/>
      <c r="P77" s="46"/>
      <c r="Q77" s="27"/>
      <c r="R77" s="26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</row>
    <row r="78" ht="15.75" customHeight="1">
      <c r="A78" s="46"/>
      <c r="B78" s="46"/>
      <c r="C78" s="27"/>
      <c r="D78" s="27"/>
      <c r="E78" s="27"/>
      <c r="F78" s="27"/>
      <c r="G78" s="27"/>
      <c r="H78" s="27"/>
      <c r="I78" s="27"/>
      <c r="J78" s="46"/>
      <c r="K78" s="26"/>
      <c r="L78" s="24"/>
      <c r="M78" s="24"/>
      <c r="N78" s="27"/>
      <c r="O78" s="46"/>
      <c r="P78" s="46"/>
      <c r="Q78" s="27"/>
      <c r="R78" s="26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</row>
    <row r="79" ht="15.75" customHeight="1">
      <c r="A79" s="46"/>
      <c r="B79" s="46"/>
      <c r="C79" s="27"/>
      <c r="D79" s="27"/>
      <c r="E79" s="27"/>
      <c r="F79" s="27"/>
      <c r="G79" s="27"/>
      <c r="H79" s="27"/>
      <c r="I79" s="27"/>
      <c r="J79" s="46"/>
      <c r="K79" s="26"/>
      <c r="L79" s="24"/>
      <c r="M79" s="24"/>
      <c r="N79" s="27"/>
      <c r="O79" s="46"/>
      <c r="P79" s="46"/>
      <c r="Q79" s="27"/>
      <c r="R79" s="26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</row>
    <row r="80" ht="15.75" customHeight="1">
      <c r="A80" s="46"/>
      <c r="B80" s="46"/>
      <c r="C80" s="27"/>
      <c r="D80" s="27"/>
      <c r="E80" s="27"/>
      <c r="F80" s="27"/>
      <c r="G80" s="27"/>
      <c r="H80" s="27"/>
      <c r="I80" s="27"/>
      <c r="J80" s="46"/>
      <c r="K80" s="26"/>
      <c r="L80" s="24"/>
      <c r="M80" s="24"/>
      <c r="N80" s="27"/>
      <c r="O80" s="46"/>
      <c r="P80" s="46"/>
      <c r="Q80" s="27"/>
      <c r="R80" s="26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</row>
    <row r="81" ht="15.75" customHeight="1">
      <c r="A81" s="46"/>
      <c r="B81" s="46"/>
      <c r="C81" s="27"/>
      <c r="D81" s="27"/>
      <c r="E81" s="27"/>
      <c r="F81" s="27"/>
      <c r="G81" s="27"/>
      <c r="H81" s="27"/>
      <c r="I81" s="27"/>
      <c r="J81" s="46"/>
      <c r="K81" s="26"/>
      <c r="L81" s="24"/>
      <c r="M81" s="24"/>
      <c r="N81" s="27"/>
      <c r="O81" s="46"/>
      <c r="P81" s="46"/>
      <c r="Q81" s="27"/>
      <c r="R81" s="26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</row>
    <row r="82" ht="15.75" customHeight="1">
      <c r="A82" s="46"/>
      <c r="B82" s="46"/>
      <c r="C82" s="27"/>
      <c r="D82" s="27"/>
      <c r="E82" s="27"/>
      <c r="F82" s="27"/>
      <c r="G82" s="27"/>
      <c r="H82" s="27"/>
      <c r="I82" s="27"/>
      <c r="J82" s="46"/>
      <c r="K82" s="26"/>
      <c r="L82" s="24"/>
      <c r="M82" s="24"/>
      <c r="N82" s="27"/>
      <c r="O82" s="46"/>
      <c r="P82" s="46"/>
      <c r="Q82" s="27"/>
      <c r="R82" s="26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</row>
    <row r="83" ht="15.75" customHeight="1">
      <c r="A83" s="46"/>
      <c r="B83" s="46"/>
      <c r="C83" s="27"/>
      <c r="D83" s="27"/>
      <c r="E83" s="27"/>
      <c r="F83" s="27"/>
      <c r="G83" s="27"/>
      <c r="H83" s="27"/>
      <c r="I83" s="27"/>
      <c r="J83" s="46"/>
      <c r="K83" s="26"/>
      <c r="L83" s="24"/>
      <c r="M83" s="24"/>
      <c r="N83" s="27"/>
      <c r="O83" s="46"/>
      <c r="P83" s="46"/>
      <c r="Q83" s="27"/>
      <c r="R83" s="26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</row>
    <row r="84" ht="15.75" customHeight="1">
      <c r="A84" s="46"/>
      <c r="B84" s="46"/>
      <c r="C84" s="27"/>
      <c r="D84" s="27"/>
      <c r="E84" s="27"/>
      <c r="F84" s="27"/>
      <c r="G84" s="27"/>
      <c r="H84" s="27"/>
      <c r="I84" s="27"/>
      <c r="J84" s="46"/>
      <c r="K84" s="26"/>
      <c r="L84" s="24"/>
      <c r="M84" s="24"/>
      <c r="N84" s="27"/>
      <c r="O84" s="46"/>
      <c r="P84" s="46"/>
      <c r="Q84" s="27"/>
      <c r="R84" s="26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</row>
    <row r="85" ht="15.75" customHeight="1">
      <c r="A85" s="46"/>
      <c r="B85" s="46"/>
      <c r="C85" s="27"/>
      <c r="D85" s="27"/>
      <c r="E85" s="27"/>
      <c r="F85" s="27"/>
      <c r="G85" s="27"/>
      <c r="H85" s="27"/>
      <c r="I85" s="27"/>
      <c r="J85" s="46"/>
      <c r="K85" s="26"/>
      <c r="L85" s="24"/>
      <c r="M85" s="24"/>
      <c r="N85" s="27"/>
      <c r="O85" s="46"/>
      <c r="P85" s="46"/>
      <c r="Q85" s="27"/>
      <c r="R85" s="26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</row>
    <row r="86" ht="15.75" customHeight="1">
      <c r="A86" s="46"/>
      <c r="B86" s="46"/>
      <c r="C86" s="27"/>
      <c r="D86" s="27"/>
      <c r="E86" s="27"/>
      <c r="F86" s="27"/>
      <c r="G86" s="27"/>
      <c r="H86" s="27"/>
      <c r="I86" s="27"/>
      <c r="J86" s="46"/>
      <c r="K86" s="26"/>
      <c r="L86" s="24"/>
      <c r="M86" s="24"/>
      <c r="N86" s="27"/>
      <c r="O86" s="46"/>
      <c r="P86" s="46"/>
      <c r="Q86" s="27"/>
      <c r="R86" s="26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</row>
    <row r="87" ht="15.75" customHeight="1">
      <c r="A87" s="46"/>
      <c r="B87" s="46"/>
      <c r="C87" s="27"/>
      <c r="D87" s="27"/>
      <c r="E87" s="27"/>
      <c r="F87" s="27"/>
      <c r="G87" s="27"/>
      <c r="H87" s="27"/>
      <c r="I87" s="27"/>
      <c r="J87" s="46"/>
      <c r="K87" s="26"/>
      <c r="L87" s="24"/>
      <c r="M87" s="24"/>
      <c r="N87" s="27"/>
      <c r="O87" s="46"/>
      <c r="P87" s="46"/>
      <c r="Q87" s="27"/>
      <c r="R87" s="26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</row>
    <row r="88" ht="15.75" customHeight="1">
      <c r="A88" s="46"/>
      <c r="B88" s="46"/>
      <c r="C88" s="27"/>
      <c r="D88" s="27"/>
      <c r="E88" s="27"/>
      <c r="F88" s="27"/>
      <c r="G88" s="27"/>
      <c r="H88" s="27"/>
      <c r="I88" s="27"/>
      <c r="J88" s="46"/>
      <c r="K88" s="26"/>
      <c r="L88" s="24"/>
      <c r="M88" s="24"/>
      <c r="N88" s="27"/>
      <c r="O88" s="46"/>
      <c r="P88" s="46"/>
      <c r="Q88" s="27"/>
      <c r="R88" s="26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</row>
    <row r="89" ht="15.75" customHeight="1">
      <c r="A89" s="46"/>
      <c r="B89" s="46"/>
      <c r="C89" s="27"/>
      <c r="D89" s="27"/>
      <c r="E89" s="27"/>
      <c r="F89" s="27"/>
      <c r="G89" s="27"/>
      <c r="H89" s="27"/>
      <c r="I89" s="27"/>
      <c r="J89" s="46"/>
      <c r="K89" s="26"/>
      <c r="L89" s="24"/>
      <c r="M89" s="24"/>
      <c r="N89" s="27"/>
      <c r="O89" s="46"/>
      <c r="P89" s="46"/>
      <c r="Q89" s="27"/>
      <c r="R89" s="26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</row>
    <row r="90" ht="15.75" customHeight="1">
      <c r="A90" s="46"/>
      <c r="B90" s="46"/>
      <c r="C90" s="27"/>
      <c r="D90" s="27"/>
      <c r="E90" s="27"/>
      <c r="F90" s="27"/>
      <c r="G90" s="27"/>
      <c r="H90" s="27"/>
      <c r="I90" s="27"/>
      <c r="J90" s="46"/>
      <c r="K90" s="26"/>
      <c r="L90" s="24"/>
      <c r="M90" s="24"/>
      <c r="N90" s="27"/>
      <c r="O90" s="46"/>
      <c r="P90" s="46"/>
      <c r="Q90" s="27"/>
      <c r="R90" s="26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</row>
    <row r="91" ht="15.75" customHeight="1">
      <c r="A91" s="46"/>
      <c r="B91" s="46"/>
      <c r="C91" s="27"/>
      <c r="D91" s="27"/>
      <c r="E91" s="27"/>
      <c r="F91" s="27"/>
      <c r="G91" s="27"/>
      <c r="H91" s="27"/>
      <c r="I91" s="27"/>
      <c r="J91" s="46"/>
      <c r="K91" s="26"/>
      <c r="L91" s="24"/>
      <c r="M91" s="24"/>
      <c r="N91" s="27"/>
      <c r="O91" s="46"/>
      <c r="P91" s="46"/>
      <c r="Q91" s="27"/>
      <c r="R91" s="26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</row>
    <row r="92" ht="15.75" customHeight="1">
      <c r="A92" s="46"/>
      <c r="B92" s="46"/>
      <c r="C92" s="27"/>
      <c r="D92" s="27"/>
      <c r="E92" s="27"/>
      <c r="F92" s="27"/>
      <c r="G92" s="27"/>
      <c r="H92" s="27"/>
      <c r="I92" s="27"/>
      <c r="J92" s="46"/>
      <c r="K92" s="26"/>
      <c r="L92" s="24"/>
      <c r="M92" s="24"/>
      <c r="N92" s="27"/>
      <c r="O92" s="46"/>
      <c r="P92" s="46"/>
      <c r="Q92" s="27"/>
      <c r="R92" s="26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ht="15.75" customHeight="1">
      <c r="A93" s="46"/>
      <c r="B93" s="46"/>
      <c r="C93" s="27"/>
      <c r="D93" s="27"/>
      <c r="E93" s="27"/>
      <c r="F93" s="27"/>
      <c r="G93" s="27"/>
      <c r="H93" s="27"/>
      <c r="I93" s="27"/>
      <c r="J93" s="46"/>
      <c r="K93" s="26"/>
      <c r="L93" s="24"/>
      <c r="M93" s="24"/>
      <c r="N93" s="27"/>
      <c r="O93" s="46"/>
      <c r="P93" s="46"/>
      <c r="Q93" s="27"/>
      <c r="R93" s="26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</row>
    <row r="94" ht="15.75" customHeight="1">
      <c r="A94" s="46"/>
      <c r="B94" s="46"/>
      <c r="C94" s="27"/>
      <c r="D94" s="27"/>
      <c r="E94" s="27"/>
      <c r="F94" s="27"/>
      <c r="G94" s="27"/>
      <c r="H94" s="27"/>
      <c r="I94" s="27"/>
      <c r="J94" s="46"/>
      <c r="K94" s="26"/>
      <c r="L94" s="24"/>
      <c r="M94" s="24"/>
      <c r="N94" s="27"/>
      <c r="O94" s="46"/>
      <c r="P94" s="46"/>
      <c r="Q94" s="27"/>
      <c r="R94" s="26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</row>
    <row r="95" ht="15.75" customHeight="1">
      <c r="A95" s="46"/>
      <c r="B95" s="46"/>
      <c r="C95" s="27"/>
      <c r="D95" s="27"/>
      <c r="E95" s="27"/>
      <c r="F95" s="27"/>
      <c r="G95" s="27"/>
      <c r="H95" s="27"/>
      <c r="I95" s="27"/>
      <c r="J95" s="46"/>
      <c r="K95" s="26"/>
      <c r="L95" s="24"/>
      <c r="M95" s="24"/>
      <c r="N95" s="27"/>
      <c r="O95" s="46"/>
      <c r="P95" s="46"/>
      <c r="Q95" s="27"/>
      <c r="R95" s="26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</row>
    <row r="96" ht="15.75" customHeight="1">
      <c r="A96" s="46"/>
      <c r="B96" s="46"/>
      <c r="C96" s="27"/>
      <c r="D96" s="27"/>
      <c r="E96" s="27"/>
      <c r="F96" s="27"/>
      <c r="G96" s="27"/>
      <c r="H96" s="27"/>
      <c r="I96" s="27"/>
      <c r="J96" s="46"/>
      <c r="K96" s="26"/>
      <c r="L96" s="24"/>
      <c r="M96" s="24"/>
      <c r="N96" s="27"/>
      <c r="O96" s="46"/>
      <c r="P96" s="46"/>
      <c r="Q96" s="27"/>
      <c r="R96" s="26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</row>
    <row r="97" ht="15.75" customHeight="1">
      <c r="A97" s="46"/>
      <c r="B97" s="46"/>
      <c r="C97" s="27"/>
      <c r="D97" s="27"/>
      <c r="E97" s="27"/>
      <c r="F97" s="27"/>
      <c r="G97" s="27"/>
      <c r="H97" s="27"/>
      <c r="I97" s="27"/>
      <c r="J97" s="46"/>
      <c r="K97" s="26"/>
      <c r="L97" s="24"/>
      <c r="M97" s="24"/>
      <c r="N97" s="27"/>
      <c r="O97" s="46"/>
      <c r="P97" s="46"/>
      <c r="Q97" s="27"/>
      <c r="R97" s="26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</row>
    <row r="98" ht="15.75" customHeight="1">
      <c r="A98" s="46"/>
      <c r="B98" s="46"/>
      <c r="C98" s="27"/>
      <c r="D98" s="27"/>
      <c r="E98" s="27"/>
      <c r="F98" s="27"/>
      <c r="G98" s="27"/>
      <c r="H98" s="27"/>
      <c r="I98" s="27"/>
      <c r="J98" s="46"/>
      <c r="K98" s="26"/>
      <c r="L98" s="24"/>
      <c r="M98" s="24"/>
      <c r="N98" s="27"/>
      <c r="O98" s="46"/>
      <c r="P98" s="46"/>
      <c r="Q98" s="27"/>
      <c r="R98" s="26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</row>
    <row r="99" ht="15.75" customHeight="1">
      <c r="A99" s="46"/>
      <c r="B99" s="46"/>
      <c r="C99" s="27"/>
      <c r="D99" s="27"/>
      <c r="E99" s="27"/>
      <c r="F99" s="27"/>
      <c r="G99" s="27"/>
      <c r="H99" s="27"/>
      <c r="I99" s="27"/>
      <c r="J99" s="46"/>
      <c r="K99" s="26"/>
      <c r="L99" s="24"/>
      <c r="M99" s="24"/>
      <c r="N99" s="27"/>
      <c r="O99" s="46"/>
      <c r="P99" s="46"/>
      <c r="Q99" s="27"/>
      <c r="R99" s="26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</row>
    <row r="100" ht="15.75" customHeight="1">
      <c r="A100" s="46"/>
      <c r="B100" s="46"/>
      <c r="C100" s="27"/>
      <c r="D100" s="27"/>
      <c r="E100" s="27"/>
      <c r="F100" s="27"/>
      <c r="G100" s="27"/>
      <c r="H100" s="27"/>
      <c r="I100" s="27"/>
      <c r="J100" s="46"/>
      <c r="K100" s="26"/>
      <c r="L100" s="24"/>
      <c r="M100" s="24"/>
      <c r="N100" s="27"/>
      <c r="O100" s="46"/>
      <c r="P100" s="46"/>
      <c r="Q100" s="27"/>
      <c r="R100" s="26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</row>
    <row r="101" ht="15.75" customHeight="1">
      <c r="A101" s="46"/>
      <c r="B101" s="46"/>
      <c r="C101" s="27"/>
      <c r="D101" s="27"/>
      <c r="E101" s="27"/>
      <c r="F101" s="27"/>
      <c r="G101" s="27"/>
      <c r="H101" s="27"/>
      <c r="I101" s="27"/>
      <c r="J101" s="46"/>
      <c r="K101" s="26"/>
      <c r="L101" s="24"/>
      <c r="M101" s="24"/>
      <c r="N101" s="27"/>
      <c r="O101" s="46"/>
      <c r="P101" s="46"/>
      <c r="Q101" s="27"/>
      <c r="R101" s="26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</row>
    <row r="102" ht="15.75" customHeight="1">
      <c r="A102" s="46"/>
      <c r="B102" s="46"/>
      <c r="C102" s="27"/>
      <c r="D102" s="27"/>
      <c r="E102" s="27"/>
      <c r="F102" s="27"/>
      <c r="G102" s="27"/>
      <c r="H102" s="27"/>
      <c r="I102" s="27"/>
      <c r="J102" s="46"/>
      <c r="K102" s="26"/>
      <c r="L102" s="24"/>
      <c r="M102" s="24"/>
      <c r="N102" s="27"/>
      <c r="O102" s="46"/>
      <c r="P102" s="46"/>
      <c r="Q102" s="27"/>
      <c r="R102" s="26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</row>
    <row r="103" ht="15.75" customHeight="1">
      <c r="A103" s="46"/>
      <c r="B103" s="46"/>
      <c r="C103" s="27"/>
      <c r="D103" s="27"/>
      <c r="E103" s="27"/>
      <c r="F103" s="27"/>
      <c r="G103" s="27"/>
      <c r="H103" s="27"/>
      <c r="I103" s="27"/>
      <c r="J103" s="46"/>
      <c r="K103" s="26"/>
      <c r="L103" s="24"/>
      <c r="M103" s="24"/>
      <c r="N103" s="27"/>
      <c r="O103" s="46"/>
      <c r="P103" s="46"/>
      <c r="Q103" s="27"/>
      <c r="R103" s="26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</row>
    <row r="104" ht="15.75" customHeight="1">
      <c r="A104" s="46"/>
      <c r="B104" s="46"/>
      <c r="C104" s="27"/>
      <c r="D104" s="27"/>
      <c r="E104" s="27"/>
      <c r="F104" s="27"/>
      <c r="G104" s="27"/>
      <c r="H104" s="27"/>
      <c r="I104" s="27"/>
      <c r="J104" s="46"/>
      <c r="K104" s="26"/>
      <c r="L104" s="24"/>
      <c r="M104" s="24"/>
      <c r="N104" s="27"/>
      <c r="O104" s="46"/>
      <c r="P104" s="46"/>
      <c r="Q104" s="27"/>
      <c r="R104" s="26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</row>
    <row r="105" ht="15.75" customHeight="1">
      <c r="A105" s="46"/>
      <c r="B105" s="46"/>
      <c r="C105" s="27"/>
      <c r="D105" s="27"/>
      <c r="E105" s="27"/>
      <c r="F105" s="27"/>
      <c r="G105" s="27"/>
      <c r="H105" s="27"/>
      <c r="I105" s="27"/>
      <c r="J105" s="46"/>
      <c r="K105" s="26"/>
      <c r="L105" s="24"/>
      <c r="M105" s="24"/>
      <c r="N105" s="27"/>
      <c r="O105" s="46"/>
      <c r="P105" s="46"/>
      <c r="Q105" s="27"/>
      <c r="R105" s="26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</row>
    <row r="106" ht="15.75" customHeight="1">
      <c r="A106" s="46"/>
      <c r="B106" s="46"/>
      <c r="C106" s="27"/>
      <c r="D106" s="27"/>
      <c r="E106" s="27"/>
      <c r="F106" s="27"/>
      <c r="G106" s="27"/>
      <c r="H106" s="27"/>
      <c r="I106" s="27"/>
      <c r="J106" s="46"/>
      <c r="K106" s="26"/>
      <c r="L106" s="24"/>
      <c r="M106" s="24"/>
      <c r="N106" s="27"/>
      <c r="O106" s="46"/>
      <c r="P106" s="46"/>
      <c r="Q106" s="27"/>
      <c r="R106" s="26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</row>
    <row r="107" ht="15.75" customHeight="1">
      <c r="A107" s="46"/>
      <c r="B107" s="46"/>
      <c r="C107" s="27"/>
      <c r="D107" s="27"/>
      <c r="E107" s="27"/>
      <c r="F107" s="27"/>
      <c r="G107" s="27"/>
      <c r="H107" s="27"/>
      <c r="I107" s="27"/>
      <c r="J107" s="46"/>
      <c r="K107" s="26"/>
      <c r="L107" s="24"/>
      <c r="M107" s="24"/>
      <c r="N107" s="27"/>
      <c r="O107" s="46"/>
      <c r="P107" s="46"/>
      <c r="Q107" s="27"/>
      <c r="R107" s="26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</row>
    <row r="108" ht="15.75" customHeight="1">
      <c r="A108" s="46"/>
      <c r="B108" s="46"/>
      <c r="C108" s="27"/>
      <c r="D108" s="27"/>
      <c r="E108" s="27"/>
      <c r="F108" s="27"/>
      <c r="G108" s="27"/>
      <c r="H108" s="27"/>
      <c r="I108" s="27"/>
      <c r="J108" s="46"/>
      <c r="K108" s="26"/>
      <c r="L108" s="24"/>
      <c r="M108" s="24"/>
      <c r="N108" s="27"/>
      <c r="O108" s="46"/>
      <c r="P108" s="46"/>
      <c r="Q108" s="27"/>
      <c r="R108" s="26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</row>
    <row r="109" ht="15.75" customHeight="1">
      <c r="A109" s="46"/>
      <c r="B109" s="46"/>
      <c r="C109" s="27"/>
      <c r="D109" s="27"/>
      <c r="E109" s="27"/>
      <c r="F109" s="27"/>
      <c r="G109" s="27"/>
      <c r="H109" s="27"/>
      <c r="I109" s="27"/>
      <c r="J109" s="46"/>
      <c r="K109" s="26"/>
      <c r="L109" s="24"/>
      <c r="M109" s="24"/>
      <c r="N109" s="27"/>
      <c r="O109" s="46"/>
      <c r="P109" s="46"/>
      <c r="Q109" s="27"/>
      <c r="R109" s="26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</row>
    <row r="110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24"/>
      <c r="M110" s="24"/>
      <c r="N110" s="51"/>
      <c r="O110" s="52"/>
      <c r="P110" s="52"/>
      <c r="Q110" s="51"/>
      <c r="R110" s="53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</row>
    <row r="111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24"/>
      <c r="M111" s="24"/>
      <c r="N111" s="51"/>
      <c r="O111" s="52"/>
      <c r="P111" s="52"/>
      <c r="Q111" s="51"/>
      <c r="R111" s="53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</row>
    <row r="112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24"/>
      <c r="M112" s="24"/>
      <c r="N112" s="51"/>
      <c r="O112" s="52"/>
      <c r="P112" s="52"/>
      <c r="Q112" s="51"/>
      <c r="R112" s="53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</row>
    <row r="113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24"/>
      <c r="M113" s="24"/>
      <c r="N113" s="51"/>
      <c r="O113" s="52"/>
      <c r="P113" s="52"/>
      <c r="Q113" s="51"/>
      <c r="R113" s="53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</row>
    <row r="114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24"/>
      <c r="M114" s="24"/>
      <c r="N114" s="51"/>
      <c r="O114" s="52"/>
      <c r="P114" s="52"/>
      <c r="Q114" s="51"/>
      <c r="R114" s="53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</row>
    <row r="115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24"/>
      <c r="M115" s="24"/>
      <c r="N115" s="51"/>
      <c r="O115" s="52"/>
      <c r="P115" s="52"/>
      <c r="Q115" s="51"/>
      <c r="R115" s="53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</row>
    <row r="11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24"/>
      <c r="M116" s="24"/>
      <c r="N116" s="51"/>
      <c r="O116" s="52"/>
      <c r="P116" s="52"/>
      <c r="Q116" s="51"/>
      <c r="R116" s="53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</row>
    <row r="117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24"/>
      <c r="M117" s="24"/>
      <c r="N117" s="51"/>
      <c r="O117" s="52"/>
      <c r="P117" s="52"/>
      <c r="Q117" s="51"/>
      <c r="R117" s="53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</row>
    <row r="118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24"/>
      <c r="M118" s="24"/>
      <c r="N118" s="51"/>
      <c r="O118" s="52"/>
      <c r="P118" s="52"/>
      <c r="Q118" s="51"/>
      <c r="R118" s="53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</row>
    <row r="119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24"/>
      <c r="M119" s="24"/>
      <c r="N119" s="51"/>
      <c r="O119" s="52"/>
      <c r="P119" s="52"/>
      <c r="Q119" s="51"/>
      <c r="R119" s="53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</row>
    <row r="120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24"/>
      <c r="M120" s="24"/>
      <c r="N120" s="51"/>
      <c r="O120" s="52"/>
      <c r="P120" s="52"/>
      <c r="Q120" s="51"/>
      <c r="R120" s="53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</row>
    <row r="121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24"/>
      <c r="M121" s="24"/>
      <c r="N121" s="51"/>
      <c r="O121" s="52"/>
      <c r="P121" s="52"/>
      <c r="Q121" s="51"/>
      <c r="R121" s="53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</row>
    <row r="122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24"/>
      <c r="M122" s="24"/>
      <c r="N122" s="51"/>
      <c r="O122" s="52"/>
      <c r="P122" s="52"/>
      <c r="Q122" s="51"/>
      <c r="R122" s="53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</row>
    <row r="123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24"/>
      <c r="M123" s="24"/>
      <c r="N123" s="51"/>
      <c r="O123" s="52"/>
      <c r="P123" s="52"/>
      <c r="Q123" s="51"/>
      <c r="R123" s="53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</row>
    <row r="124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24"/>
      <c r="M124" s="24"/>
      <c r="N124" s="51"/>
      <c r="O124" s="52"/>
      <c r="P124" s="52"/>
      <c r="Q124" s="51"/>
      <c r="R124" s="53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</row>
    <row r="125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24"/>
      <c r="M125" s="24"/>
      <c r="N125" s="51"/>
      <c r="O125" s="52"/>
      <c r="P125" s="52"/>
      <c r="Q125" s="51"/>
      <c r="R125" s="53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</row>
    <row r="1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24"/>
      <c r="M126" s="24"/>
      <c r="N126" s="51"/>
      <c r="O126" s="52"/>
      <c r="P126" s="52"/>
      <c r="Q126" s="51"/>
      <c r="R126" s="53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</row>
    <row r="127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24"/>
      <c r="M127" s="24"/>
      <c r="N127" s="51"/>
      <c r="O127" s="52"/>
      <c r="P127" s="52"/>
      <c r="Q127" s="51"/>
      <c r="R127" s="53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</row>
    <row r="128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24"/>
      <c r="M128" s="24"/>
      <c r="N128" s="51"/>
      <c r="O128" s="52"/>
      <c r="P128" s="52"/>
      <c r="Q128" s="51"/>
      <c r="R128" s="53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</row>
    <row r="129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24"/>
      <c r="M129" s="24"/>
      <c r="N129" s="51"/>
      <c r="O129" s="52"/>
      <c r="P129" s="52"/>
      <c r="Q129" s="51"/>
      <c r="R129" s="53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</row>
    <row r="130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24"/>
      <c r="M130" s="24"/>
      <c r="N130" s="51"/>
      <c r="O130" s="52"/>
      <c r="P130" s="52"/>
      <c r="Q130" s="51"/>
      <c r="R130" s="53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</row>
    <row r="131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24"/>
      <c r="M131" s="24"/>
      <c r="N131" s="51"/>
      <c r="O131" s="52"/>
      <c r="P131" s="52"/>
      <c r="Q131" s="51"/>
      <c r="R131" s="53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</row>
    <row r="132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24"/>
      <c r="M132" s="24"/>
      <c r="N132" s="51"/>
      <c r="O132" s="52"/>
      <c r="P132" s="52"/>
      <c r="Q132" s="51"/>
      <c r="R132" s="53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</row>
    <row r="133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24"/>
      <c r="M133" s="24"/>
      <c r="N133" s="51"/>
      <c r="O133" s="52"/>
      <c r="P133" s="52"/>
      <c r="Q133" s="51"/>
      <c r="R133" s="53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</row>
    <row r="134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24"/>
      <c r="M134" s="24"/>
      <c r="N134" s="51"/>
      <c r="O134" s="52"/>
      <c r="P134" s="52"/>
      <c r="Q134" s="51"/>
      <c r="R134" s="53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</row>
    <row r="135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24"/>
      <c r="M135" s="24"/>
      <c r="N135" s="51"/>
      <c r="O135" s="52"/>
      <c r="P135" s="52"/>
      <c r="Q135" s="51"/>
      <c r="R135" s="53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</row>
    <row r="13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24"/>
      <c r="M136" s="24"/>
      <c r="N136" s="51"/>
      <c r="O136" s="52"/>
      <c r="P136" s="52"/>
      <c r="Q136" s="51"/>
      <c r="R136" s="53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</row>
    <row r="137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24"/>
      <c r="M137" s="24"/>
      <c r="N137" s="51"/>
      <c r="O137" s="52"/>
      <c r="P137" s="52"/>
      <c r="Q137" s="51"/>
      <c r="R137" s="53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</row>
    <row r="138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24"/>
      <c r="M138" s="24"/>
      <c r="N138" s="51"/>
      <c r="O138" s="52"/>
      <c r="P138" s="52"/>
      <c r="Q138" s="51"/>
      <c r="R138" s="53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</row>
    <row r="139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24"/>
      <c r="M139" s="24"/>
      <c r="N139" s="51"/>
      <c r="O139" s="52"/>
      <c r="P139" s="52"/>
      <c r="Q139" s="51"/>
      <c r="R139" s="53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</row>
    <row r="140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24"/>
      <c r="M140" s="24"/>
      <c r="N140" s="51"/>
      <c r="O140" s="52"/>
      <c r="P140" s="52"/>
      <c r="Q140" s="51"/>
      <c r="R140" s="53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</row>
    <row r="141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24"/>
      <c r="M141" s="24"/>
      <c r="N141" s="51"/>
      <c r="O141" s="52"/>
      <c r="P141" s="52"/>
      <c r="Q141" s="51"/>
      <c r="R141" s="53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</row>
    <row r="142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24"/>
      <c r="M142" s="24"/>
      <c r="N142" s="51"/>
      <c r="O142" s="52"/>
      <c r="P142" s="52"/>
      <c r="Q142" s="51"/>
      <c r="R142" s="53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</row>
    <row r="143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24"/>
      <c r="M143" s="24"/>
      <c r="N143" s="51"/>
      <c r="O143" s="52"/>
      <c r="P143" s="52"/>
      <c r="Q143" s="51"/>
      <c r="R143" s="53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</row>
    <row r="144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24"/>
      <c r="M144" s="24"/>
      <c r="N144" s="51"/>
      <c r="O144" s="52"/>
      <c r="P144" s="52"/>
      <c r="Q144" s="51"/>
      <c r="R144" s="53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</row>
    <row r="145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24"/>
      <c r="M145" s="24"/>
      <c r="N145" s="51"/>
      <c r="O145" s="52"/>
      <c r="P145" s="52"/>
      <c r="Q145" s="51"/>
      <c r="R145" s="53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</row>
    <row r="14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24"/>
      <c r="M146" s="24"/>
      <c r="N146" s="51"/>
      <c r="O146" s="52"/>
      <c r="P146" s="52"/>
      <c r="Q146" s="51"/>
      <c r="R146" s="53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</row>
    <row r="147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24"/>
      <c r="M147" s="24"/>
      <c r="N147" s="51"/>
      <c r="O147" s="52"/>
      <c r="P147" s="52"/>
      <c r="Q147" s="51"/>
      <c r="R147" s="53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</row>
    <row r="148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24"/>
      <c r="M148" s="24"/>
      <c r="N148" s="51"/>
      <c r="O148" s="52"/>
      <c r="P148" s="52"/>
      <c r="Q148" s="51"/>
      <c r="R148" s="53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</row>
    <row r="149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24"/>
      <c r="M149" s="24"/>
      <c r="N149" s="51"/>
      <c r="O149" s="52"/>
      <c r="P149" s="52"/>
      <c r="Q149" s="51"/>
      <c r="R149" s="53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</row>
    <row r="150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24"/>
      <c r="M150" s="24"/>
      <c r="N150" s="51"/>
      <c r="O150" s="52"/>
      <c r="P150" s="52"/>
      <c r="Q150" s="51"/>
      <c r="R150" s="53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</row>
    <row r="151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24"/>
      <c r="M151" s="24"/>
      <c r="N151" s="51"/>
      <c r="O151" s="52"/>
      <c r="P151" s="52"/>
      <c r="Q151" s="51"/>
      <c r="R151" s="53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</row>
    <row r="152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24"/>
      <c r="M152" s="24"/>
      <c r="N152" s="51"/>
      <c r="O152" s="52"/>
      <c r="P152" s="52"/>
      <c r="Q152" s="51"/>
      <c r="R152" s="53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</row>
    <row r="153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24"/>
      <c r="M153" s="24"/>
      <c r="N153" s="51"/>
      <c r="O153" s="52"/>
      <c r="P153" s="52"/>
      <c r="Q153" s="51"/>
      <c r="R153" s="53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</row>
    <row r="154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24"/>
      <c r="M154" s="24"/>
      <c r="N154" s="51"/>
      <c r="O154" s="52"/>
      <c r="P154" s="52"/>
      <c r="Q154" s="51"/>
      <c r="R154" s="53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</row>
    <row r="155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24"/>
      <c r="M155" s="24"/>
      <c r="N155" s="51"/>
      <c r="O155" s="52"/>
      <c r="P155" s="52"/>
      <c r="Q155" s="51"/>
      <c r="R155" s="53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</row>
    <row r="15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24"/>
      <c r="M156" s="24"/>
      <c r="N156" s="51"/>
      <c r="O156" s="52"/>
      <c r="P156" s="52"/>
      <c r="Q156" s="51"/>
      <c r="R156" s="53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</row>
    <row r="157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24"/>
      <c r="M157" s="24"/>
      <c r="N157" s="51"/>
      <c r="O157" s="52"/>
      <c r="P157" s="52"/>
      <c r="Q157" s="51"/>
      <c r="R157" s="53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</row>
    <row r="158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24"/>
      <c r="M158" s="24"/>
      <c r="N158" s="51"/>
      <c r="O158" s="52"/>
      <c r="P158" s="52"/>
      <c r="Q158" s="51"/>
      <c r="R158" s="53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</row>
    <row r="159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24"/>
      <c r="M159" s="24"/>
      <c r="N159" s="51"/>
      <c r="O159" s="52"/>
      <c r="P159" s="52"/>
      <c r="Q159" s="51"/>
      <c r="R159" s="53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</row>
    <row r="160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24"/>
      <c r="M160" s="24"/>
      <c r="N160" s="51"/>
      <c r="O160" s="52"/>
      <c r="P160" s="52"/>
      <c r="Q160" s="51"/>
      <c r="R160" s="53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</row>
    <row r="161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24"/>
      <c r="M161" s="24"/>
      <c r="N161" s="51"/>
      <c r="O161" s="52"/>
      <c r="P161" s="52"/>
      <c r="Q161" s="51"/>
      <c r="R161" s="53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</row>
    <row r="162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24"/>
      <c r="M162" s="24"/>
      <c r="N162" s="51"/>
      <c r="O162" s="52"/>
      <c r="P162" s="52"/>
      <c r="Q162" s="51"/>
      <c r="R162" s="53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</row>
    <row r="163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24"/>
      <c r="M163" s="24"/>
      <c r="N163" s="51"/>
      <c r="O163" s="52"/>
      <c r="P163" s="52"/>
      <c r="Q163" s="51"/>
      <c r="R163" s="53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</row>
    <row r="164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24"/>
      <c r="M164" s="24"/>
      <c r="N164" s="51"/>
      <c r="O164" s="52"/>
      <c r="P164" s="52"/>
      <c r="Q164" s="51"/>
      <c r="R164" s="53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</row>
    <row r="165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24"/>
      <c r="M165" s="24"/>
      <c r="N165" s="51"/>
      <c r="O165" s="52"/>
      <c r="P165" s="52"/>
      <c r="Q165" s="51"/>
      <c r="R165" s="53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</row>
    <row r="16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24"/>
      <c r="M166" s="24"/>
      <c r="N166" s="51"/>
      <c r="O166" s="52"/>
      <c r="P166" s="52"/>
      <c r="Q166" s="51"/>
      <c r="R166" s="53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</row>
    <row r="167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24"/>
      <c r="M167" s="24"/>
      <c r="N167" s="51"/>
      <c r="O167" s="52"/>
      <c r="P167" s="52"/>
      <c r="Q167" s="51"/>
      <c r="R167" s="53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</row>
    <row r="168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24"/>
      <c r="M168" s="24"/>
      <c r="N168" s="51"/>
      <c r="O168" s="52"/>
      <c r="P168" s="52"/>
      <c r="Q168" s="51"/>
      <c r="R168" s="53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</row>
    <row r="169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24"/>
      <c r="M169" s="24"/>
      <c r="N169" s="51"/>
      <c r="O169" s="52"/>
      <c r="P169" s="52"/>
      <c r="Q169" s="51"/>
      <c r="R169" s="53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</row>
    <row r="170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24"/>
      <c r="M170" s="24"/>
      <c r="N170" s="51"/>
      <c r="O170" s="52"/>
      <c r="P170" s="52"/>
      <c r="Q170" s="51"/>
      <c r="R170" s="53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</row>
    <row r="171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24"/>
      <c r="M171" s="24"/>
      <c r="N171" s="51"/>
      <c r="O171" s="52"/>
      <c r="P171" s="52"/>
      <c r="Q171" s="51"/>
      <c r="R171" s="53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</row>
    <row r="172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24"/>
      <c r="M172" s="24"/>
      <c r="N172" s="51"/>
      <c r="O172" s="52"/>
      <c r="P172" s="52"/>
      <c r="Q172" s="51"/>
      <c r="R172" s="53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</row>
    <row r="173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24"/>
      <c r="M173" s="24"/>
      <c r="N173" s="51"/>
      <c r="O173" s="52"/>
      <c r="P173" s="52"/>
      <c r="Q173" s="51"/>
      <c r="R173" s="53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</row>
    <row r="174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24"/>
      <c r="M174" s="24"/>
      <c r="N174" s="51"/>
      <c r="O174" s="52"/>
      <c r="P174" s="52"/>
      <c r="Q174" s="51"/>
      <c r="R174" s="53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</row>
    <row r="175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24"/>
      <c r="M175" s="24"/>
      <c r="N175" s="51"/>
      <c r="O175" s="52"/>
      <c r="P175" s="52"/>
      <c r="Q175" s="51"/>
      <c r="R175" s="53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</row>
    <row r="17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24"/>
      <c r="M176" s="24"/>
      <c r="N176" s="51"/>
      <c r="O176" s="52"/>
      <c r="P176" s="52"/>
      <c r="Q176" s="51"/>
      <c r="R176" s="53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</row>
    <row r="177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24"/>
      <c r="M177" s="24"/>
      <c r="N177" s="51"/>
      <c r="O177" s="52"/>
      <c r="P177" s="52"/>
      <c r="Q177" s="51"/>
      <c r="R177" s="53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</row>
    <row r="178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24"/>
      <c r="M178" s="24"/>
      <c r="N178" s="51"/>
      <c r="O178" s="52"/>
      <c r="P178" s="52"/>
      <c r="Q178" s="51"/>
      <c r="R178" s="53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</row>
    <row r="179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24"/>
      <c r="M179" s="24"/>
      <c r="N179" s="51"/>
      <c r="O179" s="52"/>
      <c r="P179" s="52"/>
      <c r="Q179" s="51"/>
      <c r="R179" s="53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</row>
    <row r="180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24"/>
      <c r="M180" s="24"/>
      <c r="N180" s="51"/>
      <c r="O180" s="52"/>
      <c r="P180" s="52"/>
      <c r="Q180" s="51"/>
      <c r="R180" s="53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</row>
    <row r="181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24"/>
      <c r="M181" s="24"/>
      <c r="N181" s="51"/>
      <c r="O181" s="52"/>
      <c r="P181" s="52"/>
      <c r="Q181" s="51"/>
      <c r="R181" s="53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</row>
    <row r="182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24"/>
      <c r="M182" s="24"/>
      <c r="N182" s="51"/>
      <c r="O182" s="52"/>
      <c r="P182" s="52"/>
      <c r="Q182" s="51"/>
      <c r="R182" s="53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</row>
    <row r="183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24"/>
      <c r="M183" s="24"/>
      <c r="N183" s="51"/>
      <c r="O183" s="52"/>
      <c r="P183" s="52"/>
      <c r="Q183" s="51"/>
      <c r="R183" s="53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</row>
    <row r="184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24"/>
      <c r="M184" s="24"/>
      <c r="N184" s="51"/>
      <c r="O184" s="52"/>
      <c r="P184" s="52"/>
      <c r="Q184" s="51"/>
      <c r="R184" s="53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</row>
    <row r="185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24"/>
      <c r="M185" s="24"/>
      <c r="N185" s="51"/>
      <c r="O185" s="52"/>
      <c r="P185" s="52"/>
      <c r="Q185" s="51"/>
      <c r="R185" s="53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</row>
    <row r="18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24"/>
      <c r="M186" s="24"/>
      <c r="N186" s="51"/>
      <c r="O186" s="52"/>
      <c r="P186" s="52"/>
      <c r="Q186" s="51"/>
      <c r="R186" s="53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</row>
    <row r="187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24"/>
      <c r="M187" s="24"/>
      <c r="N187" s="51"/>
      <c r="O187" s="52"/>
      <c r="P187" s="52"/>
      <c r="Q187" s="51"/>
      <c r="R187" s="53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</row>
    <row r="188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24"/>
      <c r="M188" s="24"/>
      <c r="N188" s="51"/>
      <c r="O188" s="52"/>
      <c r="P188" s="52"/>
      <c r="Q188" s="51"/>
      <c r="R188" s="53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</row>
    <row r="189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24"/>
      <c r="M189" s="24"/>
      <c r="N189" s="51"/>
      <c r="O189" s="52"/>
      <c r="P189" s="52"/>
      <c r="Q189" s="51"/>
      <c r="R189" s="53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</row>
    <row r="190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24"/>
      <c r="M190" s="24"/>
      <c r="N190" s="51"/>
      <c r="O190" s="52"/>
      <c r="P190" s="52"/>
      <c r="Q190" s="51"/>
      <c r="R190" s="53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</row>
    <row r="191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24"/>
      <c r="M191" s="24"/>
      <c r="N191" s="51"/>
      <c r="O191" s="52"/>
      <c r="P191" s="52"/>
      <c r="Q191" s="51"/>
      <c r="R191" s="53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</row>
    <row r="192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24"/>
      <c r="M192" s="24"/>
      <c r="N192" s="51"/>
      <c r="O192" s="52"/>
      <c r="P192" s="52"/>
      <c r="Q192" s="51"/>
      <c r="R192" s="53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</row>
    <row r="193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24"/>
      <c r="M193" s="24"/>
      <c r="N193" s="51"/>
      <c r="O193" s="52"/>
      <c r="P193" s="52"/>
      <c r="Q193" s="51"/>
      <c r="R193" s="53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</row>
    <row r="194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24"/>
      <c r="M194" s="24"/>
      <c r="N194" s="51"/>
      <c r="O194" s="52"/>
      <c r="P194" s="52"/>
      <c r="Q194" s="51"/>
      <c r="R194" s="53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</row>
    <row r="195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24"/>
      <c r="M195" s="24"/>
      <c r="N195" s="51"/>
      <c r="O195" s="52"/>
      <c r="P195" s="52"/>
      <c r="Q195" s="51"/>
      <c r="R195" s="53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</row>
    <row r="19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24"/>
      <c r="M196" s="24"/>
      <c r="N196" s="51"/>
      <c r="O196" s="52"/>
      <c r="P196" s="52"/>
      <c r="Q196" s="51"/>
      <c r="R196" s="53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</row>
    <row r="197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24"/>
      <c r="M197" s="24"/>
      <c r="N197" s="51"/>
      <c r="O197" s="52"/>
      <c r="P197" s="52"/>
      <c r="Q197" s="51"/>
      <c r="R197" s="53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</row>
    <row r="198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24"/>
      <c r="M198" s="24"/>
      <c r="N198" s="51"/>
      <c r="O198" s="52"/>
      <c r="P198" s="52"/>
      <c r="Q198" s="51"/>
      <c r="R198" s="53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</row>
    <row r="199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24"/>
      <c r="M199" s="24"/>
      <c r="N199" s="51"/>
      <c r="O199" s="52"/>
      <c r="P199" s="52"/>
      <c r="Q199" s="51"/>
      <c r="R199" s="53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</row>
    <row r="200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24"/>
      <c r="M200" s="24"/>
      <c r="N200" s="51"/>
      <c r="O200" s="52"/>
      <c r="P200" s="52"/>
      <c r="Q200" s="51"/>
      <c r="R200" s="53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</row>
    <row r="201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24"/>
      <c r="M201" s="24"/>
      <c r="N201" s="51"/>
      <c r="O201" s="52"/>
      <c r="P201" s="52"/>
      <c r="Q201" s="51"/>
      <c r="R201" s="53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</row>
    <row r="202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24"/>
      <c r="M202" s="24"/>
      <c r="N202" s="51"/>
      <c r="O202" s="52"/>
      <c r="P202" s="52"/>
      <c r="Q202" s="51"/>
      <c r="R202" s="53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</row>
    <row r="203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24"/>
      <c r="M203" s="24"/>
      <c r="N203" s="51"/>
      <c r="O203" s="52"/>
      <c r="P203" s="52"/>
      <c r="Q203" s="51"/>
      <c r="R203" s="53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</row>
    <row r="204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24"/>
      <c r="M204" s="24"/>
      <c r="N204" s="51"/>
      <c r="O204" s="52"/>
      <c r="P204" s="52"/>
      <c r="Q204" s="51"/>
      <c r="R204" s="53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</row>
    <row r="205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24"/>
      <c r="M205" s="24"/>
      <c r="N205" s="51"/>
      <c r="O205" s="52"/>
      <c r="P205" s="52"/>
      <c r="Q205" s="51"/>
      <c r="R205" s="53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</row>
    <row r="20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24"/>
      <c r="M206" s="24"/>
      <c r="N206" s="51"/>
      <c r="O206" s="52"/>
      <c r="P206" s="52"/>
      <c r="Q206" s="51"/>
      <c r="R206" s="53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</row>
    <row r="207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24"/>
      <c r="M207" s="24"/>
      <c r="N207" s="51"/>
      <c r="O207" s="52"/>
      <c r="P207" s="52"/>
      <c r="Q207" s="51"/>
      <c r="R207" s="53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</row>
    <row r="208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24"/>
      <c r="M208" s="24"/>
      <c r="N208" s="51"/>
      <c r="O208" s="52"/>
      <c r="P208" s="52"/>
      <c r="Q208" s="51"/>
      <c r="R208" s="53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</row>
    <row r="209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24"/>
      <c r="M209" s="24"/>
      <c r="N209" s="51"/>
      <c r="O209" s="52"/>
      <c r="P209" s="52"/>
      <c r="Q209" s="51"/>
      <c r="R209" s="53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</row>
    <row r="210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24"/>
      <c r="M210" s="24"/>
      <c r="N210" s="51"/>
      <c r="O210" s="52"/>
      <c r="P210" s="52"/>
      <c r="Q210" s="51"/>
      <c r="R210" s="53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</row>
    <row r="211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24"/>
      <c r="M211" s="24"/>
      <c r="N211" s="51"/>
      <c r="O211" s="52"/>
      <c r="P211" s="52"/>
      <c r="Q211" s="51"/>
      <c r="R211" s="53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</row>
    <row r="212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24"/>
      <c r="M212" s="24"/>
      <c r="N212" s="51"/>
      <c r="O212" s="52"/>
      <c r="P212" s="52"/>
      <c r="Q212" s="51"/>
      <c r="R212" s="53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</row>
    <row r="213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24"/>
      <c r="M213" s="24"/>
      <c r="N213" s="51"/>
      <c r="O213" s="52"/>
      <c r="P213" s="52"/>
      <c r="Q213" s="51"/>
      <c r="R213" s="53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</row>
    <row r="214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24"/>
      <c r="M214" s="24"/>
      <c r="N214" s="51"/>
      <c r="O214" s="52"/>
      <c r="P214" s="52"/>
      <c r="Q214" s="51"/>
      <c r="R214" s="53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</row>
    <row r="215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24"/>
      <c r="M215" s="24"/>
      <c r="N215" s="51"/>
      <c r="O215" s="52"/>
      <c r="P215" s="52"/>
      <c r="Q215" s="51"/>
      <c r="R215" s="53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</row>
    <row r="21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24"/>
      <c r="M216" s="24"/>
      <c r="N216" s="51"/>
      <c r="O216" s="52"/>
      <c r="P216" s="52"/>
      <c r="Q216" s="51"/>
      <c r="R216" s="53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</row>
    <row r="217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24"/>
      <c r="M217" s="24"/>
      <c r="N217" s="51"/>
      <c r="O217" s="52"/>
      <c r="P217" s="52"/>
      <c r="Q217" s="51"/>
      <c r="R217" s="53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</row>
    <row r="218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24"/>
      <c r="M218" s="24"/>
      <c r="N218" s="51"/>
      <c r="O218" s="52"/>
      <c r="P218" s="52"/>
      <c r="Q218" s="51"/>
      <c r="R218" s="53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</row>
    <row r="219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24"/>
      <c r="M219" s="24"/>
      <c r="N219" s="51"/>
      <c r="O219" s="52"/>
      <c r="P219" s="52"/>
      <c r="Q219" s="51"/>
      <c r="R219" s="53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</row>
    <row r="220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24"/>
      <c r="M220" s="24"/>
      <c r="N220" s="51"/>
      <c r="O220" s="52"/>
      <c r="P220" s="52"/>
      <c r="Q220" s="51"/>
      <c r="R220" s="53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24"/>
      <c r="M221" s="24"/>
      <c r="N221" s="51"/>
      <c r="O221" s="52"/>
      <c r="P221" s="52"/>
      <c r="Q221" s="51"/>
      <c r="R221" s="53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24"/>
      <c r="M222" s="24"/>
      <c r="N222" s="51"/>
      <c r="O222" s="52"/>
      <c r="P222" s="52"/>
      <c r="Q222" s="51"/>
      <c r="R222" s="53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24"/>
      <c r="M223" s="24"/>
      <c r="N223" s="51"/>
      <c r="O223" s="52"/>
      <c r="P223" s="52"/>
      <c r="Q223" s="51"/>
      <c r="R223" s="53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24"/>
      <c r="M224" s="24"/>
      <c r="N224" s="51"/>
      <c r="O224" s="52"/>
      <c r="P224" s="52"/>
      <c r="Q224" s="51"/>
      <c r="R224" s="53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24"/>
      <c r="M225" s="24"/>
      <c r="N225" s="51"/>
      <c r="O225" s="52"/>
      <c r="P225" s="52"/>
      <c r="Q225" s="51"/>
      <c r="R225" s="53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24"/>
      <c r="M226" s="24"/>
      <c r="N226" s="51"/>
      <c r="O226" s="52"/>
      <c r="P226" s="52"/>
      <c r="Q226" s="51"/>
      <c r="R226" s="53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24"/>
      <c r="M227" s="24"/>
      <c r="N227" s="51"/>
      <c r="O227" s="52"/>
      <c r="P227" s="52"/>
      <c r="Q227" s="51"/>
      <c r="R227" s="53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24"/>
      <c r="M228" s="24"/>
      <c r="N228" s="51"/>
      <c r="O228" s="52"/>
      <c r="P228" s="52"/>
      <c r="Q228" s="51"/>
      <c r="R228" s="53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24"/>
      <c r="M229" s="24"/>
      <c r="N229" s="51"/>
      <c r="O229" s="52"/>
      <c r="P229" s="52"/>
      <c r="Q229" s="51"/>
      <c r="R229" s="53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24"/>
      <c r="M230" s="24"/>
      <c r="N230" s="51"/>
      <c r="O230" s="52"/>
      <c r="P230" s="52"/>
      <c r="Q230" s="51"/>
      <c r="R230" s="53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24"/>
      <c r="M231" s="24"/>
      <c r="N231" s="51"/>
      <c r="O231" s="52"/>
      <c r="P231" s="52"/>
      <c r="Q231" s="51"/>
      <c r="R231" s="53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24"/>
      <c r="M232" s="24"/>
      <c r="N232" s="51"/>
      <c r="O232" s="52"/>
      <c r="P232" s="52"/>
      <c r="Q232" s="51"/>
      <c r="R232" s="53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24"/>
      <c r="M233" s="24"/>
      <c r="N233" s="51"/>
      <c r="O233" s="52"/>
      <c r="P233" s="52"/>
      <c r="Q233" s="51"/>
      <c r="R233" s="53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24"/>
      <c r="M234" s="24"/>
      <c r="N234" s="51"/>
      <c r="O234" s="52"/>
      <c r="P234" s="52"/>
      <c r="Q234" s="51"/>
      <c r="R234" s="53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24"/>
      <c r="M235" s="24"/>
      <c r="N235" s="51"/>
      <c r="O235" s="52"/>
      <c r="P235" s="52"/>
      <c r="Q235" s="51"/>
      <c r="R235" s="53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24"/>
      <c r="M236" s="24"/>
      <c r="N236" s="51"/>
      <c r="O236" s="52"/>
      <c r="P236" s="52"/>
      <c r="Q236" s="51"/>
      <c r="R236" s="53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24"/>
      <c r="M237" s="24"/>
      <c r="N237" s="51"/>
      <c r="O237" s="52"/>
      <c r="P237" s="52"/>
      <c r="Q237" s="51"/>
      <c r="R237" s="53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24"/>
      <c r="M238" s="24"/>
      <c r="N238" s="51"/>
      <c r="O238" s="52"/>
      <c r="P238" s="52"/>
      <c r="Q238" s="51"/>
      <c r="R238" s="53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24"/>
      <c r="M239" s="24"/>
      <c r="N239" s="51"/>
      <c r="O239" s="52"/>
      <c r="P239" s="52"/>
      <c r="Q239" s="51"/>
      <c r="R239" s="53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24"/>
      <c r="M240" s="24"/>
      <c r="N240" s="51"/>
      <c r="O240" s="52"/>
      <c r="P240" s="52"/>
      <c r="Q240" s="51"/>
      <c r="R240" s="53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24"/>
      <c r="M241" s="24"/>
      <c r="N241" s="51"/>
      <c r="O241" s="52"/>
      <c r="P241" s="52"/>
      <c r="Q241" s="51"/>
      <c r="R241" s="53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24"/>
      <c r="M242" s="24"/>
      <c r="N242" s="51"/>
      <c r="O242" s="52"/>
      <c r="P242" s="52"/>
      <c r="Q242" s="51"/>
      <c r="R242" s="53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24"/>
      <c r="M243" s="24"/>
      <c r="N243" s="51"/>
      <c r="O243" s="52"/>
      <c r="P243" s="52"/>
      <c r="Q243" s="51"/>
      <c r="R243" s="53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24"/>
      <c r="M244" s="24"/>
      <c r="N244" s="51"/>
      <c r="O244" s="52"/>
      <c r="P244" s="52"/>
      <c r="Q244" s="51"/>
      <c r="R244" s="53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24"/>
      <c r="M245" s="24"/>
      <c r="N245" s="51"/>
      <c r="O245" s="52"/>
      <c r="P245" s="52"/>
      <c r="Q245" s="51"/>
      <c r="R245" s="53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24"/>
      <c r="M246" s="24"/>
      <c r="N246" s="51"/>
      <c r="O246" s="52"/>
      <c r="P246" s="52"/>
      <c r="Q246" s="51"/>
      <c r="R246" s="53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24"/>
      <c r="M247" s="24"/>
      <c r="N247" s="51"/>
      <c r="O247" s="52"/>
      <c r="P247" s="52"/>
      <c r="Q247" s="51"/>
      <c r="R247" s="53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24"/>
      <c r="M248" s="24"/>
      <c r="N248" s="51"/>
      <c r="O248" s="52"/>
      <c r="P248" s="52"/>
      <c r="Q248" s="51"/>
      <c r="R248" s="53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24"/>
      <c r="M249" s="24"/>
      <c r="N249" s="51"/>
      <c r="O249" s="52"/>
      <c r="P249" s="52"/>
      <c r="Q249" s="51"/>
      <c r="R249" s="53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24"/>
      <c r="M250" s="24"/>
      <c r="N250" s="51"/>
      <c r="O250" s="52"/>
      <c r="P250" s="52"/>
      <c r="Q250" s="51"/>
      <c r="R250" s="53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24"/>
      <c r="M251" s="24"/>
      <c r="N251" s="51"/>
      <c r="O251" s="52"/>
      <c r="P251" s="52"/>
      <c r="Q251" s="51"/>
      <c r="R251" s="53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24"/>
      <c r="M252" s="24"/>
      <c r="N252" s="51"/>
      <c r="O252" s="52"/>
      <c r="P252" s="52"/>
      <c r="Q252" s="51"/>
      <c r="R252" s="53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24"/>
      <c r="M253" s="24"/>
      <c r="N253" s="51"/>
      <c r="O253" s="52"/>
      <c r="P253" s="52"/>
      <c r="Q253" s="51"/>
      <c r="R253" s="53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24"/>
      <c r="M254" s="24"/>
      <c r="N254" s="51"/>
      <c r="O254" s="52"/>
      <c r="P254" s="52"/>
      <c r="Q254" s="51"/>
      <c r="R254" s="53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24"/>
      <c r="M255" s="24"/>
      <c r="N255" s="51"/>
      <c r="O255" s="52"/>
      <c r="P255" s="52"/>
      <c r="Q255" s="51"/>
      <c r="R255" s="53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24"/>
      <c r="M256" s="24"/>
      <c r="N256" s="51"/>
      <c r="O256" s="52"/>
      <c r="P256" s="52"/>
      <c r="Q256" s="51"/>
      <c r="R256" s="53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24"/>
      <c r="M257" s="24"/>
      <c r="N257" s="51"/>
      <c r="O257" s="52"/>
      <c r="P257" s="52"/>
      <c r="Q257" s="51"/>
      <c r="R257" s="53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24"/>
      <c r="M258" s="24"/>
      <c r="N258" s="51"/>
      <c r="O258" s="52"/>
      <c r="P258" s="52"/>
      <c r="Q258" s="51"/>
      <c r="R258" s="53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24"/>
      <c r="M259" s="24"/>
      <c r="N259" s="51"/>
      <c r="O259" s="52"/>
      <c r="P259" s="52"/>
      <c r="Q259" s="51"/>
      <c r="R259" s="53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24"/>
      <c r="M260" s="24"/>
      <c r="N260" s="51"/>
      <c r="O260" s="52"/>
      <c r="P260" s="52"/>
      <c r="Q260" s="51"/>
      <c r="R260" s="53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24"/>
      <c r="M261" s="24"/>
      <c r="N261" s="51"/>
      <c r="O261" s="52"/>
      <c r="P261" s="52"/>
      <c r="Q261" s="51"/>
      <c r="R261" s="53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24"/>
      <c r="M262" s="24"/>
      <c r="N262" s="51"/>
      <c r="O262" s="52"/>
      <c r="P262" s="52"/>
      <c r="Q262" s="51"/>
      <c r="R262" s="53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24"/>
      <c r="M263" s="24"/>
      <c r="N263" s="51"/>
      <c r="O263" s="52"/>
      <c r="P263" s="52"/>
      <c r="Q263" s="51"/>
      <c r="R263" s="53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24"/>
      <c r="M264" s="24"/>
      <c r="N264" s="51"/>
      <c r="O264" s="52"/>
      <c r="P264" s="52"/>
      <c r="Q264" s="51"/>
      <c r="R264" s="53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24"/>
      <c r="M265" s="24"/>
      <c r="N265" s="51"/>
      <c r="O265" s="52"/>
      <c r="P265" s="52"/>
      <c r="Q265" s="51"/>
      <c r="R265" s="53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24"/>
      <c r="M266" s="24"/>
      <c r="N266" s="51"/>
      <c r="O266" s="52"/>
      <c r="P266" s="52"/>
      <c r="Q266" s="51"/>
      <c r="R266" s="53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24"/>
      <c r="M267" s="24"/>
      <c r="N267" s="51"/>
      <c r="O267" s="52"/>
      <c r="P267" s="52"/>
      <c r="Q267" s="51"/>
      <c r="R267" s="53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24"/>
      <c r="M268" s="24"/>
      <c r="N268" s="51"/>
      <c r="O268" s="52"/>
      <c r="P268" s="52"/>
      <c r="Q268" s="51"/>
      <c r="R268" s="53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24"/>
      <c r="M269" s="24"/>
      <c r="N269" s="51"/>
      <c r="O269" s="52"/>
      <c r="P269" s="52"/>
      <c r="Q269" s="51"/>
      <c r="R269" s="53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24"/>
      <c r="M270" s="24"/>
      <c r="N270" s="51"/>
      <c r="O270" s="52"/>
      <c r="P270" s="52"/>
      <c r="Q270" s="51"/>
      <c r="R270" s="53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24"/>
      <c r="M271" s="24"/>
      <c r="N271" s="51"/>
      <c r="O271" s="52"/>
      <c r="P271" s="52"/>
      <c r="Q271" s="51"/>
      <c r="R271" s="53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24"/>
      <c r="M272" s="24"/>
      <c r="N272" s="51"/>
      <c r="O272" s="52"/>
      <c r="P272" s="52"/>
      <c r="Q272" s="51"/>
      <c r="R272" s="53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24"/>
      <c r="M273" s="24"/>
      <c r="N273" s="51"/>
      <c r="O273" s="52"/>
      <c r="P273" s="52"/>
      <c r="Q273" s="51"/>
      <c r="R273" s="53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24"/>
      <c r="M274" s="24"/>
      <c r="N274" s="51"/>
      <c r="O274" s="52"/>
      <c r="P274" s="52"/>
      <c r="Q274" s="51"/>
      <c r="R274" s="53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24"/>
      <c r="M275" s="24"/>
      <c r="N275" s="51"/>
      <c r="O275" s="52"/>
      <c r="P275" s="52"/>
      <c r="Q275" s="51"/>
      <c r="R275" s="53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24"/>
      <c r="M276" s="24"/>
      <c r="N276" s="51"/>
      <c r="O276" s="52"/>
      <c r="P276" s="52"/>
      <c r="Q276" s="51"/>
      <c r="R276" s="53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24"/>
      <c r="M277" s="24"/>
      <c r="N277" s="51"/>
      <c r="O277" s="52"/>
      <c r="P277" s="52"/>
      <c r="Q277" s="51"/>
      <c r="R277" s="53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24"/>
      <c r="M278" s="24"/>
      <c r="N278" s="51"/>
      <c r="O278" s="52"/>
      <c r="P278" s="52"/>
      <c r="Q278" s="51"/>
      <c r="R278" s="53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24"/>
      <c r="M279" s="24"/>
      <c r="N279" s="51"/>
      <c r="O279" s="52"/>
      <c r="P279" s="52"/>
      <c r="Q279" s="51"/>
      <c r="R279" s="53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24"/>
      <c r="M280" s="24"/>
      <c r="N280" s="51"/>
      <c r="O280" s="52"/>
      <c r="P280" s="52"/>
      <c r="Q280" s="51"/>
      <c r="R280" s="53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24"/>
      <c r="M281" s="24"/>
      <c r="N281" s="51"/>
      <c r="O281" s="52"/>
      <c r="P281" s="52"/>
      <c r="Q281" s="51"/>
      <c r="R281" s="53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24"/>
      <c r="M282" s="24"/>
      <c r="N282" s="51"/>
      <c r="O282" s="52"/>
      <c r="P282" s="52"/>
      <c r="Q282" s="51"/>
      <c r="R282" s="53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24"/>
      <c r="M283" s="24"/>
      <c r="N283" s="51"/>
      <c r="O283" s="52"/>
      <c r="P283" s="52"/>
      <c r="Q283" s="51"/>
      <c r="R283" s="53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24"/>
      <c r="M284" s="24"/>
      <c r="N284" s="51"/>
      <c r="O284" s="52"/>
      <c r="P284" s="52"/>
      <c r="Q284" s="51"/>
      <c r="R284" s="53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24"/>
      <c r="M285" s="24"/>
      <c r="N285" s="51"/>
      <c r="O285" s="52"/>
      <c r="P285" s="52"/>
      <c r="Q285" s="51"/>
      <c r="R285" s="53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24"/>
      <c r="M286" s="24"/>
      <c r="N286" s="51"/>
      <c r="O286" s="52"/>
      <c r="P286" s="52"/>
      <c r="Q286" s="51"/>
      <c r="R286" s="53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24"/>
      <c r="M287" s="24"/>
      <c r="N287" s="51"/>
      <c r="O287" s="52"/>
      <c r="P287" s="52"/>
      <c r="Q287" s="51"/>
      <c r="R287" s="53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24"/>
      <c r="M288" s="24"/>
      <c r="N288" s="51"/>
      <c r="O288" s="52"/>
      <c r="P288" s="52"/>
      <c r="Q288" s="51"/>
      <c r="R288" s="53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24"/>
      <c r="M289" s="24"/>
      <c r="N289" s="51"/>
      <c r="O289" s="52"/>
      <c r="P289" s="52"/>
      <c r="Q289" s="51"/>
      <c r="R289" s="53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24"/>
      <c r="M290" s="24"/>
      <c r="N290" s="51"/>
      <c r="O290" s="52"/>
      <c r="P290" s="52"/>
      <c r="Q290" s="51"/>
      <c r="R290" s="53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24"/>
      <c r="M291" s="24"/>
      <c r="N291" s="51"/>
      <c r="O291" s="52"/>
      <c r="P291" s="52"/>
      <c r="Q291" s="51"/>
      <c r="R291" s="53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24"/>
      <c r="M292" s="24"/>
      <c r="N292" s="51"/>
      <c r="O292" s="52"/>
      <c r="P292" s="52"/>
      <c r="Q292" s="51"/>
      <c r="R292" s="53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24"/>
      <c r="M293" s="24"/>
      <c r="N293" s="51"/>
      <c r="O293" s="52"/>
      <c r="P293" s="52"/>
      <c r="Q293" s="51"/>
      <c r="R293" s="53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24"/>
      <c r="M294" s="24"/>
      <c r="N294" s="51"/>
      <c r="O294" s="52"/>
      <c r="P294" s="52"/>
      <c r="Q294" s="51"/>
      <c r="R294" s="53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24"/>
      <c r="M295" s="24"/>
      <c r="N295" s="51"/>
      <c r="O295" s="52"/>
      <c r="P295" s="52"/>
      <c r="Q295" s="51"/>
      <c r="R295" s="53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24"/>
      <c r="M296" s="24"/>
      <c r="N296" s="51"/>
      <c r="O296" s="52"/>
      <c r="P296" s="52"/>
      <c r="Q296" s="51"/>
      <c r="R296" s="53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24"/>
      <c r="M297" s="24"/>
      <c r="N297" s="51"/>
      <c r="O297" s="52"/>
      <c r="P297" s="52"/>
      <c r="Q297" s="51"/>
      <c r="R297" s="53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24"/>
      <c r="M298" s="24"/>
      <c r="N298" s="51"/>
      <c r="O298" s="52"/>
      <c r="P298" s="52"/>
      <c r="Q298" s="51"/>
      <c r="R298" s="53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24"/>
      <c r="M299" s="24"/>
      <c r="N299" s="51"/>
      <c r="O299" s="52"/>
      <c r="P299" s="52"/>
      <c r="Q299" s="51"/>
      <c r="R299" s="53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24"/>
      <c r="M300" s="24"/>
      <c r="N300" s="51"/>
      <c r="O300" s="52"/>
      <c r="P300" s="52"/>
      <c r="Q300" s="51"/>
      <c r="R300" s="53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24"/>
      <c r="M301" s="24"/>
      <c r="N301" s="51"/>
      <c r="O301" s="52"/>
      <c r="P301" s="52"/>
      <c r="Q301" s="51"/>
      <c r="R301" s="53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24"/>
      <c r="M302" s="24"/>
      <c r="N302" s="51"/>
      <c r="O302" s="52"/>
      <c r="P302" s="52"/>
      <c r="Q302" s="51"/>
      <c r="R302" s="53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24"/>
      <c r="M303" s="24"/>
      <c r="N303" s="51"/>
      <c r="O303" s="52"/>
      <c r="P303" s="52"/>
      <c r="Q303" s="51"/>
      <c r="R303" s="53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24"/>
      <c r="M304" s="24"/>
      <c r="N304" s="51"/>
      <c r="O304" s="52"/>
      <c r="P304" s="52"/>
      <c r="Q304" s="51"/>
      <c r="R304" s="53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24"/>
      <c r="M305" s="24"/>
      <c r="N305" s="51"/>
      <c r="O305" s="52"/>
      <c r="P305" s="52"/>
      <c r="Q305" s="51"/>
      <c r="R305" s="53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24"/>
      <c r="M306" s="24"/>
      <c r="N306" s="51"/>
      <c r="O306" s="52"/>
      <c r="P306" s="52"/>
      <c r="Q306" s="51"/>
      <c r="R306" s="53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24"/>
      <c r="M307" s="24"/>
      <c r="N307" s="51"/>
      <c r="O307" s="52"/>
      <c r="P307" s="52"/>
      <c r="Q307" s="51"/>
      <c r="R307" s="53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24"/>
      <c r="M308" s="24"/>
      <c r="N308" s="51"/>
      <c r="O308" s="52"/>
      <c r="P308" s="52"/>
      <c r="Q308" s="51"/>
      <c r="R308" s="53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24"/>
      <c r="M309" s="24"/>
      <c r="N309" s="51"/>
      <c r="O309" s="52"/>
      <c r="P309" s="52"/>
      <c r="Q309" s="51"/>
      <c r="R309" s="53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24"/>
      <c r="M310" s="24"/>
      <c r="N310" s="51"/>
      <c r="O310" s="52"/>
      <c r="P310" s="52"/>
      <c r="Q310" s="51"/>
      <c r="R310" s="53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24"/>
      <c r="M311" s="24"/>
      <c r="N311" s="51"/>
      <c r="O311" s="52"/>
      <c r="P311" s="52"/>
      <c r="Q311" s="51"/>
      <c r="R311" s="53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24"/>
      <c r="M312" s="24"/>
      <c r="N312" s="51"/>
      <c r="O312" s="52"/>
      <c r="P312" s="52"/>
      <c r="Q312" s="51"/>
      <c r="R312" s="53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24"/>
      <c r="M313" s="24"/>
      <c r="N313" s="51"/>
      <c r="O313" s="52"/>
      <c r="P313" s="52"/>
      <c r="Q313" s="51"/>
      <c r="R313" s="53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24"/>
      <c r="M314" s="24"/>
      <c r="N314" s="51"/>
      <c r="O314" s="52"/>
      <c r="P314" s="52"/>
      <c r="Q314" s="51"/>
      <c r="R314" s="53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24"/>
      <c r="M315" s="24"/>
      <c r="N315" s="51"/>
      <c r="O315" s="52"/>
      <c r="P315" s="52"/>
      <c r="Q315" s="51"/>
      <c r="R315" s="53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24"/>
      <c r="M316" s="24"/>
      <c r="N316" s="51"/>
      <c r="O316" s="52"/>
      <c r="P316" s="52"/>
      <c r="Q316" s="51"/>
      <c r="R316" s="53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24"/>
      <c r="M317" s="24"/>
      <c r="N317" s="51"/>
      <c r="O317" s="52"/>
      <c r="P317" s="52"/>
      <c r="Q317" s="51"/>
      <c r="R317" s="53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24"/>
      <c r="M318" s="24"/>
      <c r="N318" s="51"/>
      <c r="O318" s="52"/>
      <c r="P318" s="52"/>
      <c r="Q318" s="51"/>
      <c r="R318" s="53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24"/>
      <c r="M319" s="24"/>
      <c r="N319" s="51"/>
      <c r="O319" s="52"/>
      <c r="P319" s="52"/>
      <c r="Q319" s="51"/>
      <c r="R319" s="53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24"/>
      <c r="M320" s="24"/>
      <c r="N320" s="51"/>
      <c r="O320" s="52"/>
      <c r="P320" s="52"/>
      <c r="Q320" s="51"/>
      <c r="R320" s="53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24"/>
      <c r="M321" s="24"/>
      <c r="N321" s="51"/>
      <c r="O321" s="52"/>
      <c r="P321" s="52"/>
      <c r="Q321" s="51"/>
      <c r="R321" s="53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24"/>
      <c r="M322" s="24"/>
      <c r="N322" s="51"/>
      <c r="O322" s="52"/>
      <c r="P322" s="52"/>
      <c r="Q322" s="51"/>
      <c r="R322" s="53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24"/>
      <c r="M323" s="24"/>
      <c r="N323" s="51"/>
      <c r="O323" s="52"/>
      <c r="P323" s="52"/>
      <c r="Q323" s="51"/>
      <c r="R323" s="53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24"/>
      <c r="M324" s="24"/>
      <c r="N324" s="51"/>
      <c r="O324" s="52"/>
      <c r="P324" s="52"/>
      <c r="Q324" s="51"/>
      <c r="R324" s="53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24"/>
      <c r="M325" s="24"/>
      <c r="N325" s="51"/>
      <c r="O325" s="52"/>
      <c r="P325" s="52"/>
      <c r="Q325" s="51"/>
      <c r="R325" s="53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24"/>
      <c r="M326" s="24"/>
      <c r="N326" s="51"/>
      <c r="O326" s="52"/>
      <c r="P326" s="52"/>
      <c r="Q326" s="51"/>
      <c r="R326" s="53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24"/>
      <c r="M327" s="24"/>
      <c r="N327" s="51"/>
      <c r="O327" s="52"/>
      <c r="P327" s="52"/>
      <c r="Q327" s="51"/>
      <c r="R327" s="53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24"/>
      <c r="M328" s="24"/>
      <c r="N328" s="51"/>
      <c r="O328" s="52"/>
      <c r="P328" s="52"/>
      <c r="Q328" s="51"/>
      <c r="R328" s="53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24"/>
      <c r="M329" s="24"/>
      <c r="N329" s="51"/>
      <c r="O329" s="52"/>
      <c r="P329" s="52"/>
      <c r="Q329" s="51"/>
      <c r="R329" s="53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24"/>
      <c r="M330" s="24"/>
      <c r="N330" s="51"/>
      <c r="O330" s="52"/>
      <c r="P330" s="52"/>
      <c r="Q330" s="51"/>
      <c r="R330" s="53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24"/>
      <c r="M331" s="24"/>
      <c r="N331" s="51"/>
      <c r="O331" s="52"/>
      <c r="P331" s="52"/>
      <c r="Q331" s="51"/>
      <c r="R331" s="53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24"/>
      <c r="M332" s="24"/>
      <c r="N332" s="51"/>
      <c r="O332" s="52"/>
      <c r="P332" s="52"/>
      <c r="Q332" s="51"/>
      <c r="R332" s="53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24"/>
      <c r="M333" s="24"/>
      <c r="N333" s="51"/>
      <c r="O333" s="52"/>
      <c r="P333" s="52"/>
      <c r="Q333" s="51"/>
      <c r="R333" s="53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24"/>
      <c r="M334" s="24"/>
      <c r="N334" s="51"/>
      <c r="O334" s="52"/>
      <c r="P334" s="52"/>
      <c r="Q334" s="51"/>
      <c r="R334" s="53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24"/>
      <c r="M335" s="24"/>
      <c r="N335" s="51"/>
      <c r="O335" s="52"/>
      <c r="P335" s="52"/>
      <c r="Q335" s="51"/>
      <c r="R335" s="53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24"/>
      <c r="M336" s="24"/>
      <c r="N336" s="51"/>
      <c r="O336" s="52"/>
      <c r="P336" s="52"/>
      <c r="Q336" s="51"/>
      <c r="R336" s="53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24"/>
      <c r="M337" s="24"/>
      <c r="N337" s="51"/>
      <c r="O337" s="52"/>
      <c r="P337" s="52"/>
      <c r="Q337" s="51"/>
      <c r="R337" s="53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24"/>
      <c r="M338" s="24"/>
      <c r="N338" s="51"/>
      <c r="O338" s="52"/>
      <c r="P338" s="52"/>
      <c r="Q338" s="51"/>
      <c r="R338" s="53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24"/>
      <c r="M339" s="24"/>
      <c r="N339" s="51"/>
      <c r="O339" s="52"/>
      <c r="P339" s="52"/>
      <c r="Q339" s="51"/>
      <c r="R339" s="53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24"/>
      <c r="M340" s="24"/>
      <c r="N340" s="51"/>
      <c r="O340" s="52"/>
      <c r="P340" s="52"/>
      <c r="Q340" s="51"/>
      <c r="R340" s="53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24"/>
      <c r="M341" s="24"/>
      <c r="N341" s="51"/>
      <c r="O341" s="52"/>
      <c r="P341" s="52"/>
      <c r="Q341" s="51"/>
      <c r="R341" s="53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24"/>
      <c r="M342" s="24"/>
      <c r="N342" s="51"/>
      <c r="O342" s="52"/>
      <c r="P342" s="52"/>
      <c r="Q342" s="51"/>
      <c r="R342" s="53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24"/>
      <c r="M343" s="24"/>
      <c r="N343" s="51"/>
      <c r="O343" s="52"/>
      <c r="P343" s="52"/>
      <c r="Q343" s="51"/>
      <c r="R343" s="53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24"/>
      <c r="M344" s="24"/>
      <c r="N344" s="51"/>
      <c r="O344" s="52"/>
      <c r="P344" s="52"/>
      <c r="Q344" s="51"/>
      <c r="R344" s="53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24"/>
      <c r="M345" s="24"/>
      <c r="N345" s="51"/>
      <c r="O345" s="52"/>
      <c r="P345" s="52"/>
      <c r="Q345" s="51"/>
      <c r="R345" s="53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24"/>
      <c r="M346" s="24"/>
      <c r="N346" s="51"/>
      <c r="O346" s="52"/>
      <c r="P346" s="52"/>
      <c r="Q346" s="51"/>
      <c r="R346" s="53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24"/>
      <c r="M347" s="24"/>
      <c r="N347" s="51"/>
      <c r="O347" s="52"/>
      <c r="P347" s="52"/>
      <c r="Q347" s="51"/>
      <c r="R347" s="53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24"/>
      <c r="M348" s="24"/>
      <c r="N348" s="51"/>
      <c r="O348" s="52"/>
      <c r="P348" s="52"/>
      <c r="Q348" s="51"/>
      <c r="R348" s="53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24"/>
      <c r="M349" s="24"/>
      <c r="N349" s="51"/>
      <c r="O349" s="52"/>
      <c r="P349" s="52"/>
      <c r="Q349" s="51"/>
      <c r="R349" s="53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24"/>
      <c r="M350" s="24"/>
      <c r="N350" s="51"/>
      <c r="O350" s="52"/>
      <c r="P350" s="52"/>
      <c r="Q350" s="51"/>
      <c r="R350" s="53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24"/>
      <c r="M351" s="24"/>
      <c r="N351" s="51"/>
      <c r="O351" s="52"/>
      <c r="P351" s="52"/>
      <c r="Q351" s="51"/>
      <c r="R351" s="53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24"/>
      <c r="M352" s="24"/>
      <c r="N352" s="51"/>
      <c r="O352" s="52"/>
      <c r="P352" s="52"/>
      <c r="Q352" s="51"/>
      <c r="R352" s="53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24"/>
      <c r="M353" s="24"/>
      <c r="N353" s="51"/>
      <c r="O353" s="52"/>
      <c r="P353" s="52"/>
      <c r="Q353" s="51"/>
      <c r="R353" s="53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24"/>
      <c r="M354" s="24"/>
      <c r="N354" s="51"/>
      <c r="O354" s="52"/>
      <c r="P354" s="52"/>
      <c r="Q354" s="51"/>
      <c r="R354" s="53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24"/>
      <c r="M355" s="24"/>
      <c r="N355" s="51"/>
      <c r="O355" s="52"/>
      <c r="P355" s="52"/>
      <c r="Q355" s="51"/>
      <c r="R355" s="53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24"/>
      <c r="M356" s="24"/>
      <c r="N356" s="51"/>
      <c r="O356" s="52"/>
      <c r="P356" s="52"/>
      <c r="Q356" s="51"/>
      <c r="R356" s="53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24"/>
      <c r="M357" s="24"/>
      <c r="N357" s="51"/>
      <c r="O357" s="52"/>
      <c r="P357" s="52"/>
      <c r="Q357" s="51"/>
      <c r="R357" s="53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24"/>
      <c r="M358" s="24"/>
      <c r="N358" s="51"/>
      <c r="O358" s="52"/>
      <c r="P358" s="52"/>
      <c r="Q358" s="51"/>
      <c r="R358" s="53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24"/>
      <c r="M359" s="24"/>
      <c r="N359" s="51"/>
      <c r="O359" s="52"/>
      <c r="P359" s="52"/>
      <c r="Q359" s="51"/>
      <c r="R359" s="53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24"/>
      <c r="M360" s="24"/>
      <c r="N360" s="51"/>
      <c r="O360" s="52"/>
      <c r="P360" s="52"/>
      <c r="Q360" s="51"/>
      <c r="R360" s="53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24"/>
      <c r="M361" s="24"/>
      <c r="N361" s="51"/>
      <c r="O361" s="52"/>
      <c r="P361" s="52"/>
      <c r="Q361" s="51"/>
      <c r="R361" s="53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24"/>
      <c r="M362" s="24"/>
      <c r="N362" s="51"/>
      <c r="O362" s="52"/>
      <c r="P362" s="52"/>
      <c r="Q362" s="51"/>
      <c r="R362" s="53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24"/>
      <c r="M363" s="24"/>
      <c r="N363" s="51"/>
      <c r="O363" s="52"/>
      <c r="P363" s="52"/>
      <c r="Q363" s="51"/>
      <c r="R363" s="53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24"/>
      <c r="M364" s="24"/>
      <c r="N364" s="51"/>
      <c r="O364" s="52"/>
      <c r="P364" s="52"/>
      <c r="Q364" s="51"/>
      <c r="R364" s="53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24"/>
      <c r="M365" s="24"/>
      <c r="N365" s="51"/>
      <c r="O365" s="52"/>
      <c r="P365" s="52"/>
      <c r="Q365" s="51"/>
      <c r="R365" s="53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24"/>
      <c r="M366" s="24"/>
      <c r="N366" s="51"/>
      <c r="O366" s="52"/>
      <c r="P366" s="52"/>
      <c r="Q366" s="51"/>
      <c r="R366" s="53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24"/>
      <c r="M367" s="24"/>
      <c r="N367" s="51"/>
      <c r="O367" s="52"/>
      <c r="P367" s="52"/>
      <c r="Q367" s="51"/>
      <c r="R367" s="53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24"/>
      <c r="M368" s="24"/>
      <c r="N368" s="51"/>
      <c r="O368" s="52"/>
      <c r="P368" s="52"/>
      <c r="Q368" s="51"/>
      <c r="R368" s="53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24"/>
      <c r="M369" s="24"/>
      <c r="N369" s="51"/>
      <c r="O369" s="52"/>
      <c r="P369" s="52"/>
      <c r="Q369" s="51"/>
      <c r="R369" s="53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24"/>
      <c r="M370" s="24"/>
      <c r="N370" s="51"/>
      <c r="O370" s="52"/>
      <c r="P370" s="52"/>
      <c r="Q370" s="51"/>
      <c r="R370" s="53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24"/>
      <c r="M371" s="24"/>
      <c r="N371" s="51"/>
      <c r="O371" s="52"/>
      <c r="P371" s="52"/>
      <c r="Q371" s="51"/>
      <c r="R371" s="53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24"/>
      <c r="M372" s="24"/>
      <c r="N372" s="51"/>
      <c r="O372" s="52"/>
      <c r="P372" s="52"/>
      <c r="Q372" s="51"/>
      <c r="R372" s="53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24"/>
      <c r="M373" s="24"/>
      <c r="N373" s="51"/>
      <c r="O373" s="52"/>
      <c r="P373" s="52"/>
      <c r="Q373" s="51"/>
      <c r="R373" s="53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24"/>
      <c r="M374" s="24"/>
      <c r="N374" s="51"/>
      <c r="O374" s="52"/>
      <c r="P374" s="52"/>
      <c r="Q374" s="51"/>
      <c r="R374" s="53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24"/>
      <c r="M375" s="24"/>
      <c r="N375" s="51"/>
      <c r="O375" s="52"/>
      <c r="P375" s="52"/>
      <c r="Q375" s="51"/>
      <c r="R375" s="53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24"/>
      <c r="M376" s="24"/>
      <c r="N376" s="51"/>
      <c r="O376" s="52"/>
      <c r="P376" s="52"/>
      <c r="Q376" s="51"/>
      <c r="R376" s="53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24"/>
      <c r="M377" s="24"/>
      <c r="N377" s="51"/>
      <c r="O377" s="52"/>
      <c r="P377" s="52"/>
      <c r="Q377" s="51"/>
      <c r="R377" s="53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24"/>
      <c r="M378" s="24"/>
      <c r="N378" s="51"/>
      <c r="O378" s="52"/>
      <c r="P378" s="52"/>
      <c r="Q378" s="51"/>
      <c r="R378" s="53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24"/>
      <c r="M379" s="24"/>
      <c r="N379" s="51"/>
      <c r="O379" s="52"/>
      <c r="P379" s="52"/>
      <c r="Q379" s="51"/>
      <c r="R379" s="53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24"/>
      <c r="M380" s="24"/>
      <c r="N380" s="51"/>
      <c r="O380" s="52"/>
      <c r="P380" s="52"/>
      <c r="Q380" s="51"/>
      <c r="R380" s="53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24"/>
      <c r="M381" s="24"/>
      <c r="N381" s="51"/>
      <c r="O381" s="52"/>
      <c r="P381" s="52"/>
      <c r="Q381" s="51"/>
      <c r="R381" s="53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24"/>
      <c r="M382" s="24"/>
      <c r="N382" s="51"/>
      <c r="O382" s="52"/>
      <c r="P382" s="52"/>
      <c r="Q382" s="51"/>
      <c r="R382" s="53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24"/>
      <c r="M383" s="24"/>
      <c r="N383" s="51"/>
      <c r="O383" s="52"/>
      <c r="P383" s="52"/>
      <c r="Q383" s="51"/>
      <c r="R383" s="53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24"/>
      <c r="M384" s="24"/>
      <c r="N384" s="51"/>
      <c r="O384" s="52"/>
      <c r="P384" s="52"/>
      <c r="Q384" s="51"/>
      <c r="R384" s="53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24"/>
      <c r="M385" s="24"/>
      <c r="N385" s="51"/>
      <c r="O385" s="52"/>
      <c r="P385" s="52"/>
      <c r="Q385" s="51"/>
      <c r="R385" s="53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24"/>
      <c r="M386" s="24"/>
      <c r="N386" s="51"/>
      <c r="O386" s="52"/>
      <c r="P386" s="52"/>
      <c r="Q386" s="51"/>
      <c r="R386" s="53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24"/>
      <c r="M387" s="24"/>
      <c r="N387" s="51"/>
      <c r="O387" s="52"/>
      <c r="P387" s="52"/>
      <c r="Q387" s="51"/>
      <c r="R387" s="53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24"/>
      <c r="M388" s="24"/>
      <c r="N388" s="51"/>
      <c r="O388" s="52"/>
      <c r="P388" s="52"/>
      <c r="Q388" s="51"/>
      <c r="R388" s="53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24"/>
      <c r="M389" s="24"/>
      <c r="N389" s="51"/>
      <c r="O389" s="52"/>
      <c r="P389" s="52"/>
      <c r="Q389" s="51"/>
      <c r="R389" s="53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24"/>
      <c r="M390" s="24"/>
      <c r="N390" s="51"/>
      <c r="O390" s="52"/>
      <c r="P390" s="52"/>
      <c r="Q390" s="51"/>
      <c r="R390" s="53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24"/>
      <c r="M391" s="24"/>
      <c r="N391" s="51"/>
      <c r="O391" s="52"/>
      <c r="P391" s="52"/>
      <c r="Q391" s="51"/>
      <c r="R391" s="53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24"/>
      <c r="M392" s="24"/>
      <c r="N392" s="51"/>
      <c r="O392" s="52"/>
      <c r="P392" s="52"/>
      <c r="Q392" s="51"/>
      <c r="R392" s="53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24"/>
      <c r="M393" s="24"/>
      <c r="N393" s="51"/>
      <c r="O393" s="52"/>
      <c r="P393" s="52"/>
      <c r="Q393" s="51"/>
      <c r="R393" s="53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24"/>
      <c r="M394" s="24"/>
      <c r="N394" s="51"/>
      <c r="O394" s="52"/>
      <c r="P394" s="52"/>
      <c r="Q394" s="51"/>
      <c r="R394" s="53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24"/>
      <c r="M395" s="24"/>
      <c r="N395" s="51"/>
      <c r="O395" s="52"/>
      <c r="P395" s="52"/>
      <c r="Q395" s="51"/>
      <c r="R395" s="53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24"/>
      <c r="M396" s="24"/>
      <c r="N396" s="51"/>
      <c r="O396" s="52"/>
      <c r="P396" s="52"/>
      <c r="Q396" s="51"/>
      <c r="R396" s="53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24"/>
      <c r="M397" s="24"/>
      <c r="N397" s="51"/>
      <c r="O397" s="52"/>
      <c r="P397" s="52"/>
      <c r="Q397" s="51"/>
      <c r="R397" s="53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24"/>
      <c r="M398" s="24"/>
      <c r="N398" s="51"/>
      <c r="O398" s="52"/>
      <c r="P398" s="52"/>
      <c r="Q398" s="51"/>
      <c r="R398" s="53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24"/>
      <c r="M399" s="24"/>
      <c r="N399" s="51"/>
      <c r="O399" s="52"/>
      <c r="P399" s="52"/>
      <c r="Q399" s="51"/>
      <c r="R399" s="53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24"/>
      <c r="M400" s="24"/>
      <c r="N400" s="51"/>
      <c r="O400" s="52"/>
      <c r="P400" s="52"/>
      <c r="Q400" s="51"/>
      <c r="R400" s="53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24"/>
      <c r="M401" s="24"/>
      <c r="N401" s="51"/>
      <c r="O401" s="52"/>
      <c r="P401" s="52"/>
      <c r="Q401" s="51"/>
      <c r="R401" s="53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24"/>
      <c r="M402" s="24"/>
      <c r="N402" s="51"/>
      <c r="O402" s="52"/>
      <c r="P402" s="52"/>
      <c r="Q402" s="51"/>
      <c r="R402" s="53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24"/>
      <c r="M403" s="24"/>
      <c r="N403" s="51"/>
      <c r="O403" s="52"/>
      <c r="P403" s="52"/>
      <c r="Q403" s="51"/>
      <c r="R403" s="53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24"/>
      <c r="M404" s="24"/>
      <c r="N404" s="51"/>
      <c r="O404" s="52"/>
      <c r="P404" s="52"/>
      <c r="Q404" s="51"/>
      <c r="R404" s="53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24"/>
      <c r="M405" s="24"/>
      <c r="N405" s="51"/>
      <c r="O405" s="52"/>
      <c r="P405" s="52"/>
      <c r="Q405" s="51"/>
      <c r="R405" s="53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24"/>
      <c r="M406" s="24"/>
      <c r="N406" s="51"/>
      <c r="O406" s="52"/>
      <c r="P406" s="52"/>
      <c r="Q406" s="51"/>
      <c r="R406" s="53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24"/>
      <c r="M407" s="24"/>
      <c r="N407" s="51"/>
      <c r="O407" s="52"/>
      <c r="P407" s="52"/>
      <c r="Q407" s="51"/>
      <c r="R407" s="53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24"/>
      <c r="M408" s="24"/>
      <c r="N408" s="51"/>
      <c r="O408" s="52"/>
      <c r="P408" s="52"/>
      <c r="Q408" s="51"/>
      <c r="R408" s="53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24"/>
      <c r="M409" s="24"/>
      <c r="N409" s="51"/>
      <c r="O409" s="52"/>
      <c r="P409" s="52"/>
      <c r="Q409" s="51"/>
      <c r="R409" s="53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24"/>
      <c r="M410" s="24"/>
      <c r="N410" s="51"/>
      <c r="O410" s="52"/>
      <c r="P410" s="52"/>
      <c r="Q410" s="51"/>
      <c r="R410" s="53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24"/>
      <c r="M411" s="24"/>
      <c r="N411" s="51"/>
      <c r="O411" s="52"/>
      <c r="P411" s="52"/>
      <c r="Q411" s="51"/>
      <c r="R411" s="53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24"/>
      <c r="M412" s="24"/>
      <c r="N412" s="51"/>
      <c r="O412" s="52"/>
      <c r="P412" s="52"/>
      <c r="Q412" s="51"/>
      <c r="R412" s="53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24"/>
      <c r="M413" s="24"/>
      <c r="N413" s="51"/>
      <c r="O413" s="52"/>
      <c r="P413" s="52"/>
      <c r="Q413" s="51"/>
      <c r="R413" s="53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24"/>
      <c r="M414" s="24"/>
      <c r="N414" s="51"/>
      <c r="O414" s="52"/>
      <c r="P414" s="52"/>
      <c r="Q414" s="51"/>
      <c r="R414" s="53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24"/>
      <c r="M415" s="24"/>
      <c r="N415" s="51"/>
      <c r="O415" s="52"/>
      <c r="P415" s="52"/>
      <c r="Q415" s="51"/>
      <c r="R415" s="53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24"/>
      <c r="M416" s="24"/>
      <c r="N416" s="51"/>
      <c r="O416" s="52"/>
      <c r="P416" s="52"/>
      <c r="Q416" s="51"/>
      <c r="R416" s="53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24"/>
      <c r="M417" s="24"/>
      <c r="N417" s="51"/>
      <c r="O417" s="52"/>
      <c r="P417" s="52"/>
      <c r="Q417" s="51"/>
      <c r="R417" s="53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24"/>
      <c r="M418" s="24"/>
      <c r="N418" s="51"/>
      <c r="O418" s="52"/>
      <c r="P418" s="52"/>
      <c r="Q418" s="51"/>
      <c r="R418" s="53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24"/>
      <c r="M419" s="24"/>
      <c r="N419" s="51"/>
      <c r="O419" s="52"/>
      <c r="P419" s="52"/>
      <c r="Q419" s="51"/>
      <c r="R419" s="53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24"/>
      <c r="M420" s="24"/>
      <c r="N420" s="51"/>
      <c r="O420" s="52"/>
      <c r="P420" s="52"/>
      <c r="Q420" s="51"/>
      <c r="R420" s="53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24"/>
      <c r="M421" s="24"/>
      <c r="N421" s="51"/>
      <c r="O421" s="52"/>
      <c r="P421" s="52"/>
      <c r="Q421" s="51"/>
      <c r="R421" s="53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24"/>
      <c r="M422" s="24"/>
      <c r="N422" s="51"/>
      <c r="O422" s="52"/>
      <c r="P422" s="52"/>
      <c r="Q422" s="51"/>
      <c r="R422" s="53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24"/>
      <c r="M423" s="24"/>
      <c r="N423" s="51"/>
      <c r="O423" s="52"/>
      <c r="P423" s="52"/>
      <c r="Q423" s="51"/>
      <c r="R423" s="53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24"/>
      <c r="M424" s="24"/>
      <c r="N424" s="51"/>
      <c r="O424" s="52"/>
      <c r="P424" s="52"/>
      <c r="Q424" s="51"/>
      <c r="R424" s="53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24"/>
      <c r="M425" s="24"/>
      <c r="N425" s="51"/>
      <c r="O425" s="52"/>
      <c r="P425" s="52"/>
      <c r="Q425" s="51"/>
      <c r="R425" s="53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24"/>
      <c r="M426" s="24"/>
      <c r="N426" s="51"/>
      <c r="O426" s="52"/>
      <c r="P426" s="52"/>
      <c r="Q426" s="51"/>
      <c r="R426" s="53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24"/>
      <c r="M427" s="24"/>
      <c r="N427" s="51"/>
      <c r="O427" s="52"/>
      <c r="P427" s="52"/>
      <c r="Q427" s="51"/>
      <c r="R427" s="53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24"/>
      <c r="M428" s="24"/>
      <c r="N428" s="51"/>
      <c r="O428" s="52"/>
      <c r="P428" s="52"/>
      <c r="Q428" s="51"/>
      <c r="R428" s="53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24"/>
      <c r="M429" s="24"/>
      <c r="N429" s="51"/>
      <c r="O429" s="52"/>
      <c r="P429" s="52"/>
      <c r="Q429" s="51"/>
      <c r="R429" s="53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24"/>
      <c r="M430" s="24"/>
      <c r="N430" s="51"/>
      <c r="O430" s="52"/>
      <c r="P430" s="52"/>
      <c r="Q430" s="51"/>
      <c r="R430" s="53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24"/>
      <c r="M431" s="24"/>
      <c r="N431" s="51"/>
      <c r="O431" s="52"/>
      <c r="P431" s="52"/>
      <c r="Q431" s="51"/>
      <c r="R431" s="53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24"/>
      <c r="M432" s="24"/>
      <c r="N432" s="51"/>
      <c r="O432" s="52"/>
      <c r="P432" s="52"/>
      <c r="Q432" s="51"/>
      <c r="R432" s="53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24"/>
      <c r="M433" s="24"/>
      <c r="N433" s="51"/>
      <c r="O433" s="52"/>
      <c r="P433" s="52"/>
      <c r="Q433" s="51"/>
      <c r="R433" s="53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24"/>
      <c r="M434" s="24"/>
      <c r="N434" s="51"/>
      <c r="O434" s="52"/>
      <c r="P434" s="52"/>
      <c r="Q434" s="51"/>
      <c r="R434" s="53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24"/>
      <c r="M435" s="24"/>
      <c r="N435" s="51"/>
      <c r="O435" s="52"/>
      <c r="P435" s="52"/>
      <c r="Q435" s="51"/>
      <c r="R435" s="53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24"/>
      <c r="M436" s="24"/>
      <c r="N436" s="51"/>
      <c r="O436" s="52"/>
      <c r="P436" s="52"/>
      <c r="Q436" s="51"/>
      <c r="R436" s="53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24"/>
      <c r="M437" s="24"/>
      <c r="N437" s="51"/>
      <c r="O437" s="52"/>
      <c r="P437" s="52"/>
      <c r="Q437" s="51"/>
      <c r="R437" s="53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24"/>
      <c r="M438" s="24"/>
      <c r="N438" s="51"/>
      <c r="O438" s="52"/>
      <c r="P438" s="52"/>
      <c r="Q438" s="51"/>
      <c r="R438" s="53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24"/>
      <c r="M439" s="24"/>
      <c r="N439" s="51"/>
      <c r="O439" s="52"/>
      <c r="P439" s="52"/>
      <c r="Q439" s="51"/>
      <c r="R439" s="53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24"/>
      <c r="M440" s="24"/>
      <c r="N440" s="51"/>
      <c r="O440" s="52"/>
      <c r="P440" s="52"/>
      <c r="Q440" s="51"/>
      <c r="R440" s="53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24"/>
      <c r="M441" s="24"/>
      <c r="N441" s="51"/>
      <c r="O441" s="52"/>
      <c r="P441" s="52"/>
      <c r="Q441" s="51"/>
      <c r="R441" s="53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24"/>
      <c r="M442" s="24"/>
      <c r="N442" s="51"/>
      <c r="O442" s="52"/>
      <c r="P442" s="52"/>
      <c r="Q442" s="51"/>
      <c r="R442" s="53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24"/>
      <c r="M443" s="24"/>
      <c r="N443" s="51"/>
      <c r="O443" s="52"/>
      <c r="P443" s="52"/>
      <c r="Q443" s="51"/>
      <c r="R443" s="53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24"/>
      <c r="M444" s="24"/>
      <c r="N444" s="51"/>
      <c r="O444" s="52"/>
      <c r="P444" s="52"/>
      <c r="Q444" s="51"/>
      <c r="R444" s="53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24"/>
      <c r="M445" s="24"/>
      <c r="N445" s="51"/>
      <c r="O445" s="52"/>
      <c r="P445" s="52"/>
      <c r="Q445" s="51"/>
      <c r="R445" s="53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24"/>
      <c r="M446" s="24"/>
      <c r="N446" s="51"/>
      <c r="O446" s="52"/>
      <c r="P446" s="52"/>
      <c r="Q446" s="51"/>
      <c r="R446" s="53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24"/>
      <c r="M447" s="24"/>
      <c r="N447" s="51"/>
      <c r="O447" s="52"/>
      <c r="P447" s="52"/>
      <c r="Q447" s="51"/>
      <c r="R447" s="53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24"/>
      <c r="M448" s="24"/>
      <c r="N448" s="51"/>
      <c r="O448" s="52"/>
      <c r="P448" s="52"/>
      <c r="Q448" s="51"/>
      <c r="R448" s="53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24"/>
      <c r="M449" s="24"/>
      <c r="N449" s="51"/>
      <c r="O449" s="52"/>
      <c r="P449" s="52"/>
      <c r="Q449" s="51"/>
      <c r="R449" s="53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24"/>
      <c r="M450" s="24"/>
      <c r="N450" s="51"/>
      <c r="O450" s="52"/>
      <c r="P450" s="52"/>
      <c r="Q450" s="51"/>
      <c r="R450" s="53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24"/>
      <c r="M451" s="24"/>
      <c r="N451" s="51"/>
      <c r="O451" s="52"/>
      <c r="P451" s="52"/>
      <c r="Q451" s="51"/>
      <c r="R451" s="53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24"/>
      <c r="M452" s="24"/>
      <c r="N452" s="51"/>
      <c r="O452" s="52"/>
      <c r="P452" s="52"/>
      <c r="Q452" s="51"/>
      <c r="R452" s="53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24"/>
      <c r="M453" s="24"/>
      <c r="N453" s="51"/>
      <c r="O453" s="52"/>
      <c r="P453" s="52"/>
      <c r="Q453" s="51"/>
      <c r="R453" s="53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24"/>
      <c r="M454" s="24"/>
      <c r="N454" s="51"/>
      <c r="O454" s="52"/>
      <c r="P454" s="52"/>
      <c r="Q454" s="51"/>
      <c r="R454" s="53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24"/>
      <c r="M455" s="24"/>
      <c r="N455" s="51"/>
      <c r="O455" s="52"/>
      <c r="P455" s="52"/>
      <c r="Q455" s="51"/>
      <c r="R455" s="53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24"/>
      <c r="M456" s="24"/>
      <c r="N456" s="51"/>
      <c r="O456" s="52"/>
      <c r="P456" s="52"/>
      <c r="Q456" s="51"/>
      <c r="R456" s="53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24"/>
      <c r="M457" s="24"/>
      <c r="N457" s="51"/>
      <c r="O457" s="52"/>
      <c r="P457" s="52"/>
      <c r="Q457" s="51"/>
      <c r="R457" s="53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24"/>
      <c r="M458" s="24"/>
      <c r="N458" s="51"/>
      <c r="O458" s="52"/>
      <c r="P458" s="52"/>
      <c r="Q458" s="51"/>
      <c r="R458" s="53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24"/>
      <c r="M459" s="24"/>
      <c r="N459" s="51"/>
      <c r="O459" s="52"/>
      <c r="P459" s="52"/>
      <c r="Q459" s="51"/>
      <c r="R459" s="53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24"/>
      <c r="M460" s="24"/>
      <c r="N460" s="51"/>
      <c r="O460" s="52"/>
      <c r="P460" s="52"/>
      <c r="Q460" s="51"/>
      <c r="R460" s="53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24"/>
      <c r="M461" s="24"/>
      <c r="N461" s="51"/>
      <c r="O461" s="52"/>
      <c r="P461" s="52"/>
      <c r="Q461" s="51"/>
      <c r="R461" s="53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24"/>
      <c r="M462" s="24"/>
      <c r="N462" s="51"/>
      <c r="O462" s="52"/>
      <c r="P462" s="52"/>
      <c r="Q462" s="51"/>
      <c r="R462" s="53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24"/>
      <c r="M463" s="24"/>
      <c r="N463" s="51"/>
      <c r="O463" s="52"/>
      <c r="P463" s="52"/>
      <c r="Q463" s="51"/>
      <c r="R463" s="53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24"/>
      <c r="M464" s="24"/>
      <c r="N464" s="51"/>
      <c r="O464" s="52"/>
      <c r="P464" s="52"/>
      <c r="Q464" s="51"/>
      <c r="R464" s="53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24"/>
      <c r="M465" s="24"/>
      <c r="N465" s="51"/>
      <c r="O465" s="52"/>
      <c r="P465" s="52"/>
      <c r="Q465" s="51"/>
      <c r="R465" s="53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24"/>
      <c r="M466" s="24"/>
      <c r="N466" s="51"/>
      <c r="O466" s="52"/>
      <c r="P466" s="52"/>
      <c r="Q466" s="51"/>
      <c r="R466" s="53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24"/>
      <c r="M467" s="24"/>
      <c r="N467" s="51"/>
      <c r="O467" s="52"/>
      <c r="P467" s="52"/>
      <c r="Q467" s="51"/>
      <c r="R467" s="53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24"/>
      <c r="M468" s="24"/>
      <c r="N468" s="51"/>
      <c r="O468" s="52"/>
      <c r="P468" s="52"/>
      <c r="Q468" s="51"/>
      <c r="R468" s="53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24"/>
      <c r="M469" s="24"/>
      <c r="N469" s="51"/>
      <c r="O469" s="52"/>
      <c r="P469" s="52"/>
      <c r="Q469" s="51"/>
      <c r="R469" s="53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24"/>
      <c r="M470" s="24"/>
      <c r="N470" s="51"/>
      <c r="O470" s="52"/>
      <c r="P470" s="52"/>
      <c r="Q470" s="51"/>
      <c r="R470" s="53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24"/>
      <c r="M471" s="24"/>
      <c r="N471" s="51"/>
      <c r="O471" s="52"/>
      <c r="P471" s="52"/>
      <c r="Q471" s="51"/>
      <c r="R471" s="53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24"/>
      <c r="M472" s="24"/>
      <c r="N472" s="51"/>
      <c r="O472" s="52"/>
      <c r="P472" s="52"/>
      <c r="Q472" s="51"/>
      <c r="R472" s="53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24"/>
      <c r="M473" s="24"/>
      <c r="N473" s="51"/>
      <c r="O473" s="52"/>
      <c r="P473" s="52"/>
      <c r="Q473" s="51"/>
      <c r="R473" s="53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24"/>
      <c r="M474" s="24"/>
      <c r="N474" s="51"/>
      <c r="O474" s="52"/>
      <c r="P474" s="52"/>
      <c r="Q474" s="51"/>
      <c r="R474" s="53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24"/>
      <c r="M475" s="24"/>
      <c r="N475" s="51"/>
      <c r="O475" s="52"/>
      <c r="P475" s="52"/>
      <c r="Q475" s="51"/>
      <c r="R475" s="53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24"/>
      <c r="M476" s="24"/>
      <c r="N476" s="51"/>
      <c r="O476" s="52"/>
      <c r="P476" s="52"/>
      <c r="Q476" s="51"/>
      <c r="R476" s="53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24"/>
      <c r="M477" s="24"/>
      <c r="N477" s="51"/>
      <c r="O477" s="52"/>
      <c r="P477" s="52"/>
      <c r="Q477" s="51"/>
      <c r="R477" s="53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24"/>
      <c r="M478" s="24"/>
      <c r="N478" s="51"/>
      <c r="O478" s="52"/>
      <c r="P478" s="52"/>
      <c r="Q478" s="51"/>
      <c r="R478" s="53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24"/>
      <c r="M479" s="24"/>
      <c r="N479" s="51"/>
      <c r="O479" s="52"/>
      <c r="P479" s="52"/>
      <c r="Q479" s="51"/>
      <c r="R479" s="53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24"/>
      <c r="M480" s="24"/>
      <c r="N480" s="51"/>
      <c r="O480" s="52"/>
      <c r="P480" s="52"/>
      <c r="Q480" s="51"/>
      <c r="R480" s="53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24"/>
      <c r="M481" s="24"/>
      <c r="N481" s="51"/>
      <c r="O481" s="52"/>
      <c r="P481" s="52"/>
      <c r="Q481" s="51"/>
      <c r="R481" s="53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24"/>
      <c r="M482" s="24"/>
      <c r="N482" s="51"/>
      <c r="O482" s="52"/>
      <c r="P482" s="52"/>
      <c r="Q482" s="51"/>
      <c r="R482" s="53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24"/>
      <c r="M483" s="24"/>
      <c r="N483" s="51"/>
      <c r="O483" s="52"/>
      <c r="P483" s="52"/>
      <c r="Q483" s="51"/>
      <c r="R483" s="53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24"/>
      <c r="M484" s="24"/>
      <c r="N484" s="51"/>
      <c r="O484" s="52"/>
      <c r="P484" s="52"/>
      <c r="Q484" s="51"/>
      <c r="R484" s="53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24"/>
      <c r="M485" s="24"/>
      <c r="N485" s="51"/>
      <c r="O485" s="52"/>
      <c r="P485" s="52"/>
      <c r="Q485" s="51"/>
      <c r="R485" s="53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24"/>
      <c r="M486" s="24"/>
      <c r="N486" s="51"/>
      <c r="O486" s="52"/>
      <c r="P486" s="52"/>
      <c r="Q486" s="51"/>
      <c r="R486" s="53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24"/>
      <c r="M487" s="24"/>
      <c r="N487" s="51"/>
      <c r="O487" s="52"/>
      <c r="P487" s="52"/>
      <c r="Q487" s="51"/>
      <c r="R487" s="53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24"/>
      <c r="M488" s="24"/>
      <c r="N488" s="51"/>
      <c r="O488" s="52"/>
      <c r="P488" s="52"/>
      <c r="Q488" s="51"/>
      <c r="R488" s="53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24"/>
      <c r="M489" s="24"/>
      <c r="N489" s="51"/>
      <c r="O489" s="52"/>
      <c r="P489" s="52"/>
      <c r="Q489" s="51"/>
      <c r="R489" s="53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24"/>
      <c r="M490" s="24"/>
      <c r="N490" s="51"/>
      <c r="O490" s="52"/>
      <c r="P490" s="52"/>
      <c r="Q490" s="51"/>
      <c r="R490" s="53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24"/>
      <c r="M491" s="24"/>
      <c r="N491" s="51"/>
      <c r="O491" s="52"/>
      <c r="P491" s="52"/>
      <c r="Q491" s="51"/>
      <c r="R491" s="53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24"/>
      <c r="M492" s="24"/>
      <c r="N492" s="51"/>
      <c r="O492" s="52"/>
      <c r="P492" s="52"/>
      <c r="Q492" s="51"/>
      <c r="R492" s="53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24"/>
      <c r="M493" s="24"/>
      <c r="N493" s="51"/>
      <c r="O493" s="52"/>
      <c r="P493" s="52"/>
      <c r="Q493" s="51"/>
      <c r="R493" s="53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24"/>
      <c r="M494" s="24"/>
      <c r="N494" s="51"/>
      <c r="O494" s="52"/>
      <c r="P494" s="52"/>
      <c r="Q494" s="51"/>
      <c r="R494" s="53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24"/>
      <c r="M495" s="24"/>
      <c r="N495" s="51"/>
      <c r="O495" s="52"/>
      <c r="P495" s="52"/>
      <c r="Q495" s="51"/>
      <c r="R495" s="53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24"/>
      <c r="M496" s="24"/>
      <c r="N496" s="51"/>
      <c r="O496" s="52"/>
      <c r="P496" s="52"/>
      <c r="Q496" s="51"/>
      <c r="R496" s="53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24"/>
      <c r="M497" s="24"/>
      <c r="N497" s="51"/>
      <c r="O497" s="52"/>
      <c r="P497" s="52"/>
      <c r="Q497" s="51"/>
      <c r="R497" s="53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24"/>
      <c r="M498" s="24"/>
      <c r="N498" s="51"/>
      <c r="O498" s="52"/>
      <c r="P498" s="52"/>
      <c r="Q498" s="51"/>
      <c r="R498" s="53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24"/>
      <c r="M499" s="24"/>
      <c r="N499" s="51"/>
      <c r="O499" s="52"/>
      <c r="P499" s="52"/>
      <c r="Q499" s="51"/>
      <c r="R499" s="53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24"/>
      <c r="M500" s="24"/>
      <c r="N500" s="51"/>
      <c r="O500" s="52"/>
      <c r="P500" s="52"/>
      <c r="Q500" s="51"/>
      <c r="R500" s="53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24"/>
      <c r="M501" s="24"/>
      <c r="N501" s="51"/>
      <c r="O501" s="52"/>
      <c r="P501" s="52"/>
      <c r="Q501" s="51"/>
      <c r="R501" s="53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24"/>
      <c r="M502" s="24"/>
      <c r="N502" s="51"/>
      <c r="O502" s="52"/>
      <c r="P502" s="52"/>
      <c r="Q502" s="51"/>
      <c r="R502" s="53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24"/>
      <c r="M503" s="24"/>
      <c r="N503" s="51"/>
      <c r="O503" s="52"/>
      <c r="P503" s="52"/>
      <c r="Q503" s="51"/>
      <c r="R503" s="53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24"/>
      <c r="M504" s="24"/>
      <c r="N504" s="51"/>
      <c r="O504" s="52"/>
      <c r="P504" s="52"/>
      <c r="Q504" s="51"/>
      <c r="R504" s="53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24"/>
      <c r="M505" s="24"/>
      <c r="N505" s="51"/>
      <c r="O505" s="52"/>
      <c r="P505" s="52"/>
      <c r="Q505" s="51"/>
      <c r="R505" s="53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24"/>
      <c r="M506" s="24"/>
      <c r="N506" s="51"/>
      <c r="O506" s="52"/>
      <c r="P506" s="52"/>
      <c r="Q506" s="51"/>
      <c r="R506" s="53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24"/>
      <c r="M507" s="24"/>
      <c r="N507" s="51"/>
      <c r="O507" s="52"/>
      <c r="P507" s="52"/>
      <c r="Q507" s="51"/>
      <c r="R507" s="53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24"/>
      <c r="M508" s="24"/>
      <c r="N508" s="51"/>
      <c r="O508" s="52"/>
      <c r="P508" s="52"/>
      <c r="Q508" s="51"/>
      <c r="R508" s="53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24"/>
      <c r="M509" s="24"/>
      <c r="N509" s="51"/>
      <c r="O509" s="52"/>
      <c r="P509" s="52"/>
      <c r="Q509" s="51"/>
      <c r="R509" s="53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24"/>
      <c r="M510" s="24"/>
      <c r="N510" s="51"/>
      <c r="O510" s="52"/>
      <c r="P510" s="52"/>
      <c r="Q510" s="51"/>
      <c r="R510" s="53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24"/>
      <c r="M511" s="24"/>
      <c r="N511" s="51"/>
      <c r="O511" s="52"/>
      <c r="P511" s="52"/>
      <c r="Q511" s="51"/>
      <c r="R511" s="53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24"/>
      <c r="M512" s="24"/>
      <c r="N512" s="51"/>
      <c r="O512" s="52"/>
      <c r="P512" s="52"/>
      <c r="Q512" s="51"/>
      <c r="R512" s="53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24"/>
      <c r="M513" s="24"/>
      <c r="N513" s="51"/>
      <c r="O513" s="52"/>
      <c r="P513" s="52"/>
      <c r="Q513" s="51"/>
      <c r="R513" s="53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24"/>
      <c r="M514" s="24"/>
      <c r="N514" s="51"/>
      <c r="O514" s="52"/>
      <c r="P514" s="52"/>
      <c r="Q514" s="51"/>
      <c r="R514" s="53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24"/>
      <c r="M515" s="24"/>
      <c r="N515" s="51"/>
      <c r="O515" s="52"/>
      <c r="P515" s="52"/>
      <c r="Q515" s="51"/>
      <c r="R515" s="53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24"/>
      <c r="M516" s="24"/>
      <c r="N516" s="51"/>
      <c r="O516" s="52"/>
      <c r="P516" s="52"/>
      <c r="Q516" s="51"/>
      <c r="R516" s="53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24"/>
      <c r="M517" s="24"/>
      <c r="N517" s="51"/>
      <c r="O517" s="52"/>
      <c r="P517" s="52"/>
      <c r="Q517" s="51"/>
      <c r="R517" s="53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24"/>
      <c r="M518" s="24"/>
      <c r="N518" s="51"/>
      <c r="O518" s="52"/>
      <c r="P518" s="52"/>
      <c r="Q518" s="51"/>
      <c r="R518" s="53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24"/>
      <c r="M519" s="24"/>
      <c r="N519" s="51"/>
      <c r="O519" s="52"/>
      <c r="P519" s="52"/>
      <c r="Q519" s="51"/>
      <c r="R519" s="53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24"/>
      <c r="M520" s="24"/>
      <c r="N520" s="51"/>
      <c r="O520" s="52"/>
      <c r="P520" s="52"/>
      <c r="Q520" s="51"/>
      <c r="R520" s="53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24"/>
      <c r="M521" s="24"/>
      <c r="N521" s="51"/>
      <c r="O521" s="52"/>
      <c r="P521" s="52"/>
      <c r="Q521" s="51"/>
      <c r="R521" s="53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24"/>
      <c r="M522" s="24"/>
      <c r="N522" s="51"/>
      <c r="O522" s="52"/>
      <c r="P522" s="52"/>
      <c r="Q522" s="51"/>
      <c r="R522" s="53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24"/>
      <c r="M523" s="24"/>
      <c r="N523" s="51"/>
      <c r="O523" s="52"/>
      <c r="P523" s="52"/>
      <c r="Q523" s="51"/>
      <c r="R523" s="53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24"/>
      <c r="M524" s="24"/>
      <c r="N524" s="51"/>
      <c r="O524" s="52"/>
      <c r="P524" s="52"/>
      <c r="Q524" s="51"/>
      <c r="R524" s="53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24"/>
      <c r="M525" s="24"/>
      <c r="N525" s="51"/>
      <c r="O525" s="52"/>
      <c r="P525" s="52"/>
      <c r="Q525" s="51"/>
      <c r="R525" s="53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24"/>
      <c r="M526" s="24"/>
      <c r="N526" s="51"/>
      <c r="O526" s="52"/>
      <c r="P526" s="52"/>
      <c r="Q526" s="51"/>
      <c r="R526" s="53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24"/>
      <c r="M527" s="24"/>
      <c r="N527" s="51"/>
      <c r="O527" s="52"/>
      <c r="P527" s="52"/>
      <c r="Q527" s="51"/>
      <c r="R527" s="53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24"/>
      <c r="M528" s="24"/>
      <c r="N528" s="51"/>
      <c r="O528" s="52"/>
      <c r="P528" s="52"/>
      <c r="Q528" s="51"/>
      <c r="R528" s="53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24"/>
      <c r="M529" s="24"/>
      <c r="N529" s="51"/>
      <c r="O529" s="52"/>
      <c r="P529" s="52"/>
      <c r="Q529" s="51"/>
      <c r="R529" s="53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24"/>
      <c r="M530" s="24"/>
      <c r="N530" s="51"/>
      <c r="O530" s="52"/>
      <c r="P530" s="52"/>
      <c r="Q530" s="51"/>
      <c r="R530" s="53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24"/>
      <c r="M531" s="24"/>
      <c r="N531" s="51"/>
      <c r="O531" s="52"/>
      <c r="P531" s="52"/>
      <c r="Q531" s="51"/>
      <c r="R531" s="53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24"/>
      <c r="M532" s="24"/>
      <c r="N532" s="51"/>
      <c r="O532" s="52"/>
      <c r="P532" s="52"/>
      <c r="Q532" s="51"/>
      <c r="R532" s="53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24"/>
      <c r="M533" s="24"/>
      <c r="N533" s="51"/>
      <c r="O533" s="52"/>
      <c r="P533" s="52"/>
      <c r="Q533" s="51"/>
      <c r="R533" s="53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24"/>
      <c r="M534" s="24"/>
      <c r="N534" s="51"/>
      <c r="O534" s="52"/>
      <c r="P534" s="52"/>
      <c r="Q534" s="51"/>
      <c r="R534" s="53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24"/>
      <c r="M535" s="24"/>
      <c r="N535" s="51"/>
      <c r="O535" s="52"/>
      <c r="P535" s="52"/>
      <c r="Q535" s="51"/>
      <c r="R535" s="53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24"/>
      <c r="M536" s="24"/>
      <c r="N536" s="51"/>
      <c r="O536" s="52"/>
      <c r="P536" s="52"/>
      <c r="Q536" s="51"/>
      <c r="R536" s="53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24"/>
      <c r="M537" s="24"/>
      <c r="N537" s="51"/>
      <c r="O537" s="52"/>
      <c r="P537" s="52"/>
      <c r="Q537" s="51"/>
      <c r="R537" s="53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24"/>
      <c r="M538" s="24"/>
      <c r="N538" s="51"/>
      <c r="O538" s="52"/>
      <c r="P538" s="52"/>
      <c r="Q538" s="51"/>
      <c r="R538" s="53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24"/>
      <c r="M539" s="24"/>
      <c r="N539" s="51"/>
      <c r="O539" s="52"/>
      <c r="P539" s="52"/>
      <c r="Q539" s="51"/>
      <c r="R539" s="53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24"/>
      <c r="M540" s="24"/>
      <c r="N540" s="51"/>
      <c r="O540" s="52"/>
      <c r="P540" s="52"/>
      <c r="Q540" s="51"/>
      <c r="R540" s="53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24"/>
      <c r="M541" s="24"/>
      <c r="N541" s="51"/>
      <c r="O541" s="52"/>
      <c r="P541" s="52"/>
      <c r="Q541" s="51"/>
      <c r="R541" s="53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24"/>
      <c r="M542" s="24"/>
      <c r="N542" s="51"/>
      <c r="O542" s="52"/>
      <c r="P542" s="52"/>
      <c r="Q542" s="51"/>
      <c r="R542" s="53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24"/>
      <c r="M543" s="24"/>
      <c r="N543" s="51"/>
      <c r="O543" s="52"/>
      <c r="P543" s="52"/>
      <c r="Q543" s="51"/>
      <c r="R543" s="53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24"/>
      <c r="M544" s="24"/>
      <c r="N544" s="51"/>
      <c r="O544" s="52"/>
      <c r="P544" s="52"/>
      <c r="Q544" s="51"/>
      <c r="R544" s="53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24"/>
      <c r="M545" s="24"/>
      <c r="N545" s="51"/>
      <c r="O545" s="52"/>
      <c r="P545" s="52"/>
      <c r="Q545" s="51"/>
      <c r="R545" s="53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24"/>
      <c r="M546" s="24"/>
      <c r="N546" s="51"/>
      <c r="O546" s="52"/>
      <c r="P546" s="52"/>
      <c r="Q546" s="51"/>
      <c r="R546" s="53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24"/>
      <c r="M547" s="24"/>
      <c r="N547" s="51"/>
      <c r="O547" s="52"/>
      <c r="P547" s="52"/>
      <c r="Q547" s="51"/>
      <c r="R547" s="53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24"/>
      <c r="M548" s="24"/>
      <c r="N548" s="51"/>
      <c r="O548" s="52"/>
      <c r="P548" s="52"/>
      <c r="Q548" s="51"/>
      <c r="R548" s="53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24"/>
      <c r="M549" s="24"/>
      <c r="N549" s="51"/>
      <c r="O549" s="52"/>
      <c r="P549" s="52"/>
      <c r="Q549" s="51"/>
      <c r="R549" s="53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24"/>
      <c r="M550" s="24"/>
      <c r="N550" s="51"/>
      <c r="O550" s="52"/>
      <c r="P550" s="52"/>
      <c r="Q550" s="51"/>
      <c r="R550" s="53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24"/>
      <c r="M551" s="24"/>
      <c r="N551" s="51"/>
      <c r="O551" s="52"/>
      <c r="P551" s="52"/>
      <c r="Q551" s="51"/>
      <c r="R551" s="53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24"/>
      <c r="M552" s="24"/>
      <c r="N552" s="51"/>
      <c r="O552" s="52"/>
      <c r="P552" s="52"/>
      <c r="Q552" s="51"/>
      <c r="R552" s="53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24"/>
      <c r="M553" s="24"/>
      <c r="N553" s="51"/>
      <c r="O553" s="52"/>
      <c r="P553" s="52"/>
      <c r="Q553" s="51"/>
      <c r="R553" s="53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24"/>
      <c r="M554" s="24"/>
      <c r="N554" s="51"/>
      <c r="O554" s="52"/>
      <c r="P554" s="52"/>
      <c r="Q554" s="51"/>
      <c r="R554" s="53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24"/>
      <c r="M555" s="24"/>
      <c r="N555" s="51"/>
      <c r="O555" s="52"/>
      <c r="P555" s="52"/>
      <c r="Q555" s="51"/>
      <c r="R555" s="53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24"/>
      <c r="M556" s="24"/>
      <c r="N556" s="51"/>
      <c r="O556" s="52"/>
      <c r="P556" s="52"/>
      <c r="Q556" s="51"/>
      <c r="R556" s="53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24"/>
      <c r="M557" s="24"/>
      <c r="N557" s="51"/>
      <c r="O557" s="52"/>
      <c r="P557" s="52"/>
      <c r="Q557" s="51"/>
      <c r="R557" s="53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24"/>
      <c r="M558" s="24"/>
      <c r="N558" s="51"/>
      <c r="O558" s="52"/>
      <c r="P558" s="52"/>
      <c r="Q558" s="51"/>
      <c r="R558" s="53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24"/>
      <c r="M559" s="24"/>
      <c r="N559" s="51"/>
      <c r="O559" s="52"/>
      <c r="P559" s="52"/>
      <c r="Q559" s="51"/>
      <c r="R559" s="53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24"/>
      <c r="M560" s="24"/>
      <c r="N560" s="51"/>
      <c r="O560" s="52"/>
      <c r="P560" s="52"/>
      <c r="Q560" s="51"/>
      <c r="R560" s="53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24"/>
      <c r="M561" s="24"/>
      <c r="N561" s="51"/>
      <c r="O561" s="52"/>
      <c r="P561" s="52"/>
      <c r="Q561" s="51"/>
      <c r="R561" s="53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24"/>
      <c r="M562" s="24"/>
      <c r="N562" s="51"/>
      <c r="O562" s="52"/>
      <c r="P562" s="52"/>
      <c r="Q562" s="51"/>
      <c r="R562" s="53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24"/>
      <c r="M563" s="24"/>
      <c r="N563" s="51"/>
      <c r="O563" s="52"/>
      <c r="P563" s="52"/>
      <c r="Q563" s="51"/>
      <c r="R563" s="53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24"/>
      <c r="M564" s="24"/>
      <c r="N564" s="51"/>
      <c r="O564" s="52"/>
      <c r="P564" s="52"/>
      <c r="Q564" s="51"/>
      <c r="R564" s="53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24"/>
      <c r="M565" s="24"/>
      <c r="N565" s="51"/>
      <c r="O565" s="52"/>
      <c r="P565" s="52"/>
      <c r="Q565" s="51"/>
      <c r="R565" s="53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24"/>
      <c r="M566" s="24"/>
      <c r="N566" s="51"/>
      <c r="O566" s="52"/>
      <c r="P566" s="52"/>
      <c r="Q566" s="51"/>
      <c r="R566" s="53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24"/>
      <c r="M567" s="24"/>
      <c r="N567" s="51"/>
      <c r="O567" s="52"/>
      <c r="P567" s="52"/>
      <c r="Q567" s="51"/>
      <c r="R567" s="53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24"/>
      <c r="M568" s="24"/>
      <c r="N568" s="51"/>
      <c r="O568" s="52"/>
      <c r="P568" s="52"/>
      <c r="Q568" s="51"/>
      <c r="R568" s="53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24"/>
      <c r="M569" s="24"/>
      <c r="N569" s="51"/>
      <c r="O569" s="52"/>
      <c r="P569" s="52"/>
      <c r="Q569" s="51"/>
      <c r="R569" s="53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24"/>
      <c r="M570" s="24"/>
      <c r="N570" s="51"/>
      <c r="O570" s="52"/>
      <c r="P570" s="52"/>
      <c r="Q570" s="51"/>
      <c r="R570" s="53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24"/>
      <c r="M571" s="24"/>
      <c r="N571" s="51"/>
      <c r="O571" s="52"/>
      <c r="P571" s="52"/>
      <c r="Q571" s="51"/>
      <c r="R571" s="53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24"/>
      <c r="M572" s="24"/>
      <c r="N572" s="51"/>
      <c r="O572" s="52"/>
      <c r="P572" s="52"/>
      <c r="Q572" s="51"/>
      <c r="R572" s="53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24"/>
      <c r="M573" s="24"/>
      <c r="N573" s="51"/>
      <c r="O573" s="52"/>
      <c r="P573" s="52"/>
      <c r="Q573" s="51"/>
      <c r="R573" s="53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24"/>
      <c r="M574" s="24"/>
      <c r="N574" s="51"/>
      <c r="O574" s="52"/>
      <c r="P574" s="52"/>
      <c r="Q574" s="51"/>
      <c r="R574" s="53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24"/>
      <c r="M575" s="24"/>
      <c r="N575" s="51"/>
      <c r="O575" s="52"/>
      <c r="P575" s="52"/>
      <c r="Q575" s="51"/>
      <c r="R575" s="53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24"/>
      <c r="M576" s="24"/>
      <c r="N576" s="51"/>
      <c r="O576" s="52"/>
      <c r="P576" s="52"/>
      <c r="Q576" s="51"/>
      <c r="R576" s="53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24"/>
      <c r="M577" s="24"/>
      <c r="N577" s="51"/>
      <c r="O577" s="52"/>
      <c r="P577" s="52"/>
      <c r="Q577" s="51"/>
      <c r="R577" s="53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24"/>
      <c r="M578" s="24"/>
      <c r="N578" s="51"/>
      <c r="O578" s="52"/>
      <c r="P578" s="52"/>
      <c r="Q578" s="51"/>
      <c r="R578" s="53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24"/>
      <c r="M579" s="24"/>
      <c r="N579" s="51"/>
      <c r="O579" s="52"/>
      <c r="P579" s="52"/>
      <c r="Q579" s="51"/>
      <c r="R579" s="53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24"/>
      <c r="M580" s="24"/>
      <c r="N580" s="51"/>
      <c r="O580" s="52"/>
      <c r="P580" s="52"/>
      <c r="Q580" s="51"/>
      <c r="R580" s="53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24"/>
      <c r="M581" s="24"/>
      <c r="N581" s="51"/>
      <c r="O581" s="52"/>
      <c r="P581" s="52"/>
      <c r="Q581" s="51"/>
      <c r="R581" s="53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24"/>
      <c r="M582" s="24"/>
      <c r="N582" s="51"/>
      <c r="O582" s="52"/>
      <c r="P582" s="52"/>
      <c r="Q582" s="51"/>
      <c r="R582" s="53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24"/>
      <c r="M583" s="24"/>
      <c r="N583" s="51"/>
      <c r="O583" s="52"/>
      <c r="P583" s="52"/>
      <c r="Q583" s="51"/>
      <c r="R583" s="53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24"/>
      <c r="M584" s="24"/>
      <c r="N584" s="51"/>
      <c r="O584" s="52"/>
      <c r="P584" s="52"/>
      <c r="Q584" s="51"/>
      <c r="R584" s="53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24"/>
      <c r="M585" s="24"/>
      <c r="N585" s="51"/>
      <c r="O585" s="52"/>
      <c r="P585" s="52"/>
      <c r="Q585" s="51"/>
      <c r="R585" s="53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24"/>
      <c r="M586" s="24"/>
      <c r="N586" s="51"/>
      <c r="O586" s="52"/>
      <c r="P586" s="52"/>
      <c r="Q586" s="51"/>
      <c r="R586" s="53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24"/>
      <c r="M587" s="24"/>
      <c r="N587" s="51"/>
      <c r="O587" s="52"/>
      <c r="P587" s="52"/>
      <c r="Q587" s="51"/>
      <c r="R587" s="53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24"/>
      <c r="M588" s="24"/>
      <c r="N588" s="51"/>
      <c r="O588" s="52"/>
      <c r="P588" s="52"/>
      <c r="Q588" s="51"/>
      <c r="R588" s="53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24"/>
      <c r="M589" s="24"/>
      <c r="N589" s="51"/>
      <c r="O589" s="52"/>
      <c r="P589" s="52"/>
      <c r="Q589" s="51"/>
      <c r="R589" s="53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24"/>
      <c r="M590" s="24"/>
      <c r="N590" s="51"/>
      <c r="O590" s="52"/>
      <c r="P590" s="52"/>
      <c r="Q590" s="51"/>
      <c r="R590" s="53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24"/>
      <c r="M591" s="24"/>
      <c r="N591" s="51"/>
      <c r="O591" s="52"/>
      <c r="P591" s="52"/>
      <c r="Q591" s="51"/>
      <c r="R591" s="53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24"/>
      <c r="M592" s="24"/>
      <c r="N592" s="51"/>
      <c r="O592" s="52"/>
      <c r="P592" s="52"/>
      <c r="Q592" s="51"/>
      <c r="R592" s="53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24"/>
      <c r="M593" s="24"/>
      <c r="N593" s="51"/>
      <c r="O593" s="52"/>
      <c r="P593" s="52"/>
      <c r="Q593" s="51"/>
      <c r="R593" s="53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24"/>
      <c r="M594" s="24"/>
      <c r="N594" s="51"/>
      <c r="O594" s="52"/>
      <c r="P594" s="52"/>
      <c r="Q594" s="51"/>
      <c r="R594" s="53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24"/>
      <c r="M595" s="24"/>
      <c r="N595" s="51"/>
      <c r="O595" s="52"/>
      <c r="P595" s="52"/>
      <c r="Q595" s="51"/>
      <c r="R595" s="53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24"/>
      <c r="M596" s="24"/>
      <c r="N596" s="51"/>
      <c r="O596" s="52"/>
      <c r="P596" s="52"/>
      <c r="Q596" s="51"/>
      <c r="R596" s="53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24"/>
      <c r="M597" s="24"/>
      <c r="N597" s="51"/>
      <c r="O597" s="52"/>
      <c r="P597" s="52"/>
      <c r="Q597" s="51"/>
      <c r="R597" s="53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24"/>
      <c r="M598" s="24"/>
      <c r="N598" s="51"/>
      <c r="O598" s="52"/>
      <c r="P598" s="52"/>
      <c r="Q598" s="51"/>
      <c r="R598" s="53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24"/>
      <c r="M599" s="24"/>
      <c r="N599" s="51"/>
      <c r="O599" s="52"/>
      <c r="P599" s="52"/>
      <c r="Q599" s="51"/>
      <c r="R599" s="53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24"/>
      <c r="M600" s="24"/>
      <c r="N600" s="51"/>
      <c r="O600" s="52"/>
      <c r="P600" s="52"/>
      <c r="Q600" s="51"/>
      <c r="R600" s="53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24"/>
      <c r="M601" s="24"/>
      <c r="N601" s="51"/>
      <c r="O601" s="52"/>
      <c r="P601" s="52"/>
      <c r="Q601" s="51"/>
      <c r="R601" s="53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24"/>
      <c r="M602" s="24"/>
      <c r="N602" s="51"/>
      <c r="O602" s="52"/>
      <c r="P602" s="52"/>
      <c r="Q602" s="51"/>
      <c r="R602" s="53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24"/>
      <c r="M603" s="24"/>
      <c r="N603" s="51"/>
      <c r="O603" s="52"/>
      <c r="P603" s="52"/>
      <c r="Q603" s="51"/>
      <c r="R603" s="53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24"/>
      <c r="M604" s="24"/>
      <c r="N604" s="51"/>
      <c r="O604" s="52"/>
      <c r="P604" s="52"/>
      <c r="Q604" s="51"/>
      <c r="R604" s="53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24"/>
      <c r="M605" s="24"/>
      <c r="N605" s="51"/>
      <c r="O605" s="52"/>
      <c r="P605" s="52"/>
      <c r="Q605" s="51"/>
      <c r="R605" s="53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24"/>
      <c r="M606" s="24"/>
      <c r="N606" s="51"/>
      <c r="O606" s="52"/>
      <c r="P606" s="52"/>
      <c r="Q606" s="51"/>
      <c r="R606" s="53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24"/>
      <c r="M607" s="24"/>
      <c r="N607" s="51"/>
      <c r="O607" s="52"/>
      <c r="P607" s="52"/>
      <c r="Q607" s="51"/>
      <c r="R607" s="53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24"/>
      <c r="M608" s="24"/>
      <c r="N608" s="51"/>
      <c r="O608" s="52"/>
      <c r="P608" s="52"/>
      <c r="Q608" s="51"/>
      <c r="R608" s="53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24"/>
      <c r="M609" s="24"/>
      <c r="N609" s="51"/>
      <c r="O609" s="52"/>
      <c r="P609" s="52"/>
      <c r="Q609" s="51"/>
      <c r="R609" s="53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24"/>
      <c r="M610" s="24"/>
      <c r="N610" s="51"/>
      <c r="O610" s="52"/>
      <c r="P610" s="52"/>
      <c r="Q610" s="51"/>
      <c r="R610" s="53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24"/>
      <c r="M611" s="24"/>
      <c r="N611" s="51"/>
      <c r="O611" s="52"/>
      <c r="P611" s="52"/>
      <c r="Q611" s="51"/>
      <c r="R611" s="53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24"/>
      <c r="M612" s="24"/>
      <c r="N612" s="51"/>
      <c r="O612" s="52"/>
      <c r="P612" s="52"/>
      <c r="Q612" s="51"/>
      <c r="R612" s="53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24"/>
      <c r="M613" s="24"/>
      <c r="N613" s="51"/>
      <c r="O613" s="52"/>
      <c r="P613" s="52"/>
      <c r="Q613" s="51"/>
      <c r="R613" s="53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24"/>
      <c r="M614" s="24"/>
      <c r="N614" s="51"/>
      <c r="O614" s="52"/>
      <c r="P614" s="52"/>
      <c r="Q614" s="51"/>
      <c r="R614" s="53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24"/>
      <c r="M615" s="24"/>
      <c r="N615" s="51"/>
      <c r="O615" s="52"/>
      <c r="P615" s="52"/>
      <c r="Q615" s="51"/>
      <c r="R615" s="53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24"/>
      <c r="M616" s="24"/>
      <c r="N616" s="51"/>
      <c r="O616" s="52"/>
      <c r="P616" s="52"/>
      <c r="Q616" s="51"/>
      <c r="R616" s="53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24"/>
      <c r="M617" s="24"/>
      <c r="N617" s="51"/>
      <c r="O617" s="52"/>
      <c r="P617" s="52"/>
      <c r="Q617" s="51"/>
      <c r="R617" s="53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24"/>
      <c r="M618" s="24"/>
      <c r="N618" s="51"/>
      <c r="O618" s="52"/>
      <c r="P618" s="52"/>
      <c r="Q618" s="51"/>
      <c r="R618" s="53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24"/>
      <c r="M619" s="24"/>
      <c r="N619" s="51"/>
      <c r="O619" s="52"/>
      <c r="P619" s="52"/>
      <c r="Q619" s="51"/>
      <c r="R619" s="53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24"/>
      <c r="M620" s="24"/>
      <c r="N620" s="51"/>
      <c r="O620" s="52"/>
      <c r="P620" s="52"/>
      <c r="Q620" s="51"/>
      <c r="R620" s="53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24"/>
      <c r="M621" s="24"/>
      <c r="N621" s="51"/>
      <c r="O621" s="52"/>
      <c r="P621" s="52"/>
      <c r="Q621" s="51"/>
      <c r="R621" s="53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24"/>
      <c r="M622" s="24"/>
      <c r="N622" s="51"/>
      <c r="O622" s="52"/>
      <c r="P622" s="52"/>
      <c r="Q622" s="51"/>
      <c r="R622" s="53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24"/>
      <c r="M623" s="24"/>
      <c r="N623" s="51"/>
      <c r="O623" s="52"/>
      <c r="P623" s="52"/>
      <c r="Q623" s="51"/>
      <c r="R623" s="53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24"/>
      <c r="M624" s="24"/>
      <c r="N624" s="51"/>
      <c r="O624" s="52"/>
      <c r="P624" s="52"/>
      <c r="Q624" s="51"/>
      <c r="R624" s="53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24"/>
      <c r="M625" s="24"/>
      <c r="N625" s="51"/>
      <c r="O625" s="52"/>
      <c r="P625" s="52"/>
      <c r="Q625" s="51"/>
      <c r="R625" s="53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24"/>
      <c r="M626" s="24"/>
      <c r="N626" s="51"/>
      <c r="O626" s="52"/>
      <c r="P626" s="52"/>
      <c r="Q626" s="51"/>
      <c r="R626" s="53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24"/>
      <c r="M627" s="24"/>
      <c r="N627" s="51"/>
      <c r="O627" s="52"/>
      <c r="P627" s="52"/>
      <c r="Q627" s="51"/>
      <c r="R627" s="53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24"/>
      <c r="M628" s="24"/>
      <c r="N628" s="51"/>
      <c r="O628" s="52"/>
      <c r="P628" s="52"/>
      <c r="Q628" s="51"/>
      <c r="R628" s="53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24"/>
      <c r="M629" s="24"/>
      <c r="N629" s="51"/>
      <c r="O629" s="52"/>
      <c r="P629" s="52"/>
      <c r="Q629" s="51"/>
      <c r="R629" s="53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24"/>
      <c r="M630" s="24"/>
      <c r="N630" s="51"/>
      <c r="O630" s="52"/>
      <c r="P630" s="52"/>
      <c r="Q630" s="51"/>
      <c r="R630" s="53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24"/>
      <c r="M631" s="24"/>
      <c r="N631" s="51"/>
      <c r="O631" s="52"/>
      <c r="P631" s="52"/>
      <c r="Q631" s="51"/>
      <c r="R631" s="53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24"/>
      <c r="M632" s="24"/>
      <c r="N632" s="51"/>
      <c r="O632" s="52"/>
      <c r="P632" s="52"/>
      <c r="Q632" s="51"/>
      <c r="R632" s="53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24"/>
      <c r="M633" s="24"/>
      <c r="N633" s="51"/>
      <c r="O633" s="52"/>
      <c r="P633" s="52"/>
      <c r="Q633" s="51"/>
      <c r="R633" s="53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24"/>
      <c r="M634" s="24"/>
      <c r="N634" s="51"/>
      <c r="O634" s="52"/>
      <c r="P634" s="52"/>
      <c r="Q634" s="51"/>
      <c r="R634" s="53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24"/>
      <c r="M635" s="24"/>
      <c r="N635" s="51"/>
      <c r="O635" s="52"/>
      <c r="P635" s="52"/>
      <c r="Q635" s="51"/>
      <c r="R635" s="53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24"/>
      <c r="M636" s="24"/>
      <c r="N636" s="51"/>
      <c r="O636" s="52"/>
      <c r="P636" s="52"/>
      <c r="Q636" s="51"/>
      <c r="R636" s="53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24"/>
      <c r="M637" s="24"/>
      <c r="N637" s="51"/>
      <c r="O637" s="52"/>
      <c r="P637" s="52"/>
      <c r="Q637" s="51"/>
      <c r="R637" s="53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24"/>
      <c r="M638" s="24"/>
      <c r="N638" s="51"/>
      <c r="O638" s="52"/>
      <c r="P638" s="52"/>
      <c r="Q638" s="51"/>
      <c r="R638" s="53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24"/>
      <c r="M639" s="24"/>
      <c r="N639" s="51"/>
      <c r="O639" s="52"/>
      <c r="P639" s="52"/>
      <c r="Q639" s="51"/>
      <c r="R639" s="53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24"/>
      <c r="M640" s="24"/>
      <c r="N640" s="51"/>
      <c r="O640" s="52"/>
      <c r="P640" s="52"/>
      <c r="Q640" s="51"/>
      <c r="R640" s="53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24"/>
      <c r="M641" s="24"/>
      <c r="N641" s="51"/>
      <c r="O641" s="52"/>
      <c r="P641" s="52"/>
      <c r="Q641" s="51"/>
      <c r="R641" s="53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24"/>
      <c r="M642" s="24"/>
      <c r="N642" s="51"/>
      <c r="O642" s="52"/>
      <c r="P642" s="52"/>
      <c r="Q642" s="51"/>
      <c r="R642" s="53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24"/>
      <c r="M643" s="24"/>
      <c r="N643" s="51"/>
      <c r="O643" s="52"/>
      <c r="P643" s="52"/>
      <c r="Q643" s="51"/>
      <c r="R643" s="53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24"/>
      <c r="M644" s="24"/>
      <c r="N644" s="51"/>
      <c r="O644" s="52"/>
      <c r="P644" s="52"/>
      <c r="Q644" s="51"/>
      <c r="R644" s="53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24"/>
      <c r="M645" s="24"/>
      <c r="N645" s="51"/>
      <c r="O645" s="52"/>
      <c r="P645" s="52"/>
      <c r="Q645" s="51"/>
      <c r="R645" s="53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24"/>
      <c r="M646" s="24"/>
      <c r="N646" s="51"/>
      <c r="O646" s="52"/>
      <c r="P646" s="52"/>
      <c r="Q646" s="51"/>
      <c r="R646" s="53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24"/>
      <c r="M647" s="24"/>
      <c r="N647" s="51"/>
      <c r="O647" s="52"/>
      <c r="P647" s="52"/>
      <c r="Q647" s="51"/>
      <c r="R647" s="53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24"/>
      <c r="M648" s="24"/>
      <c r="N648" s="51"/>
      <c r="O648" s="52"/>
      <c r="P648" s="52"/>
      <c r="Q648" s="51"/>
      <c r="R648" s="53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24"/>
      <c r="M649" s="24"/>
      <c r="N649" s="51"/>
      <c r="O649" s="52"/>
      <c r="P649" s="52"/>
      <c r="Q649" s="51"/>
      <c r="R649" s="53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24"/>
      <c r="M650" s="24"/>
      <c r="N650" s="51"/>
      <c r="O650" s="52"/>
      <c r="P650" s="52"/>
      <c r="Q650" s="51"/>
      <c r="R650" s="53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24"/>
      <c r="M651" s="24"/>
      <c r="N651" s="51"/>
      <c r="O651" s="52"/>
      <c r="P651" s="52"/>
      <c r="Q651" s="51"/>
      <c r="R651" s="53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24"/>
      <c r="M652" s="24"/>
      <c r="N652" s="51"/>
      <c r="O652" s="52"/>
      <c r="P652" s="52"/>
      <c r="Q652" s="51"/>
      <c r="R652" s="53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24"/>
      <c r="M653" s="24"/>
      <c r="N653" s="51"/>
      <c r="O653" s="52"/>
      <c r="P653" s="52"/>
      <c r="Q653" s="51"/>
      <c r="R653" s="53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24"/>
      <c r="M654" s="24"/>
      <c r="N654" s="51"/>
      <c r="O654" s="52"/>
      <c r="P654" s="52"/>
      <c r="Q654" s="51"/>
      <c r="R654" s="53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24"/>
      <c r="M655" s="24"/>
      <c r="N655" s="51"/>
      <c r="O655" s="52"/>
      <c r="P655" s="52"/>
      <c r="Q655" s="51"/>
      <c r="R655" s="53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24"/>
      <c r="M656" s="24"/>
      <c r="N656" s="51"/>
      <c r="O656" s="52"/>
      <c r="P656" s="52"/>
      <c r="Q656" s="51"/>
      <c r="R656" s="53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24"/>
      <c r="M657" s="24"/>
      <c r="N657" s="51"/>
      <c r="O657" s="52"/>
      <c r="P657" s="52"/>
      <c r="Q657" s="51"/>
      <c r="R657" s="53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24"/>
      <c r="M658" s="24"/>
      <c r="N658" s="51"/>
      <c r="O658" s="52"/>
      <c r="P658" s="52"/>
      <c r="Q658" s="51"/>
      <c r="R658" s="53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24"/>
      <c r="M659" s="24"/>
      <c r="N659" s="51"/>
      <c r="O659" s="52"/>
      <c r="P659" s="52"/>
      <c r="Q659" s="51"/>
      <c r="R659" s="53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24"/>
      <c r="M660" s="24"/>
      <c r="N660" s="51"/>
      <c r="O660" s="52"/>
      <c r="P660" s="52"/>
      <c r="Q660" s="51"/>
      <c r="R660" s="53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24"/>
      <c r="M661" s="24"/>
      <c r="N661" s="51"/>
      <c r="O661" s="52"/>
      <c r="P661" s="52"/>
      <c r="Q661" s="51"/>
      <c r="R661" s="53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24"/>
      <c r="M662" s="24"/>
      <c r="N662" s="51"/>
      <c r="O662" s="52"/>
      <c r="P662" s="52"/>
      <c r="Q662" s="51"/>
      <c r="R662" s="53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24"/>
      <c r="M663" s="24"/>
      <c r="N663" s="51"/>
      <c r="O663" s="52"/>
      <c r="P663" s="52"/>
      <c r="Q663" s="51"/>
      <c r="R663" s="53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24"/>
      <c r="M664" s="24"/>
      <c r="N664" s="51"/>
      <c r="O664" s="52"/>
      <c r="P664" s="52"/>
      <c r="Q664" s="51"/>
      <c r="R664" s="53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24"/>
      <c r="M665" s="24"/>
      <c r="N665" s="51"/>
      <c r="O665" s="52"/>
      <c r="P665" s="52"/>
      <c r="Q665" s="51"/>
      <c r="R665" s="53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24"/>
      <c r="M666" s="24"/>
      <c r="N666" s="51"/>
      <c r="O666" s="52"/>
      <c r="P666" s="52"/>
      <c r="Q666" s="51"/>
      <c r="R666" s="53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24"/>
      <c r="M667" s="24"/>
      <c r="N667" s="51"/>
      <c r="O667" s="52"/>
      <c r="P667" s="52"/>
      <c r="Q667" s="51"/>
      <c r="R667" s="53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24"/>
      <c r="M668" s="24"/>
      <c r="N668" s="51"/>
      <c r="O668" s="52"/>
      <c r="P668" s="52"/>
      <c r="Q668" s="51"/>
      <c r="R668" s="53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24"/>
      <c r="M669" s="24"/>
      <c r="N669" s="51"/>
      <c r="O669" s="52"/>
      <c r="P669" s="52"/>
      <c r="Q669" s="51"/>
      <c r="R669" s="53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24"/>
      <c r="M670" s="24"/>
      <c r="N670" s="51"/>
      <c r="O670" s="52"/>
      <c r="P670" s="52"/>
      <c r="Q670" s="51"/>
      <c r="R670" s="53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24"/>
      <c r="M671" s="24"/>
      <c r="N671" s="51"/>
      <c r="O671" s="52"/>
      <c r="P671" s="52"/>
      <c r="Q671" s="51"/>
      <c r="R671" s="53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24"/>
      <c r="M672" s="24"/>
      <c r="N672" s="51"/>
      <c r="O672" s="52"/>
      <c r="P672" s="52"/>
      <c r="Q672" s="51"/>
      <c r="R672" s="53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24"/>
      <c r="M673" s="24"/>
      <c r="N673" s="51"/>
      <c r="O673" s="52"/>
      <c r="P673" s="52"/>
      <c r="Q673" s="51"/>
      <c r="R673" s="53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24"/>
      <c r="M674" s="24"/>
      <c r="N674" s="51"/>
      <c r="O674" s="52"/>
      <c r="P674" s="52"/>
      <c r="Q674" s="51"/>
      <c r="R674" s="53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24"/>
      <c r="M675" s="24"/>
      <c r="N675" s="51"/>
      <c r="O675" s="52"/>
      <c r="P675" s="52"/>
      <c r="Q675" s="51"/>
      <c r="R675" s="53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24"/>
      <c r="M676" s="24"/>
      <c r="N676" s="51"/>
      <c r="O676" s="52"/>
      <c r="P676" s="52"/>
      <c r="Q676" s="51"/>
      <c r="R676" s="53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24"/>
      <c r="M677" s="24"/>
      <c r="N677" s="51"/>
      <c r="O677" s="52"/>
      <c r="P677" s="52"/>
      <c r="Q677" s="51"/>
      <c r="R677" s="53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24"/>
      <c r="M678" s="24"/>
      <c r="N678" s="51"/>
      <c r="O678" s="52"/>
      <c r="P678" s="52"/>
      <c r="Q678" s="51"/>
      <c r="R678" s="53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24"/>
      <c r="M679" s="24"/>
      <c r="N679" s="51"/>
      <c r="O679" s="52"/>
      <c r="P679" s="52"/>
      <c r="Q679" s="51"/>
      <c r="R679" s="53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24"/>
      <c r="M680" s="24"/>
      <c r="N680" s="51"/>
      <c r="O680" s="52"/>
      <c r="P680" s="52"/>
      <c r="Q680" s="51"/>
      <c r="R680" s="53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24"/>
      <c r="M681" s="24"/>
      <c r="N681" s="51"/>
      <c r="O681" s="52"/>
      <c r="P681" s="52"/>
      <c r="Q681" s="51"/>
      <c r="R681" s="53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24"/>
      <c r="M682" s="24"/>
      <c r="N682" s="51"/>
      <c r="O682" s="52"/>
      <c r="P682" s="52"/>
      <c r="Q682" s="51"/>
      <c r="R682" s="53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24"/>
      <c r="M683" s="24"/>
      <c r="N683" s="51"/>
      <c r="O683" s="52"/>
      <c r="P683" s="52"/>
      <c r="Q683" s="51"/>
      <c r="R683" s="53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24"/>
      <c r="M684" s="24"/>
      <c r="N684" s="51"/>
      <c r="O684" s="52"/>
      <c r="P684" s="52"/>
      <c r="Q684" s="51"/>
      <c r="R684" s="53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24"/>
      <c r="M685" s="24"/>
      <c r="N685" s="51"/>
      <c r="O685" s="52"/>
      <c r="P685" s="52"/>
      <c r="Q685" s="51"/>
      <c r="R685" s="53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24"/>
      <c r="M686" s="24"/>
      <c r="N686" s="51"/>
      <c r="O686" s="52"/>
      <c r="P686" s="52"/>
      <c r="Q686" s="51"/>
      <c r="R686" s="53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24"/>
      <c r="M687" s="24"/>
      <c r="N687" s="51"/>
      <c r="O687" s="52"/>
      <c r="P687" s="52"/>
      <c r="Q687" s="51"/>
      <c r="R687" s="53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24"/>
      <c r="M688" s="24"/>
      <c r="N688" s="51"/>
      <c r="O688" s="52"/>
      <c r="P688" s="52"/>
      <c r="Q688" s="51"/>
      <c r="R688" s="53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24"/>
      <c r="M689" s="24"/>
      <c r="N689" s="51"/>
      <c r="O689" s="52"/>
      <c r="P689" s="52"/>
      <c r="Q689" s="51"/>
      <c r="R689" s="53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24"/>
      <c r="M690" s="24"/>
      <c r="N690" s="51"/>
      <c r="O690" s="52"/>
      <c r="P690" s="52"/>
      <c r="Q690" s="51"/>
      <c r="R690" s="53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24"/>
      <c r="M691" s="24"/>
      <c r="N691" s="51"/>
      <c r="O691" s="52"/>
      <c r="P691" s="52"/>
      <c r="Q691" s="51"/>
      <c r="R691" s="53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24"/>
      <c r="M692" s="24"/>
      <c r="N692" s="51"/>
      <c r="O692" s="52"/>
      <c r="P692" s="52"/>
      <c r="Q692" s="51"/>
      <c r="R692" s="53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24"/>
      <c r="M693" s="24"/>
      <c r="N693" s="51"/>
      <c r="O693" s="52"/>
      <c r="P693" s="52"/>
      <c r="Q693" s="51"/>
      <c r="R693" s="53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24"/>
      <c r="M694" s="24"/>
      <c r="N694" s="51"/>
      <c r="O694" s="52"/>
      <c r="P694" s="52"/>
      <c r="Q694" s="51"/>
      <c r="R694" s="53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24"/>
      <c r="M695" s="24"/>
      <c r="N695" s="51"/>
      <c r="O695" s="52"/>
      <c r="P695" s="52"/>
      <c r="Q695" s="51"/>
      <c r="R695" s="53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24"/>
      <c r="M696" s="24"/>
      <c r="N696" s="51"/>
      <c r="O696" s="52"/>
      <c r="P696" s="52"/>
      <c r="Q696" s="51"/>
      <c r="R696" s="53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24"/>
      <c r="M697" s="24"/>
      <c r="N697" s="51"/>
      <c r="O697" s="52"/>
      <c r="P697" s="52"/>
      <c r="Q697" s="51"/>
      <c r="R697" s="53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24"/>
      <c r="M698" s="24"/>
      <c r="N698" s="51"/>
      <c r="O698" s="52"/>
      <c r="P698" s="52"/>
      <c r="Q698" s="51"/>
      <c r="R698" s="53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24"/>
      <c r="M699" s="24"/>
      <c r="N699" s="51"/>
      <c r="O699" s="52"/>
      <c r="P699" s="52"/>
      <c r="Q699" s="51"/>
      <c r="R699" s="53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24"/>
      <c r="M700" s="24"/>
      <c r="N700" s="51"/>
      <c r="O700" s="52"/>
      <c r="P700" s="52"/>
      <c r="Q700" s="51"/>
      <c r="R700" s="53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24"/>
      <c r="M701" s="24"/>
      <c r="N701" s="51"/>
      <c r="O701" s="52"/>
      <c r="P701" s="52"/>
      <c r="Q701" s="51"/>
      <c r="R701" s="53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24"/>
      <c r="M702" s="24"/>
      <c r="N702" s="51"/>
      <c r="O702" s="52"/>
      <c r="P702" s="52"/>
      <c r="Q702" s="51"/>
      <c r="R702" s="53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24"/>
      <c r="M703" s="24"/>
      <c r="N703" s="51"/>
      <c r="O703" s="52"/>
      <c r="P703" s="52"/>
      <c r="Q703" s="51"/>
      <c r="R703" s="53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24"/>
      <c r="M704" s="24"/>
      <c r="N704" s="51"/>
      <c r="O704" s="52"/>
      <c r="P704" s="52"/>
      <c r="Q704" s="51"/>
      <c r="R704" s="53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24"/>
      <c r="M705" s="24"/>
      <c r="N705" s="51"/>
      <c r="O705" s="52"/>
      <c r="P705" s="52"/>
      <c r="Q705" s="51"/>
      <c r="R705" s="53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24"/>
      <c r="M706" s="24"/>
      <c r="N706" s="51"/>
      <c r="O706" s="52"/>
      <c r="P706" s="52"/>
      <c r="Q706" s="51"/>
      <c r="R706" s="53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24"/>
      <c r="M707" s="24"/>
      <c r="N707" s="51"/>
      <c r="O707" s="52"/>
      <c r="P707" s="52"/>
      <c r="Q707" s="51"/>
      <c r="R707" s="53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24"/>
      <c r="M708" s="24"/>
      <c r="N708" s="51"/>
      <c r="O708" s="52"/>
      <c r="P708" s="52"/>
      <c r="Q708" s="51"/>
      <c r="R708" s="53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24"/>
      <c r="M709" s="24"/>
      <c r="N709" s="51"/>
      <c r="O709" s="52"/>
      <c r="P709" s="52"/>
      <c r="Q709" s="51"/>
      <c r="R709" s="53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24"/>
      <c r="M710" s="24"/>
      <c r="N710" s="51"/>
      <c r="O710" s="52"/>
      <c r="P710" s="52"/>
      <c r="Q710" s="51"/>
      <c r="R710" s="53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24"/>
      <c r="M711" s="24"/>
      <c r="N711" s="51"/>
      <c r="O711" s="52"/>
      <c r="P711" s="52"/>
      <c r="Q711" s="51"/>
      <c r="R711" s="53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24"/>
      <c r="M712" s="24"/>
      <c r="N712" s="51"/>
      <c r="O712" s="52"/>
      <c r="P712" s="52"/>
      <c r="Q712" s="51"/>
      <c r="R712" s="53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24"/>
      <c r="M713" s="24"/>
      <c r="N713" s="51"/>
      <c r="O713" s="52"/>
      <c r="P713" s="52"/>
      <c r="Q713" s="51"/>
      <c r="R713" s="53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24"/>
      <c r="M714" s="24"/>
      <c r="N714" s="51"/>
      <c r="O714" s="52"/>
      <c r="P714" s="52"/>
      <c r="Q714" s="51"/>
      <c r="R714" s="53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24"/>
      <c r="M715" s="24"/>
      <c r="N715" s="51"/>
      <c r="O715" s="52"/>
      <c r="P715" s="52"/>
      <c r="Q715" s="51"/>
      <c r="R715" s="53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24"/>
      <c r="M716" s="24"/>
      <c r="N716" s="51"/>
      <c r="O716" s="52"/>
      <c r="P716" s="52"/>
      <c r="Q716" s="51"/>
      <c r="R716" s="53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24"/>
      <c r="M717" s="24"/>
      <c r="N717" s="51"/>
      <c r="O717" s="52"/>
      <c r="P717" s="52"/>
      <c r="Q717" s="51"/>
      <c r="R717" s="53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24"/>
      <c r="M718" s="24"/>
      <c r="N718" s="51"/>
      <c r="O718" s="52"/>
      <c r="P718" s="52"/>
      <c r="Q718" s="51"/>
      <c r="R718" s="53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24"/>
      <c r="M719" s="24"/>
      <c r="N719" s="51"/>
      <c r="O719" s="52"/>
      <c r="P719" s="52"/>
      <c r="Q719" s="51"/>
      <c r="R719" s="53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24"/>
      <c r="M720" s="24"/>
      <c r="N720" s="51"/>
      <c r="O720" s="52"/>
      <c r="P720" s="52"/>
      <c r="Q720" s="51"/>
      <c r="R720" s="53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24"/>
      <c r="M721" s="24"/>
      <c r="N721" s="51"/>
      <c r="O721" s="52"/>
      <c r="P721" s="52"/>
      <c r="Q721" s="51"/>
      <c r="R721" s="53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24"/>
      <c r="M722" s="24"/>
      <c r="N722" s="51"/>
      <c r="O722" s="52"/>
      <c r="P722" s="52"/>
      <c r="Q722" s="51"/>
      <c r="R722" s="53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24"/>
      <c r="M723" s="24"/>
      <c r="N723" s="51"/>
      <c r="O723" s="52"/>
      <c r="P723" s="52"/>
      <c r="Q723" s="51"/>
      <c r="R723" s="53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24"/>
      <c r="M724" s="24"/>
      <c r="N724" s="51"/>
      <c r="O724" s="52"/>
      <c r="P724" s="52"/>
      <c r="Q724" s="51"/>
      <c r="R724" s="53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24"/>
      <c r="M725" s="24"/>
      <c r="N725" s="51"/>
      <c r="O725" s="52"/>
      <c r="P725" s="52"/>
      <c r="Q725" s="51"/>
      <c r="R725" s="53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24"/>
      <c r="M726" s="24"/>
      <c r="N726" s="51"/>
      <c r="O726" s="52"/>
      <c r="P726" s="52"/>
      <c r="Q726" s="51"/>
      <c r="R726" s="53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24"/>
      <c r="M727" s="24"/>
      <c r="N727" s="51"/>
      <c r="O727" s="52"/>
      <c r="P727" s="52"/>
      <c r="Q727" s="51"/>
      <c r="R727" s="53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24"/>
      <c r="M728" s="24"/>
      <c r="N728" s="51"/>
      <c r="O728" s="52"/>
      <c r="P728" s="52"/>
      <c r="Q728" s="51"/>
      <c r="R728" s="53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24"/>
      <c r="M729" s="24"/>
      <c r="N729" s="51"/>
      <c r="O729" s="52"/>
      <c r="P729" s="52"/>
      <c r="Q729" s="51"/>
      <c r="R729" s="53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24"/>
      <c r="M730" s="24"/>
      <c r="N730" s="51"/>
      <c r="O730" s="52"/>
      <c r="P730" s="52"/>
      <c r="Q730" s="51"/>
      <c r="R730" s="53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24"/>
      <c r="M731" s="24"/>
      <c r="N731" s="51"/>
      <c r="O731" s="52"/>
      <c r="P731" s="52"/>
      <c r="Q731" s="51"/>
      <c r="R731" s="53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24"/>
      <c r="M732" s="24"/>
      <c r="N732" s="51"/>
      <c r="O732" s="52"/>
      <c r="P732" s="52"/>
      <c r="Q732" s="51"/>
      <c r="R732" s="53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24"/>
      <c r="M733" s="24"/>
      <c r="N733" s="51"/>
      <c r="O733" s="52"/>
      <c r="P733" s="52"/>
      <c r="Q733" s="51"/>
      <c r="R733" s="53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24"/>
      <c r="M734" s="24"/>
      <c r="N734" s="51"/>
      <c r="O734" s="52"/>
      <c r="P734" s="52"/>
      <c r="Q734" s="51"/>
      <c r="R734" s="53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24"/>
      <c r="M735" s="24"/>
      <c r="N735" s="51"/>
      <c r="O735" s="52"/>
      <c r="P735" s="52"/>
      <c r="Q735" s="51"/>
      <c r="R735" s="53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24"/>
      <c r="M736" s="24"/>
      <c r="N736" s="51"/>
      <c r="O736" s="52"/>
      <c r="P736" s="52"/>
      <c r="Q736" s="51"/>
      <c r="R736" s="53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24"/>
      <c r="M737" s="24"/>
      <c r="N737" s="51"/>
      <c r="O737" s="52"/>
      <c r="P737" s="52"/>
      <c r="Q737" s="51"/>
      <c r="R737" s="53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24"/>
      <c r="M738" s="24"/>
      <c r="N738" s="51"/>
      <c r="O738" s="52"/>
      <c r="P738" s="52"/>
      <c r="Q738" s="51"/>
      <c r="R738" s="53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24"/>
      <c r="M739" s="24"/>
      <c r="N739" s="51"/>
      <c r="O739" s="52"/>
      <c r="P739" s="52"/>
      <c r="Q739" s="51"/>
      <c r="R739" s="53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24"/>
      <c r="M740" s="24"/>
      <c r="N740" s="51"/>
      <c r="O740" s="52"/>
      <c r="P740" s="52"/>
      <c r="Q740" s="51"/>
      <c r="R740" s="53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24"/>
      <c r="M741" s="24"/>
      <c r="N741" s="51"/>
      <c r="O741" s="52"/>
      <c r="P741" s="52"/>
      <c r="Q741" s="51"/>
      <c r="R741" s="53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24"/>
      <c r="M742" s="24"/>
      <c r="N742" s="51"/>
      <c r="O742" s="52"/>
      <c r="P742" s="52"/>
      <c r="Q742" s="51"/>
      <c r="R742" s="53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24"/>
      <c r="M743" s="24"/>
      <c r="N743" s="51"/>
      <c r="O743" s="52"/>
      <c r="P743" s="52"/>
      <c r="Q743" s="51"/>
      <c r="R743" s="53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24"/>
      <c r="M744" s="24"/>
      <c r="N744" s="51"/>
      <c r="O744" s="52"/>
      <c r="P744" s="52"/>
      <c r="Q744" s="51"/>
      <c r="R744" s="53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24"/>
      <c r="M745" s="24"/>
      <c r="N745" s="51"/>
      <c r="O745" s="52"/>
      <c r="P745" s="52"/>
      <c r="Q745" s="51"/>
      <c r="R745" s="53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24"/>
      <c r="M746" s="24"/>
      <c r="N746" s="51"/>
      <c r="O746" s="52"/>
      <c r="P746" s="52"/>
      <c r="Q746" s="51"/>
      <c r="R746" s="53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24"/>
      <c r="M747" s="24"/>
      <c r="N747" s="51"/>
      <c r="O747" s="52"/>
      <c r="P747" s="52"/>
      <c r="Q747" s="51"/>
      <c r="R747" s="53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24"/>
      <c r="M748" s="24"/>
      <c r="N748" s="51"/>
      <c r="O748" s="52"/>
      <c r="P748" s="52"/>
      <c r="Q748" s="51"/>
      <c r="R748" s="53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24"/>
      <c r="M749" s="24"/>
      <c r="N749" s="51"/>
      <c r="O749" s="52"/>
      <c r="P749" s="52"/>
      <c r="Q749" s="51"/>
      <c r="R749" s="53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24"/>
      <c r="M750" s="24"/>
      <c r="N750" s="51"/>
      <c r="O750" s="52"/>
      <c r="P750" s="52"/>
      <c r="Q750" s="51"/>
      <c r="R750" s="53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24"/>
      <c r="M751" s="24"/>
      <c r="N751" s="51"/>
      <c r="O751" s="52"/>
      <c r="P751" s="52"/>
      <c r="Q751" s="51"/>
      <c r="R751" s="53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24"/>
      <c r="M752" s="24"/>
      <c r="N752" s="51"/>
      <c r="O752" s="52"/>
      <c r="P752" s="52"/>
      <c r="Q752" s="51"/>
      <c r="R752" s="53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24"/>
      <c r="M753" s="24"/>
      <c r="N753" s="51"/>
      <c r="O753" s="52"/>
      <c r="P753" s="52"/>
      <c r="Q753" s="51"/>
      <c r="R753" s="53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24"/>
      <c r="M754" s="24"/>
      <c r="N754" s="51"/>
      <c r="O754" s="52"/>
      <c r="P754" s="52"/>
      <c r="Q754" s="51"/>
      <c r="R754" s="53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24"/>
      <c r="M755" s="24"/>
      <c r="N755" s="51"/>
      <c r="O755" s="52"/>
      <c r="P755" s="52"/>
      <c r="Q755" s="51"/>
      <c r="R755" s="53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24"/>
      <c r="M756" s="24"/>
      <c r="N756" s="51"/>
      <c r="O756" s="52"/>
      <c r="P756" s="52"/>
      <c r="Q756" s="51"/>
      <c r="R756" s="53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24"/>
      <c r="M757" s="24"/>
      <c r="N757" s="51"/>
      <c r="O757" s="52"/>
      <c r="P757" s="52"/>
      <c r="Q757" s="51"/>
      <c r="R757" s="53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24"/>
      <c r="M758" s="24"/>
      <c r="N758" s="51"/>
      <c r="O758" s="52"/>
      <c r="P758" s="52"/>
      <c r="Q758" s="51"/>
      <c r="R758" s="53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24"/>
      <c r="M759" s="24"/>
      <c r="N759" s="51"/>
      <c r="O759" s="52"/>
      <c r="P759" s="52"/>
      <c r="Q759" s="51"/>
      <c r="R759" s="53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24"/>
      <c r="M760" s="24"/>
      <c r="N760" s="51"/>
      <c r="O760" s="52"/>
      <c r="P760" s="52"/>
      <c r="Q760" s="51"/>
      <c r="R760" s="53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24"/>
      <c r="M761" s="24"/>
      <c r="N761" s="51"/>
      <c r="O761" s="52"/>
      <c r="P761" s="52"/>
      <c r="Q761" s="51"/>
      <c r="R761" s="53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24"/>
      <c r="M762" s="24"/>
      <c r="N762" s="51"/>
      <c r="O762" s="52"/>
      <c r="P762" s="52"/>
      <c r="Q762" s="51"/>
      <c r="R762" s="53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24"/>
      <c r="M763" s="24"/>
      <c r="N763" s="51"/>
      <c r="O763" s="52"/>
      <c r="P763" s="52"/>
      <c r="Q763" s="51"/>
      <c r="R763" s="53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24"/>
      <c r="M764" s="24"/>
      <c r="N764" s="51"/>
      <c r="O764" s="52"/>
      <c r="P764" s="52"/>
      <c r="Q764" s="51"/>
      <c r="R764" s="53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24"/>
      <c r="M765" s="24"/>
      <c r="N765" s="51"/>
      <c r="O765" s="52"/>
      <c r="P765" s="52"/>
      <c r="Q765" s="51"/>
      <c r="R765" s="53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24"/>
      <c r="M766" s="24"/>
      <c r="N766" s="51"/>
      <c r="O766" s="52"/>
      <c r="P766" s="52"/>
      <c r="Q766" s="51"/>
      <c r="R766" s="53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24"/>
      <c r="M767" s="24"/>
      <c r="N767" s="51"/>
      <c r="O767" s="52"/>
      <c r="P767" s="52"/>
      <c r="Q767" s="51"/>
      <c r="R767" s="53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24"/>
      <c r="M768" s="24"/>
      <c r="N768" s="51"/>
      <c r="O768" s="52"/>
      <c r="P768" s="52"/>
      <c r="Q768" s="51"/>
      <c r="R768" s="53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24"/>
      <c r="M769" s="24"/>
      <c r="N769" s="51"/>
      <c r="O769" s="52"/>
      <c r="P769" s="52"/>
      <c r="Q769" s="51"/>
      <c r="R769" s="53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24"/>
      <c r="M770" s="24"/>
      <c r="N770" s="51"/>
      <c r="O770" s="52"/>
      <c r="P770" s="52"/>
      <c r="Q770" s="51"/>
      <c r="R770" s="53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24"/>
      <c r="M771" s="24"/>
      <c r="N771" s="51"/>
      <c r="O771" s="52"/>
      <c r="P771" s="52"/>
      <c r="Q771" s="51"/>
      <c r="R771" s="53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24"/>
      <c r="M772" s="24"/>
      <c r="N772" s="51"/>
      <c r="O772" s="52"/>
      <c r="P772" s="52"/>
      <c r="Q772" s="51"/>
      <c r="R772" s="53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24"/>
      <c r="M773" s="24"/>
      <c r="N773" s="51"/>
      <c r="O773" s="52"/>
      <c r="P773" s="52"/>
      <c r="Q773" s="51"/>
      <c r="R773" s="53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24"/>
      <c r="M774" s="24"/>
      <c r="N774" s="51"/>
      <c r="O774" s="52"/>
      <c r="P774" s="52"/>
      <c r="Q774" s="51"/>
      <c r="R774" s="53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24"/>
      <c r="M775" s="24"/>
      <c r="N775" s="51"/>
      <c r="O775" s="52"/>
      <c r="P775" s="52"/>
      <c r="Q775" s="51"/>
      <c r="R775" s="53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24"/>
      <c r="M776" s="24"/>
      <c r="N776" s="51"/>
      <c r="O776" s="52"/>
      <c r="P776" s="52"/>
      <c r="Q776" s="51"/>
      <c r="R776" s="53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24"/>
      <c r="M777" s="24"/>
      <c r="N777" s="51"/>
      <c r="O777" s="52"/>
      <c r="P777" s="52"/>
      <c r="Q777" s="51"/>
      <c r="R777" s="53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24"/>
      <c r="M778" s="24"/>
      <c r="N778" s="51"/>
      <c r="O778" s="52"/>
      <c r="P778" s="52"/>
      <c r="Q778" s="51"/>
      <c r="R778" s="53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24"/>
      <c r="M779" s="24"/>
      <c r="N779" s="51"/>
      <c r="O779" s="52"/>
      <c r="P779" s="52"/>
      <c r="Q779" s="51"/>
      <c r="R779" s="53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24"/>
      <c r="M780" s="24"/>
      <c r="N780" s="51"/>
      <c r="O780" s="52"/>
      <c r="P780" s="52"/>
      <c r="Q780" s="51"/>
      <c r="R780" s="53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24"/>
      <c r="M781" s="24"/>
      <c r="N781" s="51"/>
      <c r="O781" s="52"/>
      <c r="P781" s="52"/>
      <c r="Q781" s="51"/>
      <c r="R781" s="53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24"/>
      <c r="M782" s="24"/>
      <c r="N782" s="51"/>
      <c r="O782" s="52"/>
      <c r="P782" s="52"/>
      <c r="Q782" s="51"/>
      <c r="R782" s="53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24"/>
      <c r="M783" s="24"/>
      <c r="N783" s="51"/>
      <c r="O783" s="52"/>
      <c r="P783" s="52"/>
      <c r="Q783" s="51"/>
      <c r="R783" s="53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24"/>
      <c r="M784" s="24"/>
      <c r="N784" s="51"/>
      <c r="O784" s="52"/>
      <c r="P784" s="52"/>
      <c r="Q784" s="51"/>
      <c r="R784" s="53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24"/>
      <c r="M785" s="24"/>
      <c r="N785" s="51"/>
      <c r="O785" s="52"/>
      <c r="P785" s="52"/>
      <c r="Q785" s="51"/>
      <c r="R785" s="53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24"/>
      <c r="M786" s="24"/>
      <c r="N786" s="51"/>
      <c r="O786" s="52"/>
      <c r="P786" s="52"/>
      <c r="Q786" s="51"/>
      <c r="R786" s="53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24"/>
      <c r="M787" s="24"/>
      <c r="N787" s="51"/>
      <c r="O787" s="52"/>
      <c r="P787" s="52"/>
      <c r="Q787" s="51"/>
      <c r="R787" s="53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24"/>
      <c r="M788" s="24"/>
      <c r="N788" s="51"/>
      <c r="O788" s="52"/>
      <c r="P788" s="52"/>
      <c r="Q788" s="51"/>
      <c r="R788" s="53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24"/>
      <c r="M789" s="24"/>
      <c r="N789" s="51"/>
      <c r="O789" s="52"/>
      <c r="P789" s="52"/>
      <c r="Q789" s="51"/>
      <c r="R789" s="53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24"/>
      <c r="M790" s="24"/>
      <c r="N790" s="51"/>
      <c r="O790" s="52"/>
      <c r="P790" s="52"/>
      <c r="Q790" s="51"/>
      <c r="R790" s="53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24"/>
      <c r="M791" s="24"/>
      <c r="N791" s="51"/>
      <c r="O791" s="52"/>
      <c r="P791" s="52"/>
      <c r="Q791" s="51"/>
      <c r="R791" s="53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24"/>
      <c r="M792" s="24"/>
      <c r="N792" s="51"/>
      <c r="O792" s="52"/>
      <c r="P792" s="52"/>
      <c r="Q792" s="51"/>
      <c r="R792" s="53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24"/>
      <c r="M793" s="24"/>
      <c r="N793" s="51"/>
      <c r="O793" s="52"/>
      <c r="P793" s="52"/>
      <c r="Q793" s="51"/>
      <c r="R793" s="53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24"/>
      <c r="M794" s="24"/>
      <c r="N794" s="51"/>
      <c r="O794" s="52"/>
      <c r="P794" s="52"/>
      <c r="Q794" s="51"/>
      <c r="R794" s="53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24"/>
      <c r="M795" s="24"/>
      <c r="N795" s="51"/>
      <c r="O795" s="52"/>
      <c r="P795" s="52"/>
      <c r="Q795" s="51"/>
      <c r="R795" s="53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24"/>
      <c r="M796" s="24"/>
      <c r="N796" s="51"/>
      <c r="O796" s="52"/>
      <c r="P796" s="52"/>
      <c r="Q796" s="51"/>
      <c r="R796" s="53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24"/>
      <c r="M797" s="24"/>
      <c r="N797" s="51"/>
      <c r="O797" s="52"/>
      <c r="P797" s="52"/>
      <c r="Q797" s="51"/>
      <c r="R797" s="53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24"/>
      <c r="M798" s="24"/>
      <c r="N798" s="51"/>
      <c r="O798" s="52"/>
      <c r="P798" s="52"/>
      <c r="Q798" s="51"/>
      <c r="R798" s="53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24"/>
      <c r="M799" s="24"/>
      <c r="N799" s="51"/>
      <c r="O799" s="52"/>
      <c r="P799" s="52"/>
      <c r="Q799" s="51"/>
      <c r="R799" s="53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24"/>
      <c r="M800" s="24"/>
      <c r="N800" s="51"/>
      <c r="O800" s="52"/>
      <c r="P800" s="52"/>
      <c r="Q800" s="51"/>
      <c r="R800" s="53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24"/>
      <c r="M801" s="24"/>
      <c r="N801" s="51"/>
      <c r="O801" s="52"/>
      <c r="P801" s="52"/>
      <c r="Q801" s="51"/>
      <c r="R801" s="53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24"/>
      <c r="M802" s="24"/>
      <c r="N802" s="51"/>
      <c r="O802" s="52"/>
      <c r="P802" s="52"/>
      <c r="Q802" s="51"/>
      <c r="R802" s="53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24"/>
      <c r="M803" s="24"/>
      <c r="N803" s="51"/>
      <c r="O803" s="52"/>
      <c r="P803" s="52"/>
      <c r="Q803" s="51"/>
      <c r="R803" s="53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24"/>
      <c r="M804" s="24"/>
      <c r="N804" s="51"/>
      <c r="O804" s="52"/>
      <c r="P804" s="52"/>
      <c r="Q804" s="51"/>
      <c r="R804" s="53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24"/>
      <c r="M805" s="24"/>
      <c r="N805" s="51"/>
      <c r="O805" s="52"/>
      <c r="P805" s="52"/>
      <c r="Q805" s="51"/>
      <c r="R805" s="53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24"/>
      <c r="M806" s="24"/>
      <c r="N806" s="51"/>
      <c r="O806" s="52"/>
      <c r="P806" s="52"/>
      <c r="Q806" s="51"/>
      <c r="R806" s="53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24"/>
      <c r="M807" s="24"/>
      <c r="N807" s="51"/>
      <c r="O807" s="52"/>
      <c r="P807" s="52"/>
      <c r="Q807" s="51"/>
      <c r="R807" s="53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24"/>
      <c r="M808" s="24"/>
      <c r="N808" s="51"/>
      <c r="O808" s="52"/>
      <c r="P808" s="52"/>
      <c r="Q808" s="51"/>
      <c r="R808" s="53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24"/>
      <c r="M809" s="24"/>
      <c r="N809" s="51"/>
      <c r="O809" s="52"/>
      <c r="P809" s="52"/>
      <c r="Q809" s="51"/>
      <c r="R809" s="53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24"/>
      <c r="M810" s="24"/>
      <c r="N810" s="51"/>
      <c r="O810" s="52"/>
      <c r="P810" s="52"/>
      <c r="Q810" s="51"/>
      <c r="R810" s="53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24"/>
      <c r="M811" s="24"/>
      <c r="N811" s="51"/>
      <c r="O811" s="52"/>
      <c r="P811" s="52"/>
      <c r="Q811" s="51"/>
      <c r="R811" s="53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24"/>
      <c r="M812" s="24"/>
      <c r="N812" s="51"/>
      <c r="O812" s="52"/>
      <c r="P812" s="52"/>
      <c r="Q812" s="51"/>
      <c r="R812" s="53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24"/>
      <c r="M813" s="24"/>
      <c r="N813" s="51"/>
      <c r="O813" s="52"/>
      <c r="P813" s="52"/>
      <c r="Q813" s="51"/>
      <c r="R813" s="53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24"/>
      <c r="M814" s="24"/>
      <c r="N814" s="51"/>
      <c r="O814" s="52"/>
      <c r="P814" s="52"/>
      <c r="Q814" s="51"/>
      <c r="R814" s="53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24"/>
      <c r="M815" s="24"/>
      <c r="N815" s="51"/>
      <c r="O815" s="52"/>
      <c r="P815" s="52"/>
      <c r="Q815" s="51"/>
      <c r="R815" s="53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24"/>
      <c r="M816" s="24"/>
      <c r="N816" s="51"/>
      <c r="O816" s="52"/>
      <c r="P816" s="52"/>
      <c r="Q816" s="51"/>
      <c r="R816" s="53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24"/>
      <c r="M817" s="24"/>
      <c r="N817" s="51"/>
      <c r="O817" s="52"/>
      <c r="P817" s="52"/>
      <c r="Q817" s="51"/>
      <c r="R817" s="53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24"/>
      <c r="M818" s="24"/>
      <c r="N818" s="51"/>
      <c r="O818" s="52"/>
      <c r="P818" s="52"/>
      <c r="Q818" s="51"/>
      <c r="R818" s="53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24"/>
      <c r="M819" s="24"/>
      <c r="N819" s="51"/>
      <c r="O819" s="52"/>
      <c r="P819" s="52"/>
      <c r="Q819" s="51"/>
      <c r="R819" s="53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24"/>
      <c r="M820" s="24"/>
      <c r="N820" s="51"/>
      <c r="O820" s="52"/>
      <c r="P820" s="52"/>
      <c r="Q820" s="51"/>
      <c r="R820" s="53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24"/>
      <c r="M821" s="24"/>
      <c r="N821" s="51"/>
      <c r="O821" s="52"/>
      <c r="P821" s="52"/>
      <c r="Q821" s="51"/>
      <c r="R821" s="53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24"/>
      <c r="M822" s="24"/>
      <c r="N822" s="51"/>
      <c r="O822" s="52"/>
      <c r="P822" s="52"/>
      <c r="Q822" s="51"/>
      <c r="R822" s="53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24"/>
      <c r="M823" s="24"/>
      <c r="N823" s="51"/>
      <c r="O823" s="52"/>
      <c r="P823" s="52"/>
      <c r="Q823" s="51"/>
      <c r="R823" s="53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24"/>
      <c r="M824" s="24"/>
      <c r="N824" s="51"/>
      <c r="O824" s="52"/>
      <c r="P824" s="52"/>
      <c r="Q824" s="51"/>
      <c r="R824" s="53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24"/>
      <c r="M825" s="24"/>
      <c r="N825" s="51"/>
      <c r="O825" s="52"/>
      <c r="P825" s="52"/>
      <c r="Q825" s="51"/>
      <c r="R825" s="53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24"/>
      <c r="M826" s="24"/>
      <c r="N826" s="51"/>
      <c r="O826" s="52"/>
      <c r="P826" s="52"/>
      <c r="Q826" s="51"/>
      <c r="R826" s="53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24"/>
      <c r="M827" s="24"/>
      <c r="N827" s="51"/>
      <c r="O827" s="52"/>
      <c r="P827" s="52"/>
      <c r="Q827" s="51"/>
      <c r="R827" s="53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24"/>
      <c r="M828" s="24"/>
      <c r="N828" s="51"/>
      <c r="O828" s="52"/>
      <c r="P828" s="52"/>
      <c r="Q828" s="51"/>
      <c r="R828" s="53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24"/>
      <c r="M829" s="24"/>
      <c r="N829" s="51"/>
      <c r="O829" s="52"/>
      <c r="P829" s="52"/>
      <c r="Q829" s="51"/>
      <c r="R829" s="53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24"/>
      <c r="M830" s="24"/>
      <c r="N830" s="51"/>
      <c r="O830" s="52"/>
      <c r="P830" s="52"/>
      <c r="Q830" s="51"/>
      <c r="R830" s="53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24"/>
      <c r="M831" s="24"/>
      <c r="N831" s="51"/>
      <c r="O831" s="52"/>
      <c r="P831" s="52"/>
      <c r="Q831" s="51"/>
      <c r="R831" s="53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24"/>
      <c r="M832" s="24"/>
      <c r="N832" s="51"/>
      <c r="O832" s="52"/>
      <c r="P832" s="52"/>
      <c r="Q832" s="51"/>
      <c r="R832" s="53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24"/>
      <c r="M833" s="24"/>
      <c r="N833" s="51"/>
      <c r="O833" s="52"/>
      <c r="P833" s="52"/>
      <c r="Q833" s="51"/>
      <c r="R833" s="53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24"/>
      <c r="M834" s="24"/>
      <c r="N834" s="51"/>
      <c r="O834" s="52"/>
      <c r="P834" s="52"/>
      <c r="Q834" s="51"/>
      <c r="R834" s="53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24"/>
      <c r="M835" s="24"/>
      <c r="N835" s="51"/>
      <c r="O835" s="52"/>
      <c r="P835" s="52"/>
      <c r="Q835" s="51"/>
      <c r="R835" s="53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24"/>
      <c r="M836" s="24"/>
      <c r="N836" s="51"/>
      <c r="O836" s="52"/>
      <c r="P836" s="52"/>
      <c r="Q836" s="51"/>
      <c r="R836" s="53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24"/>
      <c r="M837" s="24"/>
      <c r="N837" s="51"/>
      <c r="O837" s="52"/>
      <c r="P837" s="52"/>
      <c r="Q837" s="51"/>
      <c r="R837" s="53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24"/>
      <c r="M838" s="24"/>
      <c r="N838" s="51"/>
      <c r="O838" s="52"/>
      <c r="P838" s="52"/>
      <c r="Q838" s="51"/>
      <c r="R838" s="53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24"/>
      <c r="M839" s="24"/>
      <c r="N839" s="51"/>
      <c r="O839" s="52"/>
      <c r="P839" s="52"/>
      <c r="Q839" s="51"/>
      <c r="R839" s="53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24"/>
      <c r="M840" s="24"/>
      <c r="N840" s="51"/>
      <c r="O840" s="52"/>
      <c r="P840" s="52"/>
      <c r="Q840" s="51"/>
      <c r="R840" s="53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24"/>
      <c r="M841" s="24"/>
      <c r="N841" s="51"/>
      <c r="O841" s="52"/>
      <c r="P841" s="52"/>
      <c r="Q841" s="51"/>
      <c r="R841" s="53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24"/>
      <c r="M842" s="24"/>
      <c r="N842" s="51"/>
      <c r="O842" s="52"/>
      <c r="P842" s="52"/>
      <c r="Q842" s="51"/>
      <c r="R842" s="53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24"/>
      <c r="M843" s="24"/>
      <c r="N843" s="51"/>
      <c r="O843" s="52"/>
      <c r="P843" s="52"/>
      <c r="Q843" s="51"/>
      <c r="R843" s="53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24"/>
      <c r="M844" s="24"/>
      <c r="N844" s="51"/>
      <c r="O844" s="52"/>
      <c r="P844" s="52"/>
      <c r="Q844" s="51"/>
      <c r="R844" s="53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24"/>
      <c r="M845" s="24"/>
      <c r="N845" s="51"/>
      <c r="O845" s="52"/>
      <c r="P845" s="52"/>
      <c r="Q845" s="51"/>
      <c r="R845" s="53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24"/>
      <c r="M846" s="24"/>
      <c r="N846" s="51"/>
      <c r="O846" s="52"/>
      <c r="P846" s="52"/>
      <c r="Q846" s="51"/>
      <c r="R846" s="53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24"/>
      <c r="M847" s="24"/>
      <c r="N847" s="51"/>
      <c r="O847" s="52"/>
      <c r="P847" s="52"/>
      <c r="Q847" s="51"/>
      <c r="R847" s="53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24"/>
      <c r="M848" s="24"/>
      <c r="N848" s="51"/>
      <c r="O848" s="52"/>
      <c r="P848" s="52"/>
      <c r="Q848" s="51"/>
      <c r="R848" s="53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24"/>
      <c r="M849" s="24"/>
      <c r="N849" s="51"/>
      <c r="O849" s="52"/>
      <c r="P849" s="52"/>
      <c r="Q849" s="51"/>
      <c r="R849" s="53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24"/>
      <c r="M850" s="24"/>
      <c r="N850" s="51"/>
      <c r="O850" s="52"/>
      <c r="P850" s="52"/>
      <c r="Q850" s="51"/>
      <c r="R850" s="53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24"/>
      <c r="M851" s="24"/>
      <c r="N851" s="51"/>
      <c r="O851" s="52"/>
      <c r="P851" s="52"/>
      <c r="Q851" s="51"/>
      <c r="R851" s="53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24"/>
      <c r="M852" s="24"/>
      <c r="N852" s="51"/>
      <c r="O852" s="52"/>
      <c r="P852" s="52"/>
      <c r="Q852" s="51"/>
      <c r="R852" s="53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24"/>
      <c r="M853" s="24"/>
      <c r="N853" s="51"/>
      <c r="O853" s="52"/>
      <c r="P853" s="52"/>
      <c r="Q853" s="51"/>
      <c r="R853" s="53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24"/>
      <c r="M854" s="24"/>
      <c r="N854" s="51"/>
      <c r="O854" s="52"/>
      <c r="P854" s="52"/>
      <c r="Q854" s="51"/>
      <c r="R854" s="53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24"/>
      <c r="M855" s="24"/>
      <c r="N855" s="51"/>
      <c r="O855" s="52"/>
      <c r="P855" s="52"/>
      <c r="Q855" s="51"/>
      <c r="R855" s="53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24"/>
      <c r="M856" s="24"/>
      <c r="N856" s="51"/>
      <c r="O856" s="52"/>
      <c r="P856" s="52"/>
      <c r="Q856" s="51"/>
      <c r="R856" s="53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24"/>
      <c r="M857" s="24"/>
      <c r="N857" s="51"/>
      <c r="O857" s="52"/>
      <c r="P857" s="52"/>
      <c r="Q857" s="51"/>
      <c r="R857" s="53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24"/>
      <c r="M858" s="24"/>
      <c r="N858" s="51"/>
      <c r="O858" s="52"/>
      <c r="P858" s="52"/>
      <c r="Q858" s="51"/>
      <c r="R858" s="53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24"/>
      <c r="M859" s="24"/>
      <c r="N859" s="51"/>
      <c r="O859" s="52"/>
      <c r="P859" s="52"/>
      <c r="Q859" s="51"/>
      <c r="R859" s="53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24"/>
      <c r="M860" s="24"/>
      <c r="N860" s="51"/>
      <c r="O860" s="52"/>
      <c r="P860" s="52"/>
      <c r="Q860" s="51"/>
      <c r="R860" s="53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24"/>
      <c r="M861" s="24"/>
      <c r="N861" s="51"/>
      <c r="O861" s="52"/>
      <c r="P861" s="52"/>
      <c r="Q861" s="51"/>
      <c r="R861" s="53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24"/>
      <c r="M862" s="24"/>
      <c r="N862" s="51"/>
      <c r="O862" s="52"/>
      <c r="P862" s="52"/>
      <c r="Q862" s="51"/>
      <c r="R862" s="53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24"/>
      <c r="M863" s="24"/>
      <c r="N863" s="51"/>
      <c r="O863" s="52"/>
      <c r="P863" s="52"/>
      <c r="Q863" s="51"/>
      <c r="R863" s="53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24"/>
      <c r="M864" s="24"/>
      <c r="N864" s="51"/>
      <c r="O864" s="52"/>
      <c r="P864" s="52"/>
      <c r="Q864" s="51"/>
      <c r="R864" s="53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24"/>
      <c r="M865" s="24"/>
      <c r="N865" s="51"/>
      <c r="O865" s="52"/>
      <c r="P865" s="52"/>
      <c r="Q865" s="51"/>
      <c r="R865" s="53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24"/>
      <c r="M866" s="24"/>
      <c r="N866" s="51"/>
      <c r="O866" s="52"/>
      <c r="P866" s="52"/>
      <c r="Q866" s="51"/>
      <c r="R866" s="53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24"/>
      <c r="M867" s="24"/>
      <c r="N867" s="51"/>
      <c r="O867" s="52"/>
      <c r="P867" s="52"/>
      <c r="Q867" s="51"/>
      <c r="R867" s="53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24"/>
      <c r="M868" s="24"/>
      <c r="N868" s="51"/>
      <c r="O868" s="52"/>
      <c r="P868" s="52"/>
      <c r="Q868" s="51"/>
      <c r="R868" s="53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24"/>
      <c r="M869" s="24"/>
      <c r="N869" s="51"/>
      <c r="O869" s="52"/>
      <c r="P869" s="52"/>
      <c r="Q869" s="51"/>
      <c r="R869" s="53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24"/>
      <c r="M870" s="24"/>
      <c r="N870" s="51"/>
      <c r="O870" s="52"/>
      <c r="P870" s="52"/>
      <c r="Q870" s="51"/>
      <c r="R870" s="53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24"/>
      <c r="M871" s="24"/>
      <c r="N871" s="51"/>
      <c r="O871" s="52"/>
      <c r="P871" s="52"/>
      <c r="Q871" s="51"/>
      <c r="R871" s="53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24"/>
      <c r="M872" s="24"/>
      <c r="N872" s="51"/>
      <c r="O872" s="52"/>
      <c r="P872" s="52"/>
      <c r="Q872" s="51"/>
      <c r="R872" s="53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24"/>
      <c r="M873" s="24"/>
      <c r="N873" s="51"/>
      <c r="O873" s="52"/>
      <c r="P873" s="52"/>
      <c r="Q873" s="51"/>
      <c r="R873" s="53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24"/>
      <c r="M874" s="24"/>
      <c r="N874" s="51"/>
      <c r="O874" s="52"/>
      <c r="P874" s="52"/>
      <c r="Q874" s="51"/>
      <c r="R874" s="53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24"/>
      <c r="M875" s="24"/>
      <c r="N875" s="51"/>
      <c r="O875" s="52"/>
      <c r="P875" s="52"/>
      <c r="Q875" s="51"/>
      <c r="R875" s="53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24"/>
      <c r="M876" s="24"/>
      <c r="N876" s="51"/>
      <c r="O876" s="52"/>
      <c r="P876" s="52"/>
      <c r="Q876" s="51"/>
      <c r="R876" s="53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24"/>
      <c r="M877" s="24"/>
      <c r="N877" s="51"/>
      <c r="O877" s="52"/>
      <c r="P877" s="52"/>
      <c r="Q877" s="51"/>
      <c r="R877" s="53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24"/>
      <c r="M878" s="24"/>
      <c r="N878" s="51"/>
      <c r="O878" s="52"/>
      <c r="P878" s="52"/>
      <c r="Q878" s="51"/>
      <c r="R878" s="53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24"/>
      <c r="M879" s="24"/>
      <c r="N879" s="51"/>
      <c r="O879" s="52"/>
      <c r="P879" s="52"/>
      <c r="Q879" s="51"/>
      <c r="R879" s="53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24"/>
      <c r="M880" s="24"/>
      <c r="N880" s="51"/>
      <c r="O880" s="52"/>
      <c r="P880" s="52"/>
      <c r="Q880" s="51"/>
      <c r="R880" s="53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24"/>
      <c r="M881" s="24"/>
      <c r="N881" s="51"/>
      <c r="O881" s="52"/>
      <c r="P881" s="52"/>
      <c r="Q881" s="51"/>
      <c r="R881" s="53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24"/>
      <c r="M882" s="24"/>
      <c r="N882" s="51"/>
      <c r="O882" s="52"/>
      <c r="P882" s="52"/>
      <c r="Q882" s="51"/>
      <c r="R882" s="53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24"/>
      <c r="M883" s="24"/>
      <c r="N883" s="51"/>
      <c r="O883" s="52"/>
      <c r="P883" s="52"/>
      <c r="Q883" s="51"/>
      <c r="R883" s="53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24"/>
      <c r="M884" s="24"/>
      <c r="N884" s="51"/>
      <c r="O884" s="52"/>
      <c r="P884" s="52"/>
      <c r="Q884" s="51"/>
      <c r="R884" s="53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24"/>
      <c r="M885" s="24"/>
      <c r="N885" s="51"/>
      <c r="O885" s="52"/>
      <c r="P885" s="52"/>
      <c r="Q885" s="51"/>
      <c r="R885" s="53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24"/>
      <c r="M886" s="24"/>
      <c r="N886" s="51"/>
      <c r="O886" s="52"/>
      <c r="P886" s="52"/>
      <c r="Q886" s="51"/>
      <c r="R886" s="53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24"/>
      <c r="M887" s="24"/>
      <c r="N887" s="51"/>
      <c r="O887" s="52"/>
      <c r="P887" s="52"/>
      <c r="Q887" s="51"/>
      <c r="R887" s="53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24"/>
      <c r="M888" s="24"/>
      <c r="N888" s="51"/>
      <c r="O888" s="52"/>
      <c r="P888" s="52"/>
      <c r="Q888" s="51"/>
      <c r="R888" s="53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24"/>
      <c r="M889" s="24"/>
      <c r="N889" s="51"/>
      <c r="O889" s="52"/>
      <c r="P889" s="52"/>
      <c r="Q889" s="51"/>
      <c r="R889" s="53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24"/>
      <c r="M890" s="24"/>
      <c r="N890" s="51"/>
      <c r="O890" s="52"/>
      <c r="P890" s="52"/>
      <c r="Q890" s="51"/>
      <c r="R890" s="53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24"/>
      <c r="M891" s="24"/>
      <c r="N891" s="51"/>
      <c r="O891" s="52"/>
      <c r="P891" s="52"/>
      <c r="Q891" s="51"/>
      <c r="R891" s="53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24"/>
      <c r="M892" s="24"/>
      <c r="N892" s="51"/>
      <c r="O892" s="52"/>
      <c r="P892" s="52"/>
      <c r="Q892" s="51"/>
      <c r="R892" s="53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24"/>
      <c r="M893" s="24"/>
      <c r="N893" s="51"/>
      <c r="O893" s="52"/>
      <c r="P893" s="52"/>
      <c r="Q893" s="51"/>
      <c r="R893" s="53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24"/>
      <c r="M894" s="24"/>
      <c r="N894" s="51"/>
      <c r="O894" s="52"/>
      <c r="P894" s="52"/>
      <c r="Q894" s="51"/>
      <c r="R894" s="53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24"/>
      <c r="M895" s="24"/>
      <c r="N895" s="51"/>
      <c r="O895" s="52"/>
      <c r="P895" s="52"/>
      <c r="Q895" s="51"/>
      <c r="R895" s="53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24"/>
      <c r="M896" s="24"/>
      <c r="N896" s="51"/>
      <c r="O896" s="52"/>
      <c r="P896" s="52"/>
      <c r="Q896" s="51"/>
      <c r="R896" s="53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24"/>
      <c r="M897" s="24"/>
      <c r="N897" s="51"/>
      <c r="O897" s="52"/>
      <c r="P897" s="52"/>
      <c r="Q897" s="51"/>
      <c r="R897" s="53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24"/>
      <c r="M898" s="24"/>
      <c r="N898" s="51"/>
      <c r="O898" s="52"/>
      <c r="P898" s="52"/>
      <c r="Q898" s="51"/>
      <c r="R898" s="53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24"/>
      <c r="M899" s="24"/>
      <c r="N899" s="51"/>
      <c r="O899" s="52"/>
      <c r="P899" s="52"/>
      <c r="Q899" s="51"/>
      <c r="R899" s="53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24"/>
      <c r="M900" s="24"/>
      <c r="N900" s="51"/>
      <c r="O900" s="52"/>
      <c r="P900" s="52"/>
      <c r="Q900" s="51"/>
      <c r="R900" s="53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24"/>
      <c r="M901" s="24"/>
      <c r="N901" s="51"/>
      <c r="O901" s="52"/>
      <c r="P901" s="52"/>
      <c r="Q901" s="51"/>
      <c r="R901" s="53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24"/>
      <c r="M902" s="24"/>
      <c r="N902" s="51"/>
      <c r="O902" s="52"/>
      <c r="P902" s="52"/>
      <c r="Q902" s="51"/>
      <c r="R902" s="53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24"/>
      <c r="M903" s="24"/>
      <c r="N903" s="51"/>
      <c r="O903" s="52"/>
      <c r="P903" s="52"/>
      <c r="Q903" s="51"/>
      <c r="R903" s="53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24"/>
      <c r="M904" s="24"/>
      <c r="N904" s="51"/>
      <c r="O904" s="52"/>
      <c r="P904" s="52"/>
      <c r="Q904" s="51"/>
      <c r="R904" s="53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0"/>
    <col customWidth="1" min="2" max="2" width="28.88"/>
    <col customWidth="1" min="3" max="3" width="23.38"/>
    <col customWidth="1" min="4" max="4" width="14.75"/>
    <col customWidth="1" min="5" max="5" width="12.38"/>
    <col customWidth="1" min="6" max="6" width="12.75"/>
    <col customWidth="1" min="7" max="26" width="6.5"/>
  </cols>
  <sheetData>
    <row r="1" ht="15.75" customHeight="1">
      <c r="A1" s="56" t="s">
        <v>58</v>
      </c>
      <c r="B1" s="56" t="s">
        <v>1</v>
      </c>
      <c r="C1" s="56" t="s">
        <v>2</v>
      </c>
      <c r="D1" s="56" t="s">
        <v>3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8" t="s">
        <v>59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/>
      <c r="B5" s="57"/>
      <c r="C5" s="57"/>
      <c r="D5" s="57"/>
      <c r="E5" s="59" t="s">
        <v>60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/>
      <c r="B6" s="57"/>
      <c r="C6" s="48"/>
      <c r="D6" s="60"/>
      <c r="E6" s="57"/>
      <c r="F6" s="61" t="s">
        <v>61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62">
        <v>45597.0</v>
      </c>
      <c r="B7" s="63" t="s">
        <v>27</v>
      </c>
      <c r="C7" s="64">
        <v>200000.0</v>
      </c>
      <c r="D7" s="65">
        <v>0.09</v>
      </c>
      <c r="E7" s="66">
        <f t="shared" ref="E7:E13" si="1">C7/$C$16</f>
        <v>0.16</v>
      </c>
    </row>
    <row r="8" ht="15.75" customHeight="1">
      <c r="A8" s="62">
        <v>45600.0</v>
      </c>
      <c r="B8" s="63" t="s">
        <v>35</v>
      </c>
      <c r="C8" s="64">
        <v>200000.0</v>
      </c>
      <c r="D8" s="65">
        <v>0.0875</v>
      </c>
      <c r="E8" s="66">
        <f t="shared" si="1"/>
        <v>0.16</v>
      </c>
    </row>
    <row r="9" ht="15.75" customHeight="1">
      <c r="A9" s="62">
        <v>45601.0</v>
      </c>
      <c r="B9" s="63" t="s">
        <v>39</v>
      </c>
      <c r="C9" s="64">
        <v>100000.0</v>
      </c>
      <c r="D9" s="65">
        <v>0.085</v>
      </c>
      <c r="E9" s="66">
        <f t="shared" si="1"/>
        <v>0.08</v>
      </c>
    </row>
    <row r="10" ht="15.75" customHeight="1">
      <c r="A10" s="62">
        <v>45604.0</v>
      </c>
      <c r="B10" s="63" t="s">
        <v>44</v>
      </c>
      <c r="C10" s="64">
        <v>150000.0</v>
      </c>
      <c r="D10" s="65">
        <v>0.0875</v>
      </c>
      <c r="E10" s="66">
        <f t="shared" si="1"/>
        <v>0.12</v>
      </c>
    </row>
    <row r="11" ht="15.75" customHeight="1">
      <c r="A11" s="62">
        <v>45604.0</v>
      </c>
      <c r="B11" s="63" t="s">
        <v>47</v>
      </c>
      <c r="C11" s="64">
        <v>200000.0</v>
      </c>
      <c r="D11" s="65">
        <v>0.09</v>
      </c>
      <c r="E11" s="66">
        <f t="shared" si="1"/>
        <v>0.16</v>
      </c>
    </row>
    <row r="12" ht="15.75" customHeight="1">
      <c r="A12" s="62">
        <v>45604.0</v>
      </c>
      <c r="B12" s="63" t="s">
        <v>50</v>
      </c>
      <c r="C12" s="64">
        <v>300000.0</v>
      </c>
      <c r="D12" s="65">
        <v>0.0875</v>
      </c>
      <c r="E12" s="66">
        <f t="shared" si="1"/>
        <v>0.24</v>
      </c>
    </row>
    <row r="13" ht="15.75" customHeight="1">
      <c r="A13" s="62">
        <v>45609.0</v>
      </c>
      <c r="B13" s="63" t="s">
        <v>53</v>
      </c>
      <c r="C13" s="64">
        <v>100000.0</v>
      </c>
      <c r="D13" s="65">
        <v>0.085</v>
      </c>
      <c r="E13" s="66">
        <f t="shared" si="1"/>
        <v>0.08</v>
      </c>
    </row>
    <row r="14" ht="15.75" customHeight="1"/>
    <row r="15" ht="15.75" customHeight="1"/>
    <row r="16" ht="15.75" customHeight="1">
      <c r="B16" s="67" t="s">
        <v>62</v>
      </c>
      <c r="C16" s="68">
        <f>sum(C7:C13)</f>
        <v>1250000</v>
      </c>
      <c r="E16" s="66">
        <f>sum(E7:E13)</f>
        <v>1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2024-05-31T16:26:46Z</dcterms:created>
  <dc:creator>Chen Jin</dc:creator>
</cp:coreProperties>
</file>