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vestor List of 833" sheetId="1" r:id="rId4"/>
    <sheet state="visible" name="Capital Contribution &amp; Continge" sheetId="2" r:id="rId5"/>
  </sheets>
  <definedNames/>
  <calcPr/>
  <extLst>
    <ext uri="GoogleSheetsCustomDataVersion2">
      <go:sheetsCustomData xmlns:go="http://customooxmlschemas.google.com/" r:id="rId6" roundtripDataChecksum="LKII4Ngub15JSuI9+FSRTzaD4fadu21Sp3bFUYDldUQ="/>
    </ext>
  </extLst>
</workbook>
</file>

<file path=xl/sharedStrings.xml><?xml version="1.0" encoding="utf-8"?>
<sst xmlns="http://schemas.openxmlformats.org/spreadsheetml/2006/main" count="251" uniqueCount="105">
  <si>
    <t>Date of Fund Arrived</t>
  </si>
  <si>
    <t>Investor Name</t>
  </si>
  <si>
    <t>Investment Amount</t>
  </si>
  <si>
    <t>Dividend Rate</t>
  </si>
  <si>
    <t>1st 应发股息</t>
  </si>
  <si>
    <t>1st 实际发息</t>
  </si>
  <si>
    <t>Payment Date</t>
  </si>
  <si>
    <t>Cover Start Date</t>
  </si>
  <si>
    <t>Cover End Date</t>
  </si>
  <si>
    <t>Methord</t>
  </si>
  <si>
    <t>Note</t>
  </si>
  <si>
    <t>2nd 应发股息</t>
  </si>
  <si>
    <t>2nd 实际发息</t>
  </si>
  <si>
    <t>Cover Start date</t>
  </si>
  <si>
    <t>Cover End date</t>
  </si>
  <si>
    <t>Principal Repayment</t>
  </si>
  <si>
    <t>Method</t>
  </si>
  <si>
    <t>Date of Birth</t>
  </si>
  <si>
    <t>Investor Category</t>
  </si>
  <si>
    <t>Personal Tax ID</t>
  </si>
  <si>
    <t>Company EIN</t>
  </si>
  <si>
    <t>Account Type</t>
  </si>
  <si>
    <t>Account Number</t>
  </si>
  <si>
    <t>Routing Number</t>
  </si>
  <si>
    <t>Address</t>
  </si>
  <si>
    <t>Huanzhong Mo</t>
  </si>
  <si>
    <t>Chase 833 ACH</t>
  </si>
  <si>
    <t>第一次股息的10% $206.82没有预扣，需要第二次补扣预留</t>
  </si>
  <si>
    <t>第二次股息发放总额$1,447.71，扣除第一次股息未预留的10% $206.82</t>
  </si>
  <si>
    <t>-</t>
  </si>
  <si>
    <t>International</t>
  </si>
  <si>
    <t>ACH</t>
  </si>
  <si>
    <t>Jinhu Road No.26, Nan Ning City, Guangxi Province, China, 530028</t>
  </si>
  <si>
    <t>Yingchun Cohen</t>
  </si>
  <si>
    <t>Domestic</t>
  </si>
  <si>
    <t>058-92-1523</t>
  </si>
  <si>
    <t>525 7th Ave, 2nd FL, New York, NY, 10018</t>
  </si>
  <si>
    <t>Deming Zhang</t>
  </si>
  <si>
    <t>已于10/17/2023退回本金</t>
  </si>
  <si>
    <t>220 Ansun Road, No. 38, Room 100, Shanghai, China, 200051</t>
  </si>
  <si>
    <t>Zhiyu Zhang</t>
  </si>
  <si>
    <t>$12784.93在4/24/2023，$376.03在5/3/2023补发</t>
  </si>
  <si>
    <t>089-70-6907</t>
  </si>
  <si>
    <t>6327 Wetherole Street, Rego Park, NY, 11374</t>
  </si>
  <si>
    <t>Hui Lin Ho</t>
  </si>
  <si>
    <t>102-76-0331</t>
  </si>
  <si>
    <t>18 Talbot Dr, Great Neck, 11020</t>
  </si>
  <si>
    <t>Lina Tasic</t>
  </si>
  <si>
    <t>105-98-8685</t>
  </si>
  <si>
    <t>29 14 139th Sttreet, APT 6G, Flushing, NY, 11354</t>
  </si>
  <si>
    <t>Yitong Deng</t>
  </si>
  <si>
    <t>125-90-9197</t>
  </si>
  <si>
    <t>9411 65th Road, 3C, Rego Park, NY, 11374</t>
  </si>
  <si>
    <t>Yuhe Wang</t>
  </si>
  <si>
    <t>16 Jia Ding Lu Apt 601 Unit 1 Bl, Qingdao, Shandong China 266032</t>
  </si>
  <si>
    <t>Song Huang</t>
  </si>
  <si>
    <t>017-82-3859</t>
  </si>
  <si>
    <t>2700 Broadway, Apt 10A, New York, NY, 10025</t>
  </si>
  <si>
    <t>Dan He</t>
  </si>
  <si>
    <t>008-88-8031</t>
  </si>
  <si>
    <t>66 Lynwood Rd., Scarsdale, NY, 10583</t>
  </si>
  <si>
    <t>Yilun Xing</t>
  </si>
  <si>
    <t>289-15-0241</t>
  </si>
  <si>
    <t>555 W 23rd St, S12E, New York, NY, 10011</t>
  </si>
  <si>
    <t>Ryst Holding Group Inc (Yuchi Li)</t>
  </si>
  <si>
    <t>Domestic/Entity</t>
  </si>
  <si>
    <t>81-2019349</t>
  </si>
  <si>
    <t>12 Wilmington Dr, Melville, NY, 11747</t>
  </si>
  <si>
    <t>2016 Hualong Zhang Dynasty Trust</t>
  </si>
  <si>
    <t>81-6764423</t>
  </si>
  <si>
    <t>17 Montauk Trail, Wayne, NJ, 07470</t>
  </si>
  <si>
    <t>Qiang Fu</t>
  </si>
  <si>
    <t>127-88-8266</t>
  </si>
  <si>
    <t>53 Rose Ave., Great Neck, NY, 11021</t>
  </si>
  <si>
    <t>Steven Hao Xuan Tan</t>
  </si>
  <si>
    <t>054-92-5131</t>
  </si>
  <si>
    <t>1622 West 10th Street, Brooklyn, NY, 11223</t>
  </si>
  <si>
    <t>Angela Xu (Jun Lu)</t>
  </si>
  <si>
    <t>Angela Xu</t>
  </si>
  <si>
    <t>141-11-5681</t>
  </si>
  <si>
    <t>21 Oakwood Rd 21, Allendale, NJ, 07401</t>
  </si>
  <si>
    <t>Ning Xia</t>
  </si>
  <si>
    <t>080-90-0675</t>
  </si>
  <si>
    <t>3848 120th Ave SE, Bellevue, WA, 98006</t>
  </si>
  <si>
    <t>KZZ Management LLC</t>
  </si>
  <si>
    <t>18号wire了6万进来，4月24号退回2万</t>
  </si>
  <si>
    <t>83-1651044</t>
  </si>
  <si>
    <t>150 Betty Rd, New Hyde Park, NY, 11040</t>
  </si>
  <si>
    <t>Jianzhong You</t>
  </si>
  <si>
    <t>424-21-5849</t>
  </si>
  <si>
    <t>39900000591697174</t>
  </si>
  <si>
    <t>212 Heritage Mill Dr, Madison, AL, 35758</t>
  </si>
  <si>
    <t>* Red text color incidats the invesotor as an foreign investor.</t>
  </si>
  <si>
    <t>* Difference between Accrual and Actual dividend paid used for reserved Dividends of foreign Investors for IRS tax purpose.</t>
  </si>
  <si>
    <t>Date of Fund Arrived/Disbursed</t>
  </si>
  <si>
    <t>Fiscal Year 2023</t>
  </si>
  <si>
    <t>zhiyu Zhang</t>
  </si>
  <si>
    <t>Huilin Ho</t>
  </si>
  <si>
    <t>RYST HOLDING GROUP INC (Yuchi Li)</t>
  </si>
  <si>
    <t>Early-exit Equity</t>
  </si>
  <si>
    <t>Remaining Equity</t>
  </si>
  <si>
    <t>% of Capital Contribution</t>
  </si>
  <si>
    <t>Total Capital Contribution at the Year-end:</t>
  </si>
  <si>
    <t>Fiscal Year 2024</t>
  </si>
  <si>
    <t>Total Capital Contribution: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</si>
</sst>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m/d/yyyy"/>
    <numFmt numFmtId="165" formatCode="_(&quot;$&quot;* #,##0.00_);_(&quot;$&quot;* \(#,##0.00\);_(&quot;$&quot;* &quot;-&quot;??_);_(@_)"/>
    <numFmt numFmtId="166" formatCode="&quot;$&quot;#,##0.00"/>
    <numFmt numFmtId="167" formatCode="0.0000%"/>
  </numFmts>
  <fonts count="10">
    <font>
      <sz val="10.0"/>
      <color rgb="FF000000"/>
      <name val="Arial"/>
      <scheme val="minor"/>
    </font>
    <font>
      <b/>
      <sz val="11.0"/>
      <color rgb="FF000000"/>
      <name val="Calibri"/>
    </font>
    <font>
      <b/>
      <sz val="11.0"/>
      <color theme="1"/>
      <name val="Calibri"/>
    </font>
    <font>
      <sz val="11.0"/>
      <color rgb="FFFF0000"/>
      <name val="Calibri"/>
    </font>
    <font>
      <sz val="11.0"/>
      <color rgb="FF000000"/>
      <name val="Calibri"/>
    </font>
    <font>
      <sz val="11.0"/>
      <color theme="1"/>
      <name val="Calibri"/>
    </font>
    <font>
      <color theme="1"/>
      <name val="Arial"/>
    </font>
    <font>
      <b/>
      <color theme="1"/>
      <name val="Arial"/>
      <scheme val="minor"/>
    </font>
    <font>
      <b/>
      <color theme="1"/>
      <name val="Arial"/>
    </font>
    <font>
      <b/>
      <i/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</fills>
  <borders count="3">
    <border/>
    <border>
      <left style="thin">
        <color rgb="FF000000"/>
      </left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1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wrapText="0"/>
    </xf>
    <xf borderId="1" fillId="0" fontId="1" numFmtId="0" xfId="0" applyAlignment="1" applyBorder="1" applyFont="1">
      <alignment horizontal="center" shrinkToFit="0" wrapText="0"/>
    </xf>
    <xf borderId="0" fillId="0" fontId="1" numFmtId="0" xfId="0" applyAlignment="1" applyFont="1">
      <alignment horizontal="center" shrinkToFit="0" wrapText="1"/>
    </xf>
    <xf borderId="0" fillId="0" fontId="1" numFmtId="0" xfId="0" applyAlignment="1" applyFont="1">
      <alignment horizontal="center" readingOrder="0" shrinkToFit="0" wrapText="0"/>
    </xf>
    <xf borderId="1" fillId="0" fontId="2" numFmtId="0" xfId="0" applyAlignment="1" applyBorder="1" applyFont="1">
      <alignment horizontal="center" vertical="bottom"/>
    </xf>
    <xf borderId="0" fillId="0" fontId="2" numFmtId="0" xfId="0" applyAlignment="1" applyFont="1">
      <alignment horizontal="center" vertical="bottom"/>
    </xf>
    <xf borderId="0" fillId="0" fontId="3" numFmtId="164" xfId="0" applyAlignment="1" applyFont="1" applyNumberFormat="1">
      <alignment horizontal="center" shrinkToFit="0" wrapText="0"/>
    </xf>
    <xf borderId="0" fillId="0" fontId="3" numFmtId="0" xfId="0" applyAlignment="1" applyFont="1">
      <alignment horizontal="center" shrinkToFit="0" wrapText="0"/>
    </xf>
    <xf borderId="0" fillId="0" fontId="3" numFmtId="165" xfId="0" applyAlignment="1" applyFont="1" applyNumberFormat="1">
      <alignment horizontal="center" shrinkToFit="0" wrapText="0"/>
    </xf>
    <xf borderId="0" fillId="0" fontId="3" numFmtId="10" xfId="0" applyAlignment="1" applyFont="1" applyNumberFormat="1">
      <alignment horizontal="center" shrinkToFit="0" wrapText="0"/>
    </xf>
    <xf borderId="1" fillId="0" fontId="3" numFmtId="165" xfId="0" applyAlignment="1" applyBorder="1" applyFont="1" applyNumberFormat="1">
      <alignment horizontal="center" shrinkToFit="0" wrapText="0"/>
    </xf>
    <xf borderId="0" fillId="0" fontId="3" numFmtId="0" xfId="0" applyAlignment="1" applyFont="1">
      <alignment horizontal="center" shrinkToFit="0" vertical="bottom" wrapText="0"/>
    </xf>
    <xf borderId="0" fillId="0" fontId="3" numFmtId="0" xfId="0" applyAlignment="1" applyFont="1">
      <alignment horizontal="left" shrinkToFit="0" wrapText="0"/>
    </xf>
    <xf borderId="0" fillId="0" fontId="3" numFmtId="0" xfId="0" applyAlignment="1" applyFont="1">
      <alignment horizontal="left" shrinkToFit="0" wrapText="1"/>
    </xf>
    <xf borderId="1" fillId="0" fontId="4" numFmtId="165" xfId="0" applyAlignment="1" applyBorder="1" applyFont="1" applyNumberFormat="1">
      <alignment horizontal="center" shrinkToFit="0" wrapText="0"/>
    </xf>
    <xf borderId="0" fillId="0" fontId="4" numFmtId="164" xfId="0" applyAlignment="1" applyFont="1" applyNumberFormat="1">
      <alignment horizontal="center" readingOrder="0" shrinkToFit="0" wrapText="0"/>
    </xf>
    <xf borderId="0" fillId="0" fontId="4" numFmtId="0" xfId="0" applyAlignment="1" applyFont="1">
      <alignment horizontal="left" shrinkToFit="0" vertical="bottom" wrapText="0"/>
    </xf>
    <xf borderId="1" fillId="0" fontId="3" numFmtId="0" xfId="0" applyAlignment="1" applyBorder="1" applyFont="1">
      <alignment horizontal="center" shrinkToFit="0" wrapText="0"/>
    </xf>
    <xf borderId="0" fillId="0" fontId="4" numFmtId="164" xfId="0" applyAlignment="1" applyFont="1" applyNumberFormat="1">
      <alignment horizontal="center" shrinkToFit="0" wrapText="0"/>
    </xf>
    <xf borderId="0" fillId="0" fontId="4" numFmtId="0" xfId="0" applyAlignment="1" applyFont="1">
      <alignment horizontal="center" shrinkToFit="0" wrapText="0"/>
    </xf>
    <xf borderId="0" fillId="0" fontId="4" numFmtId="165" xfId="0" applyAlignment="1" applyFont="1" applyNumberFormat="1">
      <alignment horizontal="center" shrinkToFit="0" wrapText="0"/>
    </xf>
    <xf borderId="0" fillId="0" fontId="4" numFmtId="10" xfId="0" applyAlignment="1" applyFont="1" applyNumberFormat="1">
      <alignment horizontal="center" shrinkToFit="0" wrapText="0"/>
    </xf>
    <xf borderId="0" fillId="0" fontId="4" numFmtId="0" xfId="0" applyAlignment="1" applyFont="1">
      <alignment horizontal="center" shrinkToFit="0" vertical="bottom" wrapText="0"/>
    </xf>
    <xf borderId="0" fillId="0" fontId="4" numFmtId="0" xfId="0" applyAlignment="1" applyFont="1">
      <alignment horizontal="left" shrinkToFit="0" wrapText="0"/>
    </xf>
    <xf borderId="0" fillId="0" fontId="5" numFmtId="0" xfId="0" applyAlignment="1" applyFont="1">
      <alignment horizontal="center" shrinkToFit="0" wrapText="0"/>
    </xf>
    <xf borderId="1" fillId="0" fontId="5" numFmtId="164" xfId="0" applyAlignment="1" applyBorder="1" applyFont="1" applyNumberFormat="1">
      <alignment horizontal="center" shrinkToFit="0" vertical="bottom" wrapText="0"/>
    </xf>
    <xf borderId="0" fillId="0" fontId="5" numFmtId="0" xfId="0" applyAlignment="1" applyFont="1">
      <alignment horizontal="center" shrinkToFit="0" vertical="bottom" wrapText="0"/>
    </xf>
    <xf borderId="0" fillId="0" fontId="5" numFmtId="0" xfId="0" applyAlignment="1" applyFont="1">
      <alignment horizontal="left" readingOrder="0" shrinkToFit="0" vertical="bottom" wrapText="0"/>
    </xf>
    <xf borderId="0" fillId="2" fontId="3" numFmtId="164" xfId="0" applyAlignment="1" applyFill="1" applyFont="1" applyNumberFormat="1">
      <alignment horizontal="center" shrinkToFit="0" wrapText="0"/>
    </xf>
    <xf borderId="0" fillId="2" fontId="3" numFmtId="0" xfId="0" applyAlignment="1" applyFont="1">
      <alignment horizontal="center" shrinkToFit="0" wrapText="0"/>
    </xf>
    <xf borderId="0" fillId="2" fontId="3" numFmtId="165" xfId="0" applyAlignment="1" applyFont="1" applyNumberFormat="1">
      <alignment horizontal="center" shrinkToFit="0" wrapText="0"/>
    </xf>
    <xf borderId="0" fillId="2" fontId="3" numFmtId="10" xfId="0" applyAlignment="1" applyFont="1" applyNumberFormat="1">
      <alignment horizontal="center" shrinkToFit="0" wrapText="0"/>
    </xf>
    <xf borderId="1" fillId="2" fontId="3" numFmtId="165" xfId="0" applyAlignment="1" applyBorder="1" applyFont="1" applyNumberFormat="1">
      <alignment horizontal="center" shrinkToFit="0" wrapText="0"/>
    </xf>
    <xf borderId="0" fillId="2" fontId="3" numFmtId="0" xfId="0" applyAlignment="1" applyFont="1">
      <alignment horizontal="center" shrinkToFit="0" vertical="bottom" wrapText="0"/>
    </xf>
    <xf borderId="0" fillId="2" fontId="3" numFmtId="0" xfId="0" applyAlignment="1" applyFont="1">
      <alignment horizontal="left" shrinkToFit="0" wrapText="0"/>
    </xf>
    <xf borderId="1" fillId="2" fontId="3" numFmtId="0" xfId="0" applyAlignment="1" applyBorder="1" applyFont="1">
      <alignment horizontal="center" shrinkToFit="0" wrapText="0"/>
    </xf>
    <xf borderId="0" fillId="2" fontId="3" numFmtId="0" xfId="0" applyAlignment="1" applyFont="1">
      <alignment horizontal="left" shrinkToFit="0" wrapText="1"/>
    </xf>
    <xf borderId="1" fillId="2" fontId="4" numFmtId="165" xfId="0" applyAlignment="1" applyBorder="1" applyFont="1" applyNumberFormat="1">
      <alignment horizontal="center" shrinkToFit="0" wrapText="0"/>
    </xf>
    <xf borderId="0" fillId="2" fontId="3" numFmtId="164" xfId="0" applyAlignment="1" applyFont="1" applyNumberFormat="1">
      <alignment horizontal="center" readingOrder="0" shrinkToFit="0" wrapText="0"/>
    </xf>
    <xf borderId="0" fillId="2" fontId="3" numFmtId="0" xfId="0" applyAlignment="1" applyFont="1">
      <alignment horizontal="center" readingOrder="0" shrinkToFit="0" wrapText="0"/>
    </xf>
    <xf borderId="1" fillId="2" fontId="3" numFmtId="164" xfId="0" applyAlignment="1" applyBorder="1" applyFont="1" applyNumberFormat="1">
      <alignment horizontal="center" shrinkToFit="0" vertical="bottom" wrapText="0"/>
    </xf>
    <xf borderId="0" fillId="2" fontId="3" numFmtId="0" xfId="0" applyAlignment="1" applyFont="1">
      <alignment horizontal="left" shrinkToFit="0" vertical="bottom" wrapText="0"/>
    </xf>
    <xf borderId="0" fillId="2" fontId="4" numFmtId="164" xfId="0" applyAlignment="1" applyFont="1" applyNumberFormat="1">
      <alignment horizontal="center" shrinkToFit="0" wrapText="0"/>
    </xf>
    <xf borderId="0" fillId="2" fontId="4" numFmtId="0" xfId="0" applyAlignment="1" applyFont="1">
      <alignment horizontal="center" shrinkToFit="0" wrapText="0"/>
    </xf>
    <xf borderId="0" fillId="2" fontId="4" numFmtId="165" xfId="0" applyAlignment="1" applyFont="1" applyNumberFormat="1">
      <alignment horizontal="center" shrinkToFit="0" wrapText="0"/>
    </xf>
    <xf borderId="0" fillId="2" fontId="4" numFmtId="10" xfId="0" applyAlignment="1" applyFont="1" applyNumberFormat="1">
      <alignment horizontal="center" shrinkToFit="0" wrapText="0"/>
    </xf>
    <xf borderId="0" fillId="2" fontId="4" numFmtId="0" xfId="0" applyAlignment="1" applyFont="1">
      <alignment horizontal="center" shrinkToFit="0" vertical="bottom" wrapText="0"/>
    </xf>
    <xf borderId="0" fillId="2" fontId="4" numFmtId="0" xfId="0" applyAlignment="1" applyFont="1">
      <alignment horizontal="left" shrinkToFit="0" wrapText="0"/>
    </xf>
    <xf borderId="1" fillId="2" fontId="4" numFmtId="0" xfId="0" applyAlignment="1" applyBorder="1" applyFont="1">
      <alignment horizontal="center" shrinkToFit="0" wrapText="0"/>
    </xf>
    <xf borderId="0" fillId="2" fontId="4" numFmtId="0" xfId="0" applyAlignment="1" applyFont="1">
      <alignment horizontal="left" shrinkToFit="0" wrapText="1"/>
    </xf>
    <xf borderId="0" fillId="2" fontId="4" numFmtId="164" xfId="0" applyAlignment="1" applyFont="1" applyNumberFormat="1">
      <alignment horizontal="center" readingOrder="0" shrinkToFit="0" wrapText="0"/>
    </xf>
    <xf borderId="0" fillId="2" fontId="4" numFmtId="0" xfId="0" applyAlignment="1" applyFont="1">
      <alignment horizontal="center" readingOrder="0" shrinkToFit="0" wrapText="0"/>
    </xf>
    <xf borderId="0" fillId="2" fontId="5" numFmtId="0" xfId="0" applyAlignment="1" applyFont="1">
      <alignment horizontal="center" shrinkToFit="0" wrapText="0"/>
    </xf>
    <xf borderId="1" fillId="2" fontId="5" numFmtId="164" xfId="0" applyAlignment="1" applyBorder="1" applyFont="1" applyNumberFormat="1">
      <alignment horizontal="center" shrinkToFit="0" vertical="bottom" wrapText="0"/>
    </xf>
    <xf borderId="0" fillId="2" fontId="5" numFmtId="0" xfId="0" applyAlignment="1" applyFont="1">
      <alignment horizontal="center" shrinkToFit="0" vertical="bottom" wrapText="0"/>
    </xf>
    <xf borderId="0" fillId="2" fontId="5" numFmtId="0" xfId="0" applyAlignment="1" applyFont="1">
      <alignment horizontal="left" shrinkToFit="0" vertical="bottom" wrapText="0"/>
    </xf>
    <xf borderId="0" fillId="3" fontId="4" numFmtId="164" xfId="0" applyAlignment="1" applyFill="1" applyFont="1" applyNumberFormat="1">
      <alignment horizontal="center" shrinkToFit="0" wrapText="0"/>
    </xf>
    <xf borderId="0" fillId="3" fontId="4" numFmtId="0" xfId="0" applyAlignment="1" applyFont="1">
      <alignment horizontal="center" shrinkToFit="0" wrapText="0"/>
    </xf>
    <xf borderId="0" fillId="3" fontId="4" numFmtId="165" xfId="0" applyAlignment="1" applyFont="1" applyNumberFormat="1">
      <alignment horizontal="center" shrinkToFit="0" wrapText="0"/>
    </xf>
    <xf borderId="0" fillId="3" fontId="4" numFmtId="10" xfId="0" applyAlignment="1" applyFont="1" applyNumberFormat="1">
      <alignment horizontal="center" shrinkToFit="0" wrapText="0"/>
    </xf>
    <xf borderId="1" fillId="3" fontId="4" numFmtId="165" xfId="0" applyAlignment="1" applyBorder="1" applyFont="1" applyNumberFormat="1">
      <alignment horizontal="center" shrinkToFit="0" wrapText="0"/>
    </xf>
    <xf borderId="0" fillId="3" fontId="4" numFmtId="0" xfId="0" applyAlignment="1" applyFont="1">
      <alignment horizontal="center" shrinkToFit="0" vertical="bottom" wrapText="0"/>
    </xf>
    <xf borderId="0" fillId="3" fontId="4" numFmtId="0" xfId="0" applyAlignment="1" applyFont="1">
      <alignment horizontal="left" shrinkToFit="0" wrapText="0"/>
    </xf>
    <xf borderId="0" fillId="3" fontId="4" numFmtId="0" xfId="0" applyAlignment="1" applyFont="1">
      <alignment horizontal="left" shrinkToFit="0" vertical="bottom" wrapText="0"/>
    </xf>
    <xf borderId="0" fillId="3" fontId="4" numFmtId="164" xfId="0" applyAlignment="1" applyFont="1" applyNumberFormat="1">
      <alignment horizontal="center" readingOrder="0" shrinkToFit="0" wrapText="0"/>
    </xf>
    <xf borderId="0" fillId="3" fontId="5" numFmtId="0" xfId="0" applyAlignment="1" applyFont="1">
      <alignment horizontal="center" shrinkToFit="0" wrapText="0"/>
    </xf>
    <xf borderId="1" fillId="3" fontId="5" numFmtId="164" xfId="0" applyAlignment="1" applyBorder="1" applyFont="1" applyNumberFormat="1">
      <alignment horizontal="center" shrinkToFit="0" vertical="bottom" wrapText="0"/>
    </xf>
    <xf borderId="0" fillId="3" fontId="5" numFmtId="0" xfId="0" applyAlignment="1" applyFont="1">
      <alignment horizontal="center" shrinkToFit="0" vertical="bottom" wrapText="0"/>
    </xf>
    <xf borderId="0" fillId="3" fontId="5" numFmtId="0" xfId="0" applyAlignment="1" applyFont="1">
      <alignment horizontal="left" vertical="bottom"/>
    </xf>
    <xf borderId="0" fillId="0" fontId="5" numFmtId="0" xfId="0" applyAlignment="1" applyFont="1">
      <alignment horizontal="left" vertical="bottom"/>
    </xf>
    <xf borderId="0" fillId="3" fontId="5" numFmtId="0" xfId="0" applyAlignment="1" applyFont="1">
      <alignment horizontal="left" readingOrder="0" shrinkToFit="0" vertical="bottom" wrapText="0"/>
    </xf>
    <xf borderId="1" fillId="2" fontId="5" numFmtId="0" xfId="0" applyAlignment="1" applyBorder="1" applyFont="1">
      <alignment horizontal="center" shrinkToFit="0" vertical="bottom" wrapText="0"/>
    </xf>
    <xf borderId="0" fillId="2" fontId="2" numFmtId="0" xfId="0" applyAlignment="1" applyFont="1">
      <alignment horizontal="center" shrinkToFit="0" vertical="bottom" wrapText="0"/>
    </xf>
    <xf borderId="0" fillId="2" fontId="5" numFmtId="0" xfId="0" applyAlignment="1" applyFont="1">
      <alignment horizontal="left" vertical="bottom"/>
    </xf>
    <xf borderId="0" fillId="0" fontId="5" numFmtId="0" xfId="0" applyAlignment="1" applyFont="1">
      <alignment horizontal="left" shrinkToFit="0" wrapText="0"/>
    </xf>
    <xf borderId="0" fillId="2" fontId="4" numFmtId="0" xfId="0" applyAlignment="1" applyFont="1">
      <alignment horizontal="left" readingOrder="0" shrinkToFit="0" wrapText="0"/>
    </xf>
    <xf borderId="0" fillId="0" fontId="5" numFmtId="0" xfId="0" applyAlignment="1" applyFont="1">
      <alignment horizontal="left" shrinkToFit="0" vertical="bottom" wrapText="0"/>
    </xf>
    <xf borderId="1" fillId="2" fontId="5" numFmtId="164" xfId="0" applyAlignment="1" applyBorder="1" applyFont="1" applyNumberFormat="1">
      <alignment horizontal="center" vertical="bottom"/>
    </xf>
    <xf borderId="0" fillId="2" fontId="5" numFmtId="0" xfId="0" applyAlignment="1" applyFont="1">
      <alignment horizontal="center" vertical="bottom"/>
    </xf>
    <xf borderId="0" fillId="2" fontId="6" numFmtId="0" xfId="0" applyAlignment="1" applyFont="1">
      <alignment horizontal="center" vertical="bottom"/>
    </xf>
    <xf borderId="0" fillId="2" fontId="6" numFmtId="164" xfId="0" applyAlignment="1" applyFont="1" applyNumberFormat="1">
      <alignment horizontal="center" vertical="bottom"/>
    </xf>
    <xf borderId="0" fillId="0" fontId="6" numFmtId="0" xfId="0" applyAlignment="1" applyFont="1">
      <alignment horizontal="center"/>
    </xf>
    <xf borderId="0" fillId="0" fontId="6" numFmtId="0" xfId="0" applyAlignment="1" applyFont="1">
      <alignment shrinkToFit="0" wrapText="1"/>
    </xf>
    <xf borderId="0" fillId="0" fontId="6" numFmtId="4" xfId="0" applyFont="1" applyNumberFormat="1"/>
    <xf borderId="0" fillId="0" fontId="7" numFmtId="0" xfId="0" applyFont="1"/>
    <xf borderId="0" fillId="0" fontId="8" numFmtId="165" xfId="0" applyFont="1" applyNumberFormat="1"/>
    <xf borderId="0" fillId="0" fontId="1" numFmtId="166" xfId="0" applyAlignment="1" applyFont="1" applyNumberFormat="1">
      <alignment horizontal="center" shrinkToFit="0" wrapText="0"/>
    </xf>
    <xf borderId="0" fillId="0" fontId="8" numFmtId="0" xfId="0" applyAlignment="1" applyFont="1">
      <alignment horizontal="center"/>
    </xf>
    <xf borderId="0" fillId="0" fontId="8" numFmtId="0" xfId="0" applyAlignment="1" applyFont="1">
      <alignment shrinkToFit="0" wrapText="1"/>
    </xf>
    <xf borderId="0" fillId="0" fontId="5" numFmtId="165" xfId="0" applyAlignment="1" applyFont="1" applyNumberFormat="1">
      <alignment shrinkToFit="0" vertical="bottom" wrapText="0"/>
    </xf>
    <xf borderId="0" fillId="0" fontId="9" numFmtId="0" xfId="0" applyFont="1"/>
    <xf borderId="0" fillId="0" fontId="3" numFmtId="164" xfId="0" applyAlignment="1" applyFont="1" applyNumberFormat="1">
      <alignment horizontal="center" vertical="bottom"/>
    </xf>
    <xf borderId="0" fillId="0" fontId="3" numFmtId="0" xfId="0" applyAlignment="1" applyFont="1">
      <alignment horizontal="center" vertical="bottom"/>
    </xf>
    <xf borderId="0" fillId="0" fontId="3" numFmtId="165" xfId="0" applyAlignment="1" applyFont="1" applyNumberFormat="1">
      <alignment horizontal="center" vertical="bottom"/>
    </xf>
    <xf borderId="2" fillId="0" fontId="3" numFmtId="10" xfId="0" applyAlignment="1" applyBorder="1" applyFont="1" applyNumberFormat="1">
      <alignment horizontal="center" vertical="bottom"/>
    </xf>
    <xf borderId="0" fillId="0" fontId="5" numFmtId="164" xfId="0" applyAlignment="1" applyFont="1" applyNumberFormat="1">
      <alignment horizontal="center" vertical="bottom"/>
    </xf>
    <xf borderId="0" fillId="0" fontId="5" numFmtId="0" xfId="0" applyAlignment="1" applyFont="1">
      <alignment horizontal="center" vertical="bottom"/>
    </xf>
    <xf borderId="0" fillId="0" fontId="5" numFmtId="165" xfId="0" applyAlignment="1" applyFont="1" applyNumberFormat="1">
      <alignment horizontal="center" vertical="bottom"/>
    </xf>
    <xf borderId="2" fillId="0" fontId="5" numFmtId="10" xfId="0" applyAlignment="1" applyBorder="1" applyFont="1" applyNumberFormat="1">
      <alignment horizontal="center" vertical="bottom"/>
    </xf>
    <xf borderId="0" fillId="2" fontId="5" numFmtId="164" xfId="0" applyAlignment="1" applyFont="1" applyNumberFormat="1">
      <alignment horizontal="center" vertical="bottom"/>
    </xf>
    <xf borderId="0" fillId="2" fontId="3" numFmtId="0" xfId="0" applyAlignment="1" applyFont="1">
      <alignment horizontal="center" vertical="bottom"/>
    </xf>
    <xf borderId="0" fillId="2" fontId="5" numFmtId="165" xfId="0" applyAlignment="1" applyFont="1" applyNumberFormat="1">
      <alignment horizontal="center" vertical="bottom"/>
    </xf>
    <xf borderId="2" fillId="2" fontId="5" numFmtId="10" xfId="0" applyAlignment="1" applyBorder="1" applyFont="1" applyNumberFormat="1">
      <alignment horizontal="center" vertical="bottom"/>
    </xf>
    <xf borderId="0" fillId="0" fontId="8" numFmtId="0" xfId="0" applyAlignment="1" applyFont="1">
      <alignment horizontal="right"/>
    </xf>
    <xf borderId="0" fillId="2" fontId="5" numFmtId="164" xfId="0" applyAlignment="1" applyFont="1" applyNumberFormat="1">
      <alignment horizontal="center" readingOrder="0" vertical="bottom"/>
    </xf>
    <xf borderId="0" fillId="0" fontId="8" numFmtId="167" xfId="0" applyAlignment="1" applyFont="1" applyNumberFormat="1">
      <alignment shrinkToFit="0" vertical="bottom" wrapText="0"/>
    </xf>
    <xf borderId="0" fillId="0" fontId="6" numFmtId="167" xfId="0" applyFont="1" applyNumberFormat="1"/>
    <xf borderId="0" fillId="0" fontId="9" numFmtId="0" xfId="0" applyAlignment="1" applyFont="1">
      <alignment horizontal="right" vertical="bottom"/>
    </xf>
    <xf borderId="0" fillId="0" fontId="6" numFmtId="165" xfId="0" applyFont="1" applyNumberFormat="1"/>
    <xf borderId="0" fillId="0" fontId="9" numFmtId="0" xfId="0" applyAlignment="1" applyFont="1">
      <alignment readingOrder="0"/>
    </xf>
    <xf borderId="0" fillId="0" fontId="9" numFmtId="0" xfId="0" applyAlignment="1" applyFont="1">
      <alignment horizontal="right" readingOrder="0" vertical="bottom"/>
    </xf>
    <xf borderId="0" fillId="0" fontId="8" numFmtId="167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18.0"/>
    <col customWidth="1" min="2" max="2" width="38.63"/>
    <col customWidth="1" min="3" max="3" width="18.13"/>
    <col customWidth="1" min="8" max="9" width="13.75"/>
    <col customWidth="1" min="10" max="10" width="14.75"/>
    <col customWidth="1" min="11" max="11" width="56.63"/>
    <col customWidth="1" min="17" max="17" width="31.75"/>
    <col customWidth="1" min="18" max="18" width="39.13"/>
    <col customWidth="1" min="22" max="22" width="14.63"/>
    <col customWidth="1" min="23" max="23" width="21.38"/>
    <col customWidth="1" min="24" max="24" width="14.38"/>
    <col customWidth="1" min="27" max="27" width="17.5"/>
    <col customWidth="1" min="28" max="28" width="14.25"/>
    <col customWidth="1" min="29" max="29" width="56.38"/>
  </cols>
  <sheetData>
    <row r="1" ht="36.0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1" t="s">
        <v>12</v>
      </c>
      <c r="N1" s="1" t="s">
        <v>6</v>
      </c>
      <c r="O1" s="1" t="s">
        <v>13</v>
      </c>
      <c r="P1" s="1" t="s">
        <v>14</v>
      </c>
      <c r="Q1" s="3" t="s">
        <v>9</v>
      </c>
      <c r="R1" s="2" t="s">
        <v>15</v>
      </c>
      <c r="S1" s="4" t="s">
        <v>6</v>
      </c>
      <c r="T1" s="1" t="s">
        <v>16</v>
      </c>
      <c r="U1" s="1"/>
      <c r="V1" s="5" t="s">
        <v>17</v>
      </c>
      <c r="W1" s="6" t="s">
        <v>18</v>
      </c>
      <c r="X1" s="6" t="s">
        <v>19</v>
      </c>
      <c r="Y1" s="6" t="s">
        <v>20</v>
      </c>
      <c r="Z1" s="6" t="s">
        <v>21</v>
      </c>
      <c r="AA1" s="6" t="s">
        <v>22</v>
      </c>
      <c r="AB1" s="6" t="s">
        <v>23</v>
      </c>
      <c r="AC1" s="6" t="s">
        <v>24</v>
      </c>
      <c r="AD1" s="6"/>
    </row>
    <row r="2" ht="30.75" customHeight="1">
      <c r="A2" s="7">
        <v>45027.0</v>
      </c>
      <c r="B2" s="8" t="s">
        <v>25</v>
      </c>
      <c r="C2" s="9">
        <v>50000.0</v>
      </c>
      <c r="D2" s="10">
        <v>0.0825</v>
      </c>
      <c r="E2" s="11">
        <v>2068.15</v>
      </c>
      <c r="F2" s="9">
        <v>1861.335</v>
      </c>
      <c r="G2" s="7">
        <v>45040.0</v>
      </c>
      <c r="H2" s="7">
        <v>45030.0</v>
      </c>
      <c r="I2" s="7">
        <v>45212.0</v>
      </c>
      <c r="J2" s="12" t="s">
        <v>26</v>
      </c>
      <c r="K2" s="13" t="s">
        <v>27</v>
      </c>
      <c r="L2" s="11">
        <v>2068.15</v>
      </c>
      <c r="M2" s="9">
        <v>1654.52</v>
      </c>
      <c r="N2" s="7">
        <v>45217.0</v>
      </c>
      <c r="O2" s="7">
        <v>45213.0</v>
      </c>
      <c r="P2" s="7">
        <v>45395.0</v>
      </c>
      <c r="Q2" s="14" t="s">
        <v>28</v>
      </c>
      <c r="R2" s="15">
        <f t="shared" ref="R2:R20" si="1">C2</f>
        <v>50000</v>
      </c>
      <c r="S2" s="16">
        <v>45387.0</v>
      </c>
      <c r="T2" s="17" t="s">
        <v>26</v>
      </c>
      <c r="U2" s="8"/>
      <c r="V2" s="18" t="s">
        <v>29</v>
      </c>
      <c r="W2" s="8" t="s">
        <v>30</v>
      </c>
      <c r="X2" s="8" t="s">
        <v>29</v>
      </c>
      <c r="Y2" s="8"/>
      <c r="Z2" s="8" t="s">
        <v>31</v>
      </c>
      <c r="AA2" s="8">
        <v>3.580655115E9</v>
      </c>
      <c r="AB2" s="8">
        <v>2.1000021E7</v>
      </c>
      <c r="AC2" s="13" t="s">
        <v>32</v>
      </c>
      <c r="AD2" s="8"/>
    </row>
    <row r="3" ht="15.75" customHeight="1">
      <c r="A3" s="19">
        <v>45027.0</v>
      </c>
      <c r="B3" s="20" t="s">
        <v>33</v>
      </c>
      <c r="C3" s="21">
        <v>20000.0</v>
      </c>
      <c r="D3" s="22">
        <v>0.0825</v>
      </c>
      <c r="E3" s="15">
        <v>827.26</v>
      </c>
      <c r="F3" s="21">
        <v>827.26</v>
      </c>
      <c r="G3" s="19">
        <v>45040.0</v>
      </c>
      <c r="H3" s="19">
        <v>45030.0</v>
      </c>
      <c r="I3" s="19">
        <v>45212.0</v>
      </c>
      <c r="J3" s="23" t="s">
        <v>26</v>
      </c>
      <c r="K3" s="24"/>
      <c r="L3" s="15">
        <v>827.26</v>
      </c>
      <c r="M3" s="21">
        <v>827.26</v>
      </c>
      <c r="N3" s="19">
        <v>45217.0</v>
      </c>
      <c r="O3" s="19">
        <v>45213.0</v>
      </c>
      <c r="P3" s="19">
        <v>45395.0</v>
      </c>
      <c r="Q3" s="17" t="s">
        <v>26</v>
      </c>
      <c r="R3" s="15">
        <f t="shared" si="1"/>
        <v>20000</v>
      </c>
      <c r="S3" s="16">
        <v>45387.0</v>
      </c>
      <c r="T3" s="17" t="s">
        <v>26</v>
      </c>
      <c r="U3" s="25"/>
      <c r="V3" s="26">
        <v>23419.0</v>
      </c>
      <c r="W3" s="27" t="s">
        <v>34</v>
      </c>
      <c r="X3" s="27" t="s">
        <v>35</v>
      </c>
      <c r="Y3" s="27"/>
      <c r="Z3" s="27" t="s">
        <v>31</v>
      </c>
      <c r="AA3" s="27">
        <v>6.795033275E9</v>
      </c>
      <c r="AB3" s="27">
        <v>2.1000089E7</v>
      </c>
      <c r="AC3" s="28" t="s">
        <v>36</v>
      </c>
      <c r="AD3" s="20"/>
    </row>
    <row r="4" ht="15.75" customHeight="1">
      <c r="A4" s="29">
        <v>45028.0</v>
      </c>
      <c r="B4" s="30" t="s">
        <v>37</v>
      </c>
      <c r="C4" s="31">
        <v>50000.0</v>
      </c>
      <c r="D4" s="32">
        <v>0.0825</v>
      </c>
      <c r="E4" s="33">
        <v>2068.15</v>
      </c>
      <c r="F4" s="31">
        <v>1861.34</v>
      </c>
      <c r="G4" s="29">
        <v>45040.0</v>
      </c>
      <c r="H4" s="29">
        <v>45030.0</v>
      </c>
      <c r="I4" s="29">
        <v>45212.0</v>
      </c>
      <c r="J4" s="34" t="s">
        <v>26</v>
      </c>
      <c r="K4" s="35"/>
      <c r="L4" s="36" t="s">
        <v>38</v>
      </c>
      <c r="Q4" s="37"/>
      <c r="R4" s="38">
        <f t="shared" si="1"/>
        <v>50000</v>
      </c>
      <c r="S4" s="39">
        <v>45216.0</v>
      </c>
      <c r="T4" s="40" t="s">
        <v>26</v>
      </c>
      <c r="U4" s="30"/>
      <c r="V4" s="41">
        <v>13287.0</v>
      </c>
      <c r="W4" s="34" t="s">
        <v>30</v>
      </c>
      <c r="X4" s="34" t="s">
        <v>29</v>
      </c>
      <c r="Y4" s="34"/>
      <c r="Z4" s="34" t="s">
        <v>31</v>
      </c>
      <c r="AA4" s="34">
        <v>9.345807441E9</v>
      </c>
      <c r="AB4" s="34">
        <v>2.1272655E7</v>
      </c>
      <c r="AC4" s="42" t="s">
        <v>39</v>
      </c>
      <c r="AD4" s="30"/>
    </row>
    <row r="5" ht="15.75" customHeight="1">
      <c r="A5" s="43">
        <v>45029.0</v>
      </c>
      <c r="B5" s="44" t="s">
        <v>40</v>
      </c>
      <c r="C5" s="45">
        <v>300000.0</v>
      </c>
      <c r="D5" s="46">
        <v>0.0875</v>
      </c>
      <c r="E5" s="38">
        <v>13160.96</v>
      </c>
      <c r="F5" s="45">
        <v>13160.96</v>
      </c>
      <c r="G5" s="43">
        <v>45040.0</v>
      </c>
      <c r="H5" s="43">
        <v>45030.0</v>
      </c>
      <c r="I5" s="43">
        <v>45212.0</v>
      </c>
      <c r="J5" s="47" t="s">
        <v>26</v>
      </c>
      <c r="K5" s="48" t="s">
        <v>41</v>
      </c>
      <c r="L5" s="49" t="s">
        <v>38</v>
      </c>
      <c r="Q5" s="50"/>
      <c r="R5" s="38">
        <f t="shared" si="1"/>
        <v>300000</v>
      </c>
      <c r="S5" s="51">
        <v>45216.0</v>
      </c>
      <c r="T5" s="52" t="s">
        <v>26</v>
      </c>
      <c r="U5" s="53"/>
      <c r="V5" s="54">
        <v>16847.0</v>
      </c>
      <c r="W5" s="55" t="s">
        <v>34</v>
      </c>
      <c r="X5" s="55" t="s">
        <v>42</v>
      </c>
      <c r="Y5" s="55"/>
      <c r="Z5" s="55" t="s">
        <v>31</v>
      </c>
      <c r="AA5" s="55">
        <v>5.005077036E9</v>
      </c>
      <c r="AB5" s="55">
        <v>2.1213591E7</v>
      </c>
      <c r="AC5" s="56" t="s">
        <v>43</v>
      </c>
      <c r="AD5" s="44"/>
    </row>
    <row r="6" ht="15.75" customHeight="1">
      <c r="A6" s="57">
        <v>45029.0</v>
      </c>
      <c r="B6" s="58" t="s">
        <v>44</v>
      </c>
      <c r="C6" s="59">
        <v>200000.0</v>
      </c>
      <c r="D6" s="60">
        <v>0.085</v>
      </c>
      <c r="E6" s="61">
        <v>8523.29</v>
      </c>
      <c r="F6" s="59">
        <v>8523.29</v>
      </c>
      <c r="G6" s="57">
        <v>45040.0</v>
      </c>
      <c r="H6" s="57">
        <v>45030.0</v>
      </c>
      <c r="I6" s="57">
        <v>45212.0</v>
      </c>
      <c r="J6" s="62" t="s">
        <v>26</v>
      </c>
      <c r="K6" s="63"/>
      <c r="L6" s="61">
        <v>8523.29</v>
      </c>
      <c r="M6" s="59">
        <v>8523.29</v>
      </c>
      <c r="N6" s="57">
        <v>45217.0</v>
      </c>
      <c r="O6" s="57">
        <v>45213.0</v>
      </c>
      <c r="P6" s="57">
        <v>45395.0</v>
      </c>
      <c r="Q6" s="64" t="s">
        <v>26</v>
      </c>
      <c r="R6" s="61">
        <f t="shared" si="1"/>
        <v>200000</v>
      </c>
      <c r="S6" s="65">
        <v>45385.0</v>
      </c>
      <c r="T6" s="64" t="s">
        <v>26</v>
      </c>
      <c r="U6" s="66"/>
      <c r="V6" s="67">
        <v>23865.0</v>
      </c>
      <c r="W6" s="68" t="s">
        <v>34</v>
      </c>
      <c r="X6" s="68" t="s">
        <v>45</v>
      </c>
      <c r="Y6" s="68"/>
      <c r="Z6" s="68" t="s">
        <v>31</v>
      </c>
      <c r="AA6" s="68">
        <v>1.8066299365E10</v>
      </c>
      <c r="AB6" s="68">
        <v>2.1000021E7</v>
      </c>
      <c r="AC6" s="69" t="s">
        <v>46</v>
      </c>
      <c r="AD6" s="58"/>
    </row>
    <row r="7" ht="15.75" customHeight="1">
      <c r="A7" s="19">
        <v>45029.0</v>
      </c>
      <c r="B7" s="20" t="s">
        <v>47</v>
      </c>
      <c r="C7" s="21">
        <v>20000.0</v>
      </c>
      <c r="D7" s="22">
        <v>0.0825</v>
      </c>
      <c r="E7" s="15">
        <v>827.26</v>
      </c>
      <c r="F7" s="21">
        <v>827.26</v>
      </c>
      <c r="G7" s="19">
        <v>45040.0</v>
      </c>
      <c r="H7" s="19">
        <v>45030.0</v>
      </c>
      <c r="I7" s="19">
        <v>45212.0</v>
      </c>
      <c r="J7" s="23" t="s">
        <v>26</v>
      </c>
      <c r="K7" s="24"/>
      <c r="L7" s="15">
        <v>827.26</v>
      </c>
      <c r="M7" s="21">
        <v>827.26</v>
      </c>
      <c r="N7" s="19">
        <v>45217.0</v>
      </c>
      <c r="O7" s="19">
        <v>45213.0</v>
      </c>
      <c r="P7" s="19">
        <v>45395.0</v>
      </c>
      <c r="Q7" s="17" t="s">
        <v>26</v>
      </c>
      <c r="R7" s="15">
        <f t="shared" si="1"/>
        <v>20000</v>
      </c>
      <c r="S7" s="16">
        <v>45387.0</v>
      </c>
      <c r="T7" s="17" t="s">
        <v>26</v>
      </c>
      <c r="U7" s="25"/>
      <c r="V7" s="26">
        <v>31209.0</v>
      </c>
      <c r="W7" s="27" t="s">
        <v>34</v>
      </c>
      <c r="X7" s="27" t="s">
        <v>48</v>
      </c>
      <c r="Y7" s="27"/>
      <c r="Z7" s="27" t="s">
        <v>31</v>
      </c>
      <c r="AA7" s="27">
        <v>6.4058514E7</v>
      </c>
      <c r="AB7" s="27">
        <v>2.200002E7</v>
      </c>
      <c r="AC7" s="70" t="s">
        <v>49</v>
      </c>
      <c r="AD7" s="20"/>
    </row>
    <row r="8" ht="15.75" customHeight="1">
      <c r="A8" s="57">
        <v>45029.0</v>
      </c>
      <c r="B8" s="58" t="s">
        <v>50</v>
      </c>
      <c r="C8" s="59">
        <v>300000.0</v>
      </c>
      <c r="D8" s="60">
        <v>0.085</v>
      </c>
      <c r="E8" s="61">
        <v>12784.93</v>
      </c>
      <c r="F8" s="59">
        <v>12784.93</v>
      </c>
      <c r="G8" s="57">
        <v>45040.0</v>
      </c>
      <c r="H8" s="57">
        <v>45030.0</v>
      </c>
      <c r="I8" s="57">
        <v>45212.0</v>
      </c>
      <c r="J8" s="62" t="s">
        <v>26</v>
      </c>
      <c r="K8" s="63"/>
      <c r="L8" s="61">
        <v>12784.93</v>
      </c>
      <c r="M8" s="59">
        <v>12784.93</v>
      </c>
      <c r="N8" s="57">
        <v>45217.0</v>
      </c>
      <c r="O8" s="57">
        <v>45213.0</v>
      </c>
      <c r="P8" s="57">
        <v>45395.0</v>
      </c>
      <c r="Q8" s="64" t="s">
        <v>26</v>
      </c>
      <c r="R8" s="61">
        <f t="shared" si="1"/>
        <v>300000</v>
      </c>
      <c r="S8" s="65">
        <v>45385.0</v>
      </c>
      <c r="T8" s="64" t="s">
        <v>26</v>
      </c>
      <c r="U8" s="66"/>
      <c r="V8" s="67">
        <v>24641.0</v>
      </c>
      <c r="W8" s="68" t="s">
        <v>34</v>
      </c>
      <c r="X8" s="68" t="s">
        <v>51</v>
      </c>
      <c r="Y8" s="68"/>
      <c r="Z8" s="68" t="s">
        <v>31</v>
      </c>
      <c r="AA8" s="68">
        <v>5.08119567E8</v>
      </c>
      <c r="AB8" s="68">
        <v>1.2220395E8</v>
      </c>
      <c r="AC8" s="71" t="s">
        <v>52</v>
      </c>
      <c r="AD8" s="58"/>
    </row>
    <row r="9" ht="15.75" customHeight="1">
      <c r="A9" s="29">
        <v>45029.0</v>
      </c>
      <c r="B9" s="30" t="s">
        <v>53</v>
      </c>
      <c r="C9" s="31">
        <v>200000.0</v>
      </c>
      <c r="D9" s="32">
        <v>0.085</v>
      </c>
      <c r="E9" s="33">
        <v>8523.29</v>
      </c>
      <c r="F9" s="31">
        <v>7670.96</v>
      </c>
      <c r="G9" s="29">
        <v>45040.0</v>
      </c>
      <c r="H9" s="29">
        <v>45030.0</v>
      </c>
      <c r="I9" s="29">
        <v>45212.0</v>
      </c>
      <c r="J9" s="34" t="s">
        <v>26</v>
      </c>
      <c r="K9" s="35"/>
      <c r="L9" s="36" t="s">
        <v>38</v>
      </c>
      <c r="Q9" s="37"/>
      <c r="R9" s="38">
        <f t="shared" si="1"/>
        <v>200000</v>
      </c>
      <c r="S9" s="39">
        <v>45216.0</v>
      </c>
      <c r="T9" s="40" t="s">
        <v>26</v>
      </c>
      <c r="U9" s="30"/>
      <c r="V9" s="41">
        <v>21709.0</v>
      </c>
      <c r="W9" s="34" t="s">
        <v>30</v>
      </c>
      <c r="X9" s="34" t="s">
        <v>29</v>
      </c>
      <c r="Y9" s="34"/>
      <c r="Z9" s="34" t="s">
        <v>31</v>
      </c>
      <c r="AA9" s="34">
        <v>3.930395638E9</v>
      </c>
      <c r="AB9" s="34">
        <v>2.1000021E7</v>
      </c>
      <c r="AC9" s="42" t="s">
        <v>54</v>
      </c>
      <c r="AD9" s="30"/>
    </row>
    <row r="10" ht="15.75" customHeight="1">
      <c r="A10" s="19">
        <v>45029.0</v>
      </c>
      <c r="B10" s="20" t="s">
        <v>55</v>
      </c>
      <c r="C10" s="21">
        <v>100000.0</v>
      </c>
      <c r="D10" s="22">
        <v>0.0825</v>
      </c>
      <c r="E10" s="15">
        <v>4136.3</v>
      </c>
      <c r="F10" s="21">
        <v>4136.3</v>
      </c>
      <c r="G10" s="19">
        <v>45040.0</v>
      </c>
      <c r="H10" s="19">
        <v>45030.0</v>
      </c>
      <c r="I10" s="19">
        <v>45212.0</v>
      </c>
      <c r="J10" s="23" t="s">
        <v>26</v>
      </c>
      <c r="K10" s="24"/>
      <c r="L10" s="15">
        <v>4136.3</v>
      </c>
      <c r="M10" s="21">
        <v>4136.3</v>
      </c>
      <c r="N10" s="19">
        <v>45217.0</v>
      </c>
      <c r="O10" s="19">
        <v>45213.0</v>
      </c>
      <c r="P10" s="19">
        <v>45395.0</v>
      </c>
      <c r="Q10" s="17" t="s">
        <v>26</v>
      </c>
      <c r="R10" s="15">
        <f t="shared" si="1"/>
        <v>100000</v>
      </c>
      <c r="S10" s="16">
        <v>45387.0</v>
      </c>
      <c r="T10" s="17" t="s">
        <v>26</v>
      </c>
      <c r="U10" s="25"/>
      <c r="V10" s="26">
        <v>27212.0</v>
      </c>
      <c r="W10" s="27" t="s">
        <v>34</v>
      </c>
      <c r="X10" s="27" t="s">
        <v>56</v>
      </c>
      <c r="Y10" s="27"/>
      <c r="Z10" s="27" t="s">
        <v>31</v>
      </c>
      <c r="AA10" s="27">
        <v>1.4790115E7</v>
      </c>
      <c r="AB10" s="27">
        <v>1.1000138E7</v>
      </c>
      <c r="AC10" s="70" t="s">
        <v>57</v>
      </c>
      <c r="AD10" s="20"/>
    </row>
    <row r="11" ht="15.75" customHeight="1">
      <c r="A11" s="43">
        <v>45030.0</v>
      </c>
      <c r="B11" s="44" t="s">
        <v>58</v>
      </c>
      <c r="C11" s="45">
        <v>50000.0</v>
      </c>
      <c r="D11" s="46">
        <v>0.0825</v>
      </c>
      <c r="E11" s="38">
        <v>2068.15</v>
      </c>
      <c r="F11" s="45">
        <v>2068.15</v>
      </c>
      <c r="G11" s="43">
        <v>45040.0</v>
      </c>
      <c r="H11" s="43">
        <v>45030.0</v>
      </c>
      <c r="I11" s="43">
        <v>45212.0</v>
      </c>
      <c r="J11" s="47" t="s">
        <v>26</v>
      </c>
      <c r="K11" s="48"/>
      <c r="L11" s="49" t="s">
        <v>38</v>
      </c>
      <c r="Q11" s="50"/>
      <c r="R11" s="38">
        <f t="shared" si="1"/>
        <v>50000</v>
      </c>
      <c r="S11" s="51">
        <v>45216.0</v>
      </c>
      <c r="T11" s="52" t="s">
        <v>26</v>
      </c>
      <c r="U11" s="53"/>
      <c r="V11" s="54">
        <v>29993.0</v>
      </c>
      <c r="W11" s="55" t="s">
        <v>34</v>
      </c>
      <c r="X11" s="55" t="s">
        <v>59</v>
      </c>
      <c r="Y11" s="55"/>
      <c r="Z11" s="55" t="s">
        <v>31</v>
      </c>
      <c r="AA11" s="55">
        <v>9.28477014E9</v>
      </c>
      <c r="AB11" s="55">
        <v>3.22271627E8</v>
      </c>
      <c r="AC11" s="56" t="s">
        <v>60</v>
      </c>
      <c r="AD11" s="44"/>
    </row>
    <row r="12" ht="15.75" customHeight="1">
      <c r="A12" s="19">
        <v>45030.0</v>
      </c>
      <c r="B12" s="20" t="s">
        <v>61</v>
      </c>
      <c r="C12" s="21">
        <v>50000.0</v>
      </c>
      <c r="D12" s="22">
        <v>0.0825</v>
      </c>
      <c r="E12" s="15">
        <v>2068.15</v>
      </c>
      <c r="F12" s="21">
        <v>2068.15</v>
      </c>
      <c r="G12" s="19">
        <v>45040.0</v>
      </c>
      <c r="H12" s="19">
        <v>45030.0</v>
      </c>
      <c r="I12" s="19">
        <v>45212.0</v>
      </c>
      <c r="J12" s="23" t="s">
        <v>26</v>
      </c>
      <c r="K12" s="24"/>
      <c r="L12" s="15">
        <v>2068.15</v>
      </c>
      <c r="M12" s="21">
        <v>2068.15</v>
      </c>
      <c r="N12" s="19">
        <v>45217.0</v>
      </c>
      <c r="O12" s="19">
        <v>45213.0</v>
      </c>
      <c r="P12" s="19">
        <v>45395.0</v>
      </c>
      <c r="Q12" s="17" t="s">
        <v>26</v>
      </c>
      <c r="R12" s="15">
        <f t="shared" si="1"/>
        <v>50000</v>
      </c>
      <c r="S12" s="16">
        <v>45387.0</v>
      </c>
      <c r="T12" s="17" t="s">
        <v>26</v>
      </c>
      <c r="U12" s="25"/>
      <c r="V12" s="26">
        <v>32665.0</v>
      </c>
      <c r="W12" s="27" t="s">
        <v>34</v>
      </c>
      <c r="X12" s="27" t="s">
        <v>62</v>
      </c>
      <c r="Y12" s="27"/>
      <c r="Z12" s="27" t="s">
        <v>31</v>
      </c>
      <c r="AA12" s="27">
        <v>8.53010114E8</v>
      </c>
      <c r="AB12" s="27">
        <v>4.4000037E7</v>
      </c>
      <c r="AC12" s="28" t="s">
        <v>63</v>
      </c>
      <c r="AD12" s="20"/>
    </row>
    <row r="13" ht="15.75" customHeight="1">
      <c r="A13" s="43">
        <v>45030.0</v>
      </c>
      <c r="B13" s="44" t="s">
        <v>64</v>
      </c>
      <c r="C13" s="45">
        <v>20000.0</v>
      </c>
      <c r="D13" s="46">
        <v>0.0825</v>
      </c>
      <c r="E13" s="38">
        <v>827.26</v>
      </c>
      <c r="F13" s="45">
        <v>827.26</v>
      </c>
      <c r="G13" s="43">
        <v>45040.0</v>
      </c>
      <c r="H13" s="43">
        <v>45030.0</v>
      </c>
      <c r="I13" s="43">
        <v>45212.0</v>
      </c>
      <c r="J13" s="47" t="s">
        <v>26</v>
      </c>
      <c r="K13" s="48"/>
      <c r="L13" s="49" t="s">
        <v>38</v>
      </c>
      <c r="Q13" s="50"/>
      <c r="R13" s="38">
        <f t="shared" si="1"/>
        <v>20000</v>
      </c>
      <c r="S13" s="51">
        <v>45216.0</v>
      </c>
      <c r="T13" s="52" t="s">
        <v>26</v>
      </c>
      <c r="U13" s="53"/>
      <c r="V13" s="72" t="s">
        <v>29</v>
      </c>
      <c r="W13" s="55" t="s">
        <v>65</v>
      </c>
      <c r="X13" s="55"/>
      <c r="Y13" s="55" t="s">
        <v>66</v>
      </c>
      <c r="Z13" s="55" t="s">
        <v>31</v>
      </c>
      <c r="AA13" s="55">
        <v>8.67857109E8</v>
      </c>
      <c r="AB13" s="55">
        <v>2.1000021E7</v>
      </c>
      <c r="AC13" s="56" t="s">
        <v>67</v>
      </c>
      <c r="AD13" s="44"/>
    </row>
    <row r="14" ht="15.75" customHeight="1">
      <c r="A14" s="43">
        <v>45030.0</v>
      </c>
      <c r="B14" s="44" t="s">
        <v>68</v>
      </c>
      <c r="C14" s="45">
        <v>250000.0</v>
      </c>
      <c r="D14" s="46">
        <v>0.085</v>
      </c>
      <c r="E14" s="38">
        <v>10654.11</v>
      </c>
      <c r="F14" s="45">
        <v>10654.11</v>
      </c>
      <c r="G14" s="43">
        <v>45040.0</v>
      </c>
      <c r="H14" s="43">
        <v>45030.0</v>
      </c>
      <c r="I14" s="43">
        <v>45212.0</v>
      </c>
      <c r="J14" s="47" t="s">
        <v>26</v>
      </c>
      <c r="K14" s="48"/>
      <c r="L14" s="49" t="s">
        <v>38</v>
      </c>
      <c r="Q14" s="50"/>
      <c r="R14" s="38">
        <f t="shared" si="1"/>
        <v>250000</v>
      </c>
      <c r="S14" s="51">
        <v>45216.0</v>
      </c>
      <c r="T14" s="52" t="s">
        <v>26</v>
      </c>
      <c r="U14" s="53"/>
      <c r="V14" s="72" t="s">
        <v>29</v>
      </c>
      <c r="W14" s="55" t="s">
        <v>65</v>
      </c>
      <c r="X14" s="55"/>
      <c r="Y14" s="55" t="s">
        <v>69</v>
      </c>
      <c r="Z14" s="55" t="s">
        <v>31</v>
      </c>
      <c r="AA14" s="55">
        <v>3.751712317E9</v>
      </c>
      <c r="AB14" s="55">
        <v>2.1202337E7</v>
      </c>
      <c r="AC14" s="56" t="s">
        <v>70</v>
      </c>
      <c r="AD14" s="44"/>
    </row>
    <row r="15" ht="15.75" customHeight="1">
      <c r="A15" s="43">
        <v>45034.0</v>
      </c>
      <c r="B15" s="44" t="s">
        <v>71</v>
      </c>
      <c r="C15" s="45">
        <v>20000.0</v>
      </c>
      <c r="D15" s="46">
        <v>0.0825</v>
      </c>
      <c r="E15" s="38">
        <v>827.26</v>
      </c>
      <c r="F15" s="45">
        <v>827.26</v>
      </c>
      <c r="G15" s="43">
        <v>45040.0</v>
      </c>
      <c r="H15" s="43">
        <v>45030.0</v>
      </c>
      <c r="I15" s="43">
        <v>45212.0</v>
      </c>
      <c r="J15" s="47" t="s">
        <v>26</v>
      </c>
      <c r="K15" s="48"/>
      <c r="L15" s="49" t="s">
        <v>38</v>
      </c>
      <c r="Q15" s="50"/>
      <c r="R15" s="38">
        <f t="shared" si="1"/>
        <v>20000</v>
      </c>
      <c r="S15" s="51">
        <v>45216.0</v>
      </c>
      <c r="T15" s="52" t="s">
        <v>26</v>
      </c>
      <c r="U15" s="53"/>
      <c r="V15" s="54">
        <v>26851.0</v>
      </c>
      <c r="W15" s="55" t="s">
        <v>34</v>
      </c>
      <c r="X15" s="55" t="s">
        <v>72</v>
      </c>
      <c r="Y15" s="73"/>
      <c r="Z15" s="55" t="s">
        <v>31</v>
      </c>
      <c r="AA15" s="55">
        <v>8.05679321E8</v>
      </c>
      <c r="AB15" s="55">
        <v>2.1000021E7</v>
      </c>
      <c r="AC15" s="74" t="s">
        <v>73</v>
      </c>
      <c r="AD15" s="44"/>
    </row>
    <row r="16" ht="15.75" customHeight="1">
      <c r="A16" s="19">
        <v>45034.0</v>
      </c>
      <c r="B16" s="20" t="s">
        <v>74</v>
      </c>
      <c r="C16" s="21">
        <v>10000.0</v>
      </c>
      <c r="D16" s="22">
        <v>0.0825</v>
      </c>
      <c r="E16" s="15">
        <v>413.63</v>
      </c>
      <c r="F16" s="21">
        <v>413.63</v>
      </c>
      <c r="G16" s="19">
        <v>45040.0</v>
      </c>
      <c r="H16" s="19">
        <v>45030.0</v>
      </c>
      <c r="I16" s="19">
        <v>45212.0</v>
      </c>
      <c r="J16" s="23" t="s">
        <v>26</v>
      </c>
      <c r="K16" s="24"/>
      <c r="L16" s="15">
        <v>413.63</v>
      </c>
      <c r="M16" s="21">
        <v>413.63</v>
      </c>
      <c r="N16" s="19">
        <v>45217.0</v>
      </c>
      <c r="O16" s="19">
        <v>45213.0</v>
      </c>
      <c r="P16" s="19">
        <v>45395.0</v>
      </c>
      <c r="Q16" s="17" t="s">
        <v>26</v>
      </c>
      <c r="R16" s="15">
        <f t="shared" si="1"/>
        <v>10000</v>
      </c>
      <c r="S16" s="16">
        <v>45387.0</v>
      </c>
      <c r="T16" s="17" t="s">
        <v>26</v>
      </c>
      <c r="U16" s="25"/>
      <c r="V16" s="26">
        <v>37003.0</v>
      </c>
      <c r="W16" s="27" t="s">
        <v>34</v>
      </c>
      <c r="X16" s="25" t="s">
        <v>75</v>
      </c>
      <c r="Y16" s="25"/>
      <c r="Z16" s="27" t="s">
        <v>31</v>
      </c>
      <c r="AA16" s="25">
        <v>8.98693871E8</v>
      </c>
      <c r="AB16" s="25">
        <v>2.1000021E7</v>
      </c>
      <c r="AC16" s="75" t="s">
        <v>76</v>
      </c>
      <c r="AD16" s="20"/>
    </row>
    <row r="17" ht="15.75" customHeight="1">
      <c r="A17" s="43">
        <v>45034.0</v>
      </c>
      <c r="B17" s="44" t="s">
        <v>77</v>
      </c>
      <c r="C17" s="45">
        <v>50000.0</v>
      </c>
      <c r="D17" s="46">
        <v>0.0825</v>
      </c>
      <c r="E17" s="38">
        <v>2068.15</v>
      </c>
      <c r="F17" s="45">
        <v>2068.15</v>
      </c>
      <c r="G17" s="43">
        <v>45040.0</v>
      </c>
      <c r="H17" s="43">
        <v>45030.0</v>
      </c>
      <c r="I17" s="43">
        <v>45212.0</v>
      </c>
      <c r="J17" s="47" t="s">
        <v>26</v>
      </c>
      <c r="K17" s="76" t="s">
        <v>78</v>
      </c>
      <c r="L17" s="49" t="s">
        <v>38</v>
      </c>
      <c r="Q17" s="50"/>
      <c r="R17" s="38">
        <f t="shared" si="1"/>
        <v>50000</v>
      </c>
      <c r="S17" s="51">
        <v>45216.0</v>
      </c>
      <c r="T17" s="52" t="s">
        <v>26</v>
      </c>
      <c r="U17" s="53"/>
      <c r="V17" s="54">
        <v>37332.0</v>
      </c>
      <c r="W17" s="55" t="s">
        <v>34</v>
      </c>
      <c r="X17" s="55" t="s">
        <v>79</v>
      </c>
      <c r="Y17" s="55"/>
      <c r="Z17" s="55" t="s">
        <v>31</v>
      </c>
      <c r="AA17" s="55">
        <v>1.002599108E9</v>
      </c>
      <c r="AB17" s="55">
        <v>2.21271359E8</v>
      </c>
      <c r="AC17" s="56" t="s">
        <v>80</v>
      </c>
      <c r="AD17" s="44"/>
    </row>
    <row r="18" ht="15.75" customHeight="1">
      <c r="A18" s="19">
        <v>45034.0</v>
      </c>
      <c r="B18" s="20" t="s">
        <v>81</v>
      </c>
      <c r="C18" s="21">
        <v>50000.0</v>
      </c>
      <c r="D18" s="22">
        <v>0.0825</v>
      </c>
      <c r="E18" s="15">
        <v>2068.15</v>
      </c>
      <c r="F18" s="21">
        <v>2068.15</v>
      </c>
      <c r="G18" s="19">
        <v>45040.0</v>
      </c>
      <c r="H18" s="19">
        <v>45030.0</v>
      </c>
      <c r="I18" s="19">
        <v>45212.0</v>
      </c>
      <c r="J18" s="23" t="s">
        <v>26</v>
      </c>
      <c r="K18" s="24"/>
      <c r="L18" s="15">
        <v>2068.15</v>
      </c>
      <c r="M18" s="21">
        <v>2068.15</v>
      </c>
      <c r="N18" s="19">
        <v>45217.0</v>
      </c>
      <c r="O18" s="19">
        <v>45213.0</v>
      </c>
      <c r="P18" s="19">
        <v>45395.0</v>
      </c>
      <c r="Q18" s="17" t="s">
        <v>26</v>
      </c>
      <c r="R18" s="15">
        <f t="shared" si="1"/>
        <v>50000</v>
      </c>
      <c r="S18" s="16">
        <v>45387.0</v>
      </c>
      <c r="T18" s="17" t="s">
        <v>26</v>
      </c>
      <c r="U18" s="25"/>
      <c r="V18" s="26">
        <v>23335.0</v>
      </c>
      <c r="W18" s="27" t="s">
        <v>34</v>
      </c>
      <c r="X18" s="27" t="s">
        <v>82</v>
      </c>
      <c r="Y18" s="27"/>
      <c r="Z18" s="27" t="s">
        <v>31</v>
      </c>
      <c r="AA18" s="27">
        <v>1.0801088E8</v>
      </c>
      <c r="AB18" s="27">
        <v>2.1202337E7</v>
      </c>
      <c r="AC18" s="77" t="s">
        <v>83</v>
      </c>
      <c r="AD18" s="20"/>
    </row>
    <row r="19" ht="15.75" customHeight="1">
      <c r="A19" s="43">
        <v>45034.0</v>
      </c>
      <c r="B19" s="44" t="s">
        <v>84</v>
      </c>
      <c r="C19" s="45">
        <v>40000.0</v>
      </c>
      <c r="D19" s="46">
        <v>0.11</v>
      </c>
      <c r="E19" s="38">
        <v>2206.03</v>
      </c>
      <c r="F19" s="45">
        <v>2206.03</v>
      </c>
      <c r="G19" s="43">
        <v>45040.0</v>
      </c>
      <c r="H19" s="43">
        <v>45030.0</v>
      </c>
      <c r="I19" s="43">
        <v>45212.0</v>
      </c>
      <c r="J19" s="47" t="s">
        <v>26</v>
      </c>
      <c r="K19" s="48" t="s">
        <v>85</v>
      </c>
      <c r="L19" s="49" t="s">
        <v>38</v>
      </c>
      <c r="Q19" s="50"/>
      <c r="R19" s="38">
        <f t="shared" si="1"/>
        <v>40000</v>
      </c>
      <c r="S19" s="51">
        <v>45216.0</v>
      </c>
      <c r="T19" s="52" t="s">
        <v>26</v>
      </c>
      <c r="U19" s="53"/>
      <c r="V19" s="78" t="s">
        <v>29</v>
      </c>
      <c r="W19" s="79" t="s">
        <v>65</v>
      </c>
      <c r="X19" s="80"/>
      <c r="Y19" s="81" t="s">
        <v>86</v>
      </c>
      <c r="Z19" s="79" t="s">
        <v>31</v>
      </c>
      <c r="AA19" s="80">
        <v>8.85056686E8</v>
      </c>
      <c r="AB19" s="80">
        <v>2.1000021E7</v>
      </c>
      <c r="AC19" s="74" t="s">
        <v>87</v>
      </c>
      <c r="AD19" s="44"/>
    </row>
    <row r="20" ht="15.75" customHeight="1">
      <c r="A20" s="43">
        <v>45040.0</v>
      </c>
      <c r="B20" s="44" t="s">
        <v>88</v>
      </c>
      <c r="C20" s="45">
        <v>20000.0</v>
      </c>
      <c r="D20" s="46">
        <v>0.0825</v>
      </c>
      <c r="E20" s="38">
        <v>782.05</v>
      </c>
      <c r="F20" s="45">
        <v>782.05</v>
      </c>
      <c r="G20" s="43">
        <v>45040.0</v>
      </c>
      <c r="H20" s="43">
        <v>45040.0</v>
      </c>
      <c r="I20" s="43">
        <v>45212.0</v>
      </c>
      <c r="J20" s="47" t="s">
        <v>26</v>
      </c>
      <c r="K20" s="48"/>
      <c r="L20" s="49" t="s">
        <v>38</v>
      </c>
      <c r="Q20" s="50"/>
      <c r="R20" s="38">
        <f t="shared" si="1"/>
        <v>20000</v>
      </c>
      <c r="S20" s="51">
        <v>45216.0</v>
      </c>
      <c r="T20" s="52" t="s">
        <v>26</v>
      </c>
      <c r="U20" s="53"/>
      <c r="V20" s="54">
        <v>20828.0</v>
      </c>
      <c r="W20" s="55" t="s">
        <v>34</v>
      </c>
      <c r="X20" s="55" t="s">
        <v>89</v>
      </c>
      <c r="Y20" s="55"/>
      <c r="Z20" s="55" t="s">
        <v>31</v>
      </c>
      <c r="AA20" s="55" t="s">
        <v>90</v>
      </c>
      <c r="AB20" s="55">
        <v>1.01205681E8</v>
      </c>
      <c r="AC20" s="74" t="s">
        <v>91</v>
      </c>
      <c r="AD20" s="44"/>
    </row>
    <row r="21" ht="15.75" customHeight="1">
      <c r="J21" s="82"/>
      <c r="Q21" s="83"/>
      <c r="V21" s="82"/>
      <c r="W21" s="82"/>
      <c r="X21" s="82"/>
      <c r="Y21" s="82"/>
      <c r="Z21" s="82"/>
      <c r="AA21" s="82"/>
      <c r="AB21" s="82"/>
    </row>
    <row r="22" ht="15.75" customHeight="1">
      <c r="F22" s="84"/>
      <c r="J22" s="82"/>
      <c r="Q22" s="83"/>
      <c r="V22" s="82"/>
      <c r="W22" s="82"/>
      <c r="X22" s="82"/>
      <c r="Y22" s="82"/>
      <c r="Z22" s="82"/>
      <c r="AA22" s="82"/>
      <c r="AB22" s="82"/>
    </row>
    <row r="23" ht="15.75" customHeight="1">
      <c r="A23" s="85"/>
      <c r="B23" s="85"/>
      <c r="C23" s="86">
        <f>sum(C2:C20)</f>
        <v>1800000</v>
      </c>
      <c r="D23" s="85"/>
      <c r="E23" s="86">
        <f t="shared" ref="E23:F23" si="2">sum(E2:E20)</f>
        <v>76902.53</v>
      </c>
      <c r="F23" s="86">
        <f t="shared" si="2"/>
        <v>75636.575</v>
      </c>
      <c r="G23" s="87"/>
      <c r="H23" s="85"/>
      <c r="I23" s="85"/>
      <c r="J23" s="88"/>
      <c r="K23" s="85"/>
      <c r="L23" s="86">
        <f t="shared" ref="L23:M23" si="3">sum(L2:L20)</f>
        <v>33717.12</v>
      </c>
      <c r="M23" s="86">
        <f t="shared" si="3"/>
        <v>33303.49</v>
      </c>
      <c r="N23" s="85"/>
      <c r="O23" s="85"/>
      <c r="P23" s="85"/>
      <c r="Q23" s="89"/>
      <c r="R23" s="86">
        <f>sum(R2:R20)</f>
        <v>1800000</v>
      </c>
      <c r="S23" s="85"/>
      <c r="T23" s="85"/>
      <c r="U23" s="85"/>
      <c r="V23" s="85"/>
      <c r="W23" s="85"/>
      <c r="X23" s="85"/>
      <c r="Y23" s="85"/>
      <c r="Z23" s="85"/>
      <c r="AA23" s="85"/>
      <c r="AB23" s="85"/>
      <c r="AC23" s="85"/>
      <c r="AD23" s="85"/>
    </row>
    <row r="24" ht="15.75" customHeight="1">
      <c r="J24" s="82"/>
      <c r="Q24" s="83"/>
    </row>
    <row r="25" ht="15.75" customHeight="1">
      <c r="J25" s="82"/>
      <c r="Q25" s="83"/>
    </row>
    <row r="26" ht="15.75" customHeight="1">
      <c r="J26" s="82"/>
      <c r="Q26" s="83"/>
    </row>
    <row r="27" ht="15.75" customHeight="1">
      <c r="F27" s="84"/>
      <c r="J27" s="82"/>
      <c r="Q27" s="83"/>
    </row>
    <row r="28" ht="15.75" customHeight="1">
      <c r="F28" s="84"/>
      <c r="J28" s="82"/>
      <c r="Q28" s="83"/>
    </row>
    <row r="29" ht="15.75" customHeight="1">
      <c r="C29" s="90" t="s">
        <v>92</v>
      </c>
      <c r="F29" s="84"/>
      <c r="J29" s="82"/>
      <c r="Q29" s="83"/>
    </row>
    <row r="30" ht="15.75" customHeight="1">
      <c r="C30" s="90" t="s">
        <v>93</v>
      </c>
      <c r="F30" s="84"/>
      <c r="J30" s="82"/>
      <c r="Q30" s="83"/>
    </row>
    <row r="31" ht="15.75" customHeight="1">
      <c r="J31" s="82"/>
      <c r="Q31" s="83"/>
    </row>
    <row r="32" ht="15.75" customHeight="1">
      <c r="Q32" s="83"/>
    </row>
    <row r="33" ht="15.75" customHeight="1">
      <c r="Q33" s="83"/>
    </row>
    <row r="34" ht="15.75" customHeight="1">
      <c r="Q34" s="83"/>
    </row>
    <row r="35" ht="15.75" customHeight="1">
      <c r="Q35" s="83"/>
    </row>
    <row r="36" ht="15.75" customHeight="1">
      <c r="Q36" s="83"/>
    </row>
    <row r="37" ht="15.75" customHeight="1">
      <c r="Q37" s="83"/>
    </row>
    <row r="38" ht="15.75" customHeight="1">
      <c r="Q38" s="83"/>
    </row>
    <row r="39" ht="15.75" customHeight="1">
      <c r="Q39" s="83"/>
    </row>
    <row r="40" ht="15.75" customHeight="1">
      <c r="Q40" s="83"/>
    </row>
    <row r="41" ht="15.75" customHeight="1">
      <c r="Q41" s="83"/>
    </row>
    <row r="42" ht="15.75" customHeight="1">
      <c r="Q42" s="83"/>
    </row>
    <row r="43" ht="15.75" customHeight="1">
      <c r="Q43" s="83"/>
    </row>
    <row r="44" ht="15.75" customHeight="1">
      <c r="Q44" s="83"/>
    </row>
    <row r="45" ht="15.75" customHeight="1">
      <c r="Q45" s="83"/>
    </row>
    <row r="46" ht="15.75" customHeight="1">
      <c r="Q46" s="83"/>
    </row>
    <row r="47" ht="15.75" customHeight="1">
      <c r="Q47" s="83"/>
    </row>
    <row r="48" ht="15.75" customHeight="1">
      <c r="Q48" s="83"/>
    </row>
    <row r="49" ht="15.75" customHeight="1">
      <c r="Q49" s="83"/>
    </row>
    <row r="50" ht="15.75" customHeight="1">
      <c r="Q50" s="83"/>
    </row>
    <row r="51" ht="15.75" customHeight="1">
      <c r="Q51" s="83"/>
    </row>
    <row r="52" ht="15.75" customHeight="1">
      <c r="Q52" s="83"/>
    </row>
    <row r="53" ht="15.75" customHeight="1">
      <c r="Q53" s="83"/>
    </row>
    <row r="54" ht="15.75" customHeight="1">
      <c r="Q54" s="83"/>
    </row>
    <row r="55" ht="15.75" customHeight="1">
      <c r="Q55" s="83"/>
    </row>
    <row r="56" ht="15.75" customHeight="1">
      <c r="Q56" s="83"/>
    </row>
    <row r="57" ht="15.75" customHeight="1">
      <c r="Q57" s="83"/>
    </row>
    <row r="58" ht="15.75" customHeight="1">
      <c r="Q58" s="83"/>
    </row>
    <row r="59" ht="15.75" customHeight="1">
      <c r="Q59" s="83"/>
    </row>
    <row r="60" ht="15.75" customHeight="1">
      <c r="Q60" s="83"/>
    </row>
    <row r="61" ht="15.75" customHeight="1">
      <c r="Q61" s="83"/>
    </row>
    <row r="62" ht="15.75" customHeight="1">
      <c r="Q62" s="83"/>
    </row>
    <row r="63" ht="15.75" customHeight="1">
      <c r="Q63" s="83"/>
    </row>
    <row r="64" ht="15.75" customHeight="1">
      <c r="Q64" s="83"/>
    </row>
    <row r="65" ht="15.75" customHeight="1">
      <c r="Q65" s="83"/>
    </row>
    <row r="66" ht="15.75" customHeight="1">
      <c r="Q66" s="83"/>
    </row>
    <row r="67" ht="15.75" customHeight="1">
      <c r="Q67" s="83"/>
    </row>
    <row r="68" ht="15.75" customHeight="1">
      <c r="Q68" s="83"/>
    </row>
    <row r="69" ht="15.75" customHeight="1">
      <c r="Q69" s="83"/>
    </row>
    <row r="70" ht="15.75" customHeight="1">
      <c r="Q70" s="83"/>
    </row>
    <row r="71" ht="15.75" customHeight="1">
      <c r="Q71" s="83"/>
    </row>
    <row r="72" ht="15.75" customHeight="1">
      <c r="Q72" s="83"/>
    </row>
    <row r="73" ht="15.75" customHeight="1">
      <c r="Q73" s="83"/>
    </row>
    <row r="74" ht="15.75" customHeight="1">
      <c r="Q74" s="83"/>
    </row>
    <row r="75" ht="15.75" customHeight="1">
      <c r="Q75" s="83"/>
    </row>
    <row r="76" ht="15.75" customHeight="1">
      <c r="Q76" s="83"/>
    </row>
    <row r="77" ht="15.75" customHeight="1">
      <c r="Q77" s="83"/>
    </row>
    <row r="78" ht="15.75" customHeight="1">
      <c r="Q78" s="83"/>
    </row>
    <row r="79" ht="15.75" customHeight="1">
      <c r="Q79" s="83"/>
    </row>
    <row r="80" ht="15.75" customHeight="1">
      <c r="Q80" s="83"/>
    </row>
    <row r="81" ht="15.75" customHeight="1">
      <c r="Q81" s="83"/>
    </row>
    <row r="82" ht="15.75" customHeight="1">
      <c r="Q82" s="83"/>
    </row>
    <row r="83" ht="15.75" customHeight="1">
      <c r="Q83" s="83"/>
    </row>
    <row r="84" ht="15.75" customHeight="1">
      <c r="Q84" s="83"/>
    </row>
    <row r="85" ht="15.75" customHeight="1">
      <c r="Q85" s="83"/>
    </row>
    <row r="86" ht="15.75" customHeight="1">
      <c r="Q86" s="83"/>
    </row>
    <row r="87" ht="15.75" customHeight="1">
      <c r="Q87" s="83"/>
    </row>
    <row r="88" ht="15.75" customHeight="1">
      <c r="Q88" s="83"/>
    </row>
    <row r="89" ht="15.75" customHeight="1">
      <c r="Q89" s="83"/>
    </row>
    <row r="90" ht="15.75" customHeight="1">
      <c r="Q90" s="83"/>
    </row>
    <row r="91" ht="15.75" customHeight="1">
      <c r="Q91" s="83"/>
    </row>
    <row r="92" ht="15.75" customHeight="1">
      <c r="Q92" s="83"/>
    </row>
    <row r="93" ht="15.75" customHeight="1">
      <c r="Q93" s="83"/>
    </row>
    <row r="94" ht="15.75" customHeight="1">
      <c r="Q94" s="83"/>
    </row>
    <row r="95" ht="15.75" customHeight="1">
      <c r="Q95" s="83"/>
    </row>
    <row r="96" ht="15.75" customHeight="1">
      <c r="Q96" s="83"/>
    </row>
    <row r="97" ht="15.75" customHeight="1">
      <c r="Q97" s="83"/>
    </row>
    <row r="98" ht="15.75" customHeight="1">
      <c r="Q98" s="83"/>
    </row>
    <row r="99" ht="15.75" customHeight="1">
      <c r="Q99" s="83"/>
    </row>
    <row r="100" ht="15.75" customHeight="1">
      <c r="Q100" s="83"/>
    </row>
    <row r="101" ht="15.75" customHeight="1">
      <c r="Q101" s="83"/>
    </row>
    <row r="102" ht="15.75" customHeight="1">
      <c r="Q102" s="83"/>
    </row>
    <row r="103" ht="15.75" customHeight="1">
      <c r="Q103" s="83"/>
    </row>
    <row r="104" ht="15.75" customHeight="1">
      <c r="Q104" s="83"/>
    </row>
    <row r="105" ht="15.75" customHeight="1">
      <c r="Q105" s="83"/>
    </row>
    <row r="106" ht="15.75" customHeight="1">
      <c r="Q106" s="83"/>
    </row>
    <row r="107" ht="15.75" customHeight="1">
      <c r="Q107" s="83"/>
    </row>
    <row r="108" ht="15.75" customHeight="1">
      <c r="Q108" s="83"/>
    </row>
    <row r="109" ht="15.75" customHeight="1">
      <c r="Q109" s="83"/>
    </row>
    <row r="110" ht="15.75" customHeight="1">
      <c r="Q110" s="83"/>
    </row>
    <row r="111" ht="15.75" customHeight="1">
      <c r="Q111" s="83"/>
    </row>
    <row r="112" ht="15.75" customHeight="1">
      <c r="Q112" s="83"/>
    </row>
    <row r="113" ht="15.75" customHeight="1">
      <c r="Q113" s="83"/>
    </row>
    <row r="114" ht="15.75" customHeight="1">
      <c r="Q114" s="83"/>
    </row>
    <row r="115" ht="15.75" customHeight="1">
      <c r="Q115" s="83"/>
    </row>
    <row r="116" ht="15.75" customHeight="1">
      <c r="Q116" s="83"/>
    </row>
    <row r="117" ht="15.75" customHeight="1">
      <c r="Q117" s="83"/>
    </row>
    <row r="118" ht="15.75" customHeight="1">
      <c r="Q118" s="83"/>
    </row>
    <row r="119" ht="15.75" customHeight="1">
      <c r="Q119" s="83"/>
    </row>
    <row r="120" ht="15.75" customHeight="1">
      <c r="Q120" s="83"/>
    </row>
    <row r="121" ht="15.75" customHeight="1">
      <c r="Q121" s="83"/>
    </row>
    <row r="122" ht="15.75" customHeight="1">
      <c r="Q122" s="83"/>
    </row>
    <row r="123" ht="15.75" customHeight="1">
      <c r="Q123" s="83"/>
    </row>
    <row r="124" ht="15.75" customHeight="1">
      <c r="Q124" s="83"/>
    </row>
    <row r="125" ht="15.75" customHeight="1">
      <c r="Q125" s="83"/>
    </row>
    <row r="126" ht="15.75" customHeight="1">
      <c r="Q126" s="83"/>
    </row>
    <row r="127" ht="15.75" customHeight="1">
      <c r="Q127" s="83"/>
    </row>
    <row r="128" ht="15.75" customHeight="1">
      <c r="Q128" s="83"/>
    </row>
    <row r="129" ht="15.75" customHeight="1">
      <c r="Q129" s="83"/>
    </row>
    <row r="130" ht="15.75" customHeight="1">
      <c r="Q130" s="83"/>
    </row>
    <row r="131" ht="15.75" customHeight="1">
      <c r="Q131" s="83"/>
    </row>
    <row r="132" ht="15.75" customHeight="1">
      <c r="Q132" s="83"/>
    </row>
    <row r="133" ht="15.75" customHeight="1">
      <c r="Q133" s="83"/>
    </row>
    <row r="134" ht="15.75" customHeight="1">
      <c r="Q134" s="83"/>
    </row>
    <row r="135" ht="15.75" customHeight="1">
      <c r="Q135" s="83"/>
    </row>
    <row r="136" ht="15.75" customHeight="1">
      <c r="Q136" s="83"/>
    </row>
    <row r="137" ht="15.75" customHeight="1">
      <c r="Q137" s="83"/>
    </row>
    <row r="138" ht="15.75" customHeight="1">
      <c r="Q138" s="83"/>
    </row>
    <row r="139" ht="15.75" customHeight="1">
      <c r="Q139" s="83"/>
    </row>
    <row r="140" ht="15.75" customHeight="1">
      <c r="Q140" s="83"/>
    </row>
    <row r="141" ht="15.75" customHeight="1">
      <c r="Q141" s="83"/>
    </row>
    <row r="142" ht="15.75" customHeight="1">
      <c r="Q142" s="83"/>
    </row>
    <row r="143" ht="15.75" customHeight="1">
      <c r="Q143" s="83"/>
    </row>
    <row r="144" ht="15.75" customHeight="1">
      <c r="Q144" s="83"/>
    </row>
    <row r="145" ht="15.75" customHeight="1">
      <c r="Q145" s="83"/>
    </row>
    <row r="146" ht="15.75" customHeight="1">
      <c r="Q146" s="83"/>
    </row>
    <row r="147" ht="15.75" customHeight="1">
      <c r="Q147" s="83"/>
    </row>
    <row r="148" ht="15.75" customHeight="1">
      <c r="Q148" s="83"/>
    </row>
    <row r="149" ht="15.75" customHeight="1">
      <c r="Q149" s="83"/>
    </row>
    <row r="150" ht="15.75" customHeight="1">
      <c r="Q150" s="83"/>
    </row>
    <row r="151" ht="15.75" customHeight="1">
      <c r="Q151" s="83"/>
    </row>
    <row r="152" ht="15.75" customHeight="1">
      <c r="Q152" s="83"/>
    </row>
    <row r="153" ht="15.75" customHeight="1">
      <c r="Q153" s="83"/>
    </row>
    <row r="154" ht="15.75" customHeight="1">
      <c r="Q154" s="83"/>
    </row>
    <row r="155" ht="15.75" customHeight="1">
      <c r="Q155" s="83"/>
    </row>
    <row r="156" ht="15.75" customHeight="1">
      <c r="Q156" s="83"/>
    </row>
    <row r="157" ht="15.75" customHeight="1">
      <c r="Q157" s="83"/>
    </row>
    <row r="158" ht="15.75" customHeight="1">
      <c r="Q158" s="83"/>
    </row>
    <row r="159" ht="15.75" customHeight="1">
      <c r="Q159" s="83"/>
    </row>
    <row r="160" ht="15.75" customHeight="1">
      <c r="Q160" s="83"/>
    </row>
    <row r="161" ht="15.75" customHeight="1">
      <c r="Q161" s="83"/>
    </row>
    <row r="162" ht="15.75" customHeight="1">
      <c r="Q162" s="83"/>
    </row>
    <row r="163" ht="15.75" customHeight="1">
      <c r="Q163" s="83"/>
    </row>
    <row r="164" ht="15.75" customHeight="1">
      <c r="Q164" s="83"/>
    </row>
    <row r="165" ht="15.75" customHeight="1">
      <c r="Q165" s="83"/>
    </row>
    <row r="166" ht="15.75" customHeight="1">
      <c r="Q166" s="83"/>
    </row>
    <row r="167" ht="15.75" customHeight="1">
      <c r="Q167" s="83"/>
    </row>
    <row r="168" ht="15.75" customHeight="1">
      <c r="Q168" s="83"/>
    </row>
    <row r="169" ht="15.75" customHeight="1">
      <c r="Q169" s="83"/>
    </row>
    <row r="170" ht="15.75" customHeight="1">
      <c r="Q170" s="83"/>
    </row>
    <row r="171" ht="15.75" customHeight="1">
      <c r="Q171" s="83"/>
    </row>
    <row r="172" ht="15.75" customHeight="1">
      <c r="Q172" s="83"/>
    </row>
    <row r="173" ht="15.75" customHeight="1">
      <c r="Q173" s="83"/>
    </row>
    <row r="174" ht="15.75" customHeight="1">
      <c r="Q174" s="83"/>
    </row>
    <row r="175" ht="15.75" customHeight="1">
      <c r="Q175" s="83"/>
    </row>
    <row r="176" ht="15.75" customHeight="1">
      <c r="Q176" s="83"/>
    </row>
    <row r="177" ht="15.75" customHeight="1">
      <c r="Q177" s="83"/>
    </row>
    <row r="178" ht="15.75" customHeight="1">
      <c r="Q178" s="83"/>
    </row>
    <row r="179" ht="15.75" customHeight="1">
      <c r="Q179" s="83"/>
    </row>
    <row r="180" ht="15.75" customHeight="1">
      <c r="Q180" s="83"/>
    </row>
    <row r="181" ht="15.75" customHeight="1">
      <c r="Q181" s="83"/>
    </row>
    <row r="182" ht="15.75" customHeight="1">
      <c r="Q182" s="83"/>
    </row>
    <row r="183" ht="15.75" customHeight="1">
      <c r="Q183" s="83"/>
    </row>
    <row r="184" ht="15.75" customHeight="1">
      <c r="Q184" s="83"/>
    </row>
    <row r="185" ht="15.75" customHeight="1">
      <c r="Q185" s="83"/>
    </row>
    <row r="186" ht="15.75" customHeight="1">
      <c r="Q186" s="83"/>
    </row>
    <row r="187" ht="15.75" customHeight="1">
      <c r="Q187" s="83"/>
    </row>
    <row r="188" ht="15.75" customHeight="1">
      <c r="Q188" s="83"/>
    </row>
    <row r="189" ht="15.75" customHeight="1">
      <c r="Q189" s="83"/>
    </row>
    <row r="190" ht="15.75" customHeight="1">
      <c r="Q190" s="83"/>
    </row>
    <row r="191" ht="15.75" customHeight="1">
      <c r="Q191" s="83"/>
    </row>
    <row r="192" ht="15.75" customHeight="1">
      <c r="Q192" s="83"/>
    </row>
    <row r="193" ht="15.75" customHeight="1">
      <c r="Q193" s="83"/>
    </row>
    <row r="194" ht="15.75" customHeight="1">
      <c r="Q194" s="83"/>
    </row>
    <row r="195" ht="15.75" customHeight="1">
      <c r="Q195" s="83"/>
    </row>
    <row r="196" ht="15.75" customHeight="1">
      <c r="Q196" s="83"/>
    </row>
    <row r="197" ht="15.75" customHeight="1">
      <c r="Q197" s="83"/>
    </row>
    <row r="198" ht="15.75" customHeight="1">
      <c r="Q198" s="83"/>
    </row>
    <row r="199" ht="15.75" customHeight="1">
      <c r="Q199" s="83"/>
    </row>
    <row r="200" ht="15.75" customHeight="1">
      <c r="Q200" s="83"/>
    </row>
    <row r="201" ht="15.75" customHeight="1">
      <c r="Q201" s="83"/>
    </row>
    <row r="202" ht="15.75" customHeight="1">
      <c r="Q202" s="83"/>
    </row>
    <row r="203" ht="15.75" customHeight="1">
      <c r="Q203" s="83"/>
    </row>
    <row r="204" ht="15.75" customHeight="1">
      <c r="Q204" s="83"/>
    </row>
    <row r="205" ht="15.75" customHeight="1">
      <c r="Q205" s="83"/>
    </row>
    <row r="206" ht="15.75" customHeight="1">
      <c r="Q206" s="83"/>
    </row>
    <row r="207" ht="15.75" customHeight="1">
      <c r="Q207" s="83"/>
    </row>
    <row r="208" ht="15.75" customHeight="1">
      <c r="Q208" s="83"/>
    </row>
    <row r="209" ht="15.75" customHeight="1">
      <c r="Q209" s="83"/>
    </row>
    <row r="210" ht="15.75" customHeight="1">
      <c r="Q210" s="83"/>
    </row>
    <row r="211" ht="15.75" customHeight="1">
      <c r="Q211" s="83"/>
    </row>
    <row r="212" ht="15.75" customHeight="1">
      <c r="Q212" s="83"/>
    </row>
    <row r="213" ht="15.75" customHeight="1">
      <c r="Q213" s="83"/>
    </row>
    <row r="214" ht="15.75" customHeight="1">
      <c r="Q214" s="83"/>
    </row>
    <row r="215" ht="15.75" customHeight="1">
      <c r="Q215" s="83"/>
    </row>
    <row r="216" ht="15.75" customHeight="1">
      <c r="Q216" s="83"/>
    </row>
    <row r="217" ht="15.75" customHeight="1">
      <c r="Q217" s="83"/>
    </row>
    <row r="218" ht="15.75" customHeight="1">
      <c r="Q218" s="83"/>
    </row>
    <row r="219" ht="15.75" customHeight="1">
      <c r="Q219" s="83"/>
    </row>
    <row r="220" ht="15.75" customHeight="1">
      <c r="Q220" s="83"/>
    </row>
    <row r="221" ht="15.75" customHeight="1">
      <c r="Q221" s="83"/>
    </row>
    <row r="222" ht="15.75" customHeight="1">
      <c r="Q222" s="83"/>
    </row>
    <row r="223" ht="15.75" customHeight="1">
      <c r="Q223" s="83"/>
    </row>
    <row r="224" ht="15.75" customHeight="1">
      <c r="Q224" s="83"/>
    </row>
    <row r="225" ht="15.75" customHeight="1">
      <c r="Q225" s="83"/>
    </row>
    <row r="226" ht="15.75" customHeight="1">
      <c r="Q226" s="83"/>
    </row>
    <row r="227" ht="15.75" customHeight="1">
      <c r="Q227" s="83"/>
    </row>
    <row r="228" ht="15.75" customHeight="1">
      <c r="Q228" s="83"/>
    </row>
    <row r="229" ht="15.75" customHeight="1">
      <c r="Q229" s="83"/>
    </row>
    <row r="230" ht="15.75" customHeight="1">
      <c r="Q230" s="83"/>
    </row>
    <row r="231" ht="15.75" customHeight="1">
      <c r="Q231" s="83"/>
    </row>
    <row r="232" ht="15.75" customHeight="1">
      <c r="Q232" s="83"/>
    </row>
    <row r="233" ht="15.75" customHeight="1">
      <c r="Q233" s="83"/>
    </row>
    <row r="234" ht="15.75" customHeight="1">
      <c r="Q234" s="83"/>
    </row>
    <row r="235" ht="15.75" customHeight="1">
      <c r="Q235" s="83"/>
    </row>
    <row r="236" ht="15.75" customHeight="1">
      <c r="Q236" s="83"/>
    </row>
    <row r="237" ht="15.75" customHeight="1">
      <c r="Q237" s="83"/>
    </row>
    <row r="238" ht="15.75" customHeight="1">
      <c r="Q238" s="83"/>
    </row>
    <row r="239" ht="15.75" customHeight="1">
      <c r="Q239" s="83"/>
    </row>
    <row r="240" ht="15.75" customHeight="1">
      <c r="Q240" s="83"/>
    </row>
    <row r="241" ht="15.75" customHeight="1">
      <c r="Q241" s="83"/>
    </row>
    <row r="242" ht="15.75" customHeight="1">
      <c r="Q242" s="83"/>
    </row>
    <row r="243" ht="15.75" customHeight="1">
      <c r="Q243" s="83"/>
    </row>
    <row r="244" ht="15.75" customHeight="1">
      <c r="Q244" s="83"/>
    </row>
    <row r="245" ht="15.75" customHeight="1">
      <c r="Q245" s="83"/>
    </row>
    <row r="246" ht="15.75" customHeight="1">
      <c r="Q246" s="83"/>
    </row>
    <row r="247" ht="15.75" customHeight="1">
      <c r="Q247" s="83"/>
    </row>
    <row r="248" ht="15.75" customHeight="1">
      <c r="Q248" s="83"/>
    </row>
    <row r="249" ht="15.75" customHeight="1">
      <c r="Q249" s="83"/>
    </row>
    <row r="250" ht="15.75" customHeight="1">
      <c r="Q250" s="83"/>
    </row>
    <row r="251" ht="15.75" customHeight="1">
      <c r="Q251" s="83"/>
    </row>
    <row r="252" ht="15.75" customHeight="1">
      <c r="Q252" s="83"/>
    </row>
    <row r="253" ht="15.75" customHeight="1">
      <c r="Q253" s="83"/>
    </row>
    <row r="254" ht="15.75" customHeight="1">
      <c r="Q254" s="83"/>
    </row>
    <row r="255" ht="15.75" customHeight="1">
      <c r="Q255" s="83"/>
    </row>
    <row r="256" ht="15.75" customHeight="1">
      <c r="Q256" s="83"/>
    </row>
    <row r="257" ht="15.75" customHeight="1">
      <c r="Q257" s="83"/>
    </row>
    <row r="258" ht="15.75" customHeight="1">
      <c r="Q258" s="83"/>
    </row>
    <row r="259" ht="15.75" customHeight="1">
      <c r="Q259" s="83"/>
    </row>
    <row r="260" ht="15.75" customHeight="1">
      <c r="Q260" s="83"/>
    </row>
    <row r="261" ht="15.75" customHeight="1">
      <c r="Q261" s="83"/>
    </row>
    <row r="262" ht="15.75" customHeight="1">
      <c r="Q262" s="83"/>
    </row>
    <row r="263" ht="15.75" customHeight="1">
      <c r="Q263" s="83"/>
    </row>
    <row r="264" ht="15.75" customHeight="1">
      <c r="Q264" s="83"/>
    </row>
    <row r="265" ht="15.75" customHeight="1">
      <c r="Q265" s="83"/>
    </row>
    <row r="266" ht="15.75" customHeight="1">
      <c r="Q266" s="83"/>
    </row>
    <row r="267" ht="15.75" customHeight="1">
      <c r="Q267" s="83"/>
    </row>
    <row r="268" ht="15.75" customHeight="1">
      <c r="Q268" s="83"/>
    </row>
    <row r="269" ht="15.75" customHeight="1">
      <c r="Q269" s="83"/>
    </row>
    <row r="270" ht="15.75" customHeight="1">
      <c r="Q270" s="83"/>
    </row>
    <row r="271" ht="15.75" customHeight="1">
      <c r="Q271" s="83"/>
    </row>
    <row r="272" ht="15.75" customHeight="1">
      <c r="Q272" s="83"/>
    </row>
    <row r="273" ht="15.75" customHeight="1">
      <c r="Q273" s="83"/>
    </row>
    <row r="274" ht="15.75" customHeight="1">
      <c r="Q274" s="83"/>
    </row>
    <row r="275" ht="15.75" customHeight="1">
      <c r="Q275" s="83"/>
    </row>
    <row r="276" ht="15.75" customHeight="1">
      <c r="Q276" s="83"/>
    </row>
    <row r="277" ht="15.75" customHeight="1">
      <c r="Q277" s="83"/>
    </row>
    <row r="278" ht="15.75" customHeight="1">
      <c r="Q278" s="83"/>
    </row>
    <row r="279" ht="15.75" customHeight="1">
      <c r="Q279" s="83"/>
    </row>
    <row r="280" ht="15.75" customHeight="1">
      <c r="Q280" s="83"/>
    </row>
    <row r="281" ht="15.75" customHeight="1">
      <c r="Q281" s="83"/>
    </row>
    <row r="282" ht="15.75" customHeight="1">
      <c r="Q282" s="83"/>
    </row>
    <row r="283" ht="15.75" customHeight="1">
      <c r="Q283" s="83"/>
    </row>
    <row r="284" ht="15.75" customHeight="1">
      <c r="Q284" s="83"/>
    </row>
    <row r="285" ht="15.75" customHeight="1">
      <c r="Q285" s="83"/>
    </row>
    <row r="286" ht="15.75" customHeight="1">
      <c r="Q286" s="83"/>
    </row>
    <row r="287" ht="15.75" customHeight="1">
      <c r="Q287" s="83"/>
    </row>
    <row r="288" ht="15.75" customHeight="1">
      <c r="Q288" s="83"/>
    </row>
    <row r="289" ht="15.75" customHeight="1">
      <c r="Q289" s="83"/>
    </row>
    <row r="290" ht="15.75" customHeight="1">
      <c r="Q290" s="83"/>
    </row>
    <row r="291" ht="15.75" customHeight="1">
      <c r="Q291" s="83"/>
    </row>
    <row r="292" ht="15.75" customHeight="1">
      <c r="Q292" s="83"/>
    </row>
    <row r="293" ht="15.75" customHeight="1">
      <c r="Q293" s="83"/>
    </row>
    <row r="294" ht="15.75" customHeight="1">
      <c r="Q294" s="83"/>
    </row>
    <row r="295" ht="15.75" customHeight="1">
      <c r="Q295" s="83"/>
    </row>
    <row r="296" ht="15.75" customHeight="1">
      <c r="Q296" s="83"/>
    </row>
    <row r="297" ht="15.75" customHeight="1">
      <c r="Q297" s="83"/>
    </row>
    <row r="298" ht="15.75" customHeight="1">
      <c r="Q298" s="83"/>
    </row>
    <row r="299" ht="15.75" customHeight="1">
      <c r="Q299" s="83"/>
    </row>
    <row r="300" ht="15.75" customHeight="1">
      <c r="Q300" s="83"/>
    </row>
    <row r="301" ht="15.75" customHeight="1">
      <c r="Q301" s="83"/>
    </row>
    <row r="302" ht="15.75" customHeight="1">
      <c r="Q302" s="83"/>
    </row>
    <row r="303" ht="15.75" customHeight="1">
      <c r="Q303" s="83"/>
    </row>
    <row r="304" ht="15.75" customHeight="1">
      <c r="Q304" s="83"/>
    </row>
    <row r="305" ht="15.75" customHeight="1">
      <c r="Q305" s="83"/>
    </row>
    <row r="306" ht="15.75" customHeight="1">
      <c r="Q306" s="83"/>
    </row>
    <row r="307" ht="15.75" customHeight="1">
      <c r="Q307" s="83"/>
    </row>
    <row r="308" ht="15.75" customHeight="1">
      <c r="Q308" s="83"/>
    </row>
    <row r="309" ht="15.75" customHeight="1">
      <c r="Q309" s="83"/>
    </row>
    <row r="310" ht="15.75" customHeight="1">
      <c r="Q310" s="83"/>
    </row>
    <row r="311" ht="15.75" customHeight="1">
      <c r="Q311" s="83"/>
    </row>
    <row r="312" ht="15.75" customHeight="1">
      <c r="Q312" s="83"/>
    </row>
    <row r="313" ht="15.75" customHeight="1">
      <c r="Q313" s="83"/>
    </row>
    <row r="314" ht="15.75" customHeight="1">
      <c r="Q314" s="83"/>
    </row>
    <row r="315" ht="15.75" customHeight="1">
      <c r="Q315" s="83"/>
    </row>
    <row r="316" ht="15.75" customHeight="1">
      <c r="Q316" s="83"/>
    </row>
    <row r="317" ht="15.75" customHeight="1">
      <c r="Q317" s="83"/>
    </row>
    <row r="318" ht="15.75" customHeight="1">
      <c r="Q318" s="83"/>
    </row>
    <row r="319" ht="15.75" customHeight="1">
      <c r="Q319" s="83"/>
    </row>
    <row r="320" ht="15.75" customHeight="1">
      <c r="Q320" s="83"/>
    </row>
    <row r="321" ht="15.75" customHeight="1">
      <c r="Q321" s="83"/>
    </row>
    <row r="322" ht="15.75" customHeight="1">
      <c r="Q322" s="83"/>
    </row>
    <row r="323" ht="15.75" customHeight="1">
      <c r="Q323" s="83"/>
    </row>
    <row r="324" ht="15.75" customHeight="1">
      <c r="Q324" s="83"/>
    </row>
    <row r="325" ht="15.75" customHeight="1">
      <c r="Q325" s="83"/>
    </row>
    <row r="326" ht="15.75" customHeight="1">
      <c r="Q326" s="83"/>
    </row>
    <row r="327" ht="15.75" customHeight="1">
      <c r="Q327" s="83"/>
    </row>
    <row r="328" ht="15.75" customHeight="1">
      <c r="Q328" s="83"/>
    </row>
    <row r="329" ht="15.75" customHeight="1">
      <c r="Q329" s="83"/>
    </row>
    <row r="330" ht="15.75" customHeight="1">
      <c r="Q330" s="83"/>
    </row>
    <row r="331" ht="15.75" customHeight="1">
      <c r="Q331" s="83"/>
    </row>
    <row r="332" ht="15.75" customHeight="1">
      <c r="Q332" s="83"/>
    </row>
    <row r="333" ht="15.75" customHeight="1">
      <c r="Q333" s="83"/>
    </row>
    <row r="334" ht="15.75" customHeight="1">
      <c r="Q334" s="83"/>
    </row>
    <row r="335" ht="15.75" customHeight="1">
      <c r="Q335" s="83"/>
    </row>
    <row r="336" ht="15.75" customHeight="1">
      <c r="Q336" s="83"/>
    </row>
    <row r="337" ht="15.75" customHeight="1">
      <c r="Q337" s="83"/>
    </row>
    <row r="338" ht="15.75" customHeight="1">
      <c r="Q338" s="83"/>
    </row>
    <row r="339" ht="15.75" customHeight="1">
      <c r="Q339" s="83"/>
    </row>
    <row r="340" ht="15.75" customHeight="1">
      <c r="Q340" s="83"/>
    </row>
    <row r="341" ht="15.75" customHeight="1">
      <c r="Q341" s="83"/>
    </row>
    <row r="342" ht="15.75" customHeight="1">
      <c r="Q342" s="83"/>
    </row>
    <row r="343" ht="15.75" customHeight="1">
      <c r="Q343" s="83"/>
    </row>
    <row r="344" ht="15.75" customHeight="1">
      <c r="Q344" s="83"/>
    </row>
    <row r="345" ht="15.75" customHeight="1">
      <c r="Q345" s="83"/>
    </row>
    <row r="346" ht="15.75" customHeight="1">
      <c r="Q346" s="83"/>
    </row>
    <row r="347" ht="15.75" customHeight="1">
      <c r="Q347" s="83"/>
    </row>
    <row r="348" ht="15.75" customHeight="1">
      <c r="Q348" s="83"/>
    </row>
    <row r="349" ht="15.75" customHeight="1">
      <c r="Q349" s="83"/>
    </row>
    <row r="350" ht="15.75" customHeight="1">
      <c r="Q350" s="83"/>
    </row>
    <row r="351" ht="15.75" customHeight="1">
      <c r="Q351" s="83"/>
    </row>
    <row r="352" ht="15.75" customHeight="1">
      <c r="Q352" s="83"/>
    </row>
    <row r="353" ht="15.75" customHeight="1">
      <c r="Q353" s="83"/>
    </row>
    <row r="354" ht="15.75" customHeight="1">
      <c r="Q354" s="83"/>
    </row>
    <row r="355" ht="15.75" customHeight="1">
      <c r="Q355" s="83"/>
    </row>
    <row r="356" ht="15.75" customHeight="1">
      <c r="Q356" s="83"/>
    </row>
    <row r="357" ht="15.75" customHeight="1">
      <c r="Q357" s="83"/>
    </row>
    <row r="358" ht="15.75" customHeight="1">
      <c r="Q358" s="83"/>
    </row>
    <row r="359" ht="15.75" customHeight="1">
      <c r="Q359" s="83"/>
    </row>
    <row r="360" ht="15.75" customHeight="1">
      <c r="Q360" s="83"/>
    </row>
    <row r="361" ht="15.75" customHeight="1">
      <c r="Q361" s="83"/>
    </row>
    <row r="362" ht="15.75" customHeight="1">
      <c r="Q362" s="83"/>
    </row>
    <row r="363" ht="15.75" customHeight="1">
      <c r="Q363" s="83"/>
    </row>
    <row r="364" ht="15.75" customHeight="1">
      <c r="Q364" s="83"/>
    </row>
    <row r="365" ht="15.75" customHeight="1">
      <c r="Q365" s="83"/>
    </row>
    <row r="366" ht="15.75" customHeight="1">
      <c r="Q366" s="83"/>
    </row>
    <row r="367" ht="15.75" customHeight="1">
      <c r="Q367" s="83"/>
    </row>
    <row r="368" ht="15.75" customHeight="1">
      <c r="Q368" s="83"/>
    </row>
    <row r="369" ht="15.75" customHeight="1">
      <c r="Q369" s="83"/>
    </row>
    <row r="370" ht="15.75" customHeight="1">
      <c r="Q370" s="83"/>
    </row>
    <row r="371" ht="15.75" customHeight="1">
      <c r="Q371" s="83"/>
    </row>
    <row r="372" ht="15.75" customHeight="1">
      <c r="Q372" s="83"/>
    </row>
    <row r="373" ht="15.75" customHeight="1">
      <c r="Q373" s="83"/>
    </row>
    <row r="374" ht="15.75" customHeight="1">
      <c r="Q374" s="83"/>
    </row>
    <row r="375" ht="15.75" customHeight="1">
      <c r="Q375" s="83"/>
    </row>
    <row r="376" ht="15.75" customHeight="1">
      <c r="Q376" s="83"/>
    </row>
    <row r="377" ht="15.75" customHeight="1">
      <c r="Q377" s="83"/>
    </row>
    <row r="378" ht="15.75" customHeight="1">
      <c r="Q378" s="83"/>
    </row>
    <row r="379" ht="15.75" customHeight="1">
      <c r="Q379" s="83"/>
    </row>
    <row r="380" ht="15.75" customHeight="1">
      <c r="Q380" s="83"/>
    </row>
    <row r="381" ht="15.75" customHeight="1">
      <c r="Q381" s="83"/>
    </row>
    <row r="382" ht="15.75" customHeight="1">
      <c r="Q382" s="83"/>
    </row>
    <row r="383" ht="15.75" customHeight="1">
      <c r="Q383" s="83"/>
    </row>
    <row r="384" ht="15.75" customHeight="1">
      <c r="Q384" s="83"/>
    </row>
    <row r="385" ht="15.75" customHeight="1">
      <c r="Q385" s="83"/>
    </row>
    <row r="386" ht="15.75" customHeight="1">
      <c r="Q386" s="83"/>
    </row>
    <row r="387" ht="15.75" customHeight="1">
      <c r="Q387" s="83"/>
    </row>
    <row r="388" ht="15.75" customHeight="1">
      <c r="Q388" s="83"/>
    </row>
    <row r="389" ht="15.75" customHeight="1">
      <c r="Q389" s="83"/>
    </row>
    <row r="390" ht="15.75" customHeight="1">
      <c r="Q390" s="83"/>
    </row>
    <row r="391" ht="15.75" customHeight="1">
      <c r="Q391" s="83"/>
    </row>
    <row r="392" ht="15.75" customHeight="1">
      <c r="Q392" s="83"/>
    </row>
    <row r="393" ht="15.75" customHeight="1">
      <c r="Q393" s="83"/>
    </row>
    <row r="394" ht="15.75" customHeight="1">
      <c r="Q394" s="83"/>
    </row>
    <row r="395" ht="15.75" customHeight="1">
      <c r="Q395" s="83"/>
    </row>
    <row r="396" ht="15.75" customHeight="1">
      <c r="Q396" s="83"/>
    </row>
    <row r="397" ht="15.75" customHeight="1">
      <c r="Q397" s="83"/>
    </row>
    <row r="398" ht="15.75" customHeight="1">
      <c r="Q398" s="83"/>
    </row>
    <row r="399" ht="15.75" customHeight="1">
      <c r="Q399" s="83"/>
    </row>
    <row r="400" ht="15.75" customHeight="1">
      <c r="Q400" s="83"/>
    </row>
    <row r="401" ht="15.75" customHeight="1">
      <c r="Q401" s="83"/>
    </row>
    <row r="402" ht="15.75" customHeight="1">
      <c r="Q402" s="83"/>
    </row>
    <row r="403" ht="15.75" customHeight="1">
      <c r="Q403" s="83"/>
    </row>
    <row r="404" ht="15.75" customHeight="1">
      <c r="Q404" s="83"/>
    </row>
    <row r="405" ht="15.75" customHeight="1">
      <c r="Q405" s="83"/>
    </row>
    <row r="406" ht="15.75" customHeight="1">
      <c r="Q406" s="83"/>
    </row>
    <row r="407" ht="15.75" customHeight="1">
      <c r="Q407" s="83"/>
    </row>
    <row r="408" ht="15.75" customHeight="1">
      <c r="Q408" s="83"/>
    </row>
    <row r="409" ht="15.75" customHeight="1">
      <c r="Q409" s="83"/>
    </row>
    <row r="410" ht="15.75" customHeight="1">
      <c r="Q410" s="83"/>
    </row>
    <row r="411" ht="15.75" customHeight="1">
      <c r="Q411" s="83"/>
    </row>
    <row r="412" ht="15.75" customHeight="1">
      <c r="Q412" s="83"/>
    </row>
    <row r="413" ht="15.75" customHeight="1">
      <c r="Q413" s="83"/>
    </row>
    <row r="414" ht="15.75" customHeight="1">
      <c r="Q414" s="83"/>
    </row>
    <row r="415" ht="15.75" customHeight="1">
      <c r="Q415" s="83"/>
    </row>
    <row r="416" ht="15.75" customHeight="1">
      <c r="Q416" s="83"/>
    </row>
    <row r="417" ht="15.75" customHeight="1">
      <c r="Q417" s="83"/>
    </row>
    <row r="418" ht="15.75" customHeight="1">
      <c r="Q418" s="83"/>
    </row>
    <row r="419" ht="15.75" customHeight="1">
      <c r="Q419" s="83"/>
    </row>
    <row r="420" ht="15.75" customHeight="1">
      <c r="Q420" s="83"/>
    </row>
    <row r="421" ht="15.75" customHeight="1">
      <c r="Q421" s="83"/>
    </row>
    <row r="422" ht="15.75" customHeight="1">
      <c r="Q422" s="83"/>
    </row>
    <row r="423" ht="15.75" customHeight="1">
      <c r="Q423" s="83"/>
    </row>
    <row r="424" ht="15.75" customHeight="1">
      <c r="Q424" s="83"/>
    </row>
    <row r="425" ht="15.75" customHeight="1">
      <c r="Q425" s="83"/>
    </row>
    <row r="426" ht="15.75" customHeight="1">
      <c r="Q426" s="83"/>
    </row>
    <row r="427" ht="15.75" customHeight="1">
      <c r="Q427" s="83"/>
    </row>
    <row r="428" ht="15.75" customHeight="1">
      <c r="Q428" s="83"/>
    </row>
    <row r="429" ht="15.75" customHeight="1">
      <c r="Q429" s="83"/>
    </row>
    <row r="430" ht="15.75" customHeight="1">
      <c r="Q430" s="83"/>
    </row>
    <row r="431" ht="15.75" customHeight="1">
      <c r="Q431" s="83"/>
    </row>
    <row r="432" ht="15.75" customHeight="1">
      <c r="Q432" s="83"/>
    </row>
    <row r="433" ht="15.75" customHeight="1">
      <c r="Q433" s="83"/>
    </row>
    <row r="434" ht="15.75" customHeight="1">
      <c r="Q434" s="83"/>
    </row>
    <row r="435" ht="15.75" customHeight="1">
      <c r="Q435" s="83"/>
    </row>
    <row r="436" ht="15.75" customHeight="1">
      <c r="Q436" s="83"/>
    </row>
    <row r="437" ht="15.75" customHeight="1">
      <c r="Q437" s="83"/>
    </row>
    <row r="438" ht="15.75" customHeight="1">
      <c r="Q438" s="83"/>
    </row>
    <row r="439" ht="15.75" customHeight="1">
      <c r="Q439" s="83"/>
    </row>
    <row r="440" ht="15.75" customHeight="1">
      <c r="Q440" s="83"/>
    </row>
    <row r="441" ht="15.75" customHeight="1">
      <c r="Q441" s="83"/>
    </row>
    <row r="442" ht="15.75" customHeight="1">
      <c r="Q442" s="83"/>
    </row>
    <row r="443" ht="15.75" customHeight="1">
      <c r="Q443" s="83"/>
    </row>
    <row r="444" ht="15.75" customHeight="1">
      <c r="Q444" s="83"/>
    </row>
    <row r="445" ht="15.75" customHeight="1">
      <c r="Q445" s="83"/>
    </row>
    <row r="446" ht="15.75" customHeight="1">
      <c r="Q446" s="83"/>
    </row>
    <row r="447" ht="15.75" customHeight="1">
      <c r="Q447" s="83"/>
    </row>
    <row r="448" ht="15.75" customHeight="1">
      <c r="Q448" s="83"/>
    </row>
    <row r="449" ht="15.75" customHeight="1">
      <c r="Q449" s="83"/>
    </row>
    <row r="450" ht="15.75" customHeight="1">
      <c r="Q450" s="83"/>
    </row>
    <row r="451" ht="15.75" customHeight="1">
      <c r="Q451" s="83"/>
    </row>
    <row r="452" ht="15.75" customHeight="1">
      <c r="Q452" s="83"/>
    </row>
    <row r="453" ht="15.75" customHeight="1">
      <c r="Q453" s="83"/>
    </row>
    <row r="454" ht="15.75" customHeight="1">
      <c r="Q454" s="83"/>
    </row>
    <row r="455" ht="15.75" customHeight="1">
      <c r="Q455" s="83"/>
    </row>
    <row r="456" ht="15.75" customHeight="1">
      <c r="Q456" s="83"/>
    </row>
    <row r="457" ht="15.75" customHeight="1">
      <c r="Q457" s="83"/>
    </row>
    <row r="458" ht="15.75" customHeight="1">
      <c r="Q458" s="83"/>
    </row>
    <row r="459" ht="15.75" customHeight="1">
      <c r="Q459" s="83"/>
    </row>
    <row r="460" ht="15.75" customHeight="1">
      <c r="Q460" s="83"/>
    </row>
    <row r="461" ht="15.75" customHeight="1">
      <c r="Q461" s="83"/>
    </row>
    <row r="462" ht="15.75" customHeight="1">
      <c r="Q462" s="83"/>
    </row>
    <row r="463" ht="15.75" customHeight="1">
      <c r="Q463" s="83"/>
    </row>
    <row r="464" ht="15.75" customHeight="1">
      <c r="Q464" s="83"/>
    </row>
    <row r="465" ht="15.75" customHeight="1">
      <c r="Q465" s="83"/>
    </row>
    <row r="466" ht="15.75" customHeight="1">
      <c r="Q466" s="83"/>
    </row>
    <row r="467" ht="15.75" customHeight="1">
      <c r="Q467" s="83"/>
    </row>
    <row r="468" ht="15.75" customHeight="1">
      <c r="Q468" s="83"/>
    </row>
    <row r="469" ht="15.75" customHeight="1">
      <c r="Q469" s="83"/>
    </row>
    <row r="470" ht="15.75" customHeight="1">
      <c r="Q470" s="83"/>
    </row>
    <row r="471" ht="15.75" customHeight="1">
      <c r="Q471" s="83"/>
    </row>
    <row r="472" ht="15.75" customHeight="1">
      <c r="Q472" s="83"/>
    </row>
    <row r="473" ht="15.75" customHeight="1">
      <c r="Q473" s="83"/>
    </row>
    <row r="474" ht="15.75" customHeight="1">
      <c r="Q474" s="83"/>
    </row>
    <row r="475" ht="15.75" customHeight="1">
      <c r="Q475" s="83"/>
    </row>
    <row r="476" ht="15.75" customHeight="1">
      <c r="Q476" s="83"/>
    </row>
    <row r="477" ht="15.75" customHeight="1">
      <c r="Q477" s="83"/>
    </row>
    <row r="478" ht="15.75" customHeight="1">
      <c r="Q478" s="83"/>
    </row>
    <row r="479" ht="15.75" customHeight="1">
      <c r="Q479" s="83"/>
    </row>
    <row r="480" ht="15.75" customHeight="1">
      <c r="Q480" s="83"/>
    </row>
    <row r="481" ht="15.75" customHeight="1">
      <c r="Q481" s="83"/>
    </row>
    <row r="482" ht="15.75" customHeight="1">
      <c r="Q482" s="83"/>
    </row>
    <row r="483" ht="15.75" customHeight="1">
      <c r="Q483" s="83"/>
    </row>
    <row r="484" ht="15.75" customHeight="1">
      <c r="Q484" s="83"/>
    </row>
    <row r="485" ht="15.75" customHeight="1">
      <c r="Q485" s="83"/>
    </row>
    <row r="486" ht="15.75" customHeight="1">
      <c r="Q486" s="83"/>
    </row>
    <row r="487" ht="15.75" customHeight="1">
      <c r="Q487" s="83"/>
    </row>
    <row r="488" ht="15.75" customHeight="1">
      <c r="Q488" s="83"/>
    </row>
    <row r="489" ht="15.75" customHeight="1">
      <c r="Q489" s="83"/>
    </row>
    <row r="490" ht="15.75" customHeight="1">
      <c r="Q490" s="83"/>
    </row>
    <row r="491" ht="15.75" customHeight="1">
      <c r="Q491" s="83"/>
    </row>
    <row r="492" ht="15.75" customHeight="1">
      <c r="Q492" s="83"/>
    </row>
    <row r="493" ht="15.75" customHeight="1">
      <c r="Q493" s="83"/>
    </row>
    <row r="494" ht="15.75" customHeight="1">
      <c r="Q494" s="83"/>
    </row>
    <row r="495" ht="15.75" customHeight="1">
      <c r="Q495" s="83"/>
    </row>
    <row r="496" ht="15.75" customHeight="1">
      <c r="Q496" s="83"/>
    </row>
    <row r="497" ht="15.75" customHeight="1">
      <c r="Q497" s="83"/>
    </row>
    <row r="498" ht="15.75" customHeight="1">
      <c r="Q498" s="83"/>
    </row>
    <row r="499" ht="15.75" customHeight="1">
      <c r="Q499" s="83"/>
    </row>
    <row r="500" ht="15.75" customHeight="1">
      <c r="Q500" s="83"/>
    </row>
    <row r="501" ht="15.75" customHeight="1">
      <c r="Q501" s="83"/>
    </row>
    <row r="502" ht="15.75" customHeight="1">
      <c r="Q502" s="83"/>
    </row>
    <row r="503" ht="15.75" customHeight="1">
      <c r="Q503" s="83"/>
    </row>
    <row r="504" ht="15.75" customHeight="1">
      <c r="Q504" s="83"/>
    </row>
    <row r="505" ht="15.75" customHeight="1">
      <c r="Q505" s="83"/>
    </row>
    <row r="506" ht="15.75" customHeight="1">
      <c r="Q506" s="83"/>
    </row>
    <row r="507" ht="15.75" customHeight="1">
      <c r="Q507" s="83"/>
    </row>
    <row r="508" ht="15.75" customHeight="1">
      <c r="Q508" s="83"/>
    </row>
    <row r="509" ht="15.75" customHeight="1">
      <c r="Q509" s="83"/>
    </row>
    <row r="510" ht="15.75" customHeight="1">
      <c r="Q510" s="83"/>
    </row>
    <row r="511" ht="15.75" customHeight="1">
      <c r="Q511" s="83"/>
    </row>
    <row r="512" ht="15.75" customHeight="1">
      <c r="Q512" s="83"/>
    </row>
    <row r="513" ht="15.75" customHeight="1">
      <c r="Q513" s="83"/>
    </row>
    <row r="514" ht="15.75" customHeight="1">
      <c r="Q514" s="83"/>
    </row>
    <row r="515" ht="15.75" customHeight="1">
      <c r="Q515" s="83"/>
    </row>
    <row r="516" ht="15.75" customHeight="1">
      <c r="Q516" s="83"/>
    </row>
    <row r="517" ht="15.75" customHeight="1">
      <c r="Q517" s="83"/>
    </row>
    <row r="518" ht="15.75" customHeight="1">
      <c r="Q518" s="83"/>
    </row>
    <row r="519" ht="15.75" customHeight="1">
      <c r="Q519" s="83"/>
    </row>
    <row r="520" ht="15.75" customHeight="1">
      <c r="Q520" s="83"/>
    </row>
    <row r="521" ht="15.75" customHeight="1">
      <c r="Q521" s="83"/>
    </row>
    <row r="522" ht="15.75" customHeight="1">
      <c r="Q522" s="83"/>
    </row>
    <row r="523" ht="15.75" customHeight="1">
      <c r="Q523" s="83"/>
    </row>
    <row r="524" ht="15.75" customHeight="1">
      <c r="Q524" s="83"/>
    </row>
    <row r="525" ht="15.75" customHeight="1">
      <c r="Q525" s="83"/>
    </row>
    <row r="526" ht="15.75" customHeight="1">
      <c r="Q526" s="83"/>
    </row>
    <row r="527" ht="15.75" customHeight="1">
      <c r="Q527" s="83"/>
    </row>
    <row r="528" ht="15.75" customHeight="1">
      <c r="Q528" s="83"/>
    </row>
    <row r="529" ht="15.75" customHeight="1">
      <c r="Q529" s="83"/>
    </row>
    <row r="530" ht="15.75" customHeight="1">
      <c r="Q530" s="83"/>
    </row>
    <row r="531" ht="15.75" customHeight="1">
      <c r="Q531" s="83"/>
    </row>
    <row r="532" ht="15.75" customHeight="1">
      <c r="Q532" s="83"/>
    </row>
    <row r="533" ht="15.75" customHeight="1">
      <c r="Q533" s="83"/>
    </row>
    <row r="534" ht="15.75" customHeight="1">
      <c r="Q534" s="83"/>
    </row>
    <row r="535" ht="15.75" customHeight="1">
      <c r="Q535" s="83"/>
    </row>
    <row r="536" ht="15.75" customHeight="1">
      <c r="Q536" s="83"/>
    </row>
    <row r="537" ht="15.75" customHeight="1">
      <c r="Q537" s="83"/>
    </row>
    <row r="538" ht="15.75" customHeight="1">
      <c r="Q538" s="83"/>
    </row>
    <row r="539" ht="15.75" customHeight="1">
      <c r="Q539" s="83"/>
    </row>
    <row r="540" ht="15.75" customHeight="1">
      <c r="Q540" s="83"/>
    </row>
    <row r="541" ht="15.75" customHeight="1">
      <c r="Q541" s="83"/>
    </row>
    <row r="542" ht="15.75" customHeight="1">
      <c r="Q542" s="83"/>
    </row>
    <row r="543" ht="15.75" customHeight="1">
      <c r="Q543" s="83"/>
    </row>
    <row r="544" ht="15.75" customHeight="1">
      <c r="Q544" s="83"/>
    </row>
    <row r="545" ht="15.75" customHeight="1">
      <c r="Q545" s="83"/>
    </row>
    <row r="546" ht="15.75" customHeight="1">
      <c r="Q546" s="83"/>
    </row>
    <row r="547" ht="15.75" customHeight="1">
      <c r="Q547" s="83"/>
    </row>
    <row r="548" ht="15.75" customHeight="1">
      <c r="Q548" s="83"/>
    </row>
    <row r="549" ht="15.75" customHeight="1">
      <c r="Q549" s="83"/>
    </row>
    <row r="550" ht="15.75" customHeight="1">
      <c r="Q550" s="83"/>
    </row>
    <row r="551" ht="15.75" customHeight="1">
      <c r="Q551" s="83"/>
    </row>
    <row r="552" ht="15.75" customHeight="1">
      <c r="Q552" s="83"/>
    </row>
    <row r="553" ht="15.75" customHeight="1">
      <c r="Q553" s="83"/>
    </row>
    <row r="554" ht="15.75" customHeight="1">
      <c r="Q554" s="83"/>
    </row>
    <row r="555" ht="15.75" customHeight="1">
      <c r="Q555" s="83"/>
    </row>
    <row r="556" ht="15.75" customHeight="1">
      <c r="Q556" s="83"/>
    </row>
    <row r="557" ht="15.75" customHeight="1">
      <c r="Q557" s="83"/>
    </row>
    <row r="558" ht="15.75" customHeight="1">
      <c r="Q558" s="83"/>
    </row>
    <row r="559" ht="15.75" customHeight="1">
      <c r="Q559" s="83"/>
    </row>
    <row r="560" ht="15.75" customHeight="1">
      <c r="Q560" s="83"/>
    </row>
    <row r="561" ht="15.75" customHeight="1">
      <c r="Q561" s="83"/>
    </row>
    <row r="562" ht="15.75" customHeight="1">
      <c r="Q562" s="83"/>
    </row>
    <row r="563" ht="15.75" customHeight="1">
      <c r="Q563" s="83"/>
    </row>
    <row r="564" ht="15.75" customHeight="1">
      <c r="Q564" s="83"/>
    </row>
    <row r="565" ht="15.75" customHeight="1">
      <c r="Q565" s="83"/>
    </row>
    <row r="566" ht="15.75" customHeight="1">
      <c r="Q566" s="83"/>
    </row>
    <row r="567" ht="15.75" customHeight="1">
      <c r="Q567" s="83"/>
    </row>
    <row r="568" ht="15.75" customHeight="1">
      <c r="Q568" s="83"/>
    </row>
    <row r="569" ht="15.75" customHeight="1">
      <c r="Q569" s="83"/>
    </row>
    <row r="570" ht="15.75" customHeight="1">
      <c r="Q570" s="83"/>
    </row>
    <row r="571" ht="15.75" customHeight="1">
      <c r="Q571" s="83"/>
    </row>
    <row r="572" ht="15.75" customHeight="1">
      <c r="Q572" s="83"/>
    </row>
    <row r="573" ht="15.75" customHeight="1">
      <c r="Q573" s="83"/>
    </row>
    <row r="574" ht="15.75" customHeight="1">
      <c r="Q574" s="83"/>
    </row>
    <row r="575" ht="15.75" customHeight="1">
      <c r="Q575" s="83"/>
    </row>
    <row r="576" ht="15.75" customHeight="1">
      <c r="Q576" s="83"/>
    </row>
    <row r="577" ht="15.75" customHeight="1">
      <c r="Q577" s="83"/>
    </row>
    <row r="578" ht="15.75" customHeight="1">
      <c r="Q578" s="83"/>
    </row>
    <row r="579" ht="15.75" customHeight="1">
      <c r="Q579" s="83"/>
    </row>
    <row r="580" ht="15.75" customHeight="1">
      <c r="Q580" s="83"/>
    </row>
    <row r="581" ht="15.75" customHeight="1">
      <c r="Q581" s="83"/>
    </row>
    <row r="582" ht="15.75" customHeight="1">
      <c r="Q582" s="83"/>
    </row>
    <row r="583" ht="15.75" customHeight="1">
      <c r="Q583" s="83"/>
    </row>
    <row r="584" ht="15.75" customHeight="1">
      <c r="Q584" s="83"/>
    </row>
    <row r="585" ht="15.75" customHeight="1">
      <c r="Q585" s="83"/>
    </row>
    <row r="586" ht="15.75" customHeight="1">
      <c r="Q586" s="83"/>
    </row>
    <row r="587" ht="15.75" customHeight="1">
      <c r="Q587" s="83"/>
    </row>
    <row r="588" ht="15.75" customHeight="1">
      <c r="Q588" s="83"/>
    </row>
    <row r="589" ht="15.75" customHeight="1">
      <c r="Q589" s="83"/>
    </row>
    <row r="590" ht="15.75" customHeight="1">
      <c r="Q590" s="83"/>
    </row>
    <row r="591" ht="15.75" customHeight="1">
      <c r="Q591" s="83"/>
    </row>
    <row r="592" ht="15.75" customHeight="1">
      <c r="Q592" s="83"/>
    </row>
    <row r="593" ht="15.75" customHeight="1">
      <c r="Q593" s="83"/>
    </row>
    <row r="594" ht="15.75" customHeight="1">
      <c r="Q594" s="83"/>
    </row>
    <row r="595" ht="15.75" customHeight="1">
      <c r="Q595" s="83"/>
    </row>
    <row r="596" ht="15.75" customHeight="1">
      <c r="Q596" s="83"/>
    </row>
    <row r="597" ht="15.75" customHeight="1">
      <c r="Q597" s="83"/>
    </row>
    <row r="598" ht="15.75" customHeight="1">
      <c r="Q598" s="83"/>
    </row>
    <row r="599" ht="15.75" customHeight="1">
      <c r="Q599" s="83"/>
    </row>
    <row r="600" ht="15.75" customHeight="1">
      <c r="Q600" s="83"/>
    </row>
    <row r="601" ht="15.75" customHeight="1">
      <c r="Q601" s="83"/>
    </row>
    <row r="602" ht="15.75" customHeight="1">
      <c r="Q602" s="83"/>
    </row>
    <row r="603" ht="15.75" customHeight="1">
      <c r="Q603" s="83"/>
    </row>
    <row r="604" ht="15.75" customHeight="1">
      <c r="Q604" s="83"/>
    </row>
    <row r="605" ht="15.75" customHeight="1">
      <c r="Q605" s="83"/>
    </row>
    <row r="606" ht="15.75" customHeight="1">
      <c r="Q606" s="83"/>
    </row>
    <row r="607" ht="15.75" customHeight="1">
      <c r="Q607" s="83"/>
    </row>
    <row r="608" ht="15.75" customHeight="1">
      <c r="Q608" s="83"/>
    </row>
    <row r="609" ht="15.75" customHeight="1">
      <c r="Q609" s="83"/>
    </row>
    <row r="610" ht="15.75" customHeight="1">
      <c r="Q610" s="83"/>
    </row>
    <row r="611" ht="15.75" customHeight="1">
      <c r="Q611" s="83"/>
    </row>
    <row r="612" ht="15.75" customHeight="1">
      <c r="Q612" s="83"/>
    </row>
    <row r="613" ht="15.75" customHeight="1">
      <c r="Q613" s="83"/>
    </row>
    <row r="614" ht="15.75" customHeight="1">
      <c r="Q614" s="83"/>
    </row>
    <row r="615" ht="15.75" customHeight="1">
      <c r="Q615" s="83"/>
    </row>
    <row r="616" ht="15.75" customHeight="1">
      <c r="Q616" s="83"/>
    </row>
    <row r="617" ht="15.75" customHeight="1">
      <c r="Q617" s="83"/>
    </row>
    <row r="618" ht="15.75" customHeight="1">
      <c r="Q618" s="83"/>
    </row>
    <row r="619" ht="15.75" customHeight="1">
      <c r="Q619" s="83"/>
    </row>
    <row r="620" ht="15.75" customHeight="1">
      <c r="Q620" s="83"/>
    </row>
    <row r="621" ht="15.75" customHeight="1">
      <c r="Q621" s="83"/>
    </row>
    <row r="622" ht="15.75" customHeight="1">
      <c r="Q622" s="83"/>
    </row>
    <row r="623" ht="15.75" customHeight="1">
      <c r="Q623" s="83"/>
    </row>
    <row r="624" ht="15.75" customHeight="1">
      <c r="Q624" s="83"/>
    </row>
    <row r="625" ht="15.75" customHeight="1">
      <c r="Q625" s="83"/>
    </row>
    <row r="626" ht="15.75" customHeight="1">
      <c r="Q626" s="83"/>
    </row>
    <row r="627" ht="15.75" customHeight="1">
      <c r="Q627" s="83"/>
    </row>
    <row r="628" ht="15.75" customHeight="1">
      <c r="Q628" s="83"/>
    </row>
    <row r="629" ht="15.75" customHeight="1">
      <c r="Q629" s="83"/>
    </row>
    <row r="630" ht="15.75" customHeight="1">
      <c r="Q630" s="83"/>
    </row>
    <row r="631" ht="15.75" customHeight="1">
      <c r="Q631" s="83"/>
    </row>
    <row r="632" ht="15.75" customHeight="1">
      <c r="Q632" s="83"/>
    </row>
    <row r="633" ht="15.75" customHeight="1">
      <c r="Q633" s="83"/>
    </row>
    <row r="634" ht="15.75" customHeight="1">
      <c r="Q634" s="83"/>
    </row>
    <row r="635" ht="15.75" customHeight="1">
      <c r="Q635" s="83"/>
    </row>
    <row r="636" ht="15.75" customHeight="1">
      <c r="Q636" s="83"/>
    </row>
    <row r="637" ht="15.75" customHeight="1">
      <c r="Q637" s="83"/>
    </row>
    <row r="638" ht="15.75" customHeight="1">
      <c r="Q638" s="83"/>
    </row>
    <row r="639" ht="15.75" customHeight="1">
      <c r="Q639" s="83"/>
    </row>
    <row r="640" ht="15.75" customHeight="1">
      <c r="Q640" s="83"/>
    </row>
    <row r="641" ht="15.75" customHeight="1">
      <c r="Q641" s="83"/>
    </row>
    <row r="642" ht="15.75" customHeight="1">
      <c r="Q642" s="83"/>
    </row>
    <row r="643" ht="15.75" customHeight="1">
      <c r="Q643" s="83"/>
    </row>
    <row r="644" ht="15.75" customHeight="1">
      <c r="Q644" s="83"/>
    </row>
    <row r="645" ht="15.75" customHeight="1">
      <c r="Q645" s="83"/>
    </row>
    <row r="646" ht="15.75" customHeight="1">
      <c r="Q646" s="83"/>
    </row>
    <row r="647" ht="15.75" customHeight="1">
      <c r="Q647" s="83"/>
    </row>
    <row r="648" ht="15.75" customHeight="1">
      <c r="Q648" s="83"/>
    </row>
    <row r="649" ht="15.75" customHeight="1">
      <c r="Q649" s="83"/>
    </row>
    <row r="650" ht="15.75" customHeight="1">
      <c r="Q650" s="83"/>
    </row>
    <row r="651" ht="15.75" customHeight="1">
      <c r="Q651" s="83"/>
    </row>
    <row r="652" ht="15.75" customHeight="1">
      <c r="Q652" s="83"/>
    </row>
    <row r="653" ht="15.75" customHeight="1">
      <c r="Q653" s="83"/>
    </row>
    <row r="654" ht="15.75" customHeight="1">
      <c r="Q654" s="83"/>
    </row>
    <row r="655" ht="15.75" customHeight="1">
      <c r="Q655" s="83"/>
    </row>
    <row r="656" ht="15.75" customHeight="1">
      <c r="Q656" s="83"/>
    </row>
    <row r="657" ht="15.75" customHeight="1">
      <c r="Q657" s="83"/>
    </row>
    <row r="658" ht="15.75" customHeight="1">
      <c r="Q658" s="83"/>
    </row>
    <row r="659" ht="15.75" customHeight="1">
      <c r="Q659" s="83"/>
    </row>
    <row r="660" ht="15.75" customHeight="1">
      <c r="Q660" s="83"/>
    </row>
    <row r="661" ht="15.75" customHeight="1">
      <c r="Q661" s="83"/>
    </row>
    <row r="662" ht="15.75" customHeight="1">
      <c r="Q662" s="83"/>
    </row>
    <row r="663" ht="15.75" customHeight="1">
      <c r="Q663" s="83"/>
    </row>
    <row r="664" ht="15.75" customHeight="1">
      <c r="Q664" s="83"/>
    </row>
    <row r="665" ht="15.75" customHeight="1">
      <c r="Q665" s="83"/>
    </row>
    <row r="666" ht="15.75" customHeight="1">
      <c r="Q666" s="83"/>
    </row>
    <row r="667" ht="15.75" customHeight="1">
      <c r="Q667" s="83"/>
    </row>
    <row r="668" ht="15.75" customHeight="1">
      <c r="Q668" s="83"/>
    </row>
    <row r="669" ht="15.75" customHeight="1">
      <c r="Q669" s="83"/>
    </row>
    <row r="670" ht="15.75" customHeight="1">
      <c r="Q670" s="83"/>
    </row>
    <row r="671" ht="15.75" customHeight="1">
      <c r="Q671" s="83"/>
    </row>
    <row r="672" ht="15.75" customHeight="1">
      <c r="Q672" s="83"/>
    </row>
    <row r="673" ht="15.75" customHeight="1">
      <c r="Q673" s="83"/>
    </row>
    <row r="674" ht="15.75" customHeight="1">
      <c r="Q674" s="83"/>
    </row>
    <row r="675" ht="15.75" customHeight="1">
      <c r="Q675" s="83"/>
    </row>
    <row r="676" ht="15.75" customHeight="1">
      <c r="Q676" s="83"/>
    </row>
    <row r="677" ht="15.75" customHeight="1">
      <c r="Q677" s="83"/>
    </row>
    <row r="678" ht="15.75" customHeight="1">
      <c r="Q678" s="83"/>
    </row>
    <row r="679" ht="15.75" customHeight="1">
      <c r="Q679" s="83"/>
    </row>
    <row r="680" ht="15.75" customHeight="1">
      <c r="Q680" s="83"/>
    </row>
    <row r="681" ht="15.75" customHeight="1">
      <c r="Q681" s="83"/>
    </row>
    <row r="682" ht="15.75" customHeight="1">
      <c r="Q682" s="83"/>
    </row>
    <row r="683" ht="15.75" customHeight="1">
      <c r="Q683" s="83"/>
    </row>
    <row r="684" ht="15.75" customHeight="1">
      <c r="Q684" s="83"/>
    </row>
    <row r="685" ht="15.75" customHeight="1">
      <c r="Q685" s="83"/>
    </row>
    <row r="686" ht="15.75" customHeight="1">
      <c r="Q686" s="83"/>
    </row>
    <row r="687" ht="15.75" customHeight="1">
      <c r="Q687" s="83"/>
    </row>
    <row r="688" ht="15.75" customHeight="1">
      <c r="Q688" s="83"/>
    </row>
    <row r="689" ht="15.75" customHeight="1">
      <c r="Q689" s="83"/>
    </row>
    <row r="690" ht="15.75" customHeight="1">
      <c r="Q690" s="83"/>
    </row>
    <row r="691" ht="15.75" customHeight="1">
      <c r="Q691" s="83"/>
    </row>
    <row r="692" ht="15.75" customHeight="1">
      <c r="Q692" s="83"/>
    </row>
    <row r="693" ht="15.75" customHeight="1">
      <c r="Q693" s="83"/>
    </row>
    <row r="694" ht="15.75" customHeight="1">
      <c r="Q694" s="83"/>
    </row>
    <row r="695" ht="15.75" customHeight="1">
      <c r="Q695" s="83"/>
    </row>
    <row r="696" ht="15.75" customHeight="1">
      <c r="Q696" s="83"/>
    </row>
    <row r="697" ht="15.75" customHeight="1">
      <c r="Q697" s="83"/>
    </row>
    <row r="698" ht="15.75" customHeight="1">
      <c r="Q698" s="83"/>
    </row>
    <row r="699" ht="15.75" customHeight="1">
      <c r="Q699" s="83"/>
    </row>
    <row r="700" ht="15.75" customHeight="1">
      <c r="Q700" s="83"/>
    </row>
    <row r="701" ht="15.75" customHeight="1">
      <c r="Q701" s="83"/>
    </row>
    <row r="702" ht="15.75" customHeight="1">
      <c r="Q702" s="83"/>
    </row>
    <row r="703" ht="15.75" customHeight="1">
      <c r="Q703" s="83"/>
    </row>
    <row r="704" ht="15.75" customHeight="1">
      <c r="Q704" s="83"/>
    </row>
    <row r="705" ht="15.75" customHeight="1">
      <c r="Q705" s="83"/>
    </row>
    <row r="706" ht="15.75" customHeight="1">
      <c r="Q706" s="83"/>
    </row>
    <row r="707" ht="15.75" customHeight="1">
      <c r="Q707" s="83"/>
    </row>
    <row r="708" ht="15.75" customHeight="1">
      <c r="Q708" s="83"/>
    </row>
    <row r="709" ht="15.75" customHeight="1">
      <c r="Q709" s="83"/>
    </row>
    <row r="710" ht="15.75" customHeight="1">
      <c r="Q710" s="83"/>
    </row>
    <row r="711" ht="15.75" customHeight="1">
      <c r="Q711" s="83"/>
    </row>
    <row r="712" ht="15.75" customHeight="1">
      <c r="Q712" s="83"/>
    </row>
    <row r="713" ht="15.75" customHeight="1">
      <c r="Q713" s="83"/>
    </row>
    <row r="714" ht="15.75" customHeight="1">
      <c r="Q714" s="83"/>
    </row>
    <row r="715" ht="15.75" customHeight="1">
      <c r="Q715" s="83"/>
    </row>
    <row r="716" ht="15.75" customHeight="1">
      <c r="Q716" s="83"/>
    </row>
    <row r="717" ht="15.75" customHeight="1">
      <c r="Q717" s="83"/>
    </row>
    <row r="718" ht="15.75" customHeight="1">
      <c r="Q718" s="83"/>
    </row>
    <row r="719" ht="15.75" customHeight="1">
      <c r="Q719" s="83"/>
    </row>
    <row r="720" ht="15.75" customHeight="1">
      <c r="Q720" s="83"/>
    </row>
    <row r="721" ht="15.75" customHeight="1">
      <c r="Q721" s="83"/>
    </row>
    <row r="722" ht="15.75" customHeight="1">
      <c r="Q722" s="83"/>
    </row>
    <row r="723" ht="15.75" customHeight="1">
      <c r="Q723" s="83"/>
    </row>
    <row r="724" ht="15.75" customHeight="1">
      <c r="Q724" s="83"/>
    </row>
    <row r="725" ht="15.75" customHeight="1">
      <c r="Q725" s="83"/>
    </row>
    <row r="726" ht="15.75" customHeight="1">
      <c r="Q726" s="83"/>
    </row>
    <row r="727" ht="15.75" customHeight="1">
      <c r="Q727" s="83"/>
    </row>
    <row r="728" ht="15.75" customHeight="1">
      <c r="Q728" s="83"/>
    </row>
    <row r="729" ht="15.75" customHeight="1">
      <c r="Q729" s="83"/>
    </row>
    <row r="730" ht="15.75" customHeight="1">
      <c r="Q730" s="83"/>
    </row>
    <row r="731" ht="15.75" customHeight="1">
      <c r="Q731" s="83"/>
    </row>
    <row r="732" ht="15.75" customHeight="1">
      <c r="Q732" s="83"/>
    </row>
    <row r="733" ht="15.75" customHeight="1">
      <c r="Q733" s="83"/>
    </row>
    <row r="734" ht="15.75" customHeight="1">
      <c r="Q734" s="83"/>
    </row>
    <row r="735" ht="15.75" customHeight="1">
      <c r="Q735" s="83"/>
    </row>
    <row r="736" ht="15.75" customHeight="1">
      <c r="Q736" s="83"/>
    </row>
    <row r="737" ht="15.75" customHeight="1">
      <c r="Q737" s="83"/>
    </row>
    <row r="738" ht="15.75" customHeight="1">
      <c r="Q738" s="83"/>
    </row>
    <row r="739" ht="15.75" customHeight="1">
      <c r="Q739" s="83"/>
    </row>
    <row r="740" ht="15.75" customHeight="1">
      <c r="Q740" s="83"/>
    </row>
    <row r="741" ht="15.75" customHeight="1">
      <c r="Q741" s="83"/>
    </row>
    <row r="742" ht="15.75" customHeight="1">
      <c r="Q742" s="83"/>
    </row>
    <row r="743" ht="15.75" customHeight="1">
      <c r="Q743" s="83"/>
    </row>
    <row r="744" ht="15.75" customHeight="1">
      <c r="Q744" s="83"/>
    </row>
    <row r="745" ht="15.75" customHeight="1">
      <c r="Q745" s="83"/>
    </row>
    <row r="746" ht="15.75" customHeight="1">
      <c r="Q746" s="83"/>
    </row>
    <row r="747" ht="15.75" customHeight="1">
      <c r="Q747" s="83"/>
    </row>
    <row r="748" ht="15.75" customHeight="1">
      <c r="Q748" s="83"/>
    </row>
    <row r="749" ht="15.75" customHeight="1">
      <c r="Q749" s="83"/>
    </row>
    <row r="750" ht="15.75" customHeight="1">
      <c r="Q750" s="83"/>
    </row>
    <row r="751" ht="15.75" customHeight="1">
      <c r="Q751" s="83"/>
    </row>
    <row r="752" ht="15.75" customHeight="1">
      <c r="Q752" s="83"/>
    </row>
    <row r="753" ht="15.75" customHeight="1">
      <c r="Q753" s="83"/>
    </row>
    <row r="754" ht="15.75" customHeight="1">
      <c r="Q754" s="83"/>
    </row>
    <row r="755" ht="15.75" customHeight="1">
      <c r="Q755" s="83"/>
    </row>
    <row r="756" ht="15.75" customHeight="1">
      <c r="Q756" s="83"/>
    </row>
    <row r="757" ht="15.75" customHeight="1">
      <c r="Q757" s="83"/>
    </row>
    <row r="758" ht="15.75" customHeight="1">
      <c r="Q758" s="83"/>
    </row>
    <row r="759" ht="15.75" customHeight="1">
      <c r="Q759" s="83"/>
    </row>
    <row r="760" ht="15.75" customHeight="1">
      <c r="Q760" s="83"/>
    </row>
    <row r="761" ht="15.75" customHeight="1">
      <c r="Q761" s="83"/>
    </row>
    <row r="762" ht="15.75" customHeight="1">
      <c r="Q762" s="83"/>
    </row>
    <row r="763" ht="15.75" customHeight="1">
      <c r="Q763" s="83"/>
    </row>
    <row r="764" ht="15.75" customHeight="1">
      <c r="Q764" s="83"/>
    </row>
    <row r="765" ht="15.75" customHeight="1">
      <c r="Q765" s="83"/>
    </row>
    <row r="766" ht="15.75" customHeight="1">
      <c r="Q766" s="83"/>
    </row>
    <row r="767" ht="15.75" customHeight="1">
      <c r="Q767" s="83"/>
    </row>
    <row r="768" ht="15.75" customHeight="1">
      <c r="Q768" s="83"/>
    </row>
    <row r="769" ht="15.75" customHeight="1">
      <c r="Q769" s="83"/>
    </row>
    <row r="770" ht="15.75" customHeight="1">
      <c r="Q770" s="83"/>
    </row>
    <row r="771" ht="15.75" customHeight="1">
      <c r="Q771" s="83"/>
    </row>
    <row r="772" ht="15.75" customHeight="1">
      <c r="Q772" s="83"/>
    </row>
    <row r="773" ht="15.75" customHeight="1">
      <c r="Q773" s="83"/>
    </row>
    <row r="774" ht="15.75" customHeight="1">
      <c r="Q774" s="83"/>
    </row>
    <row r="775" ht="15.75" customHeight="1">
      <c r="Q775" s="83"/>
    </row>
    <row r="776" ht="15.75" customHeight="1">
      <c r="Q776" s="83"/>
    </row>
    <row r="777" ht="15.75" customHeight="1">
      <c r="Q777" s="83"/>
    </row>
    <row r="778" ht="15.75" customHeight="1">
      <c r="Q778" s="83"/>
    </row>
    <row r="779" ht="15.75" customHeight="1">
      <c r="Q779" s="83"/>
    </row>
    <row r="780" ht="15.75" customHeight="1">
      <c r="Q780" s="83"/>
    </row>
    <row r="781" ht="15.75" customHeight="1">
      <c r="Q781" s="83"/>
    </row>
    <row r="782" ht="15.75" customHeight="1">
      <c r="Q782" s="83"/>
    </row>
    <row r="783" ht="15.75" customHeight="1">
      <c r="Q783" s="83"/>
    </row>
    <row r="784" ht="15.75" customHeight="1">
      <c r="Q784" s="83"/>
    </row>
    <row r="785" ht="15.75" customHeight="1">
      <c r="Q785" s="83"/>
    </row>
    <row r="786" ht="15.75" customHeight="1">
      <c r="Q786" s="83"/>
    </row>
    <row r="787" ht="15.75" customHeight="1">
      <c r="Q787" s="83"/>
    </row>
    <row r="788" ht="15.75" customHeight="1">
      <c r="Q788" s="83"/>
    </row>
    <row r="789" ht="15.75" customHeight="1">
      <c r="Q789" s="83"/>
    </row>
    <row r="790" ht="15.75" customHeight="1">
      <c r="Q790" s="83"/>
    </row>
    <row r="791" ht="15.75" customHeight="1">
      <c r="Q791" s="83"/>
    </row>
    <row r="792" ht="15.75" customHeight="1">
      <c r="Q792" s="83"/>
    </row>
    <row r="793" ht="15.75" customHeight="1">
      <c r="Q793" s="83"/>
    </row>
    <row r="794" ht="15.75" customHeight="1">
      <c r="Q794" s="83"/>
    </row>
    <row r="795" ht="15.75" customHeight="1">
      <c r="Q795" s="83"/>
    </row>
    <row r="796" ht="15.75" customHeight="1">
      <c r="Q796" s="83"/>
    </row>
    <row r="797" ht="15.75" customHeight="1">
      <c r="Q797" s="83"/>
    </row>
    <row r="798" ht="15.75" customHeight="1">
      <c r="Q798" s="83"/>
    </row>
    <row r="799" ht="15.75" customHeight="1">
      <c r="Q799" s="83"/>
    </row>
    <row r="800" ht="15.75" customHeight="1">
      <c r="Q800" s="83"/>
    </row>
    <row r="801" ht="15.75" customHeight="1">
      <c r="Q801" s="83"/>
    </row>
    <row r="802" ht="15.75" customHeight="1">
      <c r="Q802" s="83"/>
    </row>
    <row r="803" ht="15.75" customHeight="1">
      <c r="Q803" s="83"/>
    </row>
    <row r="804" ht="15.75" customHeight="1">
      <c r="Q804" s="83"/>
    </row>
    <row r="805" ht="15.75" customHeight="1">
      <c r="Q805" s="83"/>
    </row>
    <row r="806" ht="15.75" customHeight="1">
      <c r="Q806" s="83"/>
    </row>
    <row r="807" ht="15.75" customHeight="1">
      <c r="Q807" s="83"/>
    </row>
    <row r="808" ht="15.75" customHeight="1">
      <c r="Q808" s="83"/>
    </row>
    <row r="809" ht="15.75" customHeight="1">
      <c r="Q809" s="83"/>
    </row>
    <row r="810" ht="15.75" customHeight="1">
      <c r="Q810" s="83"/>
    </row>
    <row r="811" ht="15.75" customHeight="1">
      <c r="Q811" s="83"/>
    </row>
    <row r="812" ht="15.75" customHeight="1">
      <c r="Q812" s="83"/>
    </row>
    <row r="813" ht="15.75" customHeight="1">
      <c r="Q813" s="83"/>
    </row>
    <row r="814" ht="15.75" customHeight="1">
      <c r="Q814" s="83"/>
    </row>
    <row r="815" ht="15.75" customHeight="1">
      <c r="Q815" s="83"/>
    </row>
    <row r="816" ht="15.75" customHeight="1">
      <c r="Q816" s="83"/>
    </row>
    <row r="817" ht="15.75" customHeight="1">
      <c r="Q817" s="83"/>
    </row>
    <row r="818" ht="15.75" customHeight="1">
      <c r="Q818" s="83"/>
    </row>
    <row r="819" ht="15.75" customHeight="1">
      <c r="Q819" s="83"/>
    </row>
    <row r="820" ht="15.75" customHeight="1">
      <c r="Q820" s="83"/>
    </row>
    <row r="821" ht="15.75" customHeight="1">
      <c r="Q821" s="83"/>
    </row>
    <row r="822" ht="15.75" customHeight="1">
      <c r="Q822" s="83"/>
    </row>
    <row r="823" ht="15.75" customHeight="1">
      <c r="Q823" s="83"/>
    </row>
    <row r="824" ht="15.75" customHeight="1">
      <c r="Q824" s="83"/>
    </row>
    <row r="825" ht="15.75" customHeight="1">
      <c r="Q825" s="83"/>
    </row>
    <row r="826" ht="15.75" customHeight="1">
      <c r="Q826" s="83"/>
    </row>
    <row r="827" ht="15.75" customHeight="1">
      <c r="Q827" s="83"/>
    </row>
    <row r="828" ht="15.75" customHeight="1">
      <c r="Q828" s="83"/>
    </row>
    <row r="829" ht="15.75" customHeight="1">
      <c r="Q829" s="83"/>
    </row>
    <row r="830" ht="15.75" customHeight="1">
      <c r="Q830" s="83"/>
    </row>
    <row r="831" ht="15.75" customHeight="1">
      <c r="Q831" s="83"/>
    </row>
    <row r="832" ht="15.75" customHeight="1">
      <c r="Q832" s="83"/>
    </row>
    <row r="833" ht="15.75" customHeight="1">
      <c r="Q833" s="83"/>
    </row>
    <row r="834" ht="15.75" customHeight="1">
      <c r="Q834" s="83"/>
    </row>
    <row r="835" ht="15.75" customHeight="1">
      <c r="Q835" s="83"/>
    </row>
    <row r="836" ht="15.75" customHeight="1">
      <c r="Q836" s="83"/>
    </row>
    <row r="837" ht="15.75" customHeight="1">
      <c r="Q837" s="83"/>
    </row>
    <row r="838" ht="15.75" customHeight="1">
      <c r="Q838" s="83"/>
    </row>
    <row r="839" ht="15.75" customHeight="1">
      <c r="Q839" s="83"/>
    </row>
    <row r="840" ht="15.75" customHeight="1">
      <c r="Q840" s="83"/>
    </row>
    <row r="841" ht="15.75" customHeight="1">
      <c r="Q841" s="83"/>
    </row>
    <row r="842" ht="15.75" customHeight="1">
      <c r="Q842" s="83"/>
    </row>
    <row r="843" ht="15.75" customHeight="1">
      <c r="Q843" s="83"/>
    </row>
    <row r="844" ht="15.75" customHeight="1">
      <c r="Q844" s="83"/>
    </row>
    <row r="845" ht="15.75" customHeight="1">
      <c r="Q845" s="83"/>
    </row>
    <row r="846" ht="15.75" customHeight="1">
      <c r="Q846" s="83"/>
    </row>
    <row r="847" ht="15.75" customHeight="1">
      <c r="Q847" s="83"/>
    </row>
    <row r="848" ht="15.75" customHeight="1">
      <c r="Q848" s="83"/>
    </row>
    <row r="849" ht="15.75" customHeight="1">
      <c r="Q849" s="83"/>
    </row>
    <row r="850" ht="15.75" customHeight="1">
      <c r="Q850" s="83"/>
    </row>
    <row r="851" ht="15.75" customHeight="1">
      <c r="Q851" s="83"/>
    </row>
    <row r="852" ht="15.75" customHeight="1">
      <c r="Q852" s="83"/>
    </row>
    <row r="853" ht="15.75" customHeight="1">
      <c r="Q853" s="83"/>
    </row>
    <row r="854" ht="15.75" customHeight="1">
      <c r="Q854" s="83"/>
    </row>
    <row r="855" ht="15.75" customHeight="1">
      <c r="Q855" s="83"/>
    </row>
    <row r="856" ht="15.75" customHeight="1">
      <c r="Q856" s="83"/>
    </row>
    <row r="857" ht="15.75" customHeight="1">
      <c r="Q857" s="83"/>
    </row>
    <row r="858" ht="15.75" customHeight="1">
      <c r="Q858" s="83"/>
    </row>
    <row r="859" ht="15.75" customHeight="1">
      <c r="Q859" s="83"/>
    </row>
    <row r="860" ht="15.75" customHeight="1">
      <c r="Q860" s="83"/>
    </row>
    <row r="861" ht="15.75" customHeight="1">
      <c r="Q861" s="83"/>
    </row>
    <row r="862" ht="15.75" customHeight="1">
      <c r="Q862" s="83"/>
    </row>
    <row r="863" ht="15.75" customHeight="1">
      <c r="Q863" s="83"/>
    </row>
    <row r="864" ht="15.75" customHeight="1">
      <c r="Q864" s="83"/>
    </row>
    <row r="865" ht="15.75" customHeight="1">
      <c r="Q865" s="83"/>
    </row>
    <row r="866" ht="15.75" customHeight="1">
      <c r="Q866" s="83"/>
    </row>
    <row r="867" ht="15.75" customHeight="1">
      <c r="Q867" s="83"/>
    </row>
    <row r="868" ht="15.75" customHeight="1">
      <c r="Q868" s="83"/>
    </row>
    <row r="869" ht="15.75" customHeight="1">
      <c r="Q869" s="83"/>
    </row>
    <row r="870" ht="15.75" customHeight="1">
      <c r="Q870" s="83"/>
    </row>
    <row r="871" ht="15.75" customHeight="1">
      <c r="Q871" s="83"/>
    </row>
    <row r="872" ht="15.75" customHeight="1">
      <c r="Q872" s="83"/>
    </row>
    <row r="873" ht="15.75" customHeight="1">
      <c r="Q873" s="83"/>
    </row>
    <row r="874" ht="15.75" customHeight="1">
      <c r="Q874" s="83"/>
    </row>
    <row r="875" ht="15.75" customHeight="1">
      <c r="Q875" s="83"/>
    </row>
    <row r="876" ht="15.75" customHeight="1">
      <c r="Q876" s="83"/>
    </row>
    <row r="877" ht="15.75" customHeight="1">
      <c r="Q877" s="83"/>
    </row>
    <row r="878" ht="15.75" customHeight="1">
      <c r="Q878" s="83"/>
    </row>
    <row r="879" ht="15.75" customHeight="1">
      <c r="Q879" s="83"/>
    </row>
    <row r="880" ht="15.75" customHeight="1">
      <c r="Q880" s="83"/>
    </row>
    <row r="881" ht="15.75" customHeight="1">
      <c r="Q881" s="83"/>
    </row>
    <row r="882" ht="15.75" customHeight="1">
      <c r="Q882" s="83"/>
    </row>
    <row r="883" ht="15.75" customHeight="1">
      <c r="Q883" s="83"/>
    </row>
    <row r="884" ht="15.75" customHeight="1">
      <c r="Q884" s="83"/>
    </row>
    <row r="885" ht="15.75" customHeight="1">
      <c r="Q885" s="83"/>
    </row>
    <row r="886" ht="15.75" customHeight="1">
      <c r="Q886" s="83"/>
    </row>
    <row r="887" ht="15.75" customHeight="1">
      <c r="Q887" s="83"/>
    </row>
    <row r="888" ht="15.75" customHeight="1">
      <c r="Q888" s="83"/>
    </row>
    <row r="889" ht="15.75" customHeight="1">
      <c r="Q889" s="83"/>
    </row>
    <row r="890" ht="15.75" customHeight="1">
      <c r="Q890" s="83"/>
    </row>
    <row r="891" ht="15.75" customHeight="1">
      <c r="Q891" s="83"/>
    </row>
    <row r="892" ht="15.75" customHeight="1">
      <c r="Q892" s="83"/>
    </row>
    <row r="893" ht="15.75" customHeight="1">
      <c r="Q893" s="83"/>
    </row>
    <row r="894" ht="15.75" customHeight="1">
      <c r="Q894" s="83"/>
    </row>
    <row r="895" ht="15.75" customHeight="1">
      <c r="Q895" s="83"/>
    </row>
    <row r="896" ht="15.75" customHeight="1">
      <c r="Q896" s="83"/>
    </row>
    <row r="897" ht="15.75" customHeight="1">
      <c r="Q897" s="83"/>
    </row>
    <row r="898" ht="15.75" customHeight="1">
      <c r="Q898" s="83"/>
    </row>
    <row r="899" ht="15.75" customHeight="1">
      <c r="Q899" s="83"/>
    </row>
    <row r="900" ht="15.75" customHeight="1">
      <c r="Q900" s="83"/>
    </row>
    <row r="901" ht="15.75" customHeight="1">
      <c r="Q901" s="83"/>
    </row>
    <row r="902" ht="15.75" customHeight="1">
      <c r="Q902" s="83"/>
    </row>
    <row r="903" ht="15.75" customHeight="1">
      <c r="Q903" s="83"/>
    </row>
    <row r="904" ht="15.75" customHeight="1">
      <c r="Q904" s="83"/>
    </row>
    <row r="905" ht="15.75" customHeight="1">
      <c r="Q905" s="83"/>
    </row>
    <row r="906" ht="15.75" customHeight="1">
      <c r="Q906" s="83"/>
    </row>
    <row r="907" ht="15.75" customHeight="1">
      <c r="Q907" s="83"/>
    </row>
    <row r="908" ht="15.75" customHeight="1">
      <c r="Q908" s="83"/>
    </row>
    <row r="909" ht="15.75" customHeight="1">
      <c r="Q909" s="83"/>
    </row>
    <row r="910" ht="15.75" customHeight="1">
      <c r="Q910" s="83"/>
    </row>
    <row r="911" ht="15.75" customHeight="1">
      <c r="Q911" s="83"/>
    </row>
    <row r="912" ht="15.75" customHeight="1">
      <c r="Q912" s="83"/>
    </row>
    <row r="913" ht="15.75" customHeight="1">
      <c r="Q913" s="83"/>
    </row>
    <row r="914" ht="15.75" customHeight="1">
      <c r="Q914" s="83"/>
    </row>
    <row r="915" ht="15.75" customHeight="1">
      <c r="Q915" s="83"/>
    </row>
    <row r="916" ht="15.75" customHeight="1">
      <c r="Q916" s="83"/>
    </row>
    <row r="917" ht="15.75" customHeight="1">
      <c r="Q917" s="83"/>
    </row>
    <row r="918" ht="15.75" customHeight="1">
      <c r="Q918" s="83"/>
    </row>
    <row r="919" ht="15.75" customHeight="1">
      <c r="Q919" s="83"/>
    </row>
    <row r="920" ht="15.75" customHeight="1">
      <c r="Q920" s="83"/>
    </row>
    <row r="921" ht="15.75" customHeight="1">
      <c r="Q921" s="83"/>
    </row>
    <row r="922" ht="15.75" customHeight="1">
      <c r="Q922" s="83"/>
    </row>
    <row r="923" ht="15.75" customHeight="1">
      <c r="Q923" s="83"/>
    </row>
    <row r="924" ht="15.75" customHeight="1">
      <c r="Q924" s="83"/>
    </row>
    <row r="925" ht="15.75" customHeight="1">
      <c r="Q925" s="83"/>
    </row>
    <row r="926" ht="15.75" customHeight="1">
      <c r="Q926" s="83"/>
    </row>
    <row r="927" ht="15.75" customHeight="1">
      <c r="Q927" s="83"/>
    </row>
    <row r="928" ht="15.75" customHeight="1">
      <c r="Q928" s="83"/>
    </row>
    <row r="929" ht="15.75" customHeight="1">
      <c r="Q929" s="83"/>
    </row>
    <row r="930" ht="15.75" customHeight="1">
      <c r="Q930" s="83"/>
    </row>
    <row r="931" ht="15.75" customHeight="1">
      <c r="Q931" s="83"/>
    </row>
    <row r="932" ht="15.75" customHeight="1">
      <c r="Q932" s="83"/>
    </row>
    <row r="933" ht="15.75" customHeight="1">
      <c r="Q933" s="83"/>
    </row>
    <row r="934" ht="15.75" customHeight="1">
      <c r="Q934" s="83"/>
    </row>
    <row r="935" ht="15.75" customHeight="1">
      <c r="Q935" s="83"/>
    </row>
    <row r="936" ht="15.75" customHeight="1">
      <c r="Q936" s="83"/>
    </row>
    <row r="937" ht="15.75" customHeight="1">
      <c r="Q937" s="83"/>
    </row>
    <row r="938" ht="15.75" customHeight="1">
      <c r="Q938" s="83"/>
    </row>
    <row r="939" ht="15.75" customHeight="1">
      <c r="Q939" s="83"/>
    </row>
    <row r="940" ht="15.75" customHeight="1">
      <c r="Q940" s="83"/>
    </row>
    <row r="941" ht="15.75" customHeight="1">
      <c r="Q941" s="83"/>
    </row>
    <row r="942" ht="15.75" customHeight="1">
      <c r="Q942" s="83"/>
    </row>
    <row r="943" ht="15.75" customHeight="1">
      <c r="Q943" s="83"/>
    </row>
    <row r="944" ht="15.75" customHeight="1">
      <c r="Q944" s="83"/>
    </row>
    <row r="945" ht="15.75" customHeight="1">
      <c r="Q945" s="83"/>
    </row>
    <row r="946" ht="15.75" customHeight="1">
      <c r="Q946" s="83"/>
    </row>
    <row r="947" ht="15.75" customHeight="1">
      <c r="Q947" s="83"/>
    </row>
    <row r="948" ht="15.75" customHeight="1">
      <c r="Q948" s="83"/>
    </row>
    <row r="949" ht="15.75" customHeight="1">
      <c r="Q949" s="83"/>
    </row>
    <row r="950" ht="15.75" customHeight="1">
      <c r="Q950" s="83"/>
    </row>
    <row r="951" ht="15.75" customHeight="1">
      <c r="Q951" s="83"/>
    </row>
    <row r="952" ht="15.75" customHeight="1">
      <c r="Q952" s="83"/>
    </row>
    <row r="953" ht="15.75" customHeight="1">
      <c r="Q953" s="83"/>
    </row>
    <row r="954" ht="15.75" customHeight="1">
      <c r="Q954" s="83"/>
    </row>
    <row r="955" ht="15.75" customHeight="1">
      <c r="Q955" s="83"/>
    </row>
    <row r="956" ht="15.75" customHeight="1">
      <c r="Q956" s="83"/>
    </row>
    <row r="957" ht="15.75" customHeight="1">
      <c r="Q957" s="83"/>
    </row>
    <row r="958" ht="15.75" customHeight="1">
      <c r="Q958" s="83"/>
    </row>
    <row r="959" ht="15.75" customHeight="1">
      <c r="Q959" s="83"/>
    </row>
    <row r="960" ht="15.75" customHeight="1">
      <c r="Q960" s="83"/>
    </row>
    <row r="961" ht="15.75" customHeight="1">
      <c r="Q961" s="83"/>
    </row>
    <row r="962" ht="15.75" customHeight="1">
      <c r="Q962" s="83"/>
    </row>
    <row r="963" ht="15.75" customHeight="1">
      <c r="Q963" s="83"/>
    </row>
    <row r="964" ht="15.75" customHeight="1">
      <c r="Q964" s="83"/>
    </row>
    <row r="965" ht="15.75" customHeight="1">
      <c r="Q965" s="83"/>
    </row>
    <row r="966" ht="15.75" customHeight="1">
      <c r="Q966" s="83"/>
    </row>
    <row r="967" ht="15.75" customHeight="1">
      <c r="Q967" s="83"/>
    </row>
    <row r="968" ht="15.75" customHeight="1">
      <c r="Q968" s="83"/>
    </row>
    <row r="969" ht="15.75" customHeight="1">
      <c r="Q969" s="83"/>
    </row>
    <row r="970" ht="15.75" customHeight="1">
      <c r="Q970" s="83"/>
    </row>
    <row r="971" ht="15.75" customHeight="1">
      <c r="Q971" s="83"/>
    </row>
    <row r="972" ht="15.75" customHeight="1">
      <c r="Q972" s="83"/>
    </row>
    <row r="973" ht="15.75" customHeight="1">
      <c r="Q973" s="83"/>
    </row>
    <row r="974" ht="15.75" customHeight="1">
      <c r="Q974" s="83"/>
    </row>
    <row r="975" ht="15.75" customHeight="1">
      <c r="Q975" s="83"/>
    </row>
    <row r="976" ht="15.75" customHeight="1">
      <c r="Q976" s="83"/>
    </row>
    <row r="977" ht="15.75" customHeight="1">
      <c r="Q977" s="83"/>
    </row>
    <row r="978" ht="15.75" customHeight="1">
      <c r="Q978" s="83"/>
    </row>
    <row r="979" ht="15.75" customHeight="1">
      <c r="Q979" s="83"/>
    </row>
    <row r="980" ht="15.75" customHeight="1">
      <c r="Q980" s="83"/>
    </row>
    <row r="981" ht="15.75" customHeight="1">
      <c r="Q981" s="83"/>
    </row>
    <row r="982" ht="15.75" customHeight="1">
      <c r="Q982" s="83"/>
    </row>
    <row r="983" ht="15.75" customHeight="1">
      <c r="Q983" s="83"/>
    </row>
    <row r="984" ht="15.75" customHeight="1">
      <c r="Q984" s="83"/>
    </row>
    <row r="985" ht="15.75" customHeight="1">
      <c r="Q985" s="83"/>
    </row>
    <row r="986" ht="15.75" customHeight="1">
      <c r="Q986" s="83"/>
    </row>
    <row r="987" ht="15.75" customHeight="1">
      <c r="Q987" s="83"/>
    </row>
    <row r="988" ht="15.75" customHeight="1">
      <c r="Q988" s="83"/>
    </row>
    <row r="989" ht="15.75" customHeight="1">
      <c r="Q989" s="83"/>
    </row>
    <row r="990" ht="15.75" customHeight="1">
      <c r="Q990" s="83"/>
    </row>
    <row r="991" ht="15.75" customHeight="1">
      <c r="Q991" s="83"/>
    </row>
    <row r="992" ht="15.75" customHeight="1">
      <c r="Q992" s="83"/>
    </row>
    <row r="993" ht="15.75" customHeight="1">
      <c r="Q993" s="83"/>
    </row>
    <row r="994" ht="15.75" customHeight="1">
      <c r="Q994" s="83"/>
    </row>
    <row r="995" ht="15.75" customHeight="1">
      <c r="Q995" s="83"/>
    </row>
    <row r="996" ht="15.75" customHeight="1">
      <c r="Q996" s="83"/>
    </row>
    <row r="997" ht="15.75" customHeight="1">
      <c r="Q997" s="83"/>
    </row>
    <row r="998" ht="15.75" customHeight="1">
      <c r="Q998" s="83"/>
    </row>
    <row r="999" ht="15.75" customHeight="1">
      <c r="Q999" s="83"/>
    </row>
    <row r="1000" ht="15.75" customHeight="1">
      <c r="Q1000" s="83"/>
    </row>
    <row r="1001" ht="15.75" customHeight="1">
      <c r="Q1001" s="83"/>
    </row>
  </sheetData>
  <mergeCells count="10">
    <mergeCell ref="L17:P17"/>
    <mergeCell ref="L19:P19"/>
    <mergeCell ref="L20:P20"/>
    <mergeCell ref="L4:P4"/>
    <mergeCell ref="L5:P5"/>
    <mergeCell ref="L9:P9"/>
    <mergeCell ref="L11:P11"/>
    <mergeCell ref="L13:P13"/>
    <mergeCell ref="L14:P14"/>
    <mergeCell ref="L15:P15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33.38"/>
    <col customWidth="1" min="2" max="2" width="28.25"/>
    <col customWidth="1" min="3" max="3" width="19.25"/>
    <col customWidth="1" min="4" max="4" width="18.63"/>
  </cols>
  <sheetData>
    <row r="1">
      <c r="A1" s="6" t="s">
        <v>94</v>
      </c>
      <c r="B1" s="6" t="s">
        <v>1</v>
      </c>
      <c r="C1" s="6" t="s">
        <v>2</v>
      </c>
      <c r="D1" s="6" t="s">
        <v>3</v>
      </c>
    </row>
    <row r="4">
      <c r="A4" s="91" t="s">
        <v>95</v>
      </c>
    </row>
    <row r="6">
      <c r="A6" s="92">
        <v>45027.0</v>
      </c>
      <c r="B6" s="93" t="s">
        <v>25</v>
      </c>
      <c r="C6" s="94">
        <v>50000.0</v>
      </c>
      <c r="D6" s="95">
        <v>0.0825</v>
      </c>
    </row>
    <row r="7">
      <c r="A7" s="96">
        <v>45027.0</v>
      </c>
      <c r="B7" s="97" t="s">
        <v>33</v>
      </c>
      <c r="C7" s="98">
        <v>20000.0</v>
      </c>
      <c r="D7" s="99">
        <v>0.0825</v>
      </c>
    </row>
    <row r="8">
      <c r="A8" s="100">
        <v>45028.0</v>
      </c>
      <c r="B8" s="101" t="s">
        <v>37</v>
      </c>
      <c r="C8" s="102">
        <v>50000.0</v>
      </c>
      <c r="D8" s="103">
        <v>0.0825</v>
      </c>
    </row>
    <row r="9">
      <c r="A9" s="100">
        <v>45029.0</v>
      </c>
      <c r="B9" s="79" t="s">
        <v>96</v>
      </c>
      <c r="C9" s="102">
        <v>300000.0</v>
      </c>
      <c r="D9" s="103">
        <v>0.0875</v>
      </c>
    </row>
    <row r="10">
      <c r="A10" s="96">
        <v>45029.0</v>
      </c>
      <c r="B10" s="97" t="s">
        <v>97</v>
      </c>
      <c r="C10" s="98">
        <v>200000.0</v>
      </c>
      <c r="D10" s="99">
        <v>0.085</v>
      </c>
    </row>
    <row r="11">
      <c r="A11" s="96">
        <v>45029.0</v>
      </c>
      <c r="B11" s="97" t="s">
        <v>47</v>
      </c>
      <c r="C11" s="98">
        <v>20000.0</v>
      </c>
      <c r="D11" s="99">
        <v>0.0825</v>
      </c>
    </row>
    <row r="12">
      <c r="A12" s="96">
        <v>45029.0</v>
      </c>
      <c r="B12" s="97" t="s">
        <v>50</v>
      </c>
      <c r="C12" s="98">
        <v>300000.0</v>
      </c>
      <c r="D12" s="99">
        <v>0.085</v>
      </c>
    </row>
    <row r="13">
      <c r="A13" s="100">
        <v>45029.0</v>
      </c>
      <c r="B13" s="101" t="s">
        <v>53</v>
      </c>
      <c r="C13" s="102">
        <v>200000.0</v>
      </c>
      <c r="D13" s="103">
        <v>0.085</v>
      </c>
    </row>
    <row r="14">
      <c r="A14" s="96">
        <v>45029.0</v>
      </c>
      <c r="B14" s="97" t="s">
        <v>55</v>
      </c>
      <c r="C14" s="98">
        <v>100000.0</v>
      </c>
      <c r="D14" s="99">
        <v>0.0825</v>
      </c>
    </row>
    <row r="15">
      <c r="A15" s="100">
        <v>45030.0</v>
      </c>
      <c r="B15" s="79" t="s">
        <v>58</v>
      </c>
      <c r="C15" s="102">
        <v>50000.0</v>
      </c>
      <c r="D15" s="103">
        <v>0.0825</v>
      </c>
    </row>
    <row r="16">
      <c r="A16" s="96">
        <v>45030.0</v>
      </c>
      <c r="B16" s="97" t="s">
        <v>61</v>
      </c>
      <c r="C16" s="98">
        <v>50000.0</v>
      </c>
      <c r="D16" s="99">
        <v>0.0825</v>
      </c>
    </row>
    <row r="17">
      <c r="A17" s="100">
        <v>45030.0</v>
      </c>
      <c r="B17" s="79" t="s">
        <v>98</v>
      </c>
      <c r="C17" s="102">
        <v>20000.0</v>
      </c>
      <c r="D17" s="103">
        <v>0.0825</v>
      </c>
    </row>
    <row r="18">
      <c r="A18" s="100">
        <v>45030.0</v>
      </c>
      <c r="B18" s="79" t="s">
        <v>68</v>
      </c>
      <c r="C18" s="102">
        <v>250000.0</v>
      </c>
      <c r="D18" s="103">
        <v>0.085</v>
      </c>
    </row>
    <row r="19">
      <c r="A19" s="100">
        <v>45034.0</v>
      </c>
      <c r="B19" s="79" t="s">
        <v>71</v>
      </c>
      <c r="C19" s="102">
        <v>20000.0</v>
      </c>
      <c r="D19" s="103">
        <v>0.0825</v>
      </c>
    </row>
    <row r="20">
      <c r="A20" s="96">
        <v>45034.0</v>
      </c>
      <c r="B20" s="97" t="s">
        <v>74</v>
      </c>
      <c r="C20" s="98">
        <v>10000.0</v>
      </c>
      <c r="D20" s="99">
        <v>0.0825</v>
      </c>
    </row>
    <row r="21">
      <c r="A21" s="100">
        <v>45034.0</v>
      </c>
      <c r="B21" s="79" t="s">
        <v>78</v>
      </c>
      <c r="C21" s="102">
        <v>50000.0</v>
      </c>
      <c r="D21" s="103">
        <v>0.0825</v>
      </c>
    </row>
    <row r="22">
      <c r="A22" s="96">
        <v>45034.0</v>
      </c>
      <c r="B22" s="97" t="s">
        <v>81</v>
      </c>
      <c r="C22" s="98">
        <v>50000.0</v>
      </c>
      <c r="D22" s="99">
        <v>0.0825</v>
      </c>
    </row>
    <row r="23">
      <c r="A23" s="100">
        <v>45034.0</v>
      </c>
      <c r="B23" s="79" t="s">
        <v>84</v>
      </c>
      <c r="C23" s="102">
        <v>40000.0</v>
      </c>
      <c r="D23" s="103">
        <v>0.11</v>
      </c>
    </row>
    <row r="24">
      <c r="A24" s="100">
        <v>45040.0</v>
      </c>
      <c r="B24" s="79" t="s">
        <v>88</v>
      </c>
      <c r="C24" s="102">
        <v>20000.0</v>
      </c>
      <c r="D24" s="103">
        <v>0.0825</v>
      </c>
    </row>
    <row r="26">
      <c r="A26" s="104" t="s">
        <v>99</v>
      </c>
    </row>
    <row r="27">
      <c r="A27" s="105">
        <v>45216.0</v>
      </c>
      <c r="B27" s="101" t="s">
        <v>37</v>
      </c>
      <c r="C27" s="102">
        <v>50000.0</v>
      </c>
      <c r="D27" s="103">
        <v>0.0825</v>
      </c>
    </row>
    <row r="28">
      <c r="A28" s="105">
        <v>45216.0</v>
      </c>
      <c r="B28" s="79" t="s">
        <v>96</v>
      </c>
      <c r="C28" s="102">
        <v>300000.0</v>
      </c>
      <c r="D28" s="103">
        <v>0.0875</v>
      </c>
    </row>
    <row r="29">
      <c r="A29" s="105">
        <v>45216.0</v>
      </c>
      <c r="B29" s="101" t="s">
        <v>53</v>
      </c>
      <c r="C29" s="102">
        <v>200000.0</v>
      </c>
      <c r="D29" s="103">
        <v>0.085</v>
      </c>
    </row>
    <row r="30">
      <c r="A30" s="105">
        <v>45216.0</v>
      </c>
      <c r="B30" s="79" t="s">
        <v>58</v>
      </c>
      <c r="C30" s="102">
        <v>50000.0</v>
      </c>
      <c r="D30" s="103">
        <v>0.0825</v>
      </c>
    </row>
    <row r="31">
      <c r="A31" s="105">
        <v>45216.0</v>
      </c>
      <c r="B31" s="79" t="s">
        <v>98</v>
      </c>
      <c r="C31" s="102">
        <v>20000.0</v>
      </c>
      <c r="D31" s="103">
        <v>0.0825</v>
      </c>
    </row>
    <row r="32">
      <c r="A32" s="105">
        <v>45216.0</v>
      </c>
      <c r="B32" s="79" t="s">
        <v>68</v>
      </c>
      <c r="C32" s="102">
        <v>250000.0</v>
      </c>
      <c r="D32" s="103">
        <v>0.085</v>
      </c>
    </row>
    <row r="33">
      <c r="A33" s="105">
        <v>45216.0</v>
      </c>
      <c r="B33" s="79" t="s">
        <v>71</v>
      </c>
      <c r="C33" s="102">
        <v>20000.0</v>
      </c>
      <c r="D33" s="103">
        <v>0.0825</v>
      </c>
    </row>
    <row r="34">
      <c r="A34" s="105">
        <v>45216.0</v>
      </c>
      <c r="B34" s="79" t="s">
        <v>78</v>
      </c>
      <c r="C34" s="102">
        <v>50000.0</v>
      </c>
      <c r="D34" s="103">
        <v>0.0825</v>
      </c>
    </row>
    <row r="35">
      <c r="A35" s="105">
        <v>45216.0</v>
      </c>
      <c r="B35" s="79" t="s">
        <v>84</v>
      </c>
      <c r="C35" s="102">
        <v>40000.0</v>
      </c>
      <c r="D35" s="103">
        <v>0.11</v>
      </c>
    </row>
    <row r="36">
      <c r="A36" s="105">
        <v>45216.0</v>
      </c>
      <c r="B36" s="79" t="s">
        <v>88</v>
      </c>
      <c r="C36" s="102">
        <v>20000.0</v>
      </c>
      <c r="D36" s="103">
        <v>0.0825</v>
      </c>
    </row>
    <row r="38">
      <c r="A38" s="104" t="s">
        <v>100</v>
      </c>
      <c r="E38" s="106" t="s">
        <v>101</v>
      </c>
    </row>
    <row r="39">
      <c r="A39" s="92">
        <v>45027.0</v>
      </c>
      <c r="B39" s="93" t="s">
        <v>25</v>
      </c>
      <c r="C39" s="94">
        <v>50000.0</v>
      </c>
      <c r="D39" s="95">
        <v>0.0825</v>
      </c>
      <c r="E39" s="107">
        <f t="shared" ref="E39:E47" si="1">C39/$C$49</f>
        <v>0.0625</v>
      </c>
    </row>
    <row r="40">
      <c r="A40" s="96">
        <v>45027.0</v>
      </c>
      <c r="B40" s="97" t="s">
        <v>33</v>
      </c>
      <c r="C40" s="98">
        <v>20000.0</v>
      </c>
      <c r="D40" s="99">
        <v>0.0825</v>
      </c>
      <c r="E40" s="107">
        <f t="shared" si="1"/>
        <v>0.025</v>
      </c>
    </row>
    <row r="41">
      <c r="A41" s="96">
        <v>45029.0</v>
      </c>
      <c r="B41" s="97" t="s">
        <v>97</v>
      </c>
      <c r="C41" s="98">
        <v>200000.0</v>
      </c>
      <c r="D41" s="99">
        <v>0.085</v>
      </c>
      <c r="E41" s="107">
        <f t="shared" si="1"/>
        <v>0.25</v>
      </c>
    </row>
    <row r="42">
      <c r="A42" s="96">
        <v>45029.0</v>
      </c>
      <c r="B42" s="97" t="s">
        <v>47</v>
      </c>
      <c r="C42" s="98">
        <v>20000.0</v>
      </c>
      <c r="D42" s="99">
        <v>0.0825</v>
      </c>
      <c r="E42" s="107">
        <f t="shared" si="1"/>
        <v>0.025</v>
      </c>
    </row>
    <row r="43">
      <c r="A43" s="96">
        <v>45029.0</v>
      </c>
      <c r="B43" s="97" t="s">
        <v>50</v>
      </c>
      <c r="C43" s="98">
        <v>300000.0</v>
      </c>
      <c r="D43" s="99">
        <v>0.085</v>
      </c>
      <c r="E43" s="107">
        <f t="shared" si="1"/>
        <v>0.375</v>
      </c>
    </row>
    <row r="44">
      <c r="A44" s="96">
        <v>45029.0</v>
      </c>
      <c r="B44" s="97" t="s">
        <v>55</v>
      </c>
      <c r="C44" s="98">
        <v>100000.0</v>
      </c>
      <c r="D44" s="99">
        <v>0.0825</v>
      </c>
      <c r="E44" s="107">
        <f t="shared" si="1"/>
        <v>0.125</v>
      </c>
    </row>
    <row r="45">
      <c r="A45" s="96">
        <v>45030.0</v>
      </c>
      <c r="B45" s="97" t="s">
        <v>61</v>
      </c>
      <c r="C45" s="98">
        <v>50000.0</v>
      </c>
      <c r="D45" s="99">
        <v>0.0825</v>
      </c>
      <c r="E45" s="107">
        <f t="shared" si="1"/>
        <v>0.0625</v>
      </c>
    </row>
    <row r="46">
      <c r="A46" s="96">
        <v>45034.0</v>
      </c>
      <c r="B46" s="97" t="s">
        <v>74</v>
      </c>
      <c r="C46" s="98">
        <v>10000.0</v>
      </c>
      <c r="D46" s="99">
        <v>0.0825</v>
      </c>
      <c r="E46" s="107">
        <f t="shared" si="1"/>
        <v>0.0125</v>
      </c>
    </row>
    <row r="47">
      <c r="A47" s="96">
        <v>45034.0</v>
      </c>
      <c r="B47" s="97" t="s">
        <v>81</v>
      </c>
      <c r="C47" s="98">
        <v>50000.0</v>
      </c>
      <c r="D47" s="99">
        <v>0.0825</v>
      </c>
      <c r="E47" s="107">
        <f t="shared" si="1"/>
        <v>0.0625</v>
      </c>
    </row>
    <row r="49">
      <c r="B49" s="108" t="s">
        <v>102</v>
      </c>
      <c r="C49" s="109">
        <f>sum(C39:C47)</f>
        <v>800000</v>
      </c>
      <c r="E49" s="107">
        <f>sum(E39:E47)</f>
        <v>1</v>
      </c>
    </row>
    <row r="52">
      <c r="A52" s="110" t="s">
        <v>103</v>
      </c>
    </row>
    <row r="54">
      <c r="A54" s="104" t="s">
        <v>100</v>
      </c>
      <c r="E54" s="106" t="s">
        <v>101</v>
      </c>
    </row>
    <row r="55">
      <c r="A55" s="92">
        <v>45027.0</v>
      </c>
      <c r="B55" s="93" t="s">
        <v>25</v>
      </c>
      <c r="C55" s="94">
        <v>50000.0</v>
      </c>
      <c r="D55" s="95">
        <v>0.0825</v>
      </c>
      <c r="E55" s="107">
        <f t="shared" ref="E55:E63" si="2">C55/$C$65</f>
        <v>0.0625</v>
      </c>
    </row>
    <row r="56">
      <c r="A56" s="96">
        <v>45027.0</v>
      </c>
      <c r="B56" s="97" t="s">
        <v>33</v>
      </c>
      <c r="C56" s="98">
        <v>20000.0</v>
      </c>
      <c r="D56" s="99">
        <v>0.0825</v>
      </c>
      <c r="E56" s="107">
        <f t="shared" si="2"/>
        <v>0.025</v>
      </c>
    </row>
    <row r="57">
      <c r="A57" s="96">
        <v>45029.0</v>
      </c>
      <c r="B57" s="97" t="s">
        <v>97</v>
      </c>
      <c r="C57" s="98">
        <v>200000.0</v>
      </c>
      <c r="D57" s="99">
        <v>0.085</v>
      </c>
      <c r="E57" s="107">
        <f t="shared" si="2"/>
        <v>0.25</v>
      </c>
    </row>
    <row r="58">
      <c r="A58" s="96">
        <v>45029.0</v>
      </c>
      <c r="B58" s="97" t="s">
        <v>47</v>
      </c>
      <c r="C58" s="98">
        <v>20000.0</v>
      </c>
      <c r="D58" s="99">
        <v>0.0825</v>
      </c>
      <c r="E58" s="107">
        <f t="shared" si="2"/>
        <v>0.025</v>
      </c>
    </row>
    <row r="59">
      <c r="A59" s="96">
        <v>45029.0</v>
      </c>
      <c r="B59" s="97" t="s">
        <v>50</v>
      </c>
      <c r="C59" s="98">
        <v>300000.0</v>
      </c>
      <c r="D59" s="99">
        <v>0.085</v>
      </c>
      <c r="E59" s="107">
        <f t="shared" si="2"/>
        <v>0.375</v>
      </c>
    </row>
    <row r="60">
      <c r="A60" s="96">
        <v>45029.0</v>
      </c>
      <c r="B60" s="97" t="s">
        <v>55</v>
      </c>
      <c r="C60" s="98">
        <v>100000.0</v>
      </c>
      <c r="D60" s="99">
        <v>0.0825</v>
      </c>
      <c r="E60" s="107">
        <f t="shared" si="2"/>
        <v>0.125</v>
      </c>
    </row>
    <row r="61">
      <c r="A61" s="96">
        <v>45030.0</v>
      </c>
      <c r="B61" s="97" t="s">
        <v>61</v>
      </c>
      <c r="C61" s="98">
        <v>50000.0</v>
      </c>
      <c r="D61" s="99">
        <v>0.0825</v>
      </c>
      <c r="E61" s="107">
        <f t="shared" si="2"/>
        <v>0.0625</v>
      </c>
    </row>
    <row r="62">
      <c r="A62" s="96">
        <v>45034.0</v>
      </c>
      <c r="B62" s="97" t="s">
        <v>74</v>
      </c>
      <c r="C62" s="98">
        <v>10000.0</v>
      </c>
      <c r="D62" s="99">
        <v>0.0825</v>
      </c>
      <c r="E62" s="107">
        <f t="shared" si="2"/>
        <v>0.0125</v>
      </c>
    </row>
    <row r="63">
      <c r="A63" s="96">
        <v>45034.0</v>
      </c>
      <c r="B63" s="97" t="s">
        <v>81</v>
      </c>
      <c r="C63" s="98">
        <v>50000.0</v>
      </c>
      <c r="D63" s="99">
        <v>0.0825</v>
      </c>
      <c r="E63" s="107">
        <f t="shared" si="2"/>
        <v>0.0625</v>
      </c>
    </row>
    <row r="65">
      <c r="A65" s="85"/>
      <c r="B65" s="111" t="s">
        <v>104</v>
      </c>
      <c r="C65" s="86">
        <f>sum(C55:C63)</f>
        <v>800000</v>
      </c>
      <c r="D65" s="85"/>
      <c r="E65" s="112">
        <f>sum(E55:E63)</f>
        <v>1</v>
      </c>
      <c r="F65" s="85"/>
      <c r="G65" s="85"/>
      <c r="H65" s="85"/>
      <c r="I65" s="85"/>
      <c r="J65" s="85"/>
      <c r="K65" s="85"/>
      <c r="L65" s="85"/>
      <c r="M65" s="85"/>
      <c r="N65" s="85"/>
      <c r="O65" s="85"/>
      <c r="P65" s="85"/>
      <c r="Q65" s="85"/>
      <c r="R65" s="85"/>
      <c r="S65" s="85"/>
      <c r="T65" s="85"/>
      <c r="U65" s="85"/>
      <c r="V65" s="85"/>
      <c r="W65" s="85"/>
      <c r="X65" s="85"/>
      <c r="Y65" s="85"/>
      <c r="Z65" s="85"/>
    </row>
  </sheetData>
  <drawing r:id="rId1"/>
</worksheet>
</file>