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7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VIWskCVm036EYQ5u8LP2Y2L0DWzY/02b19OpTfQLurM="/>
    </ext>
  </extLst>
</workbook>
</file>

<file path=xl/sharedStrings.xml><?xml version="1.0" encoding="utf-8"?>
<sst xmlns="http://schemas.openxmlformats.org/spreadsheetml/2006/main" count="287" uniqueCount="145">
  <si>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</si>
  <si>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</si>
  <si>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</si>
  <si>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</si>
  <si>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</si>
  <si>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</si>
  <si>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</si>
  <si>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</si>
  <si>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</si>
  <si>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</si>
  <si>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</si>
  <si>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</si>
  <si>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</si>
  <si>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</si>
  <si>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</si>
  <si>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</si>
  <si>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</si>
  <si>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</si>
  <si>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</si>
  <si>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Principal Repayment Amount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</si>
  <si>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</si>
  <si>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</si>
  <si>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</si>
  <si>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</si>
  <si>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</si>
  <si>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</si>
  <si>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</si>
  <si>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</si>
  <si>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</si>
  <si>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Yingchun Cohen</t>
  </si>
  <si>
    <t>Chase 847 ACH</t>
  </si>
  <si>
    <t>Domestic</t>
  </si>
  <si>
    <t>058-92-1523</t>
  </si>
  <si>
    <t>ACH</t>
  </si>
  <si>
    <t>6795033275</t>
  </si>
  <si>
    <t>021000089</t>
  </si>
  <si>
    <t>525 7th Ave 2nd FL, New York, NY, 10018</t>
  </si>
  <si>
    <t>Jacqueline Shay (Steve Shay)</t>
  </si>
  <si>
    <t>Jacqueline Shay's bank account has been updated to BofA account ending in 8983 on 4/4/2024</t>
  </si>
  <si>
    <t>079-82-2331</t>
  </si>
  <si>
    <t>950189340</t>
  </si>
  <si>
    <t>021000021</t>
  </si>
  <si>
    <t>88 Cuttermill Road 402, Great Neck, NY, 11021</t>
  </si>
  <si>
    <t>John Liang Liu</t>
  </si>
  <si>
    <t>055-66-0507</t>
  </si>
  <si>
    <t>1854053980</t>
  </si>
  <si>
    <t>84-16 Charlecote Ridge, Jamaica, NY, 11432</t>
  </si>
  <si>
    <t>Jieyang Zhou</t>
  </si>
  <si>
    <t>142-04-5858</t>
  </si>
  <si>
    <t>237040551696</t>
  </si>
  <si>
    <t>53000196</t>
  </si>
  <si>
    <t>5701 Providence Country Club Dr, Charlotte, NC, 28277</t>
  </si>
  <si>
    <t>Huizhong Fang</t>
  </si>
  <si>
    <t>077-74-0205</t>
  </si>
  <si>
    <t>483055904150</t>
  </si>
  <si>
    <t>021000322</t>
  </si>
  <si>
    <t>100-25 Queens Blvd, , Apt 6k, Forest Hills, NY, 11375</t>
  </si>
  <si>
    <t>Yuling Fan</t>
  </si>
  <si>
    <t>142-92-1025</t>
  </si>
  <si>
    <t>18066299365</t>
  </si>
  <si>
    <t>71 Grandner court, Bridgewater, NJ, 08807</t>
  </si>
  <si>
    <t>Yuchi Li</t>
  </si>
  <si>
    <t>206-64-0682</t>
  </si>
  <si>
    <t>827869181</t>
  </si>
  <si>
    <t>12 Wilmington Drive, Melville, NY, 11747</t>
  </si>
  <si>
    <t>Chao Wei Tan</t>
  </si>
  <si>
    <t>054-92-5129</t>
  </si>
  <si>
    <t>72085622</t>
  </si>
  <si>
    <t>021001088</t>
  </si>
  <si>
    <t>1622 W10 Street, Brooklyn, NY, 11223</t>
  </si>
  <si>
    <t>Steven Hao Xuan Tan</t>
  </si>
  <si>
    <t>054-92-5131</t>
  </si>
  <si>
    <t>898693871</t>
  </si>
  <si>
    <t>1622 West 10th Street, Brooklyn, NY, 11223</t>
  </si>
  <si>
    <t>Qihao Jiang</t>
  </si>
  <si>
    <t>248-83-7535</t>
  </si>
  <si>
    <t>5006130776</t>
  </si>
  <si>
    <t>021213591</t>
  </si>
  <si>
    <t>6 Manchur Court, Flemington, NJ, 08822</t>
  </si>
  <si>
    <t>Jianzhong You</t>
  </si>
  <si>
    <t>424-21-5849</t>
  </si>
  <si>
    <t>39900000591697174</t>
  </si>
  <si>
    <t>101205681</t>
  </si>
  <si>
    <t>212 Heritage Mill Dr, Madison, AL, 35758</t>
  </si>
  <si>
    <t>Ling Li</t>
  </si>
  <si>
    <t>International</t>
  </si>
  <si>
    <t>-</t>
  </si>
  <si>
    <t>3024443433</t>
  </si>
  <si>
    <t>21000021</t>
  </si>
  <si>
    <t>Mengyi Gu</t>
  </si>
  <si>
    <t>808-78-5784</t>
  </si>
  <si>
    <t>104 E Bridle Path, Hockessin, DE, 19707</t>
  </si>
  <si>
    <t>2016 Hualong Zhang Dynasty Trust</t>
  </si>
  <si>
    <t>Domestic/Entity</t>
  </si>
  <si>
    <t>81-6764423</t>
  </si>
  <si>
    <t>17 Montauk Trail, Wayne, NJ, 07470</t>
  </si>
  <si>
    <t>Junran Tao</t>
  </si>
  <si>
    <t>538-75-7190</t>
  </si>
  <si>
    <t>1510 Clarendon Blvd, Apt 409, Arlington, VA, 22209</t>
  </si>
  <si>
    <t>Yi Zhang</t>
  </si>
  <si>
    <t>138-02-3052</t>
  </si>
  <si>
    <t>37 Rainbow Ridge Dr, Livingston, NJ, 07039</t>
  </si>
  <si>
    <t>Lina Tasci</t>
  </si>
  <si>
    <t>105-98-8685</t>
  </si>
  <si>
    <t>64058514</t>
  </si>
  <si>
    <t>022000020</t>
  </si>
  <si>
    <t>29 14 139TH STREET APT 6G, Flushing, NY 11354</t>
  </si>
  <si>
    <t>Lin Li Yang</t>
  </si>
  <si>
    <t>125-80-6652</t>
  </si>
  <si>
    <t>573519816</t>
  </si>
  <si>
    <t>272471852</t>
  </si>
  <si>
    <t>235 N Bowen St,Jackson, MI 49202</t>
  </si>
  <si>
    <t>Song Huang</t>
  </si>
  <si>
    <t>017-82-3859</t>
  </si>
  <si>
    <t>14790115</t>
  </si>
  <si>
    <t>11000138</t>
  </si>
  <si>
    <t>2700 Broadway, Apt 10A, New York, NY, 10025</t>
  </si>
  <si>
    <t>Meta Space Inc (Gaosong Li)</t>
  </si>
  <si>
    <t>87-3606723</t>
  </si>
  <si>
    <t>24034 65 Ave, Douglaston, NY 11362</t>
  </si>
  <si>
    <t>Kiyoshi Inc (Janice Zhu)</t>
  </si>
  <si>
    <t>965923730</t>
  </si>
  <si>
    <t>Jessica Ran Xu (Jun Lu)</t>
  </si>
  <si>
    <t>145-15-2124</t>
  </si>
  <si>
    <t>36255337037</t>
  </si>
  <si>
    <t>031176110</t>
  </si>
  <si>
    <t>613 Cliff St, HO HO KUS, NJ 07423</t>
  </si>
  <si>
    <t>Hui Lin Ho</t>
  </si>
  <si>
    <t>102-760331</t>
  </si>
  <si>
    <t>18 Talbot Dr, Great Neck, NY 11020</t>
  </si>
  <si>
    <t>Yang Zhang</t>
  </si>
  <si>
    <t>098-02-4657</t>
  </si>
  <si>
    <t>76 Marcus Ave, New Hyde Park, NY, US, 11040</t>
  </si>
  <si>
    <t>Huiting Holding Inc. (Catherine Zhan)</t>
  </si>
  <si>
    <t xml:space="preserve"> 92-2742483 </t>
  </si>
  <si>
    <t>10255 67th Drive Apt 6G, Forest Hills, NY, 11375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</si>
  <si>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</si>
  <si>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</si>
  <si>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</si>
  <si>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2024</t>
  </si>
  <si>
    <t>% of Capital Contribution</t>
  </si>
  <si>
    <t>Combined if more than 1 subscription</t>
  </si>
  <si>
    <t>John L. Liu</t>
  </si>
  <si>
    <t>Huiting Holding Inc. (Qingqing Zhan)</t>
  </si>
  <si>
    <t>Total Capital Contribution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</si>
</sst>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m/d/yyyy"/>
    <numFmt numFmtId="166" formatCode="0.0000%"/>
  </numFmts>
  <fonts count="15">
    <font>
      <sz val="10.0"/>
      <color rgb="FF000000"/>
      <name val="Arial"/>
      <scheme val="minor"/>
    </font>
    <font>
      <b/>
      <sz val="11.0"/>
      <color theme="1"/>
      <name val="Calibri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sz val="11.0"/>
      <color theme="1"/>
      <name val="Calibri"/>
    </font>
    <font>
      <sz val="10.0"/>
      <color rgb="FFFF0000"/>
      <name val="Arial"/>
    </font>
    <font>
      <color rgb="FFFF0000"/>
      <name val="Arial"/>
    </font>
    <font>
      <sz val="11.0"/>
      <color rgb="FFFF0000"/>
      <name val="Calibri"/>
    </font>
    <font>
      <sz val="10.0"/>
      <color rgb="FF000000"/>
      <name val="Arial"/>
    </font>
    <font>
      <color theme="1"/>
      <name val="Arial"/>
      <scheme val="minor"/>
    </font>
    <font>
      <sz val="11.0"/>
      <color rgb="FF000000"/>
      <name val="Calibri"/>
    </font>
    <font>
      <b/>
      <sz val="10.0"/>
      <color theme="1"/>
      <name val="Arial"/>
    </font>
    <font>
      <b/>
      <i/>
      <sz val="11.0"/>
      <color theme="1"/>
      <name val="Calibri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6">
    <border/>
    <border>
      <left style="thin">
        <color rgb="FF000000"/>
      </left>
    </border>
    <border>
      <left/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horizontal="center" readingOrder="0"/>
    </xf>
    <xf borderId="1" fillId="0" fontId="2" numFmtId="164" xfId="0" applyBorder="1" applyFont="1" applyNumberFormat="1"/>
    <xf borderId="0" fillId="0" fontId="2" numFmtId="164" xfId="0" applyFont="1" applyNumberFormat="1"/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2" fontId="4" numFmtId="0" xfId="0" applyAlignment="1" applyFill="1" applyFont="1">
      <alignment horizontal="center" readingOrder="0"/>
    </xf>
    <xf borderId="0" fillId="0" fontId="2" numFmtId="0" xfId="0" applyFont="1"/>
    <xf borderId="1" fillId="0" fontId="2" numFmtId="0" xfId="0" applyBorder="1" applyFont="1"/>
    <xf borderId="1" fillId="0" fontId="5" numFmtId="0" xfId="0" applyAlignment="1" applyBorder="1" applyFont="1">
      <alignment horizontal="center" vertical="bottom"/>
    </xf>
    <xf borderId="0" fillId="0" fontId="5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 readingOrder="0" vertical="bottom"/>
    </xf>
    <xf borderId="0" fillId="0" fontId="5" numFmtId="49" xfId="0" applyAlignment="1" applyFont="1" applyNumberFormat="1">
      <alignment vertical="bottom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wrapText="1"/>
    </xf>
    <xf borderId="0" fillId="0" fontId="6" numFmtId="0" xfId="0" applyFont="1"/>
    <xf borderId="1" fillId="0" fontId="6" numFmtId="0" xfId="0" applyBorder="1" applyFont="1"/>
    <xf borderId="0" fillId="0" fontId="6" numFmtId="1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readingOrder="0"/>
    </xf>
    <xf borderId="0" fillId="0" fontId="6" numFmtId="10" xfId="0" applyAlignment="1" applyFont="1" applyNumberFormat="1">
      <alignment horizontal="center" readingOrder="0"/>
    </xf>
    <xf borderId="1" fillId="0" fontId="6" numFmtId="164" xfId="0" applyBorder="1" applyFont="1" applyNumberFormat="1"/>
    <xf borderId="0" fillId="0" fontId="6" numFmtId="164" xfId="0" applyFont="1" applyNumberFormat="1"/>
    <xf borderId="0" fillId="0" fontId="7" numFmtId="0" xfId="0" applyAlignment="1" applyFont="1">
      <alignment horizontal="center" readingOrder="0" vertical="bottom"/>
    </xf>
    <xf borderId="0" fillId="2" fontId="7" numFmtId="0" xfId="0" applyAlignment="1" applyFont="1">
      <alignment horizontal="center" readingOrder="0"/>
    </xf>
    <xf borderId="1" fillId="0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49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2" fillId="0" fontId="2" numFmtId="0" xfId="0" applyAlignment="1" applyBorder="1" applyFont="1">
      <alignment shrinkToFit="0" wrapText="1"/>
    </xf>
    <xf borderId="3" fillId="0" fontId="2" numFmtId="0" xfId="0" applyBorder="1" applyFont="1"/>
    <xf borderId="2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10" numFmtId="0" xfId="0" applyAlignment="1" applyFont="1">
      <alignment horizontal="center" readingOrder="0"/>
    </xf>
    <xf borderId="2" fillId="0" fontId="2" numFmtId="4" xfId="0" applyAlignment="1" applyBorder="1" applyFont="1" applyNumberFormat="1">
      <alignment readingOrder="0" shrinkToFit="0" wrapText="1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3" fontId="2" numFmtId="14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164" xfId="0" applyAlignment="1" applyFont="1" applyNumberFormat="1">
      <alignment readingOrder="0"/>
    </xf>
    <xf borderId="0" fillId="3" fontId="2" numFmtId="10" xfId="0" applyAlignment="1" applyFont="1" applyNumberFormat="1">
      <alignment horizontal="center" readingOrder="0"/>
    </xf>
    <xf borderId="1" fillId="3" fontId="2" numFmtId="164" xfId="0" applyBorder="1" applyFont="1" applyNumberFormat="1"/>
    <xf borderId="0" fillId="3" fontId="2" numFmtId="164" xfId="0" applyFont="1" applyNumberFormat="1"/>
    <xf borderId="0" fillId="3" fontId="3" numFmtId="0" xfId="0" applyAlignment="1" applyFont="1">
      <alignment horizontal="center" readingOrder="0" vertical="bottom"/>
    </xf>
    <xf borderId="2" fillId="3" fontId="2" numFmtId="0" xfId="0" applyAlignment="1" applyBorder="1" applyFont="1">
      <alignment shrinkToFit="0" wrapText="1"/>
    </xf>
    <xf borderId="3" fillId="3" fontId="2" numFmtId="165" xfId="0" applyAlignment="1" applyBorder="1" applyFont="1" applyNumberFormat="1">
      <alignment horizontal="center" readingOrder="0"/>
    </xf>
    <xf borderId="3" fillId="3" fontId="2" numFmtId="0" xfId="0" applyAlignment="1" applyBorder="1" applyFont="1">
      <alignment horizontal="center" readingOrder="0"/>
    </xf>
    <xf borderId="3" fillId="3" fontId="2" numFmtId="0" xfId="0" applyBorder="1" applyFont="1"/>
    <xf borderId="2" fillId="3" fontId="2" numFmtId="0" xfId="0" applyBorder="1" applyFont="1"/>
    <xf borderId="4" fillId="3" fontId="2" numFmtId="0" xfId="0" applyBorder="1" applyFont="1"/>
    <xf borderId="1" fillId="3" fontId="5" numFmtId="0" xfId="0" applyAlignment="1" applyBorder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5" numFmtId="0" xfId="0" applyAlignment="1" applyFont="1">
      <alignment horizontal="center" vertical="bottom"/>
    </xf>
    <xf borderId="0" fillId="3" fontId="3" numFmtId="49" xfId="0" applyAlignment="1" applyFont="1" applyNumberFormat="1">
      <alignment horizontal="center" vertical="bottom"/>
    </xf>
    <xf borderId="0" fillId="3" fontId="3" numFmtId="0" xfId="0" applyAlignment="1" applyFont="1">
      <alignment vertical="bottom"/>
    </xf>
    <xf borderId="5" fillId="3" fontId="2" numFmtId="0" xfId="0" applyBorder="1" applyFont="1"/>
    <xf borderId="0" fillId="0" fontId="3" numFmtId="0" xfId="0" applyAlignment="1" applyFont="1">
      <alignment vertical="bottom"/>
    </xf>
    <xf borderId="0" fillId="4" fontId="2" numFmtId="14" xfId="0" applyAlignment="1" applyFill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readingOrder="0"/>
    </xf>
    <xf borderId="0" fillId="4" fontId="2" numFmtId="10" xfId="0" applyAlignment="1" applyFont="1" applyNumberFormat="1">
      <alignment horizontal="center" readingOrder="0"/>
    </xf>
    <xf borderId="1" fillId="4" fontId="2" numFmtId="164" xfId="0" applyBorder="1" applyFont="1" applyNumberFormat="1"/>
    <xf borderId="0" fillId="4" fontId="2" numFmtId="164" xfId="0" applyFont="1" applyNumberFormat="1"/>
    <xf borderId="0" fillId="4" fontId="3" numFmtId="0" xfId="0" applyAlignment="1" applyFont="1">
      <alignment horizontal="center" readingOrder="0" vertical="bottom"/>
    </xf>
    <xf borderId="2" fillId="4" fontId="2" numFmtId="0" xfId="0" applyAlignment="1" applyBorder="1" applyFont="1">
      <alignment shrinkToFit="0" wrapText="1"/>
    </xf>
    <xf borderId="3" fillId="4" fontId="2" numFmtId="165" xfId="0" applyAlignment="1" applyBorder="1" applyFont="1" applyNumberFormat="1">
      <alignment horizontal="center" readingOrder="0"/>
    </xf>
    <xf borderId="3" fillId="4" fontId="2" numFmtId="0" xfId="0" applyAlignment="1" applyBorder="1" applyFont="1">
      <alignment horizontal="center" readingOrder="0"/>
    </xf>
    <xf borderId="3" fillId="4" fontId="2" numFmtId="0" xfId="0" applyBorder="1" applyFont="1"/>
    <xf borderId="2" fillId="4" fontId="2" numFmtId="0" xfId="0" applyBorder="1" applyFont="1"/>
    <xf borderId="4" fillId="4" fontId="2" numFmtId="0" xfId="0" applyBorder="1" applyFont="1"/>
    <xf borderId="1" fillId="4" fontId="5" numFmtId="0" xfId="0" applyAlignment="1" applyBorder="1" applyFont="1">
      <alignment horizontal="center" vertical="bottom"/>
    </xf>
    <xf borderId="0" fillId="4" fontId="5" numFmtId="0" xfId="0" applyAlignment="1" applyFont="1">
      <alignment horizontal="center" readingOrder="0" vertical="bottom"/>
    </xf>
    <xf borderId="0" fillId="4" fontId="3" numFmtId="0" xfId="0" applyAlignment="1" applyFont="1">
      <alignment vertical="bottom"/>
    </xf>
    <xf borderId="0" fillId="4" fontId="5" numFmtId="0" xfId="0" applyAlignment="1" applyFont="1">
      <alignment horizontal="center" vertical="bottom"/>
    </xf>
    <xf borderId="0" fillId="4" fontId="5" numFmtId="49" xfId="0" applyAlignment="1" applyFont="1" applyNumberFormat="1">
      <alignment horizontal="center" vertical="bottom"/>
    </xf>
    <xf borderId="0" fillId="4" fontId="5" numFmtId="49" xfId="0" applyAlignment="1" applyFont="1" applyNumberFormat="1">
      <alignment horizontal="center" readingOrder="0" vertical="bottom"/>
    </xf>
    <xf borderId="0" fillId="4" fontId="5" numFmtId="0" xfId="0" applyAlignment="1" applyFont="1">
      <alignment vertical="bottom"/>
    </xf>
    <xf borderId="5" fillId="4" fontId="2" numFmtId="0" xfId="0" applyBorder="1" applyFont="1"/>
    <xf borderId="0" fillId="0" fontId="2" numFmtId="49" xfId="0" applyAlignment="1" applyFont="1" applyNumberFormat="1">
      <alignment horizontal="center"/>
    </xf>
    <xf borderId="0" fillId="0" fontId="11" numFmtId="0" xfId="0" applyAlignment="1" applyFont="1">
      <alignment readingOrder="0" shrinkToFit="0" vertical="bottom" wrapText="0"/>
    </xf>
    <xf borderId="0" fillId="2" fontId="2" numFmtId="0" xfId="0" applyAlignment="1" applyFont="1">
      <alignment horizontal="center"/>
    </xf>
    <xf borderId="0" fillId="2" fontId="2" numFmtId="0" xfId="0" applyFont="1"/>
    <xf borderId="2" fillId="2" fontId="2" numFmtId="0" xfId="0" applyAlignment="1" applyBorder="1" applyFont="1">
      <alignment shrinkToFit="0" wrapText="1"/>
    </xf>
    <xf borderId="3" fillId="2" fontId="2" numFmtId="0" xfId="0" applyAlignment="1" applyBorder="1" applyFont="1">
      <alignment horizontal="center"/>
    </xf>
    <xf borderId="3" fillId="2" fontId="2" numFmtId="0" xfId="0" applyBorder="1" applyFont="1"/>
    <xf borderId="2" fillId="2" fontId="2" numFmtId="0" xfId="0" applyBorder="1" applyFont="1"/>
    <xf borderId="5" fillId="2" fontId="2" numFmtId="0" xfId="0" applyBorder="1" applyFont="1"/>
    <xf borderId="3" fillId="2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12" numFmtId="164" xfId="0" applyFont="1" applyNumberFormat="1"/>
    <xf borderId="3" fillId="2" fontId="12" numFmtId="0" xfId="0" applyBorder="1" applyFont="1"/>
    <xf borderId="3" fillId="2" fontId="12" numFmtId="164" xfId="0" applyBorder="1" applyFont="1" applyNumberFormat="1"/>
    <xf borderId="3" fillId="2" fontId="12" numFmtId="0" xfId="0" applyAlignment="1" applyBorder="1" applyFont="1">
      <alignment shrinkToFit="0" wrapText="1"/>
    </xf>
    <xf borderId="0" fillId="0" fontId="12" numFmtId="14" xfId="0" applyAlignment="1" applyFont="1" applyNumberFormat="1">
      <alignment horizontal="center" readingOrder="0"/>
    </xf>
    <xf borderId="2" fillId="2" fontId="12" numFmtId="0" xfId="0" applyBorder="1" applyFont="1"/>
    <xf borderId="0" fillId="0" fontId="12" numFmtId="49" xfId="0" applyAlignment="1" applyFont="1" applyNumberFormat="1">
      <alignment horizontal="center"/>
    </xf>
    <xf borderId="0" fillId="0" fontId="12" numFmtId="0" xfId="0" applyFont="1"/>
    <xf borderId="5" fillId="2" fontId="12" numFmtId="0" xfId="0" applyBorder="1" applyFont="1"/>
    <xf borderId="3" fillId="2" fontId="2" numFmtId="0" xfId="0" applyAlignment="1" applyBorder="1" applyFont="1">
      <alignment shrinkToFit="0" wrapText="1"/>
    </xf>
    <xf borderId="3" fillId="2" fontId="2" numFmtId="164" xfId="0" applyAlignment="1" applyBorder="1" applyFont="1" applyNumberFormat="1">
      <alignment readingOrder="0"/>
    </xf>
    <xf borderId="0" fillId="0" fontId="5" numFmtId="164" xfId="0" applyFont="1" applyNumberFormat="1"/>
    <xf borderId="0" fillId="0" fontId="10" numFmtId="0" xfId="0" applyAlignment="1" applyFont="1">
      <alignment horizontal="center"/>
    </xf>
    <xf borderId="0" fillId="0" fontId="10" numFmtId="49" xfId="0" applyAlignment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" numFmtId="166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1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center" vertical="bottom"/>
    </xf>
    <xf borderId="0" fillId="0" fontId="10" numFmtId="166" xfId="0" applyFont="1" applyNumberFormat="1"/>
    <xf borderId="0" fillId="0" fontId="7" numFmtId="14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164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center" vertical="bottom"/>
    </xf>
    <xf borderId="0" fillId="3" fontId="3" numFmtId="14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164" xfId="0" applyAlignment="1" applyFont="1" applyNumberFormat="1">
      <alignment horizontal="right" vertical="bottom"/>
    </xf>
    <xf borderId="0" fillId="3" fontId="3" numFmtId="10" xfId="0" applyAlignment="1" applyFont="1" applyNumberFormat="1">
      <alignment horizontal="center" vertical="bottom"/>
    </xf>
    <xf borderId="0" fillId="4" fontId="3" numFmtId="14" xfId="0" applyAlignment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3" numFmtId="164" xfId="0" applyAlignment="1" applyFont="1" applyNumberFormat="1">
      <alignment horizontal="right" vertical="bottom"/>
    </xf>
    <xf borderId="0" fillId="4" fontId="3" numFmtId="10" xfId="0" applyAlignment="1" applyFont="1" applyNumberFormat="1">
      <alignment horizontal="center" vertical="bottom"/>
    </xf>
    <xf borderId="0" fillId="0" fontId="14" numFmtId="0" xfId="0" applyFont="1"/>
    <xf borderId="0" fillId="0" fontId="13" numFmtId="0" xfId="0" applyAlignment="1" applyFont="1">
      <alignment horizontal="right" vertical="bottom"/>
    </xf>
    <xf borderId="0" fillId="0" fontId="14" numFmtId="164" xfId="0" applyFont="1" applyNumberFormat="1"/>
    <xf borderId="0" fillId="0" fontId="1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7.75"/>
    <col customWidth="1" min="2" max="2" width="36.5"/>
    <col customWidth="1" min="3" max="3" width="26.13"/>
    <col customWidth="1" min="4" max="4" width="13.0"/>
    <col customWidth="1" hidden="1" min="5" max="5" width="16.0"/>
    <col customWidth="1" hidden="1" min="6" max="6" width="17.63"/>
    <col customWidth="1" hidden="1" min="7" max="7" width="12.88"/>
    <col customWidth="1" hidden="1" min="8" max="8" width="15.0"/>
    <col customWidth="1" hidden="1" min="9" max="9" width="14.13"/>
    <col customWidth="1" hidden="1" min="10" max="10" width="15.38"/>
    <col customWidth="1" hidden="1" min="11" max="11" width="40.13"/>
    <col customWidth="1" hidden="1" min="12" max="12" width="12.88"/>
    <col customWidth="1" hidden="1" min="13" max="13" width="12.75"/>
    <col customWidth="1" hidden="1" min="14" max="15" width="13.25"/>
    <col customWidth="1" hidden="1" min="16" max="16" width="13.38"/>
    <col customWidth="1" hidden="1" min="17" max="17" width="14.63"/>
    <col customWidth="1" hidden="1" min="18" max="18" width="18.13"/>
    <col customWidth="1" min="19" max="20" width="11.0"/>
    <col customWidth="1" min="21" max="21" width="12.88"/>
    <col customWidth="1" min="22" max="22" width="13.75"/>
    <col customWidth="1" min="23" max="23" width="12.63"/>
    <col customWidth="1" min="24" max="24" width="14.75"/>
    <col customWidth="1" min="25" max="25" width="16.25"/>
    <col customWidth="1" min="26" max="28" width="11.0"/>
    <col customWidth="1" min="29" max="29" width="13.38"/>
    <col customWidth="1" min="30" max="30" width="14.88"/>
    <col customWidth="1" min="31" max="31" width="16.75"/>
    <col customWidth="1" min="32" max="32" width="15.88"/>
    <col customWidth="1" min="33" max="33" width="14.13"/>
    <col customWidth="1" min="34" max="35" width="11.0"/>
    <col customWidth="1" min="36" max="36" width="5.88"/>
    <col customWidth="1" min="37" max="37" width="25.5"/>
    <col customWidth="1" min="38" max="38" width="15.25"/>
    <col customWidth="1" min="39" max="41" width="11.0"/>
    <col customWidth="1" min="42" max="42" width="15.38"/>
    <col customWidth="1" min="43" max="44" width="13.38"/>
    <col customWidth="1" min="45" max="45" width="11.0"/>
    <col customWidth="1" min="46" max="46" width="13.88"/>
    <col customWidth="1" min="47" max="47" width="13.63"/>
    <col customWidth="1" min="48" max="48" width="58.75"/>
    <col customWidth="1" min="49" max="49" width="11.0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1"/>
      <c r="U1" s="2" t="s">
        <v>15</v>
      </c>
      <c r="V1" s="1" t="s">
        <v>16</v>
      </c>
      <c r="W1" s="1" t="s">
        <v>6</v>
      </c>
      <c r="X1" s="1" t="s">
        <v>13</v>
      </c>
      <c r="Y1" s="1" t="s">
        <v>14</v>
      </c>
      <c r="Z1" s="1" t="s">
        <v>9</v>
      </c>
      <c r="AA1" s="1" t="s">
        <v>10</v>
      </c>
      <c r="AB1" s="1"/>
      <c r="AC1" s="2" t="s">
        <v>17</v>
      </c>
      <c r="AD1" s="1" t="s">
        <v>18</v>
      </c>
      <c r="AE1" s="1" t="s">
        <v>6</v>
      </c>
      <c r="AF1" s="1" t="s">
        <v>13</v>
      </c>
      <c r="AG1" s="1" t="s">
        <v>14</v>
      </c>
      <c r="AH1" s="1" t="s">
        <v>9</v>
      </c>
      <c r="AI1" s="1" t="s">
        <v>10</v>
      </c>
      <c r="AJ1" s="1"/>
      <c r="AK1" s="2" t="s">
        <v>19</v>
      </c>
      <c r="AL1" s="1" t="s">
        <v>20</v>
      </c>
      <c r="AM1" s="1" t="s">
        <v>21</v>
      </c>
      <c r="AN1" s="1" t="s">
        <v>10</v>
      </c>
      <c r="AO1" s="1"/>
      <c r="AP1" s="3" t="s">
        <v>22</v>
      </c>
      <c r="AQ1" s="4" t="s">
        <v>23</v>
      </c>
      <c r="AR1" s="4" t="s">
        <v>24</v>
      </c>
      <c r="AS1" s="4" t="s">
        <v>25</v>
      </c>
      <c r="AT1" s="5" t="s">
        <v>26</v>
      </c>
      <c r="AU1" s="5" t="s">
        <v>27</v>
      </c>
      <c r="AV1" s="4" t="s">
        <v>28</v>
      </c>
      <c r="AW1" s="4"/>
    </row>
    <row r="2" ht="18.75" customHeight="1">
      <c r="A2" s="6">
        <v>45429.0</v>
      </c>
      <c r="B2" s="7" t="s">
        <v>29</v>
      </c>
      <c r="C2" s="8">
        <v>20000.0</v>
      </c>
      <c r="D2" s="9">
        <v>0.085</v>
      </c>
      <c r="E2" s="10">
        <f t="shared" ref="E2:E21" si="1">(C2*D2)*((I2-H2+1)/365)</f>
        <v>856.9863014</v>
      </c>
      <c r="F2" s="11">
        <f t="shared" ref="F2:F12" si="2">E2</f>
        <v>856.9863014</v>
      </c>
      <c r="G2" s="6">
        <v>45454.0</v>
      </c>
      <c r="H2" s="6">
        <v>45440.0</v>
      </c>
      <c r="I2" s="6">
        <v>45623.0</v>
      </c>
      <c r="J2" s="12" t="s">
        <v>30</v>
      </c>
      <c r="K2" s="13"/>
      <c r="L2" s="10">
        <f t="shared" ref="L2:L26" si="3">(C2*D2)*((P2-O2+1)/365)</f>
        <v>843.0136986</v>
      </c>
      <c r="M2" s="11">
        <f t="shared" ref="M2:M12" si="4">L2</f>
        <v>843.0136986</v>
      </c>
      <c r="N2" s="6">
        <v>45636.0</v>
      </c>
      <c r="O2" s="6">
        <v>45624.0</v>
      </c>
      <c r="P2" s="6">
        <v>45804.0</v>
      </c>
      <c r="Q2" s="14" t="s">
        <v>30</v>
      </c>
      <c r="R2" s="15"/>
      <c r="S2" s="11">
        <f t="shared" ref="S2:S26" si="5">L2+E2</f>
        <v>1700</v>
      </c>
      <c r="T2" s="15"/>
      <c r="U2" s="10">
        <f t="shared" ref="U2:U26" si="6">(C2*D2)*((Y2-X2+1)/365)</f>
        <v>856.9863014</v>
      </c>
      <c r="V2" s="11">
        <f t="shared" ref="V2:V12" si="7">U2</f>
        <v>856.9863014</v>
      </c>
      <c r="W2" s="15"/>
      <c r="X2" s="6">
        <v>45805.0</v>
      </c>
      <c r="Y2" s="6">
        <v>45988.0</v>
      </c>
      <c r="Z2" s="15"/>
      <c r="AA2" s="15"/>
      <c r="AB2" s="15"/>
      <c r="AC2" s="10">
        <f t="shared" ref="AC2:AC26" si="8">(C2*D2)*((AG2-AF2)/365)</f>
        <v>838.3561644</v>
      </c>
      <c r="AD2" s="11">
        <f t="shared" ref="AD2:AD12" si="9">AC2</f>
        <v>838.3561644</v>
      </c>
      <c r="AE2" s="15"/>
      <c r="AF2" s="6">
        <v>45989.0</v>
      </c>
      <c r="AG2" s="6">
        <v>46169.0</v>
      </c>
      <c r="AH2" s="15"/>
      <c r="AI2" s="15"/>
      <c r="AJ2" s="15"/>
      <c r="AK2" s="16"/>
      <c r="AL2" s="15"/>
      <c r="AM2" s="15"/>
      <c r="AN2" s="15"/>
      <c r="AO2" s="15"/>
      <c r="AP2" s="17" t="s">
        <v>31</v>
      </c>
      <c r="AQ2" s="18" t="s">
        <v>32</v>
      </c>
      <c r="AR2" s="19"/>
      <c r="AS2" s="18" t="s">
        <v>33</v>
      </c>
      <c r="AT2" s="18" t="s">
        <v>34</v>
      </c>
      <c r="AU2" s="20" t="s">
        <v>35</v>
      </c>
      <c r="AV2" s="21" t="s">
        <v>36</v>
      </c>
      <c r="AW2" s="15"/>
    </row>
    <row r="3" ht="25.5" customHeight="1">
      <c r="A3" s="6">
        <v>45432.0</v>
      </c>
      <c r="B3" s="7" t="s">
        <v>37</v>
      </c>
      <c r="C3" s="8">
        <v>30000.0</v>
      </c>
      <c r="D3" s="9">
        <v>0.085</v>
      </c>
      <c r="E3" s="10">
        <f t="shared" si="1"/>
        <v>1285.479452</v>
      </c>
      <c r="F3" s="11">
        <f t="shared" si="2"/>
        <v>1285.479452</v>
      </c>
      <c r="G3" s="6">
        <v>45454.0</v>
      </c>
      <c r="H3" s="6">
        <v>45440.0</v>
      </c>
      <c r="I3" s="6">
        <v>45623.0</v>
      </c>
      <c r="J3" s="12" t="s">
        <v>30</v>
      </c>
      <c r="K3" s="22" t="s">
        <v>38</v>
      </c>
      <c r="L3" s="10">
        <f t="shared" si="3"/>
        <v>1264.520548</v>
      </c>
      <c r="M3" s="11">
        <f t="shared" si="4"/>
        <v>1264.520548</v>
      </c>
      <c r="N3" s="6">
        <v>45636.0</v>
      </c>
      <c r="O3" s="6">
        <v>45624.0</v>
      </c>
      <c r="P3" s="6">
        <v>45804.0</v>
      </c>
      <c r="Q3" s="14" t="s">
        <v>30</v>
      </c>
      <c r="R3" s="15"/>
      <c r="S3" s="11">
        <f t="shared" si="5"/>
        <v>2550</v>
      </c>
      <c r="T3" s="15"/>
      <c r="U3" s="10">
        <f t="shared" si="6"/>
        <v>1285.479452</v>
      </c>
      <c r="V3" s="11">
        <f t="shared" si="7"/>
        <v>1285.479452</v>
      </c>
      <c r="W3" s="15"/>
      <c r="X3" s="6">
        <v>45805.0</v>
      </c>
      <c r="Y3" s="6">
        <v>45988.0</v>
      </c>
      <c r="Z3" s="15"/>
      <c r="AA3" s="15"/>
      <c r="AB3" s="15"/>
      <c r="AC3" s="10">
        <f t="shared" si="8"/>
        <v>1257.534247</v>
      </c>
      <c r="AD3" s="11">
        <f t="shared" si="9"/>
        <v>1257.534247</v>
      </c>
      <c r="AE3" s="15"/>
      <c r="AF3" s="6">
        <v>45989.0</v>
      </c>
      <c r="AG3" s="6">
        <v>46169.0</v>
      </c>
      <c r="AH3" s="15"/>
      <c r="AI3" s="15"/>
      <c r="AJ3" s="15"/>
      <c r="AK3" s="16"/>
      <c r="AL3" s="15"/>
      <c r="AM3" s="15"/>
      <c r="AN3" s="15"/>
      <c r="AO3" s="15"/>
      <c r="AP3" s="17" t="s">
        <v>31</v>
      </c>
      <c r="AQ3" s="23" t="s">
        <v>39</v>
      </c>
      <c r="AR3" s="24"/>
      <c r="AS3" s="23" t="s">
        <v>33</v>
      </c>
      <c r="AT3" s="18" t="s">
        <v>40</v>
      </c>
      <c r="AU3" s="20" t="s">
        <v>41</v>
      </c>
      <c r="AV3" s="25" t="s">
        <v>42</v>
      </c>
      <c r="AW3" s="15"/>
    </row>
    <row r="4" ht="18.75" customHeight="1">
      <c r="A4" s="6">
        <v>45432.0</v>
      </c>
      <c r="B4" s="7" t="s">
        <v>43</v>
      </c>
      <c r="C4" s="8">
        <v>10000.0</v>
      </c>
      <c r="D4" s="9">
        <v>0.085</v>
      </c>
      <c r="E4" s="10">
        <f t="shared" si="1"/>
        <v>428.4931507</v>
      </c>
      <c r="F4" s="11">
        <f t="shared" si="2"/>
        <v>428.4931507</v>
      </c>
      <c r="G4" s="6">
        <v>45454.0</v>
      </c>
      <c r="H4" s="6">
        <v>45440.0</v>
      </c>
      <c r="I4" s="6">
        <v>45623.0</v>
      </c>
      <c r="J4" s="12" t="s">
        <v>30</v>
      </c>
      <c r="K4" s="26"/>
      <c r="L4" s="10">
        <f t="shared" si="3"/>
        <v>421.5068493</v>
      </c>
      <c r="M4" s="11">
        <f t="shared" si="4"/>
        <v>421.5068493</v>
      </c>
      <c r="N4" s="6">
        <v>45636.0</v>
      </c>
      <c r="O4" s="6">
        <v>45624.0</v>
      </c>
      <c r="P4" s="6">
        <v>45804.0</v>
      </c>
      <c r="Q4" s="14" t="s">
        <v>30</v>
      </c>
      <c r="R4" s="27"/>
      <c r="S4" s="11">
        <f t="shared" si="5"/>
        <v>850</v>
      </c>
      <c r="T4" s="27"/>
      <c r="U4" s="10">
        <f t="shared" si="6"/>
        <v>428.4931507</v>
      </c>
      <c r="V4" s="11">
        <f t="shared" si="7"/>
        <v>428.4931507</v>
      </c>
      <c r="W4" s="27"/>
      <c r="X4" s="6">
        <v>45805.0</v>
      </c>
      <c r="Y4" s="6">
        <v>45988.0</v>
      </c>
      <c r="Z4" s="27"/>
      <c r="AA4" s="27"/>
      <c r="AB4" s="27"/>
      <c r="AC4" s="10">
        <f t="shared" si="8"/>
        <v>419.1780822</v>
      </c>
      <c r="AD4" s="11">
        <f t="shared" si="9"/>
        <v>419.1780822</v>
      </c>
      <c r="AE4" s="27"/>
      <c r="AF4" s="6">
        <v>45989.0</v>
      </c>
      <c r="AG4" s="6">
        <v>46169.0</v>
      </c>
      <c r="AH4" s="27"/>
      <c r="AI4" s="27"/>
      <c r="AJ4" s="27"/>
      <c r="AK4" s="28"/>
      <c r="AL4" s="27"/>
      <c r="AM4" s="27"/>
      <c r="AN4" s="27"/>
      <c r="AO4" s="27"/>
      <c r="AP4" s="17" t="s">
        <v>31</v>
      </c>
      <c r="AQ4" s="23" t="s">
        <v>44</v>
      </c>
      <c r="AR4" s="24"/>
      <c r="AS4" s="23" t="s">
        <v>33</v>
      </c>
      <c r="AT4" s="18" t="s">
        <v>45</v>
      </c>
      <c r="AU4" s="20" t="s">
        <v>41</v>
      </c>
      <c r="AV4" s="25" t="s">
        <v>46</v>
      </c>
      <c r="AW4" s="27"/>
    </row>
    <row r="5" ht="18.75" customHeight="1">
      <c r="A5" s="6">
        <v>45433.0</v>
      </c>
      <c r="B5" s="7" t="s">
        <v>47</v>
      </c>
      <c r="C5" s="8">
        <v>50000.0</v>
      </c>
      <c r="D5" s="9">
        <v>0.085</v>
      </c>
      <c r="E5" s="10">
        <f t="shared" si="1"/>
        <v>2142.465753</v>
      </c>
      <c r="F5" s="11">
        <f t="shared" si="2"/>
        <v>2142.465753</v>
      </c>
      <c r="G5" s="6">
        <v>45454.0</v>
      </c>
      <c r="H5" s="6">
        <v>45440.0</v>
      </c>
      <c r="I5" s="6">
        <v>45623.0</v>
      </c>
      <c r="J5" s="12" t="s">
        <v>30</v>
      </c>
      <c r="K5" s="26"/>
      <c r="L5" s="10">
        <f t="shared" si="3"/>
        <v>2107.534247</v>
      </c>
      <c r="M5" s="11">
        <f t="shared" si="4"/>
        <v>2107.534247</v>
      </c>
      <c r="N5" s="6">
        <v>45636.0</v>
      </c>
      <c r="O5" s="6">
        <v>45624.0</v>
      </c>
      <c r="P5" s="6">
        <v>45804.0</v>
      </c>
      <c r="Q5" s="14" t="s">
        <v>30</v>
      </c>
      <c r="R5" s="27"/>
      <c r="S5" s="11">
        <f t="shared" si="5"/>
        <v>4250</v>
      </c>
      <c r="T5" s="27"/>
      <c r="U5" s="10">
        <f t="shared" si="6"/>
        <v>2142.465753</v>
      </c>
      <c r="V5" s="11">
        <f t="shared" si="7"/>
        <v>2142.465753</v>
      </c>
      <c r="W5" s="27"/>
      <c r="X5" s="6">
        <v>45805.0</v>
      </c>
      <c r="Y5" s="6">
        <v>45988.0</v>
      </c>
      <c r="Z5" s="27"/>
      <c r="AA5" s="27"/>
      <c r="AB5" s="27"/>
      <c r="AC5" s="10">
        <f t="shared" si="8"/>
        <v>2095.890411</v>
      </c>
      <c r="AD5" s="11">
        <f t="shared" si="9"/>
        <v>2095.890411</v>
      </c>
      <c r="AE5" s="27"/>
      <c r="AF5" s="6">
        <v>45989.0</v>
      </c>
      <c r="AG5" s="6">
        <v>46169.0</v>
      </c>
      <c r="AH5" s="27"/>
      <c r="AI5" s="27"/>
      <c r="AJ5" s="27"/>
      <c r="AK5" s="28"/>
      <c r="AL5" s="27"/>
      <c r="AM5" s="27"/>
      <c r="AN5" s="27"/>
      <c r="AO5" s="27"/>
      <c r="AP5" s="17" t="s">
        <v>31</v>
      </c>
      <c r="AQ5" s="23" t="s">
        <v>48</v>
      </c>
      <c r="AR5" s="24"/>
      <c r="AS5" s="23" t="s">
        <v>33</v>
      </c>
      <c r="AT5" s="18" t="s">
        <v>49</v>
      </c>
      <c r="AU5" s="18" t="s">
        <v>50</v>
      </c>
      <c r="AV5" s="25" t="s">
        <v>51</v>
      </c>
      <c r="AW5" s="27"/>
    </row>
    <row r="6" ht="18.75" customHeight="1">
      <c r="A6" s="6">
        <v>45434.0</v>
      </c>
      <c r="B6" s="7" t="s">
        <v>52</v>
      </c>
      <c r="C6" s="8">
        <v>20000.0</v>
      </c>
      <c r="D6" s="9">
        <v>0.085</v>
      </c>
      <c r="E6" s="10">
        <f t="shared" si="1"/>
        <v>856.9863014</v>
      </c>
      <c r="F6" s="11">
        <f t="shared" si="2"/>
        <v>856.9863014</v>
      </c>
      <c r="G6" s="6">
        <v>45454.0</v>
      </c>
      <c r="H6" s="6">
        <v>45440.0</v>
      </c>
      <c r="I6" s="6">
        <v>45623.0</v>
      </c>
      <c r="J6" s="12" t="s">
        <v>30</v>
      </c>
      <c r="K6" s="13"/>
      <c r="L6" s="10">
        <f t="shared" si="3"/>
        <v>843.0136986</v>
      </c>
      <c r="M6" s="11">
        <f t="shared" si="4"/>
        <v>843.0136986</v>
      </c>
      <c r="N6" s="6">
        <v>45636.0</v>
      </c>
      <c r="O6" s="6">
        <v>45624.0</v>
      </c>
      <c r="P6" s="6">
        <v>45804.0</v>
      </c>
      <c r="Q6" s="14" t="s">
        <v>30</v>
      </c>
      <c r="R6" s="15"/>
      <c r="S6" s="11">
        <f t="shared" si="5"/>
        <v>1700</v>
      </c>
      <c r="T6" s="15"/>
      <c r="U6" s="10">
        <f t="shared" si="6"/>
        <v>856.9863014</v>
      </c>
      <c r="V6" s="11">
        <f t="shared" si="7"/>
        <v>856.9863014</v>
      </c>
      <c r="W6" s="15"/>
      <c r="X6" s="6">
        <v>45805.0</v>
      </c>
      <c r="Y6" s="6">
        <v>45988.0</v>
      </c>
      <c r="Z6" s="15"/>
      <c r="AA6" s="15"/>
      <c r="AB6" s="15"/>
      <c r="AC6" s="10">
        <f t="shared" si="8"/>
        <v>838.3561644</v>
      </c>
      <c r="AD6" s="11">
        <f t="shared" si="9"/>
        <v>838.3561644</v>
      </c>
      <c r="AE6" s="15"/>
      <c r="AF6" s="6">
        <v>45989.0</v>
      </c>
      <c r="AG6" s="6">
        <v>46169.0</v>
      </c>
      <c r="AH6" s="15"/>
      <c r="AI6" s="15"/>
      <c r="AJ6" s="15"/>
      <c r="AK6" s="16"/>
      <c r="AL6" s="15"/>
      <c r="AM6" s="15"/>
      <c r="AN6" s="15"/>
      <c r="AO6" s="15"/>
      <c r="AP6" s="17" t="s">
        <v>31</v>
      </c>
      <c r="AQ6" s="23" t="s">
        <v>53</v>
      </c>
      <c r="AR6" s="24"/>
      <c r="AS6" s="23" t="s">
        <v>33</v>
      </c>
      <c r="AT6" s="18" t="s">
        <v>54</v>
      </c>
      <c r="AU6" s="20" t="s">
        <v>55</v>
      </c>
      <c r="AV6" s="25" t="s">
        <v>56</v>
      </c>
      <c r="AW6" s="15"/>
    </row>
    <row r="7" ht="18.75" customHeight="1">
      <c r="A7" s="6">
        <v>45434.0</v>
      </c>
      <c r="B7" s="7" t="s">
        <v>57</v>
      </c>
      <c r="C7" s="8">
        <v>20000.0</v>
      </c>
      <c r="D7" s="9">
        <v>0.085</v>
      </c>
      <c r="E7" s="10">
        <f t="shared" si="1"/>
        <v>856.9863014</v>
      </c>
      <c r="F7" s="11">
        <f t="shared" si="2"/>
        <v>856.9863014</v>
      </c>
      <c r="G7" s="6">
        <v>45454.0</v>
      </c>
      <c r="H7" s="6">
        <v>45440.0</v>
      </c>
      <c r="I7" s="6">
        <v>45623.0</v>
      </c>
      <c r="J7" s="12" t="s">
        <v>30</v>
      </c>
      <c r="K7" s="13"/>
      <c r="L7" s="10">
        <f t="shared" si="3"/>
        <v>843.0136986</v>
      </c>
      <c r="M7" s="11">
        <f t="shared" si="4"/>
        <v>843.0136986</v>
      </c>
      <c r="N7" s="6">
        <v>45636.0</v>
      </c>
      <c r="O7" s="6">
        <v>45624.0</v>
      </c>
      <c r="P7" s="6">
        <v>45804.0</v>
      </c>
      <c r="Q7" s="14" t="s">
        <v>30</v>
      </c>
      <c r="R7" s="15"/>
      <c r="S7" s="11">
        <f t="shared" si="5"/>
        <v>1700</v>
      </c>
      <c r="T7" s="15"/>
      <c r="U7" s="10">
        <f t="shared" si="6"/>
        <v>856.9863014</v>
      </c>
      <c r="V7" s="11">
        <f t="shared" si="7"/>
        <v>856.9863014</v>
      </c>
      <c r="W7" s="15"/>
      <c r="X7" s="6">
        <v>45805.0</v>
      </c>
      <c r="Y7" s="6">
        <v>45988.0</v>
      </c>
      <c r="Z7" s="15"/>
      <c r="AA7" s="15"/>
      <c r="AB7" s="15"/>
      <c r="AC7" s="10">
        <f t="shared" si="8"/>
        <v>838.3561644</v>
      </c>
      <c r="AD7" s="11">
        <f t="shared" si="9"/>
        <v>838.3561644</v>
      </c>
      <c r="AE7" s="15"/>
      <c r="AF7" s="6">
        <v>45989.0</v>
      </c>
      <c r="AG7" s="6">
        <v>46169.0</v>
      </c>
      <c r="AH7" s="15"/>
      <c r="AI7" s="15"/>
      <c r="AJ7" s="15"/>
      <c r="AK7" s="16"/>
      <c r="AL7" s="15"/>
      <c r="AM7" s="15"/>
      <c r="AN7" s="15"/>
      <c r="AO7" s="15"/>
      <c r="AP7" s="17" t="s">
        <v>31</v>
      </c>
      <c r="AQ7" s="23" t="s">
        <v>58</v>
      </c>
      <c r="AR7" s="24"/>
      <c r="AS7" s="23" t="s">
        <v>33</v>
      </c>
      <c r="AT7" s="18" t="s">
        <v>59</v>
      </c>
      <c r="AU7" s="20" t="s">
        <v>41</v>
      </c>
      <c r="AV7" s="25" t="s">
        <v>60</v>
      </c>
      <c r="AW7" s="15"/>
    </row>
    <row r="8" ht="18.75" customHeight="1">
      <c r="A8" s="6">
        <v>45434.0</v>
      </c>
      <c r="B8" s="7" t="s">
        <v>61</v>
      </c>
      <c r="C8" s="8">
        <v>20000.0</v>
      </c>
      <c r="D8" s="9">
        <v>0.085</v>
      </c>
      <c r="E8" s="10">
        <f t="shared" si="1"/>
        <v>856.9863014</v>
      </c>
      <c r="F8" s="11">
        <f t="shared" si="2"/>
        <v>856.9863014</v>
      </c>
      <c r="G8" s="6">
        <v>45454.0</v>
      </c>
      <c r="H8" s="6">
        <v>45440.0</v>
      </c>
      <c r="I8" s="6">
        <v>45623.0</v>
      </c>
      <c r="J8" s="12" t="s">
        <v>30</v>
      </c>
      <c r="K8" s="13"/>
      <c r="L8" s="10">
        <f t="shared" si="3"/>
        <v>843.0136986</v>
      </c>
      <c r="M8" s="11">
        <f t="shared" si="4"/>
        <v>843.0136986</v>
      </c>
      <c r="N8" s="6">
        <v>45636.0</v>
      </c>
      <c r="O8" s="6">
        <v>45624.0</v>
      </c>
      <c r="P8" s="6">
        <v>45804.0</v>
      </c>
      <c r="Q8" s="14" t="s">
        <v>30</v>
      </c>
      <c r="R8" s="15"/>
      <c r="S8" s="11">
        <f t="shared" si="5"/>
        <v>1700</v>
      </c>
      <c r="T8" s="15"/>
      <c r="U8" s="10">
        <f t="shared" si="6"/>
        <v>856.9863014</v>
      </c>
      <c r="V8" s="11">
        <f t="shared" si="7"/>
        <v>856.9863014</v>
      </c>
      <c r="W8" s="15"/>
      <c r="X8" s="6">
        <v>45805.0</v>
      </c>
      <c r="Y8" s="6">
        <v>45988.0</v>
      </c>
      <c r="Z8" s="15"/>
      <c r="AA8" s="15"/>
      <c r="AB8" s="15"/>
      <c r="AC8" s="10">
        <f t="shared" si="8"/>
        <v>838.3561644</v>
      </c>
      <c r="AD8" s="11">
        <f t="shared" si="9"/>
        <v>838.3561644</v>
      </c>
      <c r="AE8" s="15"/>
      <c r="AF8" s="6">
        <v>45989.0</v>
      </c>
      <c r="AG8" s="6">
        <v>46169.0</v>
      </c>
      <c r="AH8" s="15"/>
      <c r="AI8" s="15"/>
      <c r="AJ8" s="15"/>
      <c r="AK8" s="16"/>
      <c r="AL8" s="15"/>
      <c r="AM8" s="15"/>
      <c r="AN8" s="15"/>
      <c r="AO8" s="15"/>
      <c r="AP8" s="17" t="s">
        <v>31</v>
      </c>
      <c r="AQ8" s="23" t="s">
        <v>62</v>
      </c>
      <c r="AR8" s="24"/>
      <c r="AS8" s="23" t="s">
        <v>33</v>
      </c>
      <c r="AT8" s="18" t="s">
        <v>63</v>
      </c>
      <c r="AU8" s="20" t="s">
        <v>41</v>
      </c>
      <c r="AV8" s="25" t="s">
        <v>64</v>
      </c>
      <c r="AW8" s="15"/>
    </row>
    <row r="9" ht="18.75" customHeight="1">
      <c r="A9" s="6">
        <v>45434.0</v>
      </c>
      <c r="B9" s="7" t="s">
        <v>65</v>
      </c>
      <c r="C9" s="8">
        <v>30000.0</v>
      </c>
      <c r="D9" s="9">
        <v>0.085</v>
      </c>
      <c r="E9" s="10">
        <f t="shared" si="1"/>
        <v>1285.479452</v>
      </c>
      <c r="F9" s="11">
        <f t="shared" si="2"/>
        <v>1285.479452</v>
      </c>
      <c r="G9" s="6">
        <v>45454.0</v>
      </c>
      <c r="H9" s="6">
        <v>45440.0</v>
      </c>
      <c r="I9" s="6">
        <v>45623.0</v>
      </c>
      <c r="J9" s="12" t="s">
        <v>30</v>
      </c>
      <c r="K9" s="13"/>
      <c r="L9" s="10">
        <f t="shared" si="3"/>
        <v>1264.520548</v>
      </c>
      <c r="M9" s="11">
        <f t="shared" si="4"/>
        <v>1264.520548</v>
      </c>
      <c r="N9" s="6">
        <v>45636.0</v>
      </c>
      <c r="O9" s="6">
        <v>45624.0</v>
      </c>
      <c r="P9" s="6">
        <v>45804.0</v>
      </c>
      <c r="Q9" s="14" t="s">
        <v>30</v>
      </c>
      <c r="R9" s="15"/>
      <c r="S9" s="11">
        <f t="shared" si="5"/>
        <v>2550</v>
      </c>
      <c r="T9" s="15"/>
      <c r="U9" s="10">
        <f t="shared" si="6"/>
        <v>1285.479452</v>
      </c>
      <c r="V9" s="11">
        <f t="shared" si="7"/>
        <v>1285.479452</v>
      </c>
      <c r="W9" s="15"/>
      <c r="X9" s="6">
        <v>45805.0</v>
      </c>
      <c r="Y9" s="6">
        <v>45988.0</v>
      </c>
      <c r="Z9" s="15"/>
      <c r="AA9" s="15"/>
      <c r="AB9" s="15"/>
      <c r="AC9" s="10">
        <f t="shared" si="8"/>
        <v>1257.534247</v>
      </c>
      <c r="AD9" s="11">
        <f t="shared" si="9"/>
        <v>1257.534247</v>
      </c>
      <c r="AE9" s="15"/>
      <c r="AF9" s="6">
        <v>45989.0</v>
      </c>
      <c r="AG9" s="6">
        <v>46169.0</v>
      </c>
      <c r="AH9" s="15"/>
      <c r="AI9" s="15"/>
      <c r="AJ9" s="15"/>
      <c r="AK9" s="16"/>
      <c r="AL9" s="15"/>
      <c r="AM9" s="15"/>
      <c r="AN9" s="15"/>
      <c r="AO9" s="15"/>
      <c r="AP9" s="17" t="s">
        <v>31</v>
      </c>
      <c r="AQ9" s="23" t="s">
        <v>66</v>
      </c>
      <c r="AR9" s="24"/>
      <c r="AS9" s="23" t="s">
        <v>33</v>
      </c>
      <c r="AT9" s="18" t="s">
        <v>67</v>
      </c>
      <c r="AU9" s="20" t="s">
        <v>68</v>
      </c>
      <c r="AV9" s="25" t="s">
        <v>69</v>
      </c>
      <c r="AW9" s="15"/>
    </row>
    <row r="10" ht="18.75" customHeight="1">
      <c r="A10" s="6">
        <v>45434.0</v>
      </c>
      <c r="B10" s="7" t="s">
        <v>70</v>
      </c>
      <c r="C10" s="8">
        <v>20000.0</v>
      </c>
      <c r="D10" s="9">
        <v>0.085</v>
      </c>
      <c r="E10" s="10">
        <f t="shared" si="1"/>
        <v>856.9863014</v>
      </c>
      <c r="F10" s="11">
        <f t="shared" si="2"/>
        <v>856.9863014</v>
      </c>
      <c r="G10" s="6">
        <v>45454.0</v>
      </c>
      <c r="H10" s="6">
        <v>45440.0</v>
      </c>
      <c r="I10" s="6">
        <v>45623.0</v>
      </c>
      <c r="J10" s="12" t="s">
        <v>30</v>
      </c>
      <c r="K10" s="13"/>
      <c r="L10" s="10">
        <f t="shared" si="3"/>
        <v>843.0136986</v>
      </c>
      <c r="M10" s="11">
        <f t="shared" si="4"/>
        <v>843.0136986</v>
      </c>
      <c r="N10" s="6">
        <v>45636.0</v>
      </c>
      <c r="O10" s="6">
        <v>45624.0</v>
      </c>
      <c r="P10" s="6">
        <v>45804.0</v>
      </c>
      <c r="Q10" s="14" t="s">
        <v>30</v>
      </c>
      <c r="R10" s="15"/>
      <c r="S10" s="11">
        <f t="shared" si="5"/>
        <v>1700</v>
      </c>
      <c r="T10" s="15"/>
      <c r="U10" s="10">
        <f t="shared" si="6"/>
        <v>856.9863014</v>
      </c>
      <c r="V10" s="11">
        <f t="shared" si="7"/>
        <v>856.9863014</v>
      </c>
      <c r="W10" s="15"/>
      <c r="X10" s="6">
        <v>45805.0</v>
      </c>
      <c r="Y10" s="6">
        <v>45988.0</v>
      </c>
      <c r="Z10" s="15"/>
      <c r="AA10" s="15"/>
      <c r="AB10" s="15"/>
      <c r="AC10" s="10">
        <f t="shared" si="8"/>
        <v>838.3561644</v>
      </c>
      <c r="AD10" s="11">
        <f t="shared" si="9"/>
        <v>838.3561644</v>
      </c>
      <c r="AE10" s="15"/>
      <c r="AF10" s="6">
        <v>45989.0</v>
      </c>
      <c r="AG10" s="6">
        <v>46169.0</v>
      </c>
      <c r="AH10" s="15"/>
      <c r="AI10" s="15"/>
      <c r="AJ10" s="15"/>
      <c r="AK10" s="16"/>
      <c r="AL10" s="15"/>
      <c r="AM10" s="15"/>
      <c r="AN10" s="15"/>
      <c r="AO10" s="15"/>
      <c r="AP10" s="17" t="s">
        <v>31</v>
      </c>
      <c r="AQ10" s="23" t="s">
        <v>71</v>
      </c>
      <c r="AR10" s="24"/>
      <c r="AS10" s="23" t="s">
        <v>33</v>
      </c>
      <c r="AT10" s="18" t="s">
        <v>72</v>
      </c>
      <c r="AU10" s="20" t="s">
        <v>41</v>
      </c>
      <c r="AV10" s="25" t="s">
        <v>73</v>
      </c>
      <c r="AW10" s="15"/>
    </row>
    <row r="11" ht="18.75" customHeight="1">
      <c r="A11" s="6">
        <v>45435.0</v>
      </c>
      <c r="B11" s="7" t="s">
        <v>74</v>
      </c>
      <c r="C11" s="8">
        <v>200000.0</v>
      </c>
      <c r="D11" s="9">
        <v>0.0875</v>
      </c>
      <c r="E11" s="10">
        <f t="shared" si="1"/>
        <v>8821.917808</v>
      </c>
      <c r="F11" s="11">
        <f t="shared" si="2"/>
        <v>8821.917808</v>
      </c>
      <c r="G11" s="6">
        <v>45454.0</v>
      </c>
      <c r="H11" s="6">
        <v>45440.0</v>
      </c>
      <c r="I11" s="6">
        <v>45623.0</v>
      </c>
      <c r="J11" s="12" t="s">
        <v>30</v>
      </c>
      <c r="K11" s="13"/>
      <c r="L11" s="10">
        <f t="shared" si="3"/>
        <v>8678.082192</v>
      </c>
      <c r="M11" s="11">
        <f t="shared" si="4"/>
        <v>8678.082192</v>
      </c>
      <c r="N11" s="6">
        <v>45636.0</v>
      </c>
      <c r="O11" s="6">
        <v>45624.0</v>
      </c>
      <c r="P11" s="6">
        <v>45804.0</v>
      </c>
      <c r="Q11" s="14" t="s">
        <v>30</v>
      </c>
      <c r="R11" s="15"/>
      <c r="S11" s="11">
        <f t="shared" si="5"/>
        <v>17500</v>
      </c>
      <c r="T11" s="15"/>
      <c r="U11" s="10">
        <f t="shared" si="6"/>
        <v>8821.917808</v>
      </c>
      <c r="V11" s="11">
        <f t="shared" si="7"/>
        <v>8821.917808</v>
      </c>
      <c r="W11" s="15"/>
      <c r="X11" s="6">
        <v>45805.0</v>
      </c>
      <c r="Y11" s="6">
        <v>45988.0</v>
      </c>
      <c r="Z11" s="15"/>
      <c r="AA11" s="15"/>
      <c r="AB11" s="15"/>
      <c r="AC11" s="10">
        <f t="shared" si="8"/>
        <v>8630.136986</v>
      </c>
      <c r="AD11" s="11">
        <f t="shared" si="9"/>
        <v>8630.136986</v>
      </c>
      <c r="AE11" s="15"/>
      <c r="AF11" s="6">
        <v>45989.0</v>
      </c>
      <c r="AG11" s="6">
        <v>46169.0</v>
      </c>
      <c r="AH11" s="15"/>
      <c r="AI11" s="15"/>
      <c r="AJ11" s="15"/>
      <c r="AK11" s="16"/>
      <c r="AL11" s="15"/>
      <c r="AM11" s="15"/>
      <c r="AN11" s="15"/>
      <c r="AO11" s="15"/>
      <c r="AP11" s="17" t="s">
        <v>31</v>
      </c>
      <c r="AQ11" s="23" t="s">
        <v>75</v>
      </c>
      <c r="AR11" s="24"/>
      <c r="AS11" s="23" t="s">
        <v>33</v>
      </c>
      <c r="AT11" s="18" t="s">
        <v>76</v>
      </c>
      <c r="AU11" s="20" t="s">
        <v>77</v>
      </c>
      <c r="AV11" s="25" t="s">
        <v>78</v>
      </c>
      <c r="AW11" s="15"/>
    </row>
    <row r="12" ht="19.5" customHeight="1">
      <c r="A12" s="6">
        <v>45435.0</v>
      </c>
      <c r="B12" s="7" t="s">
        <v>79</v>
      </c>
      <c r="C12" s="8">
        <v>30000.0</v>
      </c>
      <c r="D12" s="9">
        <v>0.085</v>
      </c>
      <c r="E12" s="10">
        <f t="shared" si="1"/>
        <v>1285.479452</v>
      </c>
      <c r="F12" s="11">
        <f t="shared" si="2"/>
        <v>1285.479452</v>
      </c>
      <c r="G12" s="6">
        <v>45454.0</v>
      </c>
      <c r="H12" s="6">
        <v>45440.0</v>
      </c>
      <c r="I12" s="6">
        <v>45623.0</v>
      </c>
      <c r="J12" s="12" t="s">
        <v>30</v>
      </c>
      <c r="K12" s="13"/>
      <c r="L12" s="10">
        <f t="shared" si="3"/>
        <v>1264.520548</v>
      </c>
      <c r="M12" s="11">
        <f t="shared" si="4"/>
        <v>1264.520548</v>
      </c>
      <c r="N12" s="6">
        <v>45636.0</v>
      </c>
      <c r="O12" s="6">
        <v>45624.0</v>
      </c>
      <c r="P12" s="6">
        <v>45804.0</v>
      </c>
      <c r="Q12" s="14" t="s">
        <v>30</v>
      </c>
      <c r="R12" s="15"/>
      <c r="S12" s="11">
        <f t="shared" si="5"/>
        <v>2550</v>
      </c>
      <c r="T12" s="15"/>
      <c r="U12" s="10">
        <f t="shared" si="6"/>
        <v>1285.479452</v>
      </c>
      <c r="V12" s="11">
        <f t="shared" si="7"/>
        <v>1285.479452</v>
      </c>
      <c r="W12" s="15"/>
      <c r="X12" s="6">
        <v>45805.0</v>
      </c>
      <c r="Y12" s="6">
        <v>45988.0</v>
      </c>
      <c r="Z12" s="15"/>
      <c r="AA12" s="15"/>
      <c r="AB12" s="15"/>
      <c r="AC12" s="10">
        <f t="shared" si="8"/>
        <v>1257.534247</v>
      </c>
      <c r="AD12" s="11">
        <f t="shared" si="9"/>
        <v>1257.534247</v>
      </c>
      <c r="AE12" s="15"/>
      <c r="AF12" s="6">
        <v>45989.0</v>
      </c>
      <c r="AG12" s="6">
        <v>46169.0</v>
      </c>
      <c r="AH12" s="15"/>
      <c r="AI12" s="15"/>
      <c r="AJ12" s="15"/>
      <c r="AK12" s="16"/>
      <c r="AL12" s="15"/>
      <c r="AM12" s="15"/>
      <c r="AN12" s="15"/>
      <c r="AO12" s="15"/>
      <c r="AP12" s="17" t="s">
        <v>31</v>
      </c>
      <c r="AQ12" s="23" t="s">
        <v>80</v>
      </c>
      <c r="AR12" s="24"/>
      <c r="AS12" s="23" t="s">
        <v>33</v>
      </c>
      <c r="AT12" s="18" t="s">
        <v>81</v>
      </c>
      <c r="AU12" s="18" t="s">
        <v>82</v>
      </c>
      <c r="AV12" s="25" t="s">
        <v>83</v>
      </c>
      <c r="AW12" s="15"/>
    </row>
    <row r="13" ht="18.75" customHeight="1">
      <c r="A13" s="29">
        <v>45435.0</v>
      </c>
      <c r="B13" s="30" t="s">
        <v>84</v>
      </c>
      <c r="C13" s="31">
        <v>20000.0</v>
      </c>
      <c r="D13" s="32">
        <v>0.085</v>
      </c>
      <c r="E13" s="33">
        <f t="shared" si="1"/>
        <v>856.9863014</v>
      </c>
      <c r="F13" s="34">
        <f>E13*0.9</f>
        <v>771.2876712</v>
      </c>
      <c r="G13" s="29">
        <v>45454.0</v>
      </c>
      <c r="H13" s="29">
        <v>45440.0</v>
      </c>
      <c r="I13" s="29">
        <v>45623.0</v>
      </c>
      <c r="J13" s="35" t="s">
        <v>30</v>
      </c>
      <c r="K13" s="26"/>
      <c r="L13" s="33">
        <f t="shared" si="3"/>
        <v>843.0136986</v>
      </c>
      <c r="M13" s="34">
        <f>L13*0.9</f>
        <v>758.7123288</v>
      </c>
      <c r="N13" s="29">
        <v>45636.0</v>
      </c>
      <c r="O13" s="29">
        <v>45624.0</v>
      </c>
      <c r="P13" s="29">
        <v>45804.0</v>
      </c>
      <c r="Q13" s="36" t="s">
        <v>30</v>
      </c>
      <c r="R13" s="27"/>
      <c r="S13" s="34">
        <f t="shared" si="5"/>
        <v>1700</v>
      </c>
      <c r="T13" s="27"/>
      <c r="U13" s="33">
        <f t="shared" si="6"/>
        <v>856.9863014</v>
      </c>
      <c r="V13" s="34">
        <f>U13*0.9</f>
        <v>771.2876712</v>
      </c>
      <c r="W13" s="27"/>
      <c r="X13" s="29">
        <v>45805.0</v>
      </c>
      <c r="Y13" s="29">
        <v>45988.0</v>
      </c>
      <c r="Z13" s="27"/>
      <c r="AA13" s="27"/>
      <c r="AB13" s="27"/>
      <c r="AC13" s="33">
        <f t="shared" si="8"/>
        <v>838.3561644</v>
      </c>
      <c r="AD13" s="34">
        <f>AC13*0.9</f>
        <v>754.5205479</v>
      </c>
      <c r="AE13" s="27"/>
      <c r="AF13" s="29">
        <v>45989.0</v>
      </c>
      <c r="AG13" s="29">
        <v>46169.0</v>
      </c>
      <c r="AH13" s="27"/>
      <c r="AI13" s="27"/>
      <c r="AJ13" s="27"/>
      <c r="AK13" s="28"/>
      <c r="AL13" s="27"/>
      <c r="AM13" s="27"/>
      <c r="AN13" s="27"/>
      <c r="AO13" s="27"/>
      <c r="AP13" s="37" t="s">
        <v>85</v>
      </c>
      <c r="AQ13" s="38" t="s">
        <v>86</v>
      </c>
      <c r="AR13" s="39"/>
      <c r="AS13" s="38" t="s">
        <v>33</v>
      </c>
      <c r="AT13" s="40" t="s">
        <v>87</v>
      </c>
      <c r="AU13" s="40" t="s">
        <v>88</v>
      </c>
      <c r="AV13" s="41"/>
      <c r="AW13" s="27"/>
    </row>
    <row r="14" ht="18.75" customHeight="1">
      <c r="A14" s="6">
        <v>45436.0</v>
      </c>
      <c r="B14" s="7" t="s">
        <v>89</v>
      </c>
      <c r="C14" s="8">
        <v>10000.0</v>
      </c>
      <c r="D14" s="9">
        <v>0.085</v>
      </c>
      <c r="E14" s="10">
        <f t="shared" si="1"/>
        <v>428.4931507</v>
      </c>
      <c r="F14" s="11">
        <f t="shared" ref="F14:F26" si="10">E14</f>
        <v>428.4931507</v>
      </c>
      <c r="G14" s="6">
        <v>45454.0</v>
      </c>
      <c r="H14" s="6">
        <v>45440.0</v>
      </c>
      <c r="I14" s="6">
        <v>45623.0</v>
      </c>
      <c r="J14" s="12" t="s">
        <v>30</v>
      </c>
      <c r="K14" s="13"/>
      <c r="L14" s="10">
        <f t="shared" si="3"/>
        <v>421.5068493</v>
      </c>
      <c r="M14" s="11">
        <f t="shared" ref="M14:M26" si="11">L14</f>
        <v>421.5068493</v>
      </c>
      <c r="N14" s="6">
        <v>45636.0</v>
      </c>
      <c r="O14" s="6">
        <v>45624.0</v>
      </c>
      <c r="P14" s="6">
        <v>45804.0</v>
      </c>
      <c r="Q14" s="14" t="s">
        <v>30</v>
      </c>
      <c r="R14" s="15"/>
      <c r="S14" s="11">
        <f t="shared" si="5"/>
        <v>850</v>
      </c>
      <c r="T14" s="15"/>
      <c r="U14" s="10">
        <f t="shared" si="6"/>
        <v>428.4931507</v>
      </c>
      <c r="V14" s="11">
        <f t="shared" ref="V14:V26" si="12">U14</f>
        <v>428.4931507</v>
      </c>
      <c r="W14" s="15"/>
      <c r="X14" s="6">
        <v>45805.0</v>
      </c>
      <c r="Y14" s="6">
        <v>45988.0</v>
      </c>
      <c r="Z14" s="15"/>
      <c r="AA14" s="15"/>
      <c r="AB14" s="15"/>
      <c r="AC14" s="10">
        <f t="shared" si="8"/>
        <v>419.1780822</v>
      </c>
      <c r="AD14" s="11">
        <f t="shared" ref="AD14:AD26" si="13">AC14</f>
        <v>419.1780822</v>
      </c>
      <c r="AE14" s="15"/>
      <c r="AF14" s="6">
        <v>45989.0</v>
      </c>
      <c r="AG14" s="6">
        <v>46169.0</v>
      </c>
      <c r="AH14" s="15"/>
      <c r="AI14" s="15"/>
      <c r="AJ14" s="15"/>
      <c r="AK14" s="16"/>
      <c r="AL14" s="15"/>
      <c r="AM14" s="15"/>
      <c r="AN14" s="15"/>
      <c r="AO14" s="15"/>
      <c r="AP14" s="17" t="s">
        <v>31</v>
      </c>
      <c r="AQ14" s="23" t="s">
        <v>90</v>
      </c>
      <c r="AR14" s="24"/>
      <c r="AS14" s="23" t="s">
        <v>33</v>
      </c>
      <c r="AT14" s="18">
        <v>7.002189993E9</v>
      </c>
      <c r="AU14" s="18">
        <v>3.1100649E7</v>
      </c>
      <c r="AV14" s="25" t="s">
        <v>91</v>
      </c>
      <c r="AW14" s="15"/>
    </row>
    <row r="15" ht="18.75" customHeight="1">
      <c r="A15" s="6">
        <v>45436.0</v>
      </c>
      <c r="B15" s="7" t="s">
        <v>92</v>
      </c>
      <c r="C15" s="8">
        <v>230000.0</v>
      </c>
      <c r="D15" s="9">
        <v>0.0875</v>
      </c>
      <c r="E15" s="10">
        <f t="shared" si="1"/>
        <v>10145.20548</v>
      </c>
      <c r="F15" s="11">
        <f t="shared" si="10"/>
        <v>10145.20548</v>
      </c>
      <c r="G15" s="6">
        <v>45454.0</v>
      </c>
      <c r="H15" s="6">
        <v>45440.0</v>
      </c>
      <c r="I15" s="6">
        <v>45623.0</v>
      </c>
      <c r="J15" s="12" t="s">
        <v>30</v>
      </c>
      <c r="K15" s="13"/>
      <c r="L15" s="10">
        <f t="shared" si="3"/>
        <v>9979.794521</v>
      </c>
      <c r="M15" s="11">
        <f t="shared" si="11"/>
        <v>9979.794521</v>
      </c>
      <c r="N15" s="6">
        <v>45636.0</v>
      </c>
      <c r="O15" s="6">
        <v>45624.0</v>
      </c>
      <c r="P15" s="6">
        <v>45804.0</v>
      </c>
      <c r="Q15" s="14" t="s">
        <v>30</v>
      </c>
      <c r="R15" s="15"/>
      <c r="S15" s="11">
        <f t="shared" si="5"/>
        <v>20125</v>
      </c>
      <c r="T15" s="15"/>
      <c r="U15" s="10">
        <f t="shared" si="6"/>
        <v>10145.20548</v>
      </c>
      <c r="V15" s="11">
        <f t="shared" si="12"/>
        <v>10145.20548</v>
      </c>
      <c r="W15" s="15"/>
      <c r="X15" s="6">
        <v>45805.0</v>
      </c>
      <c r="Y15" s="6">
        <v>45988.0</v>
      </c>
      <c r="Z15" s="15"/>
      <c r="AA15" s="15"/>
      <c r="AB15" s="15"/>
      <c r="AC15" s="10">
        <f t="shared" si="8"/>
        <v>9924.657534</v>
      </c>
      <c r="AD15" s="11">
        <f t="shared" si="13"/>
        <v>9924.657534</v>
      </c>
      <c r="AE15" s="15"/>
      <c r="AF15" s="6">
        <v>45989.0</v>
      </c>
      <c r="AG15" s="6">
        <v>46169.0</v>
      </c>
      <c r="AH15" s="15"/>
      <c r="AI15" s="15"/>
      <c r="AJ15" s="15"/>
      <c r="AK15" s="16"/>
      <c r="AL15" s="15"/>
      <c r="AM15" s="15"/>
      <c r="AN15" s="15"/>
      <c r="AO15" s="15"/>
      <c r="AP15" s="17" t="s">
        <v>93</v>
      </c>
      <c r="AQ15" s="24"/>
      <c r="AR15" s="23" t="s">
        <v>94</v>
      </c>
      <c r="AS15" s="23" t="s">
        <v>33</v>
      </c>
      <c r="AT15" s="18">
        <v>3.751712317E9</v>
      </c>
      <c r="AU15" s="18">
        <v>2.1202337E7</v>
      </c>
      <c r="AV15" s="25" t="s">
        <v>95</v>
      </c>
      <c r="AW15" s="15"/>
    </row>
    <row r="16" ht="18.75" customHeight="1">
      <c r="A16" s="6">
        <v>45436.0</v>
      </c>
      <c r="B16" s="42" t="s">
        <v>96</v>
      </c>
      <c r="C16" s="8">
        <v>60000.0</v>
      </c>
      <c r="D16" s="9">
        <v>0.085</v>
      </c>
      <c r="E16" s="10">
        <f t="shared" si="1"/>
        <v>2570.958904</v>
      </c>
      <c r="F16" s="11">
        <f t="shared" si="10"/>
        <v>2570.958904</v>
      </c>
      <c r="G16" s="6">
        <v>45454.0</v>
      </c>
      <c r="H16" s="6">
        <v>45440.0</v>
      </c>
      <c r="I16" s="6">
        <v>45623.0</v>
      </c>
      <c r="J16" s="12" t="s">
        <v>30</v>
      </c>
      <c r="K16" s="43"/>
      <c r="L16" s="10">
        <f t="shared" si="3"/>
        <v>2529.041096</v>
      </c>
      <c r="M16" s="11">
        <f t="shared" si="11"/>
        <v>2529.041096</v>
      </c>
      <c r="N16" s="6">
        <v>45636.0</v>
      </c>
      <c r="O16" s="6">
        <v>45624.0</v>
      </c>
      <c r="P16" s="6">
        <v>45804.0</v>
      </c>
      <c r="Q16" s="14" t="s">
        <v>30</v>
      </c>
      <c r="R16" s="44"/>
      <c r="S16" s="11">
        <f t="shared" si="5"/>
        <v>5100</v>
      </c>
      <c r="T16" s="45"/>
      <c r="U16" s="10">
        <f t="shared" si="6"/>
        <v>2570.958904</v>
      </c>
      <c r="V16" s="11">
        <f t="shared" si="12"/>
        <v>2570.958904</v>
      </c>
      <c r="W16" s="44"/>
      <c r="X16" s="6">
        <v>45805.0</v>
      </c>
      <c r="Y16" s="6">
        <v>45988.0</v>
      </c>
      <c r="Z16" s="44"/>
      <c r="AA16" s="44"/>
      <c r="AB16" s="45"/>
      <c r="AC16" s="10">
        <f t="shared" si="8"/>
        <v>2515.068493</v>
      </c>
      <c r="AD16" s="11">
        <f t="shared" si="13"/>
        <v>2515.068493</v>
      </c>
      <c r="AE16" s="44"/>
      <c r="AF16" s="6">
        <v>45989.0</v>
      </c>
      <c r="AG16" s="6">
        <v>46169.0</v>
      </c>
      <c r="AH16" s="44"/>
      <c r="AI16" s="44"/>
      <c r="AJ16" s="45"/>
      <c r="AK16" s="46"/>
      <c r="AL16" s="44"/>
      <c r="AM16" s="44"/>
      <c r="AN16" s="44"/>
      <c r="AO16" s="45"/>
      <c r="AP16" s="17" t="s">
        <v>31</v>
      </c>
      <c r="AQ16" s="23" t="s">
        <v>97</v>
      </c>
      <c r="AR16" s="24"/>
      <c r="AS16" s="23" t="s">
        <v>33</v>
      </c>
      <c r="AT16" s="18">
        <v>3.369860373E9</v>
      </c>
      <c r="AU16" s="18">
        <v>2.2300173E7</v>
      </c>
      <c r="AV16" s="25" t="s">
        <v>98</v>
      </c>
      <c r="AW16" s="47"/>
    </row>
    <row r="17" ht="18.75" customHeight="1">
      <c r="A17" s="6">
        <v>45437.0</v>
      </c>
      <c r="B17" s="42" t="s">
        <v>99</v>
      </c>
      <c r="C17" s="8">
        <v>200000.0</v>
      </c>
      <c r="D17" s="9">
        <v>0.0875</v>
      </c>
      <c r="E17" s="10">
        <f t="shared" si="1"/>
        <v>8821.917808</v>
      </c>
      <c r="F17" s="11">
        <f t="shared" si="10"/>
        <v>8821.917808</v>
      </c>
      <c r="G17" s="6">
        <v>45454.0</v>
      </c>
      <c r="H17" s="6">
        <v>45440.0</v>
      </c>
      <c r="I17" s="6">
        <v>45623.0</v>
      </c>
      <c r="J17" s="12" t="s">
        <v>30</v>
      </c>
      <c r="K17" s="43"/>
      <c r="L17" s="10">
        <f t="shared" si="3"/>
        <v>8678.082192</v>
      </c>
      <c r="M17" s="11">
        <f t="shared" si="11"/>
        <v>8678.082192</v>
      </c>
      <c r="N17" s="6">
        <v>45636.0</v>
      </c>
      <c r="O17" s="6">
        <v>45624.0</v>
      </c>
      <c r="P17" s="6">
        <v>45804.0</v>
      </c>
      <c r="Q17" s="14" t="s">
        <v>30</v>
      </c>
      <c r="R17" s="44"/>
      <c r="S17" s="11">
        <f t="shared" si="5"/>
        <v>17500</v>
      </c>
      <c r="T17" s="45"/>
      <c r="U17" s="10">
        <f t="shared" si="6"/>
        <v>8821.917808</v>
      </c>
      <c r="V17" s="11">
        <f t="shared" si="12"/>
        <v>8821.917808</v>
      </c>
      <c r="W17" s="44"/>
      <c r="X17" s="6">
        <v>45805.0</v>
      </c>
      <c r="Y17" s="6">
        <v>45988.0</v>
      </c>
      <c r="Z17" s="44"/>
      <c r="AA17" s="44"/>
      <c r="AB17" s="45"/>
      <c r="AC17" s="10">
        <f t="shared" si="8"/>
        <v>8630.136986</v>
      </c>
      <c r="AD17" s="11">
        <f t="shared" si="13"/>
        <v>8630.136986</v>
      </c>
      <c r="AE17" s="44"/>
      <c r="AF17" s="6">
        <v>45989.0</v>
      </c>
      <c r="AG17" s="6">
        <v>46169.0</v>
      </c>
      <c r="AH17" s="44"/>
      <c r="AI17" s="44"/>
      <c r="AJ17" s="45"/>
      <c r="AK17" s="46"/>
      <c r="AL17" s="44"/>
      <c r="AM17" s="44"/>
      <c r="AN17" s="44"/>
      <c r="AO17" s="45"/>
      <c r="AP17" s="17" t="s">
        <v>31</v>
      </c>
      <c r="AQ17" s="23" t="s">
        <v>100</v>
      </c>
      <c r="AR17" s="24"/>
      <c r="AS17" s="23" t="s">
        <v>33</v>
      </c>
      <c r="AT17" s="18">
        <v>3.6181242016E10</v>
      </c>
      <c r="AU17" s="18">
        <v>3.117611E7</v>
      </c>
      <c r="AV17" s="25" t="s">
        <v>101</v>
      </c>
      <c r="AW17" s="47"/>
    </row>
    <row r="18" ht="18.75" customHeight="1">
      <c r="A18" s="6">
        <v>45437.0</v>
      </c>
      <c r="B18" s="7" t="s">
        <v>102</v>
      </c>
      <c r="C18" s="8">
        <v>20000.0</v>
      </c>
      <c r="D18" s="9">
        <v>0.085</v>
      </c>
      <c r="E18" s="10">
        <f t="shared" si="1"/>
        <v>856.9863014</v>
      </c>
      <c r="F18" s="11">
        <f t="shared" si="10"/>
        <v>856.9863014</v>
      </c>
      <c r="G18" s="6">
        <v>45454.0</v>
      </c>
      <c r="H18" s="6">
        <v>45440.0</v>
      </c>
      <c r="I18" s="6">
        <v>45623.0</v>
      </c>
      <c r="J18" s="12" t="s">
        <v>30</v>
      </c>
      <c r="K18" s="43"/>
      <c r="L18" s="10">
        <f t="shared" si="3"/>
        <v>843.0136986</v>
      </c>
      <c r="M18" s="11">
        <f t="shared" si="11"/>
        <v>843.0136986</v>
      </c>
      <c r="N18" s="6">
        <v>45636.0</v>
      </c>
      <c r="O18" s="6">
        <v>45624.0</v>
      </c>
      <c r="P18" s="6">
        <v>45804.0</v>
      </c>
      <c r="Q18" s="14" t="s">
        <v>30</v>
      </c>
      <c r="R18" s="44"/>
      <c r="S18" s="11">
        <f t="shared" si="5"/>
        <v>1700</v>
      </c>
      <c r="T18" s="45"/>
      <c r="U18" s="10">
        <f t="shared" si="6"/>
        <v>856.9863014</v>
      </c>
      <c r="V18" s="11">
        <f t="shared" si="12"/>
        <v>856.9863014</v>
      </c>
      <c r="W18" s="44"/>
      <c r="X18" s="6">
        <v>45805.0</v>
      </c>
      <c r="Y18" s="6">
        <v>45988.0</v>
      </c>
      <c r="Z18" s="44"/>
      <c r="AA18" s="44"/>
      <c r="AB18" s="45"/>
      <c r="AC18" s="10">
        <f t="shared" si="8"/>
        <v>838.3561644</v>
      </c>
      <c r="AD18" s="11">
        <f t="shared" si="13"/>
        <v>838.3561644</v>
      </c>
      <c r="AE18" s="44"/>
      <c r="AF18" s="6">
        <v>45989.0</v>
      </c>
      <c r="AG18" s="6">
        <v>46169.0</v>
      </c>
      <c r="AH18" s="44"/>
      <c r="AI18" s="44"/>
      <c r="AJ18" s="45"/>
      <c r="AK18" s="46"/>
      <c r="AL18" s="44"/>
      <c r="AM18" s="44"/>
      <c r="AN18" s="44"/>
      <c r="AO18" s="45"/>
      <c r="AP18" s="17" t="s">
        <v>31</v>
      </c>
      <c r="AQ18" s="23" t="s">
        <v>103</v>
      </c>
      <c r="AR18" s="24"/>
      <c r="AS18" s="23" t="s">
        <v>33</v>
      </c>
      <c r="AT18" s="18" t="s">
        <v>104</v>
      </c>
      <c r="AU18" s="18" t="s">
        <v>105</v>
      </c>
      <c r="AV18" s="25" t="s">
        <v>106</v>
      </c>
      <c r="AW18" s="47"/>
    </row>
    <row r="19" ht="18.75" customHeight="1">
      <c r="A19" s="6">
        <v>45437.0</v>
      </c>
      <c r="B19" s="7" t="s">
        <v>107</v>
      </c>
      <c r="C19" s="8">
        <v>20000.0</v>
      </c>
      <c r="D19" s="9">
        <v>0.085</v>
      </c>
      <c r="E19" s="10">
        <f t="shared" si="1"/>
        <v>856.9863014</v>
      </c>
      <c r="F19" s="11">
        <f t="shared" si="10"/>
        <v>856.9863014</v>
      </c>
      <c r="G19" s="6">
        <v>45454.0</v>
      </c>
      <c r="H19" s="6">
        <v>45440.0</v>
      </c>
      <c r="I19" s="6">
        <v>45623.0</v>
      </c>
      <c r="J19" s="12" t="s">
        <v>30</v>
      </c>
      <c r="K19" s="43"/>
      <c r="L19" s="10">
        <f t="shared" si="3"/>
        <v>843.0136986</v>
      </c>
      <c r="M19" s="11">
        <f t="shared" si="11"/>
        <v>843.0136986</v>
      </c>
      <c r="N19" s="6">
        <v>45636.0</v>
      </c>
      <c r="O19" s="6">
        <v>45624.0</v>
      </c>
      <c r="P19" s="6">
        <v>45804.0</v>
      </c>
      <c r="Q19" s="14" t="s">
        <v>30</v>
      </c>
      <c r="R19" s="44"/>
      <c r="S19" s="11">
        <f t="shared" si="5"/>
        <v>1700</v>
      </c>
      <c r="T19" s="45"/>
      <c r="U19" s="10">
        <f t="shared" si="6"/>
        <v>856.9863014</v>
      </c>
      <c r="V19" s="11">
        <f t="shared" si="12"/>
        <v>856.9863014</v>
      </c>
      <c r="W19" s="44"/>
      <c r="X19" s="6">
        <v>45805.0</v>
      </c>
      <c r="Y19" s="6">
        <v>45988.0</v>
      </c>
      <c r="Z19" s="44"/>
      <c r="AA19" s="44"/>
      <c r="AB19" s="45"/>
      <c r="AC19" s="10">
        <f t="shared" si="8"/>
        <v>838.3561644</v>
      </c>
      <c r="AD19" s="11">
        <f t="shared" si="13"/>
        <v>838.3561644</v>
      </c>
      <c r="AE19" s="44"/>
      <c r="AF19" s="6">
        <v>45989.0</v>
      </c>
      <c r="AG19" s="6">
        <v>46169.0</v>
      </c>
      <c r="AH19" s="44"/>
      <c r="AI19" s="44"/>
      <c r="AJ19" s="45"/>
      <c r="AK19" s="46"/>
      <c r="AL19" s="44"/>
      <c r="AM19" s="44"/>
      <c r="AN19" s="44"/>
      <c r="AO19" s="45"/>
      <c r="AP19" s="17" t="s">
        <v>31</v>
      </c>
      <c r="AQ19" s="23" t="s">
        <v>108</v>
      </c>
      <c r="AR19" s="24"/>
      <c r="AS19" s="23" t="s">
        <v>33</v>
      </c>
      <c r="AT19" s="18" t="s">
        <v>109</v>
      </c>
      <c r="AU19" s="18" t="s">
        <v>110</v>
      </c>
      <c r="AV19" s="25" t="s">
        <v>111</v>
      </c>
      <c r="AW19" s="47"/>
    </row>
    <row r="20" ht="18.75" customHeight="1">
      <c r="A20" s="6">
        <v>45441.0</v>
      </c>
      <c r="B20" s="7" t="s">
        <v>112</v>
      </c>
      <c r="C20" s="8">
        <v>50000.0</v>
      </c>
      <c r="D20" s="9">
        <v>0.085</v>
      </c>
      <c r="E20" s="10">
        <f t="shared" si="1"/>
        <v>2142.465753</v>
      </c>
      <c r="F20" s="11">
        <f t="shared" si="10"/>
        <v>2142.465753</v>
      </c>
      <c r="G20" s="6">
        <v>45454.0</v>
      </c>
      <c r="H20" s="6">
        <v>45440.0</v>
      </c>
      <c r="I20" s="6">
        <v>45623.0</v>
      </c>
      <c r="J20" s="12" t="s">
        <v>30</v>
      </c>
      <c r="K20" s="43"/>
      <c r="L20" s="10">
        <f t="shared" si="3"/>
        <v>2107.534247</v>
      </c>
      <c r="M20" s="11">
        <f t="shared" si="11"/>
        <v>2107.534247</v>
      </c>
      <c r="N20" s="6">
        <v>45636.0</v>
      </c>
      <c r="O20" s="6">
        <v>45624.0</v>
      </c>
      <c r="P20" s="6">
        <v>45804.0</v>
      </c>
      <c r="Q20" s="14" t="s">
        <v>30</v>
      </c>
      <c r="R20" s="44"/>
      <c r="S20" s="11">
        <f t="shared" si="5"/>
        <v>4250</v>
      </c>
      <c r="T20" s="45"/>
      <c r="U20" s="10">
        <f t="shared" si="6"/>
        <v>2142.465753</v>
      </c>
      <c r="V20" s="11">
        <f t="shared" si="12"/>
        <v>2142.465753</v>
      </c>
      <c r="W20" s="44"/>
      <c r="X20" s="6">
        <v>45805.0</v>
      </c>
      <c r="Y20" s="6">
        <v>45988.0</v>
      </c>
      <c r="Z20" s="44"/>
      <c r="AA20" s="44"/>
      <c r="AB20" s="45"/>
      <c r="AC20" s="10">
        <f t="shared" si="8"/>
        <v>2095.890411</v>
      </c>
      <c r="AD20" s="11">
        <f t="shared" si="13"/>
        <v>2095.890411</v>
      </c>
      <c r="AE20" s="44"/>
      <c r="AF20" s="6">
        <v>45989.0</v>
      </c>
      <c r="AG20" s="6">
        <v>46169.0</v>
      </c>
      <c r="AH20" s="44"/>
      <c r="AI20" s="44"/>
      <c r="AJ20" s="45"/>
      <c r="AK20" s="46"/>
      <c r="AL20" s="44"/>
      <c r="AM20" s="44"/>
      <c r="AN20" s="44"/>
      <c r="AO20" s="45"/>
      <c r="AP20" s="17" t="s">
        <v>31</v>
      </c>
      <c r="AQ20" s="23" t="s">
        <v>113</v>
      </c>
      <c r="AR20" s="24"/>
      <c r="AS20" s="23" t="s">
        <v>33</v>
      </c>
      <c r="AT20" s="18" t="s">
        <v>114</v>
      </c>
      <c r="AU20" s="18" t="s">
        <v>115</v>
      </c>
      <c r="AV20" s="25" t="s">
        <v>116</v>
      </c>
      <c r="AW20" s="47"/>
    </row>
    <row r="21" ht="18.75" customHeight="1">
      <c r="A21" s="6">
        <v>45442.0</v>
      </c>
      <c r="B21" s="7" t="s">
        <v>117</v>
      </c>
      <c r="C21" s="8">
        <v>100000.0</v>
      </c>
      <c r="D21" s="9">
        <v>0.0875</v>
      </c>
      <c r="E21" s="10">
        <f t="shared" si="1"/>
        <v>4410.958904</v>
      </c>
      <c r="F21" s="11">
        <f t="shared" si="10"/>
        <v>4410.958904</v>
      </c>
      <c r="G21" s="6">
        <v>45454.0</v>
      </c>
      <c r="H21" s="6">
        <v>45440.0</v>
      </c>
      <c r="I21" s="6">
        <v>45623.0</v>
      </c>
      <c r="J21" s="12" t="s">
        <v>30</v>
      </c>
      <c r="K21" s="43"/>
      <c r="L21" s="10">
        <f t="shared" si="3"/>
        <v>4339.041096</v>
      </c>
      <c r="M21" s="11">
        <f t="shared" si="11"/>
        <v>4339.041096</v>
      </c>
      <c r="N21" s="6">
        <v>45636.0</v>
      </c>
      <c r="O21" s="6">
        <v>45624.0</v>
      </c>
      <c r="P21" s="6">
        <v>45804.0</v>
      </c>
      <c r="Q21" s="14" t="s">
        <v>30</v>
      </c>
      <c r="R21" s="44"/>
      <c r="S21" s="11">
        <f t="shared" si="5"/>
        <v>8750</v>
      </c>
      <c r="T21" s="45"/>
      <c r="U21" s="10">
        <f t="shared" si="6"/>
        <v>4410.958904</v>
      </c>
      <c r="V21" s="11">
        <f t="shared" si="12"/>
        <v>4410.958904</v>
      </c>
      <c r="W21" s="44"/>
      <c r="X21" s="6">
        <v>45805.0</v>
      </c>
      <c r="Y21" s="6">
        <v>45988.0</v>
      </c>
      <c r="Z21" s="44"/>
      <c r="AA21" s="44"/>
      <c r="AB21" s="45"/>
      <c r="AC21" s="10">
        <f t="shared" si="8"/>
        <v>4315.068493</v>
      </c>
      <c r="AD21" s="11">
        <f t="shared" si="13"/>
        <v>4315.068493</v>
      </c>
      <c r="AE21" s="44"/>
      <c r="AF21" s="6">
        <v>45989.0</v>
      </c>
      <c r="AG21" s="6">
        <v>46169.0</v>
      </c>
      <c r="AH21" s="44"/>
      <c r="AI21" s="44"/>
      <c r="AJ21" s="45"/>
      <c r="AK21" s="46"/>
      <c r="AL21" s="44"/>
      <c r="AM21" s="44"/>
      <c r="AN21" s="44"/>
      <c r="AO21" s="45"/>
      <c r="AP21" s="17" t="s">
        <v>93</v>
      </c>
      <c r="AQ21" s="24"/>
      <c r="AR21" s="23" t="s">
        <v>118</v>
      </c>
      <c r="AS21" s="23" t="s">
        <v>33</v>
      </c>
      <c r="AT21" s="18">
        <v>4.83082648492E11</v>
      </c>
      <c r="AU21" s="18" t="s">
        <v>55</v>
      </c>
      <c r="AV21" s="25" t="s">
        <v>119</v>
      </c>
      <c r="AW21" s="47"/>
    </row>
    <row r="22" ht="18.75" customHeight="1">
      <c r="A22" s="6">
        <v>45442.0</v>
      </c>
      <c r="B22" s="48" t="s">
        <v>120</v>
      </c>
      <c r="C22" s="8">
        <v>50000.0</v>
      </c>
      <c r="D22" s="9">
        <v>0.085</v>
      </c>
      <c r="E22" s="10">
        <f>(C22*8.75%)*((I22-H22+1)/365)</f>
        <v>2205.479452</v>
      </c>
      <c r="F22" s="11">
        <f t="shared" si="10"/>
        <v>2205.479452</v>
      </c>
      <c r="G22" s="6">
        <v>45454.0</v>
      </c>
      <c r="H22" s="6">
        <v>45440.0</v>
      </c>
      <c r="I22" s="6">
        <v>45623.0</v>
      </c>
      <c r="J22" s="12" t="s">
        <v>30</v>
      </c>
      <c r="K22" s="49"/>
      <c r="L22" s="10">
        <f t="shared" si="3"/>
        <v>2107.534247</v>
      </c>
      <c r="M22" s="11">
        <f t="shared" si="11"/>
        <v>2107.534247</v>
      </c>
      <c r="N22" s="6">
        <v>45636.0</v>
      </c>
      <c r="O22" s="6">
        <v>45624.0</v>
      </c>
      <c r="P22" s="6">
        <v>45804.0</v>
      </c>
      <c r="Q22" s="14" t="s">
        <v>30</v>
      </c>
      <c r="R22" s="44"/>
      <c r="S22" s="11">
        <f t="shared" si="5"/>
        <v>4313.013699</v>
      </c>
      <c r="T22" s="45"/>
      <c r="U22" s="10">
        <f t="shared" si="6"/>
        <v>2142.465753</v>
      </c>
      <c r="V22" s="11">
        <f t="shared" si="12"/>
        <v>2142.465753</v>
      </c>
      <c r="W22" s="44"/>
      <c r="X22" s="6">
        <v>45805.0</v>
      </c>
      <c r="Y22" s="6">
        <v>45988.0</v>
      </c>
      <c r="Z22" s="44"/>
      <c r="AA22" s="44"/>
      <c r="AB22" s="45"/>
      <c r="AC22" s="10">
        <f t="shared" si="8"/>
        <v>2095.890411</v>
      </c>
      <c r="AD22" s="11">
        <f t="shared" si="13"/>
        <v>2095.890411</v>
      </c>
      <c r="AE22" s="44"/>
      <c r="AF22" s="6">
        <v>45989.0</v>
      </c>
      <c r="AG22" s="6">
        <v>46169.0</v>
      </c>
      <c r="AH22" s="44"/>
      <c r="AI22" s="44"/>
      <c r="AJ22" s="45"/>
      <c r="AK22" s="46"/>
      <c r="AL22" s="44"/>
      <c r="AM22" s="44"/>
      <c r="AN22" s="44"/>
      <c r="AO22" s="45"/>
      <c r="AP22" s="17" t="s">
        <v>93</v>
      </c>
      <c r="AQ22" s="50"/>
      <c r="AR22" s="50"/>
      <c r="AS22" s="50"/>
      <c r="AT22" s="51" t="s">
        <v>121</v>
      </c>
      <c r="AU22" s="51" t="s">
        <v>41</v>
      </c>
      <c r="AV22" s="15"/>
      <c r="AW22" s="47"/>
    </row>
    <row r="23" ht="18.75" customHeight="1">
      <c r="A23" s="52">
        <v>45443.0</v>
      </c>
      <c r="B23" s="53" t="s">
        <v>122</v>
      </c>
      <c r="C23" s="54">
        <v>40000.0</v>
      </c>
      <c r="D23" s="55">
        <v>0.09</v>
      </c>
      <c r="E23" s="56">
        <f t="shared" ref="E23:E26" si="14">(C23*D23)*((I23-H23+1)/365)</f>
        <v>1814.794521</v>
      </c>
      <c r="F23" s="57">
        <f t="shared" si="10"/>
        <v>1814.794521</v>
      </c>
      <c r="G23" s="52">
        <v>45457.0</v>
      </c>
      <c r="H23" s="52">
        <v>45440.0</v>
      </c>
      <c r="I23" s="52">
        <v>45623.0</v>
      </c>
      <c r="J23" s="58" t="s">
        <v>30</v>
      </c>
      <c r="K23" s="59"/>
      <c r="L23" s="56">
        <f t="shared" si="3"/>
        <v>1785.205479</v>
      </c>
      <c r="M23" s="57">
        <f t="shared" si="11"/>
        <v>1785.205479</v>
      </c>
      <c r="N23" s="60">
        <v>45636.0</v>
      </c>
      <c r="O23" s="52">
        <v>45624.0</v>
      </c>
      <c r="P23" s="52">
        <v>45804.0</v>
      </c>
      <c r="Q23" s="61" t="s">
        <v>30</v>
      </c>
      <c r="R23" s="62"/>
      <c r="S23" s="11">
        <f t="shared" si="5"/>
        <v>3600</v>
      </c>
      <c r="T23" s="63"/>
      <c r="U23" s="56">
        <f t="shared" si="6"/>
        <v>1814.794521</v>
      </c>
      <c r="V23" s="57">
        <f t="shared" si="12"/>
        <v>1814.794521</v>
      </c>
      <c r="W23" s="62"/>
      <c r="X23" s="52">
        <v>45805.0</v>
      </c>
      <c r="Y23" s="52">
        <v>45988.0</v>
      </c>
      <c r="Z23" s="62"/>
      <c r="AA23" s="62"/>
      <c r="AB23" s="63"/>
      <c r="AC23" s="56">
        <f t="shared" si="8"/>
        <v>1775.342466</v>
      </c>
      <c r="AD23" s="57">
        <f t="shared" si="13"/>
        <v>1775.342466</v>
      </c>
      <c r="AE23" s="62"/>
      <c r="AF23" s="52">
        <v>45989.0</v>
      </c>
      <c r="AG23" s="52">
        <v>46169.0</v>
      </c>
      <c r="AH23" s="62"/>
      <c r="AI23" s="62"/>
      <c r="AJ23" s="63"/>
      <c r="AK23" s="64"/>
      <c r="AL23" s="62"/>
      <c r="AM23" s="62"/>
      <c r="AN23" s="62"/>
      <c r="AO23" s="63"/>
      <c r="AP23" s="65" t="s">
        <v>31</v>
      </c>
      <c r="AQ23" s="66" t="s">
        <v>123</v>
      </c>
      <c r="AR23" s="67"/>
      <c r="AS23" s="68" t="s">
        <v>33</v>
      </c>
      <c r="AT23" s="69" t="s">
        <v>124</v>
      </c>
      <c r="AU23" s="69" t="s">
        <v>125</v>
      </c>
      <c r="AV23" s="70" t="s">
        <v>126</v>
      </c>
      <c r="AW23" s="71"/>
    </row>
    <row r="24" ht="18.75" customHeight="1">
      <c r="A24" s="6">
        <v>45443.0</v>
      </c>
      <c r="B24" s="7" t="s">
        <v>127</v>
      </c>
      <c r="C24" s="8">
        <v>100000.0</v>
      </c>
      <c r="D24" s="9">
        <v>0.085</v>
      </c>
      <c r="E24" s="10">
        <f t="shared" si="14"/>
        <v>4284.931507</v>
      </c>
      <c r="F24" s="11">
        <f t="shared" si="10"/>
        <v>4284.931507</v>
      </c>
      <c r="G24" s="6">
        <v>45454.0</v>
      </c>
      <c r="H24" s="6">
        <v>45440.0</v>
      </c>
      <c r="I24" s="6">
        <v>45623.0</v>
      </c>
      <c r="J24" s="12" t="s">
        <v>30</v>
      </c>
      <c r="K24" s="43"/>
      <c r="L24" s="10">
        <f t="shared" si="3"/>
        <v>4215.068493</v>
      </c>
      <c r="M24" s="11">
        <f t="shared" si="11"/>
        <v>4215.068493</v>
      </c>
      <c r="N24" s="6">
        <v>45636.0</v>
      </c>
      <c r="O24" s="6">
        <v>45624.0</v>
      </c>
      <c r="P24" s="6">
        <v>45804.0</v>
      </c>
      <c r="Q24" s="14" t="s">
        <v>30</v>
      </c>
      <c r="R24" s="44"/>
      <c r="S24" s="11">
        <f t="shared" si="5"/>
        <v>8500</v>
      </c>
      <c r="T24" s="45"/>
      <c r="U24" s="10">
        <f t="shared" si="6"/>
        <v>4284.931507</v>
      </c>
      <c r="V24" s="11">
        <f t="shared" si="12"/>
        <v>4284.931507</v>
      </c>
      <c r="W24" s="44"/>
      <c r="X24" s="6">
        <v>45805.0</v>
      </c>
      <c r="Y24" s="6">
        <v>45988.0</v>
      </c>
      <c r="Z24" s="44"/>
      <c r="AA24" s="44"/>
      <c r="AB24" s="45"/>
      <c r="AC24" s="10">
        <f t="shared" si="8"/>
        <v>4191.780822</v>
      </c>
      <c r="AD24" s="11">
        <f t="shared" si="13"/>
        <v>4191.780822</v>
      </c>
      <c r="AE24" s="44"/>
      <c r="AF24" s="6">
        <v>45989.0</v>
      </c>
      <c r="AG24" s="6">
        <v>46169.0</v>
      </c>
      <c r="AH24" s="44"/>
      <c r="AI24" s="44"/>
      <c r="AJ24" s="45"/>
      <c r="AK24" s="46"/>
      <c r="AL24" s="44"/>
      <c r="AM24" s="44"/>
      <c r="AN24" s="44"/>
      <c r="AO24" s="45"/>
      <c r="AP24" s="17" t="s">
        <v>31</v>
      </c>
      <c r="AQ24" s="23" t="s">
        <v>128</v>
      </c>
      <c r="AR24" s="72"/>
      <c r="AS24" s="23" t="s">
        <v>33</v>
      </c>
      <c r="AT24" s="18" t="s">
        <v>59</v>
      </c>
      <c r="AU24" s="18" t="s">
        <v>41</v>
      </c>
      <c r="AV24" s="25" t="s">
        <v>129</v>
      </c>
      <c r="AW24" s="47"/>
    </row>
    <row r="25" ht="18.75" customHeight="1">
      <c r="A25" s="73">
        <v>45448.0</v>
      </c>
      <c r="B25" s="74" t="s">
        <v>130</v>
      </c>
      <c r="C25" s="75">
        <v>100000.0</v>
      </c>
      <c r="D25" s="76">
        <v>0.0875</v>
      </c>
      <c r="E25" s="77">
        <f t="shared" si="14"/>
        <v>4410.958904</v>
      </c>
      <c r="F25" s="78">
        <f t="shared" si="10"/>
        <v>4410.958904</v>
      </c>
      <c r="G25" s="73">
        <v>45464.0</v>
      </c>
      <c r="H25" s="73">
        <v>45440.0</v>
      </c>
      <c r="I25" s="73">
        <v>45623.0</v>
      </c>
      <c r="J25" s="79" t="s">
        <v>30</v>
      </c>
      <c r="K25" s="80"/>
      <c r="L25" s="77">
        <f t="shared" si="3"/>
        <v>4339.041096</v>
      </c>
      <c r="M25" s="78">
        <f t="shared" si="11"/>
        <v>4339.041096</v>
      </c>
      <c r="N25" s="81">
        <v>45636.0</v>
      </c>
      <c r="O25" s="73">
        <v>45624.0</v>
      </c>
      <c r="P25" s="73">
        <v>45804.0</v>
      </c>
      <c r="Q25" s="82" t="s">
        <v>30</v>
      </c>
      <c r="R25" s="83"/>
      <c r="S25" s="11">
        <f t="shared" si="5"/>
        <v>8750</v>
      </c>
      <c r="T25" s="84"/>
      <c r="U25" s="77">
        <f t="shared" si="6"/>
        <v>4410.958904</v>
      </c>
      <c r="V25" s="78">
        <f t="shared" si="12"/>
        <v>4410.958904</v>
      </c>
      <c r="W25" s="83"/>
      <c r="X25" s="73">
        <v>45805.0</v>
      </c>
      <c r="Y25" s="73">
        <v>45988.0</v>
      </c>
      <c r="Z25" s="83"/>
      <c r="AA25" s="83"/>
      <c r="AB25" s="84"/>
      <c r="AC25" s="77">
        <f t="shared" si="8"/>
        <v>4315.068493</v>
      </c>
      <c r="AD25" s="78">
        <f t="shared" si="13"/>
        <v>4315.068493</v>
      </c>
      <c r="AE25" s="83"/>
      <c r="AF25" s="73">
        <v>45989.0</v>
      </c>
      <c r="AG25" s="73">
        <v>46169.0</v>
      </c>
      <c r="AH25" s="83"/>
      <c r="AI25" s="83"/>
      <c r="AJ25" s="84"/>
      <c r="AK25" s="85"/>
      <c r="AL25" s="83"/>
      <c r="AM25" s="83"/>
      <c r="AN25" s="83"/>
      <c r="AO25" s="84"/>
      <c r="AP25" s="86" t="s">
        <v>31</v>
      </c>
      <c r="AQ25" s="87" t="s">
        <v>131</v>
      </c>
      <c r="AR25" s="88"/>
      <c r="AS25" s="89" t="s">
        <v>33</v>
      </c>
      <c r="AT25" s="90">
        <v>9.994011611E9</v>
      </c>
      <c r="AU25" s="91" t="s">
        <v>35</v>
      </c>
      <c r="AV25" s="92" t="s">
        <v>132</v>
      </c>
      <c r="AW25" s="93"/>
    </row>
    <row r="26" ht="18.75" customHeight="1">
      <c r="A26" s="6">
        <v>45448.0</v>
      </c>
      <c r="B26" s="7" t="s">
        <v>133</v>
      </c>
      <c r="C26" s="8">
        <v>50000.0</v>
      </c>
      <c r="D26" s="9">
        <v>0.085</v>
      </c>
      <c r="E26" s="10">
        <f t="shared" si="14"/>
        <v>2142.465753</v>
      </c>
      <c r="F26" s="11">
        <f t="shared" si="10"/>
        <v>2142.465753</v>
      </c>
      <c r="G26" s="6">
        <v>45454.0</v>
      </c>
      <c r="H26" s="6">
        <v>45440.0</v>
      </c>
      <c r="I26" s="6">
        <v>45623.0</v>
      </c>
      <c r="J26" s="12" t="s">
        <v>30</v>
      </c>
      <c r="K26" s="43"/>
      <c r="L26" s="10">
        <f t="shared" si="3"/>
        <v>2107.534247</v>
      </c>
      <c r="M26" s="11">
        <f t="shared" si="11"/>
        <v>2107.534247</v>
      </c>
      <c r="N26" s="6">
        <v>45636.0</v>
      </c>
      <c r="O26" s="6">
        <v>45624.0</v>
      </c>
      <c r="P26" s="6">
        <v>45804.0</v>
      </c>
      <c r="Q26" s="14" t="s">
        <v>30</v>
      </c>
      <c r="R26" s="44"/>
      <c r="S26" s="11">
        <f t="shared" si="5"/>
        <v>4250</v>
      </c>
      <c r="T26" s="45"/>
      <c r="U26" s="10">
        <f t="shared" si="6"/>
        <v>2142.465753</v>
      </c>
      <c r="V26" s="11">
        <f t="shared" si="12"/>
        <v>2142.465753</v>
      </c>
      <c r="W26" s="44"/>
      <c r="X26" s="6">
        <v>45805.0</v>
      </c>
      <c r="Y26" s="6">
        <v>45988.0</v>
      </c>
      <c r="Z26" s="44"/>
      <c r="AA26" s="44"/>
      <c r="AB26" s="45"/>
      <c r="AC26" s="10">
        <f t="shared" si="8"/>
        <v>2095.890411</v>
      </c>
      <c r="AD26" s="11">
        <f t="shared" si="13"/>
        <v>2095.890411</v>
      </c>
      <c r="AE26" s="44"/>
      <c r="AF26" s="6">
        <v>45989.0</v>
      </c>
      <c r="AG26" s="6">
        <v>46169.0</v>
      </c>
      <c r="AH26" s="44"/>
      <c r="AI26" s="44"/>
      <c r="AJ26" s="45"/>
      <c r="AK26" s="46"/>
      <c r="AL26" s="44"/>
      <c r="AM26" s="44"/>
      <c r="AN26" s="44"/>
      <c r="AO26" s="45"/>
      <c r="AP26" s="17" t="s">
        <v>93</v>
      </c>
      <c r="AQ26" s="50"/>
      <c r="AR26" s="7" t="s">
        <v>134</v>
      </c>
      <c r="AS26" s="50"/>
      <c r="AT26" s="94"/>
      <c r="AU26" s="94"/>
      <c r="AV26" s="95" t="s">
        <v>135</v>
      </c>
      <c r="AW26" s="47"/>
    </row>
    <row r="27" ht="18.75" customHeight="1">
      <c r="A27" s="96"/>
      <c r="B27" s="50"/>
      <c r="C27" s="11"/>
      <c r="D27" s="97"/>
      <c r="E27" s="97"/>
      <c r="F27" s="97"/>
      <c r="G27" s="97"/>
      <c r="H27" s="97"/>
      <c r="I27" s="97"/>
      <c r="J27" s="96"/>
      <c r="K27" s="98"/>
      <c r="L27" s="97"/>
      <c r="M27" s="97"/>
      <c r="N27" s="99"/>
      <c r="O27" s="97"/>
      <c r="P27" s="97"/>
      <c r="Q27" s="99"/>
      <c r="R27" s="100"/>
      <c r="S27" s="101"/>
      <c r="T27" s="101"/>
      <c r="U27" s="97"/>
      <c r="V27" s="97"/>
      <c r="W27" s="100"/>
      <c r="X27" s="6"/>
      <c r="Y27" s="6"/>
      <c r="Z27" s="100"/>
      <c r="AA27" s="100"/>
      <c r="AB27" s="101"/>
      <c r="AC27" s="97"/>
      <c r="AD27" s="97"/>
      <c r="AE27" s="100"/>
      <c r="AF27" s="97"/>
      <c r="AG27" s="97"/>
      <c r="AH27" s="100"/>
      <c r="AI27" s="100"/>
      <c r="AJ27" s="100"/>
      <c r="AK27" s="100"/>
      <c r="AL27" s="100"/>
      <c r="AM27" s="100"/>
      <c r="AN27" s="100"/>
      <c r="AO27" s="101"/>
      <c r="AP27" s="50"/>
      <c r="AQ27" s="50"/>
      <c r="AR27" s="50"/>
      <c r="AS27" s="50"/>
      <c r="AT27" s="94"/>
      <c r="AU27" s="94"/>
      <c r="AV27" s="15"/>
      <c r="AW27" s="102"/>
    </row>
    <row r="28" ht="18.75" customHeight="1">
      <c r="A28" s="96"/>
      <c r="B28" s="50"/>
      <c r="C28" s="11"/>
      <c r="D28" s="97"/>
      <c r="E28" s="97"/>
      <c r="F28" s="97"/>
      <c r="G28" s="97"/>
      <c r="H28" s="97"/>
      <c r="I28" s="97"/>
      <c r="J28" s="96"/>
      <c r="K28" s="98"/>
      <c r="L28" s="97"/>
      <c r="M28" s="97"/>
      <c r="N28" s="99"/>
      <c r="O28" s="97"/>
      <c r="P28" s="97"/>
      <c r="Q28" s="99"/>
      <c r="R28" s="100"/>
      <c r="S28" s="101"/>
      <c r="T28" s="101"/>
      <c r="U28" s="97"/>
      <c r="V28" s="97"/>
      <c r="W28" s="100"/>
      <c r="X28" s="6"/>
      <c r="Y28" s="6"/>
      <c r="Z28" s="100"/>
      <c r="AA28" s="100"/>
      <c r="AB28" s="101"/>
      <c r="AC28" s="97"/>
      <c r="AD28" s="97"/>
      <c r="AE28" s="100"/>
      <c r="AF28" s="97"/>
      <c r="AG28" s="97"/>
      <c r="AH28" s="100"/>
      <c r="AI28" s="100"/>
      <c r="AJ28" s="100"/>
      <c r="AK28" s="100"/>
      <c r="AL28" s="100"/>
      <c r="AM28" s="100"/>
      <c r="AN28" s="100"/>
      <c r="AO28" s="101"/>
      <c r="AP28" s="50"/>
      <c r="AQ28" s="50"/>
      <c r="AR28" s="50"/>
      <c r="AS28" s="50"/>
      <c r="AT28" s="94"/>
      <c r="AU28" s="94"/>
      <c r="AV28" s="15"/>
      <c r="AW28" s="102"/>
    </row>
    <row r="29" ht="18.75" customHeight="1">
      <c r="A29" s="103"/>
      <c r="B29" s="104"/>
      <c r="C29" s="105">
        <f>SUM(C2:C26)</f>
        <v>1500000</v>
      </c>
      <c r="D29" s="106"/>
      <c r="E29" s="107">
        <f t="shared" ref="E29:F29" si="15">SUM(E2:E26)</f>
        <v>65483.83562</v>
      </c>
      <c r="F29" s="107">
        <f t="shared" si="15"/>
        <v>65398.13699</v>
      </c>
      <c r="G29" s="106"/>
      <c r="H29" s="106"/>
      <c r="I29" s="106"/>
      <c r="J29" s="103"/>
      <c r="K29" s="108"/>
      <c r="L29" s="107">
        <f t="shared" ref="L29:M29" si="16">SUM(L2:L26)</f>
        <v>64354.17808</v>
      </c>
      <c r="M29" s="107">
        <f t="shared" si="16"/>
        <v>64269.87671</v>
      </c>
      <c r="N29" s="103"/>
      <c r="O29" s="106"/>
      <c r="P29" s="106"/>
      <c r="Q29" s="103"/>
      <c r="R29" s="106"/>
      <c r="S29" s="106"/>
      <c r="T29" s="106"/>
      <c r="U29" s="107">
        <f t="shared" ref="U29:V29" si="17">SUM(U2:U26)</f>
        <v>65420.82192</v>
      </c>
      <c r="V29" s="107">
        <f t="shared" si="17"/>
        <v>65335.12329</v>
      </c>
      <c r="W29" s="106"/>
      <c r="X29" s="109"/>
      <c r="Y29" s="109"/>
      <c r="Z29" s="106"/>
      <c r="AA29" s="106"/>
      <c r="AB29" s="106"/>
      <c r="AC29" s="107">
        <f t="shared" ref="AC29:AD29" si="18">SUM(AC2:AC26)</f>
        <v>63998.63014</v>
      </c>
      <c r="AD29" s="107">
        <f t="shared" si="18"/>
        <v>63914.79452</v>
      </c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10"/>
      <c r="AP29" s="104"/>
      <c r="AQ29" s="104"/>
      <c r="AR29" s="104"/>
      <c r="AS29" s="104"/>
      <c r="AT29" s="111"/>
      <c r="AU29" s="111"/>
      <c r="AV29" s="112"/>
      <c r="AW29" s="113"/>
    </row>
    <row r="30" ht="18.75" customHeight="1">
      <c r="A30" s="99"/>
      <c r="B30" s="99"/>
      <c r="D30" s="100"/>
      <c r="E30" s="100"/>
      <c r="F30" s="100"/>
      <c r="G30" s="100"/>
      <c r="H30" s="100"/>
      <c r="I30" s="100"/>
      <c r="J30" s="99"/>
      <c r="K30" s="114"/>
      <c r="L30" s="100"/>
      <c r="M30" s="100"/>
      <c r="N30" s="99"/>
      <c r="O30" s="100"/>
      <c r="P30" s="100"/>
      <c r="Q30" s="99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1"/>
      <c r="AP30" s="50"/>
      <c r="AQ30" s="50"/>
      <c r="AR30" s="50"/>
      <c r="AS30" s="50"/>
      <c r="AT30" s="94"/>
      <c r="AU30" s="94"/>
      <c r="AV30" s="15"/>
      <c r="AW30" s="102"/>
    </row>
    <row r="31" ht="18.75" customHeight="1">
      <c r="A31" s="99"/>
      <c r="B31" s="99"/>
      <c r="D31" s="100"/>
      <c r="E31" s="115">
        <f>E29+L29</f>
        <v>129838.0137</v>
      </c>
      <c r="F31" s="100"/>
      <c r="G31" s="100"/>
      <c r="H31" s="100"/>
      <c r="I31" s="100"/>
      <c r="J31" s="99"/>
      <c r="K31" s="114"/>
      <c r="L31" s="100"/>
      <c r="M31" s="100"/>
      <c r="N31" s="99"/>
      <c r="O31" s="100"/>
      <c r="P31" s="100"/>
      <c r="Q31" s="99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1"/>
      <c r="AP31" s="50"/>
      <c r="AQ31" s="50"/>
      <c r="AR31" s="50"/>
      <c r="AS31" s="50"/>
      <c r="AT31" s="94"/>
      <c r="AU31" s="94"/>
      <c r="AV31" s="15"/>
      <c r="AW31" s="102"/>
    </row>
    <row r="32" ht="18.75" customHeight="1">
      <c r="A32" s="99"/>
      <c r="B32" s="99"/>
      <c r="D32" s="100"/>
      <c r="E32" s="100"/>
      <c r="F32" s="100"/>
      <c r="G32" s="100"/>
      <c r="H32" s="100"/>
      <c r="I32" s="100"/>
      <c r="J32" s="99"/>
      <c r="K32" s="114"/>
      <c r="L32" s="100"/>
      <c r="M32" s="100"/>
      <c r="N32" s="99"/>
      <c r="O32" s="100"/>
      <c r="P32" s="100"/>
      <c r="Q32" s="99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1"/>
      <c r="AP32" s="50"/>
      <c r="AQ32" s="50"/>
      <c r="AR32" s="50"/>
      <c r="AS32" s="50"/>
      <c r="AT32" s="94"/>
      <c r="AU32" s="94"/>
      <c r="AV32" s="15"/>
      <c r="AW32" s="102"/>
    </row>
    <row r="33" ht="18.75" customHeight="1">
      <c r="A33" s="99"/>
      <c r="B33" s="99"/>
      <c r="D33" s="100"/>
      <c r="E33" s="100"/>
      <c r="F33" s="100"/>
      <c r="G33" s="100"/>
      <c r="H33" s="100"/>
      <c r="I33" s="100"/>
      <c r="J33" s="99"/>
      <c r="K33" s="114"/>
      <c r="L33" s="100"/>
      <c r="M33" s="100"/>
      <c r="N33" s="99"/>
      <c r="O33" s="100"/>
      <c r="P33" s="100"/>
      <c r="Q33" s="99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1"/>
      <c r="AP33" s="50"/>
      <c r="AQ33" s="50"/>
      <c r="AR33" s="50"/>
      <c r="AS33" s="50"/>
      <c r="AT33" s="94"/>
      <c r="AU33" s="94"/>
      <c r="AV33" s="15"/>
      <c r="AW33" s="102"/>
    </row>
    <row r="34" ht="18.75" customHeight="1">
      <c r="A34" s="99"/>
      <c r="B34" s="99"/>
      <c r="C34" s="116" t="s">
        <v>136</v>
      </c>
      <c r="D34" s="100"/>
      <c r="E34" s="100"/>
      <c r="F34" s="100"/>
      <c r="G34" s="100"/>
      <c r="H34" s="100"/>
      <c r="I34" s="100"/>
      <c r="J34" s="99"/>
      <c r="K34" s="114"/>
      <c r="L34" s="100"/>
      <c r="M34" s="100"/>
      <c r="N34" s="99"/>
      <c r="O34" s="100"/>
      <c r="P34" s="100"/>
      <c r="Q34" s="99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1"/>
      <c r="AP34" s="50"/>
      <c r="AQ34" s="50"/>
      <c r="AR34" s="50"/>
      <c r="AS34" s="50"/>
      <c r="AT34" s="94"/>
      <c r="AU34" s="94"/>
      <c r="AV34" s="15"/>
      <c r="AW34" s="102"/>
    </row>
    <row r="35" ht="18.75" customHeight="1">
      <c r="A35" s="99"/>
      <c r="B35" s="99"/>
      <c r="C35" s="116" t="s">
        <v>137</v>
      </c>
      <c r="D35" s="100"/>
      <c r="E35" s="100"/>
      <c r="F35" s="100"/>
      <c r="G35" s="100"/>
      <c r="H35" s="100"/>
      <c r="I35" s="100"/>
      <c r="J35" s="99"/>
      <c r="K35" s="114"/>
      <c r="L35" s="100"/>
      <c r="M35" s="100"/>
      <c r="N35" s="99"/>
      <c r="O35" s="100"/>
      <c r="P35" s="100"/>
      <c r="Q35" s="99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1"/>
      <c r="AP35" s="50"/>
      <c r="AQ35" s="50"/>
      <c r="AR35" s="50"/>
      <c r="AS35" s="50"/>
      <c r="AT35" s="94"/>
      <c r="AU35" s="94"/>
      <c r="AV35" s="15"/>
      <c r="AW35" s="102"/>
    </row>
    <row r="36" ht="18.75" customHeight="1">
      <c r="A36" s="99"/>
      <c r="B36" s="99"/>
      <c r="C36" s="100"/>
      <c r="D36" s="100"/>
      <c r="E36" s="100"/>
      <c r="F36" s="100"/>
      <c r="G36" s="100"/>
      <c r="H36" s="100"/>
      <c r="I36" s="100"/>
      <c r="J36" s="99"/>
      <c r="K36" s="114"/>
      <c r="L36" s="100"/>
      <c r="M36" s="100"/>
      <c r="N36" s="99"/>
      <c r="O36" s="100"/>
      <c r="P36" s="100"/>
      <c r="Q36" s="99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1"/>
      <c r="AP36" s="50"/>
      <c r="AQ36" s="50"/>
      <c r="AR36" s="50"/>
      <c r="AS36" s="50"/>
      <c r="AT36" s="94"/>
      <c r="AU36" s="94"/>
      <c r="AV36" s="15"/>
      <c r="AW36" s="102"/>
    </row>
    <row r="37" ht="18.75" customHeight="1">
      <c r="A37" s="99"/>
      <c r="B37" s="99"/>
      <c r="C37" s="100"/>
      <c r="D37" s="100"/>
      <c r="E37" s="100"/>
      <c r="F37" s="100"/>
      <c r="G37" s="100"/>
      <c r="H37" s="100"/>
      <c r="I37" s="100"/>
      <c r="J37" s="99"/>
      <c r="K37" s="114"/>
      <c r="L37" s="100"/>
      <c r="M37" s="100"/>
      <c r="N37" s="99"/>
      <c r="O37" s="100"/>
      <c r="P37" s="100"/>
      <c r="Q37" s="99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1"/>
      <c r="AP37" s="50"/>
      <c r="AQ37" s="50"/>
      <c r="AR37" s="50"/>
      <c r="AS37" s="50"/>
      <c r="AT37" s="94"/>
      <c r="AU37" s="94"/>
      <c r="AV37" s="15"/>
      <c r="AW37" s="102"/>
    </row>
    <row r="38" ht="18.75" customHeight="1">
      <c r="A38" s="99"/>
      <c r="B38" s="99"/>
      <c r="C38" s="100"/>
      <c r="D38" s="100"/>
      <c r="E38" s="100"/>
      <c r="F38" s="100"/>
      <c r="G38" s="100"/>
      <c r="H38" s="100"/>
      <c r="I38" s="100"/>
      <c r="J38" s="99"/>
      <c r="K38" s="114"/>
      <c r="L38" s="100"/>
      <c r="M38" s="100"/>
      <c r="N38" s="99"/>
      <c r="O38" s="100"/>
      <c r="P38" s="100"/>
      <c r="Q38" s="99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1"/>
      <c r="AP38" s="50"/>
      <c r="AQ38" s="50"/>
      <c r="AR38" s="50"/>
      <c r="AS38" s="50"/>
      <c r="AT38" s="94"/>
      <c r="AU38" s="94"/>
      <c r="AV38" s="15"/>
      <c r="AW38" s="102"/>
    </row>
    <row r="39" ht="18.75" customHeight="1">
      <c r="A39" s="99"/>
      <c r="B39" s="99"/>
      <c r="C39" s="100"/>
      <c r="D39" s="100"/>
      <c r="E39" s="100"/>
      <c r="F39" s="100"/>
      <c r="G39" s="100"/>
      <c r="H39" s="100"/>
      <c r="I39" s="100"/>
      <c r="J39" s="99"/>
      <c r="K39" s="114"/>
      <c r="L39" s="100"/>
      <c r="M39" s="100"/>
      <c r="N39" s="99"/>
      <c r="O39" s="100"/>
      <c r="P39" s="100"/>
      <c r="Q39" s="99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1"/>
      <c r="AP39" s="50"/>
      <c r="AQ39" s="50"/>
      <c r="AR39" s="50"/>
      <c r="AS39" s="50"/>
      <c r="AT39" s="94"/>
      <c r="AU39" s="94"/>
      <c r="AV39" s="15"/>
      <c r="AW39" s="102"/>
    </row>
    <row r="40" ht="18.75" customHeight="1">
      <c r="A40" s="99"/>
      <c r="B40" s="99"/>
      <c r="C40" s="100"/>
      <c r="D40" s="100"/>
      <c r="E40" s="100"/>
      <c r="F40" s="100"/>
      <c r="G40" s="11"/>
      <c r="H40" s="100"/>
      <c r="I40" s="100"/>
      <c r="J40" s="99"/>
      <c r="K40" s="114"/>
      <c r="L40" s="100"/>
      <c r="M40" s="100"/>
      <c r="N40" s="99"/>
      <c r="O40" s="100"/>
      <c r="P40" s="100"/>
      <c r="Q40" s="99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1"/>
      <c r="AP40" s="50"/>
      <c r="AQ40" s="50"/>
      <c r="AR40" s="50"/>
      <c r="AS40" s="50"/>
      <c r="AT40" s="94"/>
      <c r="AU40" s="94"/>
      <c r="AV40" s="15"/>
      <c r="AW40" s="102"/>
    </row>
    <row r="41" ht="18.75" customHeight="1">
      <c r="A41" s="99"/>
      <c r="B41" s="99"/>
      <c r="C41" s="100"/>
      <c r="D41" s="100"/>
      <c r="E41" s="100"/>
      <c r="F41" s="100"/>
      <c r="G41" s="100"/>
      <c r="H41" s="100"/>
      <c r="I41" s="100"/>
      <c r="J41" s="99"/>
      <c r="K41" s="114"/>
      <c r="L41" s="100"/>
      <c r="M41" s="100"/>
      <c r="N41" s="99"/>
      <c r="O41" s="100"/>
      <c r="P41" s="100"/>
      <c r="Q41" s="99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1"/>
      <c r="AP41" s="50"/>
      <c r="AQ41" s="50"/>
      <c r="AR41" s="50"/>
      <c r="AS41" s="50"/>
      <c r="AT41" s="94"/>
      <c r="AU41" s="94"/>
      <c r="AV41" s="15"/>
      <c r="AW41" s="102"/>
    </row>
    <row r="42" ht="18.75" customHeight="1">
      <c r="A42" s="99"/>
      <c r="B42" s="99"/>
      <c r="C42" s="100"/>
      <c r="D42" s="100"/>
      <c r="E42" s="100"/>
      <c r="F42" s="100"/>
      <c r="G42" s="100"/>
      <c r="H42" s="100"/>
      <c r="I42" s="100"/>
      <c r="J42" s="99"/>
      <c r="K42" s="114"/>
      <c r="L42" s="100"/>
      <c r="M42" s="100"/>
      <c r="N42" s="99"/>
      <c r="O42" s="100"/>
      <c r="P42" s="100"/>
      <c r="Q42" s="99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1"/>
      <c r="AP42" s="50"/>
      <c r="AQ42" s="50"/>
      <c r="AR42" s="50"/>
      <c r="AS42" s="50"/>
      <c r="AT42" s="94"/>
      <c r="AU42" s="94"/>
      <c r="AV42" s="15"/>
      <c r="AW42" s="102"/>
    </row>
    <row r="43" ht="18.75" customHeight="1">
      <c r="A43" s="99"/>
      <c r="B43" s="99"/>
      <c r="C43" s="100"/>
      <c r="D43" s="100"/>
      <c r="E43" s="100"/>
      <c r="F43" s="100"/>
      <c r="G43" s="100"/>
      <c r="H43" s="100"/>
      <c r="I43" s="100"/>
      <c r="J43" s="99"/>
      <c r="K43" s="114"/>
      <c r="L43" s="100"/>
      <c r="M43" s="100"/>
      <c r="N43" s="99"/>
      <c r="O43" s="100"/>
      <c r="P43" s="100"/>
      <c r="Q43" s="99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1"/>
      <c r="AP43" s="50"/>
      <c r="AQ43" s="50"/>
      <c r="AR43" s="50"/>
      <c r="AS43" s="50"/>
      <c r="AT43" s="94"/>
      <c r="AU43" s="94"/>
      <c r="AV43" s="15"/>
      <c r="AW43" s="102"/>
    </row>
    <row r="44" ht="18.75" customHeight="1">
      <c r="A44" s="99"/>
      <c r="B44" s="99"/>
      <c r="C44" s="100"/>
      <c r="D44" s="100"/>
      <c r="E44" s="100"/>
      <c r="F44" s="100"/>
      <c r="G44" s="100"/>
      <c r="H44" s="100"/>
      <c r="I44" s="100"/>
      <c r="J44" s="99"/>
      <c r="K44" s="114"/>
      <c r="L44" s="100"/>
      <c r="M44" s="100"/>
      <c r="N44" s="99"/>
      <c r="O44" s="100"/>
      <c r="P44" s="100"/>
      <c r="Q44" s="99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1"/>
      <c r="AP44" s="50"/>
      <c r="AQ44" s="50"/>
      <c r="AR44" s="50"/>
      <c r="AS44" s="50"/>
      <c r="AT44" s="94"/>
      <c r="AU44" s="94"/>
      <c r="AV44" s="15"/>
      <c r="AW44" s="102"/>
    </row>
    <row r="45" ht="18.75" customHeight="1">
      <c r="A45" s="99"/>
      <c r="B45" s="99"/>
      <c r="C45" s="100"/>
      <c r="D45" s="100"/>
      <c r="E45" s="100"/>
      <c r="F45" s="100"/>
      <c r="G45" s="100"/>
      <c r="H45" s="100"/>
      <c r="I45" s="100"/>
      <c r="J45" s="99"/>
      <c r="K45" s="114"/>
      <c r="L45" s="100"/>
      <c r="M45" s="100"/>
      <c r="N45" s="99"/>
      <c r="O45" s="100"/>
      <c r="P45" s="100"/>
      <c r="Q45" s="99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1"/>
      <c r="AP45" s="50"/>
      <c r="AQ45" s="50"/>
      <c r="AR45" s="50"/>
      <c r="AS45" s="50"/>
      <c r="AT45" s="94"/>
      <c r="AU45" s="94"/>
      <c r="AV45" s="15"/>
      <c r="AW45" s="102"/>
    </row>
    <row r="46" ht="18.75" customHeight="1">
      <c r="A46" s="99"/>
      <c r="B46" s="99"/>
      <c r="C46" s="100"/>
      <c r="D46" s="100"/>
      <c r="E46" s="100"/>
      <c r="F46" s="100"/>
      <c r="G46" s="100"/>
      <c r="H46" s="100"/>
      <c r="I46" s="100"/>
      <c r="J46" s="99"/>
      <c r="K46" s="114"/>
      <c r="L46" s="100"/>
      <c r="M46" s="100"/>
      <c r="N46" s="99"/>
      <c r="O46" s="100"/>
      <c r="P46" s="100"/>
      <c r="Q46" s="99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1"/>
      <c r="AP46" s="50"/>
      <c r="AQ46" s="50"/>
      <c r="AR46" s="50"/>
      <c r="AS46" s="50"/>
      <c r="AT46" s="94"/>
      <c r="AU46" s="94"/>
      <c r="AV46" s="15"/>
      <c r="AW46" s="102"/>
    </row>
    <row r="47" ht="18.75" customHeight="1">
      <c r="A47" s="99"/>
      <c r="B47" s="99"/>
      <c r="C47" s="100"/>
      <c r="D47" s="100"/>
      <c r="E47" s="100"/>
      <c r="F47" s="100"/>
      <c r="G47" s="100"/>
      <c r="H47" s="100"/>
      <c r="I47" s="100"/>
      <c r="J47" s="99"/>
      <c r="K47" s="114"/>
      <c r="L47" s="100"/>
      <c r="M47" s="100"/>
      <c r="N47" s="99"/>
      <c r="O47" s="100"/>
      <c r="P47" s="100"/>
      <c r="Q47" s="99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1"/>
      <c r="AP47" s="50"/>
      <c r="AQ47" s="50"/>
      <c r="AR47" s="50"/>
      <c r="AS47" s="50"/>
      <c r="AT47" s="94"/>
      <c r="AU47" s="94"/>
      <c r="AV47" s="15"/>
      <c r="AW47" s="102"/>
    </row>
    <row r="48" ht="18.75" customHeight="1">
      <c r="A48" s="99"/>
      <c r="B48" s="99"/>
      <c r="C48" s="100"/>
      <c r="D48" s="100"/>
      <c r="E48" s="100"/>
      <c r="F48" s="100"/>
      <c r="G48" s="100"/>
      <c r="H48" s="100"/>
      <c r="I48" s="100"/>
      <c r="J48" s="99"/>
      <c r="K48" s="114"/>
      <c r="L48" s="100"/>
      <c r="M48" s="100"/>
      <c r="N48" s="99"/>
      <c r="O48" s="100"/>
      <c r="P48" s="100"/>
      <c r="Q48" s="99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1"/>
      <c r="AP48" s="50"/>
      <c r="AQ48" s="50"/>
      <c r="AR48" s="50"/>
      <c r="AS48" s="50"/>
      <c r="AT48" s="94"/>
      <c r="AU48" s="94"/>
      <c r="AV48" s="15"/>
      <c r="AW48" s="102"/>
    </row>
    <row r="49" ht="18.75" customHeight="1">
      <c r="A49" s="99"/>
      <c r="B49" s="99"/>
      <c r="C49" s="100"/>
      <c r="D49" s="100"/>
      <c r="E49" s="100"/>
      <c r="F49" s="100"/>
      <c r="G49" s="100"/>
      <c r="H49" s="100"/>
      <c r="I49" s="100"/>
      <c r="J49" s="99"/>
      <c r="K49" s="114"/>
      <c r="L49" s="100"/>
      <c r="M49" s="100"/>
      <c r="N49" s="99"/>
      <c r="O49" s="100"/>
      <c r="P49" s="100"/>
      <c r="Q49" s="99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1"/>
      <c r="AP49" s="50"/>
      <c r="AQ49" s="50"/>
      <c r="AR49" s="50"/>
      <c r="AS49" s="50"/>
      <c r="AT49" s="94"/>
      <c r="AU49" s="94"/>
      <c r="AV49" s="15"/>
      <c r="AW49" s="102"/>
    </row>
    <row r="50" ht="18.75" customHeight="1">
      <c r="A50" s="99"/>
      <c r="B50" s="99"/>
      <c r="C50" s="100"/>
      <c r="D50" s="100"/>
      <c r="E50" s="100"/>
      <c r="F50" s="100"/>
      <c r="G50" s="100"/>
      <c r="H50" s="100"/>
      <c r="I50" s="100"/>
      <c r="J50" s="99"/>
      <c r="K50" s="114"/>
      <c r="L50" s="100"/>
      <c r="M50" s="100"/>
      <c r="N50" s="99"/>
      <c r="O50" s="100"/>
      <c r="P50" s="100"/>
      <c r="Q50" s="99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1"/>
      <c r="AP50" s="50"/>
      <c r="AQ50" s="50"/>
      <c r="AR50" s="50"/>
      <c r="AS50" s="50"/>
      <c r="AT50" s="94"/>
      <c r="AU50" s="94"/>
      <c r="AV50" s="15"/>
      <c r="AW50" s="102"/>
    </row>
    <row r="51" ht="18.75" customHeight="1">
      <c r="A51" s="99"/>
      <c r="B51" s="99"/>
      <c r="C51" s="100"/>
      <c r="D51" s="100"/>
      <c r="E51" s="100"/>
      <c r="F51" s="100"/>
      <c r="G51" s="100"/>
      <c r="H51" s="100"/>
      <c r="I51" s="100"/>
      <c r="J51" s="99"/>
      <c r="K51" s="114"/>
      <c r="L51" s="100"/>
      <c r="M51" s="100"/>
      <c r="N51" s="99"/>
      <c r="O51" s="100"/>
      <c r="P51" s="100"/>
      <c r="Q51" s="99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1"/>
      <c r="AP51" s="50"/>
      <c r="AQ51" s="50"/>
      <c r="AR51" s="50"/>
      <c r="AS51" s="50"/>
      <c r="AT51" s="94"/>
      <c r="AU51" s="94"/>
      <c r="AV51" s="15"/>
      <c r="AW51" s="102"/>
    </row>
    <row r="52" ht="18.75" customHeight="1">
      <c r="A52" s="99"/>
      <c r="B52" s="99"/>
      <c r="C52" s="100"/>
      <c r="D52" s="100"/>
      <c r="E52" s="100"/>
      <c r="F52" s="100"/>
      <c r="G52" s="100"/>
      <c r="H52" s="100"/>
      <c r="I52" s="100"/>
      <c r="J52" s="99"/>
      <c r="K52" s="114"/>
      <c r="L52" s="100"/>
      <c r="M52" s="100"/>
      <c r="N52" s="99"/>
      <c r="O52" s="100"/>
      <c r="P52" s="100"/>
      <c r="Q52" s="99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1"/>
      <c r="AP52" s="50"/>
      <c r="AQ52" s="50"/>
      <c r="AR52" s="50"/>
      <c r="AS52" s="50"/>
      <c r="AT52" s="94"/>
      <c r="AU52" s="94"/>
      <c r="AV52" s="15"/>
      <c r="AW52" s="102"/>
    </row>
    <row r="53" ht="18.75" customHeight="1">
      <c r="A53" s="99"/>
      <c r="B53" s="99"/>
      <c r="C53" s="100"/>
      <c r="D53" s="100"/>
      <c r="E53" s="100"/>
      <c r="F53" s="100"/>
      <c r="G53" s="100"/>
      <c r="H53" s="100"/>
      <c r="I53" s="100"/>
      <c r="J53" s="99"/>
      <c r="K53" s="114"/>
      <c r="L53" s="100"/>
      <c r="M53" s="100"/>
      <c r="N53" s="99"/>
      <c r="O53" s="100"/>
      <c r="P53" s="100"/>
      <c r="Q53" s="99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1"/>
      <c r="AP53" s="50"/>
      <c r="AQ53" s="50"/>
      <c r="AR53" s="50"/>
      <c r="AS53" s="50"/>
      <c r="AT53" s="94"/>
      <c r="AU53" s="94"/>
      <c r="AV53" s="15"/>
      <c r="AW53" s="102"/>
    </row>
    <row r="54" ht="18.75" customHeight="1">
      <c r="A54" s="99"/>
      <c r="B54" s="99"/>
      <c r="C54" s="100"/>
      <c r="D54" s="100"/>
      <c r="E54" s="100"/>
      <c r="F54" s="100"/>
      <c r="G54" s="100"/>
      <c r="H54" s="100"/>
      <c r="I54" s="100"/>
      <c r="J54" s="99"/>
      <c r="K54" s="114"/>
      <c r="L54" s="100"/>
      <c r="M54" s="100"/>
      <c r="N54" s="99"/>
      <c r="O54" s="100"/>
      <c r="P54" s="100"/>
      <c r="Q54" s="99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1"/>
      <c r="AP54" s="50"/>
      <c r="AQ54" s="50"/>
      <c r="AR54" s="50"/>
      <c r="AS54" s="50"/>
      <c r="AT54" s="94"/>
      <c r="AU54" s="94"/>
      <c r="AV54" s="15"/>
      <c r="AW54" s="102"/>
    </row>
    <row r="55" ht="18.75" customHeight="1">
      <c r="A55" s="99"/>
      <c r="B55" s="99"/>
      <c r="C55" s="100"/>
      <c r="D55" s="100"/>
      <c r="E55" s="100"/>
      <c r="F55" s="100"/>
      <c r="G55" s="100"/>
      <c r="H55" s="100"/>
      <c r="I55" s="100"/>
      <c r="J55" s="99"/>
      <c r="K55" s="114"/>
      <c r="L55" s="100"/>
      <c r="M55" s="100"/>
      <c r="N55" s="99"/>
      <c r="O55" s="100"/>
      <c r="P55" s="100"/>
      <c r="Q55" s="99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1"/>
      <c r="AP55" s="50"/>
      <c r="AQ55" s="50"/>
      <c r="AR55" s="50"/>
      <c r="AS55" s="50"/>
      <c r="AT55" s="94"/>
      <c r="AU55" s="94"/>
      <c r="AV55" s="15"/>
      <c r="AW55" s="102"/>
    </row>
    <row r="56" ht="18.75" customHeight="1">
      <c r="A56" s="99"/>
      <c r="B56" s="99"/>
      <c r="C56" s="100"/>
      <c r="D56" s="100"/>
      <c r="E56" s="100"/>
      <c r="F56" s="100"/>
      <c r="G56" s="100"/>
      <c r="H56" s="100"/>
      <c r="I56" s="100"/>
      <c r="J56" s="99"/>
      <c r="K56" s="114"/>
      <c r="L56" s="100"/>
      <c r="M56" s="100"/>
      <c r="N56" s="99"/>
      <c r="O56" s="100"/>
      <c r="P56" s="100"/>
      <c r="Q56" s="9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1"/>
      <c r="AP56" s="50"/>
      <c r="AQ56" s="50"/>
      <c r="AR56" s="50"/>
      <c r="AS56" s="50"/>
      <c r="AT56" s="94"/>
      <c r="AU56" s="94"/>
      <c r="AV56" s="15"/>
      <c r="AW56" s="102"/>
    </row>
    <row r="57" ht="18.75" customHeight="1">
      <c r="A57" s="99"/>
      <c r="B57" s="99"/>
      <c r="C57" s="100"/>
      <c r="D57" s="100"/>
      <c r="E57" s="100"/>
      <c r="F57" s="100"/>
      <c r="G57" s="100"/>
      <c r="H57" s="100"/>
      <c r="I57" s="100"/>
      <c r="J57" s="99"/>
      <c r="K57" s="114"/>
      <c r="L57" s="100"/>
      <c r="M57" s="100"/>
      <c r="N57" s="99"/>
      <c r="O57" s="100"/>
      <c r="P57" s="100"/>
      <c r="Q57" s="99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1"/>
      <c r="AP57" s="50"/>
      <c r="AQ57" s="50"/>
      <c r="AR57" s="50"/>
      <c r="AS57" s="50"/>
      <c r="AT57" s="94"/>
      <c r="AU57" s="94"/>
      <c r="AV57" s="15"/>
      <c r="AW57" s="102"/>
    </row>
    <row r="58" ht="18.75" customHeight="1">
      <c r="A58" s="99"/>
      <c r="B58" s="99"/>
      <c r="C58" s="100"/>
      <c r="D58" s="100"/>
      <c r="E58" s="100"/>
      <c r="F58" s="100"/>
      <c r="G58" s="100"/>
      <c r="H58" s="100"/>
      <c r="I58" s="100"/>
      <c r="J58" s="99"/>
      <c r="K58" s="114"/>
      <c r="L58" s="100"/>
      <c r="M58" s="100"/>
      <c r="N58" s="99"/>
      <c r="O58" s="100"/>
      <c r="P58" s="100"/>
      <c r="Q58" s="99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1"/>
      <c r="AP58" s="50"/>
      <c r="AQ58" s="50"/>
      <c r="AR58" s="50"/>
      <c r="AS58" s="50"/>
      <c r="AT58" s="94"/>
      <c r="AU58" s="94"/>
      <c r="AV58" s="15"/>
      <c r="AW58" s="102"/>
    </row>
    <row r="59" ht="18.75" customHeight="1">
      <c r="A59" s="99"/>
      <c r="B59" s="99"/>
      <c r="C59" s="100"/>
      <c r="D59" s="100"/>
      <c r="E59" s="100"/>
      <c r="F59" s="100"/>
      <c r="G59" s="100"/>
      <c r="H59" s="100"/>
      <c r="I59" s="100"/>
      <c r="J59" s="99"/>
      <c r="K59" s="114"/>
      <c r="L59" s="100"/>
      <c r="M59" s="100"/>
      <c r="N59" s="99"/>
      <c r="O59" s="100"/>
      <c r="P59" s="100"/>
      <c r="Q59" s="99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1"/>
      <c r="AP59" s="50"/>
      <c r="AQ59" s="50"/>
      <c r="AR59" s="50"/>
      <c r="AS59" s="50"/>
      <c r="AT59" s="94"/>
      <c r="AU59" s="94"/>
      <c r="AV59" s="15"/>
      <c r="AW59" s="102"/>
    </row>
    <row r="60" ht="18.75" customHeight="1">
      <c r="A60" s="99"/>
      <c r="B60" s="99"/>
      <c r="C60" s="100"/>
      <c r="D60" s="100"/>
      <c r="E60" s="100"/>
      <c r="F60" s="100"/>
      <c r="G60" s="100"/>
      <c r="H60" s="100"/>
      <c r="I60" s="100"/>
      <c r="J60" s="99"/>
      <c r="K60" s="114"/>
      <c r="L60" s="100"/>
      <c r="M60" s="100"/>
      <c r="N60" s="99"/>
      <c r="O60" s="100"/>
      <c r="P60" s="100"/>
      <c r="Q60" s="99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1"/>
      <c r="AP60" s="50"/>
      <c r="AQ60" s="50"/>
      <c r="AR60" s="50"/>
      <c r="AS60" s="50"/>
      <c r="AT60" s="94"/>
      <c r="AU60" s="94"/>
      <c r="AV60" s="15"/>
      <c r="AW60" s="102"/>
    </row>
    <row r="61" ht="18.75" customHeight="1">
      <c r="A61" s="99"/>
      <c r="B61" s="99"/>
      <c r="C61" s="100"/>
      <c r="D61" s="100"/>
      <c r="E61" s="100"/>
      <c r="F61" s="100"/>
      <c r="G61" s="100"/>
      <c r="H61" s="100"/>
      <c r="I61" s="100"/>
      <c r="J61" s="99"/>
      <c r="K61" s="114"/>
      <c r="L61" s="100"/>
      <c r="M61" s="100"/>
      <c r="N61" s="99"/>
      <c r="O61" s="100"/>
      <c r="P61" s="100"/>
      <c r="Q61" s="99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1"/>
      <c r="AP61" s="50"/>
      <c r="AQ61" s="50"/>
      <c r="AR61" s="50"/>
      <c r="AS61" s="50"/>
      <c r="AT61" s="94"/>
      <c r="AU61" s="94"/>
      <c r="AV61" s="15"/>
      <c r="AW61" s="102"/>
    </row>
    <row r="62" ht="18.75" customHeight="1">
      <c r="A62" s="99"/>
      <c r="B62" s="99"/>
      <c r="C62" s="100"/>
      <c r="D62" s="100"/>
      <c r="E62" s="100"/>
      <c r="F62" s="100"/>
      <c r="G62" s="100"/>
      <c r="H62" s="100"/>
      <c r="I62" s="100"/>
      <c r="J62" s="99"/>
      <c r="K62" s="114"/>
      <c r="L62" s="100"/>
      <c r="M62" s="100"/>
      <c r="N62" s="99"/>
      <c r="O62" s="100"/>
      <c r="P62" s="100"/>
      <c r="Q62" s="99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1"/>
      <c r="AP62" s="50"/>
      <c r="AQ62" s="50"/>
      <c r="AR62" s="50"/>
      <c r="AS62" s="50"/>
      <c r="AT62" s="94"/>
      <c r="AU62" s="94"/>
      <c r="AV62" s="15"/>
      <c r="AW62" s="102"/>
    </row>
    <row r="63" ht="18.75" customHeight="1">
      <c r="A63" s="99"/>
      <c r="B63" s="99"/>
      <c r="C63" s="100"/>
      <c r="D63" s="100"/>
      <c r="E63" s="100"/>
      <c r="F63" s="100"/>
      <c r="G63" s="100"/>
      <c r="H63" s="100"/>
      <c r="I63" s="100"/>
      <c r="J63" s="99"/>
      <c r="K63" s="114"/>
      <c r="L63" s="100"/>
      <c r="M63" s="100"/>
      <c r="N63" s="99"/>
      <c r="O63" s="100"/>
      <c r="P63" s="100"/>
      <c r="Q63" s="99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1"/>
      <c r="AP63" s="50"/>
      <c r="AQ63" s="50"/>
      <c r="AR63" s="50"/>
      <c r="AS63" s="50"/>
      <c r="AT63" s="94"/>
      <c r="AU63" s="94"/>
      <c r="AV63" s="15"/>
      <c r="AW63" s="102"/>
    </row>
    <row r="64" ht="18.75" customHeight="1">
      <c r="A64" s="99"/>
      <c r="B64" s="99"/>
      <c r="C64" s="100"/>
      <c r="D64" s="100"/>
      <c r="E64" s="100"/>
      <c r="F64" s="100"/>
      <c r="G64" s="100"/>
      <c r="H64" s="100"/>
      <c r="I64" s="100"/>
      <c r="J64" s="99"/>
      <c r="K64" s="114"/>
      <c r="L64" s="100"/>
      <c r="M64" s="100"/>
      <c r="N64" s="99"/>
      <c r="O64" s="100"/>
      <c r="P64" s="100"/>
      <c r="Q64" s="99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1"/>
      <c r="AP64" s="50"/>
      <c r="AQ64" s="50"/>
      <c r="AR64" s="50"/>
      <c r="AS64" s="50"/>
      <c r="AT64" s="94"/>
      <c r="AU64" s="94"/>
      <c r="AV64" s="15"/>
      <c r="AW64" s="102"/>
    </row>
    <row r="65" ht="18.75" customHeight="1">
      <c r="A65" s="99"/>
      <c r="B65" s="99"/>
      <c r="C65" s="100"/>
      <c r="D65" s="100"/>
      <c r="E65" s="100"/>
      <c r="F65" s="100"/>
      <c r="G65" s="100"/>
      <c r="H65" s="100"/>
      <c r="I65" s="100"/>
      <c r="J65" s="99"/>
      <c r="K65" s="114"/>
      <c r="L65" s="100"/>
      <c r="M65" s="100"/>
      <c r="N65" s="99"/>
      <c r="O65" s="100"/>
      <c r="P65" s="100"/>
      <c r="Q65" s="99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1"/>
      <c r="AP65" s="50"/>
      <c r="AQ65" s="50"/>
      <c r="AR65" s="50"/>
      <c r="AS65" s="50"/>
      <c r="AT65" s="94"/>
      <c r="AU65" s="94"/>
      <c r="AV65" s="15"/>
      <c r="AW65" s="102"/>
    </row>
    <row r="66" ht="15.75" customHeight="1">
      <c r="A66" s="50"/>
      <c r="B66" s="50"/>
      <c r="C66" s="15"/>
      <c r="D66" s="15"/>
      <c r="E66" s="15"/>
      <c r="F66" s="15"/>
      <c r="G66" s="15"/>
      <c r="H66" s="15"/>
      <c r="I66" s="15"/>
      <c r="J66" s="50"/>
      <c r="K66" s="13"/>
      <c r="L66" s="15"/>
      <c r="M66" s="15"/>
      <c r="N66" s="50"/>
      <c r="O66" s="15"/>
      <c r="P66" s="15"/>
      <c r="Q66" s="50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50"/>
      <c r="AQ66" s="50"/>
      <c r="AR66" s="50"/>
      <c r="AS66" s="50"/>
      <c r="AT66" s="94"/>
      <c r="AU66" s="94"/>
      <c r="AV66" s="15"/>
      <c r="AW66" s="15"/>
    </row>
    <row r="67" ht="15.75" customHeight="1">
      <c r="A67" s="50"/>
      <c r="B67" s="50"/>
      <c r="C67" s="15"/>
      <c r="D67" s="15"/>
      <c r="E67" s="15"/>
      <c r="F67" s="15"/>
      <c r="G67" s="15"/>
      <c r="H67" s="15"/>
      <c r="I67" s="15"/>
      <c r="J67" s="50"/>
      <c r="K67" s="13"/>
      <c r="L67" s="15"/>
      <c r="M67" s="15"/>
      <c r="N67" s="50"/>
      <c r="O67" s="15"/>
      <c r="P67" s="15"/>
      <c r="Q67" s="50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50"/>
      <c r="AQ67" s="50"/>
      <c r="AR67" s="50"/>
      <c r="AS67" s="50"/>
      <c r="AT67" s="94"/>
      <c r="AU67" s="94"/>
      <c r="AV67" s="15"/>
      <c r="AW67" s="15"/>
    </row>
    <row r="68" ht="15.75" customHeight="1">
      <c r="A68" s="50"/>
      <c r="B68" s="50"/>
      <c r="C68" s="15"/>
      <c r="D68" s="15"/>
      <c r="E68" s="15"/>
      <c r="F68" s="15"/>
      <c r="G68" s="15"/>
      <c r="H68" s="15"/>
      <c r="I68" s="15"/>
      <c r="J68" s="50"/>
      <c r="K68" s="13"/>
      <c r="L68" s="15"/>
      <c r="M68" s="15"/>
      <c r="N68" s="50"/>
      <c r="O68" s="15"/>
      <c r="P68" s="15"/>
      <c r="Q68" s="50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50"/>
      <c r="AQ68" s="50"/>
      <c r="AR68" s="50"/>
      <c r="AS68" s="50"/>
      <c r="AT68" s="94"/>
      <c r="AU68" s="94"/>
      <c r="AV68" s="15"/>
      <c r="AW68" s="15"/>
    </row>
    <row r="69" ht="15.75" customHeight="1">
      <c r="A69" s="50"/>
      <c r="B69" s="50"/>
      <c r="C69" s="15"/>
      <c r="D69" s="15"/>
      <c r="E69" s="15"/>
      <c r="F69" s="15"/>
      <c r="G69" s="15"/>
      <c r="H69" s="15"/>
      <c r="I69" s="15"/>
      <c r="J69" s="50"/>
      <c r="K69" s="13"/>
      <c r="L69" s="15"/>
      <c r="M69" s="15"/>
      <c r="N69" s="50"/>
      <c r="O69" s="15"/>
      <c r="P69" s="15"/>
      <c r="Q69" s="50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50"/>
      <c r="AQ69" s="50"/>
      <c r="AR69" s="50"/>
      <c r="AS69" s="50"/>
      <c r="AT69" s="94"/>
      <c r="AU69" s="94"/>
      <c r="AV69" s="15"/>
      <c r="AW69" s="15"/>
    </row>
    <row r="70" ht="15.75" customHeight="1">
      <c r="A70" s="50"/>
      <c r="B70" s="50"/>
      <c r="C70" s="15"/>
      <c r="D70" s="15"/>
      <c r="E70" s="15"/>
      <c r="F70" s="15"/>
      <c r="G70" s="15"/>
      <c r="H70" s="15"/>
      <c r="I70" s="15"/>
      <c r="J70" s="50"/>
      <c r="K70" s="13"/>
      <c r="L70" s="15"/>
      <c r="M70" s="15"/>
      <c r="N70" s="50"/>
      <c r="O70" s="15"/>
      <c r="P70" s="15"/>
      <c r="Q70" s="50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50"/>
      <c r="AQ70" s="50"/>
      <c r="AR70" s="50"/>
      <c r="AS70" s="50"/>
      <c r="AT70" s="94"/>
      <c r="AU70" s="94"/>
      <c r="AV70" s="15"/>
      <c r="AW70" s="15"/>
    </row>
    <row r="71" ht="15.75" customHeight="1">
      <c r="A71" s="50"/>
      <c r="B71" s="50"/>
      <c r="C71" s="15"/>
      <c r="D71" s="15"/>
      <c r="E71" s="15"/>
      <c r="F71" s="15"/>
      <c r="G71" s="15"/>
      <c r="H71" s="15"/>
      <c r="I71" s="15"/>
      <c r="J71" s="50"/>
      <c r="K71" s="13"/>
      <c r="L71" s="15"/>
      <c r="M71" s="15"/>
      <c r="N71" s="50"/>
      <c r="O71" s="15"/>
      <c r="P71" s="15"/>
      <c r="Q71" s="50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50"/>
      <c r="AQ71" s="50"/>
      <c r="AR71" s="50"/>
      <c r="AS71" s="50"/>
      <c r="AT71" s="94"/>
      <c r="AU71" s="94"/>
      <c r="AV71" s="15"/>
      <c r="AW71" s="15"/>
    </row>
    <row r="72" ht="15.75" customHeight="1">
      <c r="A72" s="50"/>
      <c r="B72" s="50"/>
      <c r="C72" s="15"/>
      <c r="D72" s="15"/>
      <c r="E72" s="15"/>
      <c r="F72" s="15"/>
      <c r="G72" s="15"/>
      <c r="H72" s="15"/>
      <c r="I72" s="15"/>
      <c r="J72" s="50"/>
      <c r="K72" s="13"/>
      <c r="L72" s="15"/>
      <c r="M72" s="15"/>
      <c r="N72" s="50"/>
      <c r="O72" s="15"/>
      <c r="P72" s="15"/>
      <c r="Q72" s="50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50"/>
      <c r="AQ72" s="50"/>
      <c r="AR72" s="50"/>
      <c r="AS72" s="50"/>
      <c r="AT72" s="94"/>
      <c r="AU72" s="94"/>
      <c r="AV72" s="15"/>
      <c r="AW72" s="15"/>
    </row>
    <row r="73" ht="15.75" customHeight="1">
      <c r="A73" s="50"/>
      <c r="B73" s="50"/>
      <c r="C73" s="15"/>
      <c r="D73" s="15"/>
      <c r="E73" s="15"/>
      <c r="F73" s="15"/>
      <c r="G73" s="15"/>
      <c r="H73" s="15"/>
      <c r="I73" s="15"/>
      <c r="J73" s="50"/>
      <c r="K73" s="13"/>
      <c r="L73" s="15"/>
      <c r="M73" s="15"/>
      <c r="N73" s="50"/>
      <c r="O73" s="15"/>
      <c r="P73" s="15"/>
      <c r="Q73" s="50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50"/>
      <c r="AQ73" s="50"/>
      <c r="AR73" s="50"/>
      <c r="AS73" s="50"/>
      <c r="AT73" s="94"/>
      <c r="AU73" s="94"/>
      <c r="AV73" s="15"/>
      <c r="AW73" s="15"/>
    </row>
    <row r="74" ht="15.75" customHeight="1">
      <c r="A74" s="50"/>
      <c r="B74" s="50"/>
      <c r="C74" s="15"/>
      <c r="D74" s="15"/>
      <c r="E74" s="15"/>
      <c r="F74" s="15"/>
      <c r="G74" s="15"/>
      <c r="H74" s="15"/>
      <c r="I74" s="15"/>
      <c r="J74" s="50"/>
      <c r="K74" s="13"/>
      <c r="L74" s="15"/>
      <c r="M74" s="15"/>
      <c r="N74" s="50"/>
      <c r="O74" s="15"/>
      <c r="P74" s="15"/>
      <c r="Q74" s="50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50"/>
      <c r="AQ74" s="50"/>
      <c r="AR74" s="50"/>
      <c r="AS74" s="50"/>
      <c r="AT74" s="94"/>
      <c r="AU74" s="94"/>
      <c r="AV74" s="15"/>
      <c r="AW74" s="15"/>
    </row>
    <row r="75" ht="15.75" customHeight="1">
      <c r="A75" s="50"/>
      <c r="B75" s="50"/>
      <c r="C75" s="15"/>
      <c r="D75" s="15"/>
      <c r="E75" s="15"/>
      <c r="F75" s="15"/>
      <c r="G75" s="15"/>
      <c r="H75" s="15"/>
      <c r="I75" s="15"/>
      <c r="J75" s="50"/>
      <c r="K75" s="13"/>
      <c r="L75" s="15"/>
      <c r="M75" s="15"/>
      <c r="N75" s="50"/>
      <c r="O75" s="15"/>
      <c r="P75" s="15"/>
      <c r="Q75" s="50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50"/>
      <c r="AQ75" s="50"/>
      <c r="AR75" s="50"/>
      <c r="AS75" s="50"/>
      <c r="AT75" s="94"/>
      <c r="AU75" s="94"/>
      <c r="AV75" s="15"/>
      <c r="AW75" s="15"/>
    </row>
    <row r="76" ht="15.75" customHeight="1">
      <c r="A76" s="50"/>
      <c r="B76" s="50"/>
      <c r="C76" s="15"/>
      <c r="D76" s="15"/>
      <c r="E76" s="15"/>
      <c r="F76" s="15"/>
      <c r="G76" s="15"/>
      <c r="H76" s="15"/>
      <c r="I76" s="15"/>
      <c r="J76" s="50"/>
      <c r="K76" s="13"/>
      <c r="L76" s="15"/>
      <c r="M76" s="15"/>
      <c r="N76" s="50"/>
      <c r="O76" s="15"/>
      <c r="P76" s="15"/>
      <c r="Q76" s="50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50"/>
      <c r="AQ76" s="50"/>
      <c r="AR76" s="50"/>
      <c r="AS76" s="50"/>
      <c r="AT76" s="94"/>
      <c r="AU76" s="94"/>
      <c r="AV76" s="15"/>
      <c r="AW76" s="15"/>
    </row>
    <row r="77" ht="15.75" customHeight="1">
      <c r="A77" s="50"/>
      <c r="B77" s="50"/>
      <c r="C77" s="15"/>
      <c r="D77" s="15"/>
      <c r="E77" s="15"/>
      <c r="F77" s="15"/>
      <c r="G77" s="15"/>
      <c r="H77" s="15"/>
      <c r="I77" s="15"/>
      <c r="J77" s="50"/>
      <c r="K77" s="13"/>
      <c r="L77" s="15"/>
      <c r="M77" s="15"/>
      <c r="N77" s="50"/>
      <c r="O77" s="15"/>
      <c r="P77" s="15"/>
      <c r="Q77" s="50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50"/>
      <c r="AQ77" s="50"/>
      <c r="AR77" s="50"/>
      <c r="AS77" s="50"/>
      <c r="AT77" s="94"/>
      <c r="AU77" s="94"/>
      <c r="AV77" s="15"/>
      <c r="AW77" s="15"/>
    </row>
    <row r="78" ht="15.75" customHeight="1">
      <c r="A78" s="50"/>
      <c r="B78" s="50"/>
      <c r="C78" s="15"/>
      <c r="D78" s="15"/>
      <c r="E78" s="15"/>
      <c r="F78" s="15"/>
      <c r="G78" s="15"/>
      <c r="H78" s="15"/>
      <c r="I78" s="15"/>
      <c r="J78" s="50"/>
      <c r="K78" s="13"/>
      <c r="L78" s="15"/>
      <c r="M78" s="15"/>
      <c r="N78" s="50"/>
      <c r="O78" s="15"/>
      <c r="P78" s="15"/>
      <c r="Q78" s="50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50"/>
      <c r="AQ78" s="50"/>
      <c r="AR78" s="50"/>
      <c r="AS78" s="50"/>
      <c r="AT78" s="94"/>
      <c r="AU78" s="94"/>
      <c r="AV78" s="15"/>
      <c r="AW78" s="15"/>
    </row>
    <row r="79" ht="15.75" customHeight="1">
      <c r="A79" s="50"/>
      <c r="B79" s="50"/>
      <c r="C79" s="15"/>
      <c r="D79" s="15"/>
      <c r="E79" s="15"/>
      <c r="F79" s="15"/>
      <c r="G79" s="15"/>
      <c r="H79" s="15"/>
      <c r="I79" s="15"/>
      <c r="J79" s="50"/>
      <c r="K79" s="13"/>
      <c r="L79" s="15"/>
      <c r="M79" s="15"/>
      <c r="N79" s="50"/>
      <c r="O79" s="15"/>
      <c r="P79" s="15"/>
      <c r="Q79" s="50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50"/>
      <c r="AQ79" s="50"/>
      <c r="AR79" s="50"/>
      <c r="AS79" s="50"/>
      <c r="AT79" s="94"/>
      <c r="AU79" s="94"/>
      <c r="AV79" s="15"/>
      <c r="AW79" s="15"/>
    </row>
    <row r="80" ht="15.75" customHeight="1">
      <c r="A80" s="50"/>
      <c r="B80" s="50"/>
      <c r="C80" s="15"/>
      <c r="D80" s="15"/>
      <c r="E80" s="15"/>
      <c r="F80" s="15"/>
      <c r="G80" s="15"/>
      <c r="H80" s="15"/>
      <c r="I80" s="15"/>
      <c r="J80" s="50"/>
      <c r="K80" s="13"/>
      <c r="L80" s="15"/>
      <c r="M80" s="15"/>
      <c r="N80" s="50"/>
      <c r="O80" s="15"/>
      <c r="P80" s="15"/>
      <c r="Q80" s="50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50"/>
      <c r="AQ80" s="50"/>
      <c r="AR80" s="50"/>
      <c r="AS80" s="50"/>
      <c r="AT80" s="94"/>
      <c r="AU80" s="94"/>
      <c r="AV80" s="15"/>
      <c r="AW80" s="15"/>
    </row>
    <row r="81" ht="15.75" customHeight="1">
      <c r="A81" s="50"/>
      <c r="B81" s="50"/>
      <c r="C81" s="15"/>
      <c r="D81" s="15"/>
      <c r="E81" s="15"/>
      <c r="F81" s="15"/>
      <c r="G81" s="15"/>
      <c r="H81" s="15"/>
      <c r="I81" s="15"/>
      <c r="J81" s="50"/>
      <c r="K81" s="13"/>
      <c r="L81" s="15"/>
      <c r="M81" s="15"/>
      <c r="N81" s="50"/>
      <c r="O81" s="15"/>
      <c r="P81" s="15"/>
      <c r="Q81" s="50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50"/>
      <c r="AQ81" s="50"/>
      <c r="AR81" s="50"/>
      <c r="AS81" s="50"/>
      <c r="AT81" s="94"/>
      <c r="AU81" s="94"/>
      <c r="AV81" s="15"/>
      <c r="AW81" s="15"/>
    </row>
    <row r="82" ht="15.75" customHeight="1">
      <c r="A82" s="50"/>
      <c r="B82" s="50"/>
      <c r="C82" s="15"/>
      <c r="D82" s="15"/>
      <c r="E82" s="15"/>
      <c r="F82" s="15"/>
      <c r="G82" s="15"/>
      <c r="H82" s="15"/>
      <c r="I82" s="15"/>
      <c r="J82" s="50"/>
      <c r="K82" s="13"/>
      <c r="L82" s="15"/>
      <c r="M82" s="15"/>
      <c r="N82" s="50"/>
      <c r="O82" s="15"/>
      <c r="P82" s="15"/>
      <c r="Q82" s="50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50"/>
      <c r="AQ82" s="50"/>
      <c r="AR82" s="50"/>
      <c r="AS82" s="50"/>
      <c r="AT82" s="94"/>
      <c r="AU82" s="94"/>
      <c r="AV82" s="15"/>
      <c r="AW82" s="15"/>
    </row>
    <row r="83" ht="15.75" customHeight="1">
      <c r="A83" s="50"/>
      <c r="B83" s="50"/>
      <c r="C83" s="15"/>
      <c r="D83" s="15"/>
      <c r="E83" s="15"/>
      <c r="F83" s="15"/>
      <c r="G83" s="15"/>
      <c r="H83" s="15"/>
      <c r="I83" s="15"/>
      <c r="J83" s="50"/>
      <c r="K83" s="13"/>
      <c r="L83" s="15"/>
      <c r="M83" s="15"/>
      <c r="N83" s="50"/>
      <c r="O83" s="15"/>
      <c r="P83" s="15"/>
      <c r="Q83" s="50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50"/>
      <c r="AQ83" s="50"/>
      <c r="AR83" s="50"/>
      <c r="AS83" s="50"/>
      <c r="AT83" s="94"/>
      <c r="AU83" s="94"/>
      <c r="AV83" s="15"/>
      <c r="AW83" s="15"/>
    </row>
    <row r="84" ht="15.75" customHeight="1">
      <c r="A84" s="50"/>
      <c r="B84" s="50"/>
      <c r="C84" s="15"/>
      <c r="D84" s="15"/>
      <c r="E84" s="15"/>
      <c r="F84" s="15"/>
      <c r="G84" s="15"/>
      <c r="H84" s="15"/>
      <c r="I84" s="15"/>
      <c r="J84" s="50"/>
      <c r="K84" s="13"/>
      <c r="L84" s="15"/>
      <c r="M84" s="15"/>
      <c r="N84" s="50"/>
      <c r="O84" s="15"/>
      <c r="P84" s="15"/>
      <c r="Q84" s="50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50"/>
      <c r="AQ84" s="50"/>
      <c r="AR84" s="50"/>
      <c r="AS84" s="50"/>
      <c r="AT84" s="94"/>
      <c r="AU84" s="94"/>
      <c r="AV84" s="15"/>
      <c r="AW84" s="15"/>
    </row>
    <row r="85" ht="15.75" customHeight="1">
      <c r="A85" s="50"/>
      <c r="B85" s="50"/>
      <c r="C85" s="15"/>
      <c r="D85" s="15"/>
      <c r="E85" s="15"/>
      <c r="F85" s="15"/>
      <c r="G85" s="15"/>
      <c r="H85" s="15"/>
      <c r="I85" s="15"/>
      <c r="J85" s="50"/>
      <c r="K85" s="13"/>
      <c r="L85" s="15"/>
      <c r="M85" s="15"/>
      <c r="N85" s="50"/>
      <c r="O85" s="15"/>
      <c r="P85" s="15"/>
      <c r="Q85" s="50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50"/>
      <c r="AQ85" s="50"/>
      <c r="AR85" s="50"/>
      <c r="AS85" s="50"/>
      <c r="AT85" s="94"/>
      <c r="AU85" s="94"/>
      <c r="AV85" s="15"/>
      <c r="AW85" s="15"/>
    </row>
    <row r="86" ht="15.75" customHeight="1">
      <c r="A86" s="50"/>
      <c r="B86" s="50"/>
      <c r="C86" s="15"/>
      <c r="D86" s="15"/>
      <c r="E86" s="15"/>
      <c r="F86" s="15"/>
      <c r="G86" s="15"/>
      <c r="H86" s="15"/>
      <c r="I86" s="15"/>
      <c r="J86" s="50"/>
      <c r="K86" s="13"/>
      <c r="L86" s="15"/>
      <c r="M86" s="15"/>
      <c r="N86" s="50"/>
      <c r="O86" s="15"/>
      <c r="P86" s="15"/>
      <c r="Q86" s="50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50"/>
      <c r="AQ86" s="50"/>
      <c r="AR86" s="50"/>
      <c r="AS86" s="50"/>
      <c r="AT86" s="94"/>
      <c r="AU86" s="94"/>
      <c r="AV86" s="15"/>
      <c r="AW86" s="15"/>
    </row>
    <row r="87" ht="15.75" customHeight="1">
      <c r="A87" s="50"/>
      <c r="B87" s="50"/>
      <c r="C87" s="15"/>
      <c r="D87" s="15"/>
      <c r="E87" s="15"/>
      <c r="F87" s="15"/>
      <c r="G87" s="15"/>
      <c r="H87" s="15"/>
      <c r="I87" s="15"/>
      <c r="J87" s="50"/>
      <c r="K87" s="13"/>
      <c r="L87" s="15"/>
      <c r="M87" s="15"/>
      <c r="N87" s="50"/>
      <c r="O87" s="15"/>
      <c r="P87" s="15"/>
      <c r="Q87" s="50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50"/>
      <c r="AQ87" s="50"/>
      <c r="AR87" s="50"/>
      <c r="AS87" s="50"/>
      <c r="AT87" s="94"/>
      <c r="AU87" s="94"/>
      <c r="AV87" s="15"/>
      <c r="AW87" s="15"/>
    </row>
    <row r="88" ht="15.75" customHeight="1">
      <c r="A88" s="50"/>
      <c r="B88" s="50"/>
      <c r="C88" s="15"/>
      <c r="D88" s="15"/>
      <c r="E88" s="15"/>
      <c r="F88" s="15"/>
      <c r="G88" s="15"/>
      <c r="H88" s="15"/>
      <c r="I88" s="15"/>
      <c r="J88" s="50"/>
      <c r="K88" s="13"/>
      <c r="L88" s="15"/>
      <c r="M88" s="15"/>
      <c r="N88" s="50"/>
      <c r="O88" s="15"/>
      <c r="P88" s="15"/>
      <c r="Q88" s="50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50"/>
      <c r="AQ88" s="50"/>
      <c r="AR88" s="50"/>
      <c r="AS88" s="50"/>
      <c r="AT88" s="94"/>
      <c r="AU88" s="94"/>
      <c r="AV88" s="15"/>
      <c r="AW88" s="15"/>
    </row>
    <row r="89" ht="15.75" customHeight="1">
      <c r="A89" s="50"/>
      <c r="B89" s="50"/>
      <c r="C89" s="15"/>
      <c r="D89" s="15"/>
      <c r="E89" s="15"/>
      <c r="F89" s="15"/>
      <c r="G89" s="15"/>
      <c r="H89" s="15"/>
      <c r="I89" s="15"/>
      <c r="J89" s="50"/>
      <c r="K89" s="13"/>
      <c r="L89" s="15"/>
      <c r="M89" s="15"/>
      <c r="N89" s="50"/>
      <c r="O89" s="15"/>
      <c r="P89" s="15"/>
      <c r="Q89" s="50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50"/>
      <c r="AQ89" s="50"/>
      <c r="AR89" s="50"/>
      <c r="AS89" s="50"/>
      <c r="AT89" s="94"/>
      <c r="AU89" s="94"/>
      <c r="AV89" s="15"/>
      <c r="AW89" s="15"/>
    </row>
    <row r="90" ht="15.75" customHeight="1">
      <c r="A90" s="50"/>
      <c r="B90" s="50"/>
      <c r="C90" s="15"/>
      <c r="D90" s="15"/>
      <c r="E90" s="15"/>
      <c r="F90" s="15"/>
      <c r="G90" s="15"/>
      <c r="H90" s="15"/>
      <c r="I90" s="15"/>
      <c r="J90" s="50"/>
      <c r="K90" s="13"/>
      <c r="L90" s="15"/>
      <c r="M90" s="15"/>
      <c r="N90" s="50"/>
      <c r="O90" s="15"/>
      <c r="P90" s="15"/>
      <c r="Q90" s="50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50"/>
      <c r="AQ90" s="50"/>
      <c r="AR90" s="50"/>
      <c r="AS90" s="50"/>
      <c r="AT90" s="94"/>
      <c r="AU90" s="94"/>
      <c r="AV90" s="15"/>
      <c r="AW90" s="15"/>
    </row>
    <row r="91" ht="15.75" customHeight="1">
      <c r="A91" s="50"/>
      <c r="B91" s="50"/>
      <c r="C91" s="15"/>
      <c r="D91" s="15"/>
      <c r="E91" s="15"/>
      <c r="F91" s="15"/>
      <c r="G91" s="15"/>
      <c r="H91" s="15"/>
      <c r="I91" s="15"/>
      <c r="J91" s="50"/>
      <c r="K91" s="13"/>
      <c r="L91" s="15"/>
      <c r="M91" s="15"/>
      <c r="N91" s="50"/>
      <c r="O91" s="15"/>
      <c r="P91" s="15"/>
      <c r="Q91" s="50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50"/>
      <c r="AQ91" s="50"/>
      <c r="AR91" s="50"/>
      <c r="AS91" s="50"/>
      <c r="AT91" s="94"/>
      <c r="AU91" s="94"/>
      <c r="AV91" s="15"/>
      <c r="AW91" s="15"/>
    </row>
    <row r="92" ht="15.75" customHeight="1">
      <c r="A92" s="50"/>
      <c r="B92" s="50"/>
      <c r="C92" s="15"/>
      <c r="D92" s="15"/>
      <c r="E92" s="15"/>
      <c r="F92" s="15"/>
      <c r="G92" s="15"/>
      <c r="H92" s="15"/>
      <c r="I92" s="15"/>
      <c r="J92" s="50"/>
      <c r="K92" s="13"/>
      <c r="L92" s="15"/>
      <c r="M92" s="15"/>
      <c r="N92" s="50"/>
      <c r="O92" s="15"/>
      <c r="P92" s="15"/>
      <c r="Q92" s="50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50"/>
      <c r="AQ92" s="50"/>
      <c r="AR92" s="50"/>
      <c r="AS92" s="50"/>
      <c r="AT92" s="94"/>
      <c r="AU92" s="94"/>
      <c r="AV92" s="15"/>
      <c r="AW92" s="15"/>
    </row>
    <row r="93" ht="15.75" customHeight="1">
      <c r="A93" s="50"/>
      <c r="B93" s="50"/>
      <c r="C93" s="15"/>
      <c r="D93" s="15"/>
      <c r="E93" s="15"/>
      <c r="F93" s="15"/>
      <c r="G93" s="15"/>
      <c r="H93" s="15"/>
      <c r="I93" s="15"/>
      <c r="J93" s="50"/>
      <c r="K93" s="13"/>
      <c r="L93" s="15"/>
      <c r="M93" s="15"/>
      <c r="N93" s="50"/>
      <c r="O93" s="15"/>
      <c r="P93" s="15"/>
      <c r="Q93" s="50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50"/>
      <c r="AQ93" s="50"/>
      <c r="AR93" s="50"/>
      <c r="AS93" s="50"/>
      <c r="AT93" s="94"/>
      <c r="AU93" s="94"/>
      <c r="AV93" s="15"/>
      <c r="AW93" s="15"/>
    </row>
    <row r="94" ht="15.75" customHeight="1">
      <c r="A94" s="50"/>
      <c r="B94" s="50"/>
      <c r="C94" s="15"/>
      <c r="D94" s="15"/>
      <c r="E94" s="15"/>
      <c r="F94" s="15"/>
      <c r="G94" s="15"/>
      <c r="H94" s="15"/>
      <c r="I94" s="15"/>
      <c r="J94" s="50"/>
      <c r="K94" s="13"/>
      <c r="L94" s="15"/>
      <c r="M94" s="15"/>
      <c r="N94" s="50"/>
      <c r="O94" s="15"/>
      <c r="P94" s="15"/>
      <c r="Q94" s="50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50"/>
      <c r="AQ94" s="50"/>
      <c r="AR94" s="50"/>
      <c r="AS94" s="50"/>
      <c r="AT94" s="94"/>
      <c r="AU94" s="94"/>
      <c r="AV94" s="15"/>
      <c r="AW94" s="15"/>
    </row>
    <row r="95" ht="15.75" customHeight="1">
      <c r="A95" s="50"/>
      <c r="B95" s="50"/>
      <c r="C95" s="15"/>
      <c r="D95" s="15"/>
      <c r="E95" s="15"/>
      <c r="F95" s="15"/>
      <c r="G95" s="15"/>
      <c r="H95" s="15"/>
      <c r="I95" s="15"/>
      <c r="J95" s="50"/>
      <c r="K95" s="13"/>
      <c r="L95" s="15"/>
      <c r="M95" s="15"/>
      <c r="N95" s="50"/>
      <c r="O95" s="15"/>
      <c r="P95" s="15"/>
      <c r="Q95" s="50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50"/>
      <c r="AQ95" s="50"/>
      <c r="AR95" s="50"/>
      <c r="AS95" s="50"/>
      <c r="AT95" s="94"/>
      <c r="AU95" s="94"/>
      <c r="AV95" s="15"/>
      <c r="AW95" s="15"/>
    </row>
    <row r="96" ht="15.75" customHeight="1">
      <c r="A96" s="50"/>
      <c r="B96" s="50"/>
      <c r="C96" s="15"/>
      <c r="D96" s="15"/>
      <c r="E96" s="15"/>
      <c r="F96" s="15"/>
      <c r="G96" s="15"/>
      <c r="H96" s="15"/>
      <c r="I96" s="15"/>
      <c r="J96" s="50"/>
      <c r="K96" s="13"/>
      <c r="L96" s="15"/>
      <c r="M96" s="15"/>
      <c r="N96" s="50"/>
      <c r="O96" s="15"/>
      <c r="P96" s="15"/>
      <c r="Q96" s="50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50"/>
      <c r="AQ96" s="50"/>
      <c r="AR96" s="50"/>
      <c r="AS96" s="50"/>
      <c r="AT96" s="94"/>
      <c r="AU96" s="94"/>
      <c r="AV96" s="15"/>
      <c r="AW96" s="15"/>
    </row>
    <row r="97" ht="15.75" customHeight="1">
      <c r="A97" s="50"/>
      <c r="B97" s="50"/>
      <c r="C97" s="15"/>
      <c r="D97" s="15"/>
      <c r="E97" s="15"/>
      <c r="F97" s="15"/>
      <c r="G97" s="15"/>
      <c r="H97" s="15"/>
      <c r="I97" s="15"/>
      <c r="J97" s="50"/>
      <c r="K97" s="13"/>
      <c r="L97" s="15"/>
      <c r="M97" s="15"/>
      <c r="N97" s="50"/>
      <c r="O97" s="15"/>
      <c r="P97" s="15"/>
      <c r="Q97" s="50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50"/>
      <c r="AQ97" s="50"/>
      <c r="AR97" s="50"/>
      <c r="AS97" s="50"/>
      <c r="AT97" s="94"/>
      <c r="AU97" s="94"/>
      <c r="AV97" s="15"/>
      <c r="AW97" s="15"/>
    </row>
    <row r="98" ht="15.75" customHeight="1">
      <c r="A98" s="50"/>
      <c r="B98" s="50"/>
      <c r="C98" s="15"/>
      <c r="D98" s="15"/>
      <c r="E98" s="15"/>
      <c r="F98" s="15"/>
      <c r="G98" s="15"/>
      <c r="H98" s="15"/>
      <c r="I98" s="15"/>
      <c r="J98" s="50"/>
      <c r="K98" s="13"/>
      <c r="L98" s="15"/>
      <c r="M98" s="15"/>
      <c r="N98" s="50"/>
      <c r="O98" s="15"/>
      <c r="P98" s="15"/>
      <c r="Q98" s="50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50"/>
      <c r="AQ98" s="50"/>
      <c r="AR98" s="50"/>
      <c r="AS98" s="50"/>
      <c r="AT98" s="94"/>
      <c r="AU98" s="94"/>
      <c r="AV98" s="15"/>
      <c r="AW98" s="15"/>
    </row>
    <row r="99" ht="15.75" customHeight="1">
      <c r="A99" s="50"/>
      <c r="B99" s="50"/>
      <c r="C99" s="15"/>
      <c r="D99" s="15"/>
      <c r="E99" s="15"/>
      <c r="F99" s="15"/>
      <c r="G99" s="15"/>
      <c r="H99" s="15"/>
      <c r="I99" s="15"/>
      <c r="J99" s="50"/>
      <c r="K99" s="13"/>
      <c r="L99" s="15"/>
      <c r="M99" s="15"/>
      <c r="N99" s="50"/>
      <c r="O99" s="15"/>
      <c r="P99" s="15"/>
      <c r="Q99" s="50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50"/>
      <c r="AQ99" s="50"/>
      <c r="AR99" s="50"/>
      <c r="AS99" s="50"/>
      <c r="AT99" s="94"/>
      <c r="AU99" s="94"/>
      <c r="AV99" s="15"/>
      <c r="AW99" s="15"/>
    </row>
    <row r="100" ht="15.75" customHeight="1">
      <c r="A100" s="50"/>
      <c r="B100" s="50"/>
      <c r="C100" s="15"/>
      <c r="D100" s="15"/>
      <c r="E100" s="15"/>
      <c r="F100" s="15"/>
      <c r="G100" s="15"/>
      <c r="H100" s="15"/>
      <c r="I100" s="15"/>
      <c r="J100" s="50"/>
      <c r="K100" s="13"/>
      <c r="L100" s="15"/>
      <c r="M100" s="15"/>
      <c r="N100" s="50"/>
      <c r="O100" s="15"/>
      <c r="P100" s="15"/>
      <c r="Q100" s="50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50"/>
      <c r="AQ100" s="50"/>
      <c r="AR100" s="50"/>
      <c r="AS100" s="50"/>
      <c r="AT100" s="94"/>
      <c r="AU100" s="94"/>
      <c r="AV100" s="15"/>
      <c r="AW100" s="15"/>
    </row>
    <row r="101" ht="15.75" customHeight="1">
      <c r="A101" s="50"/>
      <c r="B101" s="50"/>
      <c r="C101" s="15"/>
      <c r="D101" s="15"/>
      <c r="E101" s="15"/>
      <c r="F101" s="15"/>
      <c r="G101" s="15"/>
      <c r="H101" s="15"/>
      <c r="I101" s="15"/>
      <c r="J101" s="50"/>
      <c r="K101" s="13"/>
      <c r="L101" s="15"/>
      <c r="M101" s="15"/>
      <c r="N101" s="50"/>
      <c r="O101" s="15"/>
      <c r="P101" s="15"/>
      <c r="Q101" s="50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50"/>
      <c r="AQ101" s="50"/>
      <c r="AR101" s="50"/>
      <c r="AS101" s="50"/>
      <c r="AT101" s="94"/>
      <c r="AU101" s="94"/>
      <c r="AV101" s="15"/>
      <c r="AW101" s="15"/>
    </row>
    <row r="102" ht="15.75" customHeight="1">
      <c r="A102" s="50"/>
      <c r="B102" s="50"/>
      <c r="C102" s="15"/>
      <c r="D102" s="15"/>
      <c r="E102" s="15"/>
      <c r="F102" s="15"/>
      <c r="G102" s="15"/>
      <c r="H102" s="15"/>
      <c r="I102" s="15"/>
      <c r="J102" s="50"/>
      <c r="K102" s="13"/>
      <c r="L102" s="15"/>
      <c r="M102" s="15"/>
      <c r="N102" s="50"/>
      <c r="O102" s="15"/>
      <c r="P102" s="15"/>
      <c r="Q102" s="50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50"/>
      <c r="AQ102" s="50"/>
      <c r="AR102" s="50"/>
      <c r="AS102" s="50"/>
      <c r="AT102" s="94"/>
      <c r="AU102" s="94"/>
      <c r="AV102" s="15"/>
      <c r="AW102" s="15"/>
    </row>
    <row r="103" ht="15.75" customHeight="1">
      <c r="A103" s="50"/>
      <c r="B103" s="50"/>
      <c r="C103" s="15"/>
      <c r="D103" s="15"/>
      <c r="E103" s="15"/>
      <c r="F103" s="15"/>
      <c r="G103" s="15"/>
      <c r="H103" s="15"/>
      <c r="I103" s="15"/>
      <c r="J103" s="50"/>
      <c r="K103" s="13"/>
      <c r="L103" s="15"/>
      <c r="M103" s="15"/>
      <c r="N103" s="50"/>
      <c r="O103" s="15"/>
      <c r="P103" s="15"/>
      <c r="Q103" s="50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50"/>
      <c r="AQ103" s="50"/>
      <c r="AR103" s="50"/>
      <c r="AS103" s="50"/>
      <c r="AT103" s="94"/>
      <c r="AU103" s="94"/>
      <c r="AV103" s="15"/>
      <c r="AW103" s="15"/>
    </row>
    <row r="104" ht="15.75" customHeight="1">
      <c r="A104" s="50"/>
      <c r="B104" s="50"/>
      <c r="C104" s="15"/>
      <c r="D104" s="15"/>
      <c r="E104" s="15"/>
      <c r="F104" s="15"/>
      <c r="G104" s="15"/>
      <c r="H104" s="15"/>
      <c r="I104" s="15"/>
      <c r="J104" s="50"/>
      <c r="K104" s="13"/>
      <c r="L104" s="15"/>
      <c r="M104" s="15"/>
      <c r="N104" s="50"/>
      <c r="O104" s="15"/>
      <c r="P104" s="15"/>
      <c r="Q104" s="50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50"/>
      <c r="AQ104" s="50"/>
      <c r="AR104" s="50"/>
      <c r="AS104" s="50"/>
      <c r="AT104" s="94"/>
      <c r="AU104" s="94"/>
      <c r="AV104" s="15"/>
      <c r="AW104" s="15"/>
    </row>
    <row r="105" ht="15.75" customHeight="1">
      <c r="A105" s="50"/>
      <c r="B105" s="50"/>
      <c r="C105" s="15"/>
      <c r="D105" s="15"/>
      <c r="E105" s="15"/>
      <c r="F105" s="15"/>
      <c r="G105" s="15"/>
      <c r="H105" s="15"/>
      <c r="I105" s="15"/>
      <c r="J105" s="50"/>
      <c r="K105" s="13"/>
      <c r="L105" s="15"/>
      <c r="M105" s="15"/>
      <c r="N105" s="50"/>
      <c r="O105" s="15"/>
      <c r="P105" s="15"/>
      <c r="Q105" s="50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50"/>
      <c r="AQ105" s="50"/>
      <c r="AR105" s="50"/>
      <c r="AS105" s="50"/>
      <c r="AT105" s="94"/>
      <c r="AU105" s="94"/>
      <c r="AV105" s="15"/>
      <c r="AW105" s="15"/>
    </row>
    <row r="106" ht="15.75" customHeight="1">
      <c r="A106" s="50"/>
      <c r="B106" s="50"/>
      <c r="C106" s="15"/>
      <c r="D106" s="15"/>
      <c r="E106" s="15"/>
      <c r="F106" s="15"/>
      <c r="G106" s="15"/>
      <c r="H106" s="15"/>
      <c r="I106" s="15"/>
      <c r="J106" s="50"/>
      <c r="K106" s="13"/>
      <c r="L106" s="15"/>
      <c r="M106" s="15"/>
      <c r="N106" s="50"/>
      <c r="O106" s="15"/>
      <c r="P106" s="15"/>
      <c r="Q106" s="50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50"/>
      <c r="AQ106" s="50"/>
      <c r="AR106" s="50"/>
      <c r="AS106" s="50"/>
      <c r="AT106" s="94"/>
      <c r="AU106" s="94"/>
      <c r="AV106" s="15"/>
      <c r="AW106" s="15"/>
    </row>
    <row r="107" ht="15.75" customHeight="1">
      <c r="A107" s="50"/>
      <c r="B107" s="50"/>
      <c r="C107" s="15"/>
      <c r="D107" s="15"/>
      <c r="E107" s="15"/>
      <c r="F107" s="15"/>
      <c r="G107" s="15"/>
      <c r="H107" s="15"/>
      <c r="I107" s="15"/>
      <c r="J107" s="50"/>
      <c r="K107" s="13"/>
      <c r="L107" s="15"/>
      <c r="M107" s="15"/>
      <c r="N107" s="50"/>
      <c r="O107" s="15"/>
      <c r="P107" s="15"/>
      <c r="Q107" s="50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50"/>
      <c r="AQ107" s="50"/>
      <c r="AR107" s="50"/>
      <c r="AS107" s="50"/>
      <c r="AT107" s="94"/>
      <c r="AU107" s="94"/>
      <c r="AV107" s="15"/>
      <c r="AW107" s="15"/>
    </row>
    <row r="108" ht="15.75" customHeight="1">
      <c r="A108" s="50"/>
      <c r="B108" s="50"/>
      <c r="C108" s="15"/>
      <c r="D108" s="15"/>
      <c r="E108" s="15"/>
      <c r="F108" s="15"/>
      <c r="G108" s="15"/>
      <c r="H108" s="15"/>
      <c r="I108" s="15"/>
      <c r="J108" s="50"/>
      <c r="K108" s="13"/>
      <c r="L108" s="15"/>
      <c r="M108" s="15"/>
      <c r="N108" s="50"/>
      <c r="O108" s="15"/>
      <c r="P108" s="15"/>
      <c r="Q108" s="50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50"/>
      <c r="AQ108" s="50"/>
      <c r="AR108" s="50"/>
      <c r="AS108" s="50"/>
      <c r="AT108" s="94"/>
      <c r="AU108" s="94"/>
      <c r="AV108" s="15"/>
      <c r="AW108" s="15"/>
    </row>
    <row r="109" ht="15.75" customHeight="1">
      <c r="A109" s="50"/>
      <c r="B109" s="50"/>
      <c r="C109" s="15"/>
      <c r="D109" s="15"/>
      <c r="E109" s="15"/>
      <c r="F109" s="15"/>
      <c r="G109" s="15"/>
      <c r="H109" s="15"/>
      <c r="I109" s="15"/>
      <c r="J109" s="50"/>
      <c r="K109" s="13"/>
      <c r="L109" s="15"/>
      <c r="M109" s="15"/>
      <c r="N109" s="50"/>
      <c r="O109" s="15"/>
      <c r="P109" s="15"/>
      <c r="Q109" s="50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50"/>
      <c r="AQ109" s="50"/>
      <c r="AR109" s="50"/>
      <c r="AS109" s="50"/>
      <c r="AT109" s="94"/>
      <c r="AU109" s="94"/>
      <c r="AV109" s="15"/>
      <c r="AW109" s="15"/>
    </row>
    <row r="110" ht="15.75" customHeight="1">
      <c r="A110" s="50"/>
      <c r="B110" s="50"/>
      <c r="C110" s="15"/>
      <c r="D110" s="15"/>
      <c r="E110" s="15"/>
      <c r="F110" s="15"/>
      <c r="G110" s="15"/>
      <c r="H110" s="15"/>
      <c r="I110" s="15"/>
      <c r="J110" s="50"/>
      <c r="K110" s="13"/>
      <c r="L110" s="15"/>
      <c r="M110" s="15"/>
      <c r="N110" s="50"/>
      <c r="O110" s="15"/>
      <c r="P110" s="15"/>
      <c r="Q110" s="50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50"/>
      <c r="AQ110" s="50"/>
      <c r="AR110" s="50"/>
      <c r="AS110" s="50"/>
      <c r="AT110" s="94"/>
      <c r="AU110" s="94"/>
      <c r="AV110" s="15"/>
      <c r="AW110" s="15"/>
    </row>
    <row r="111" ht="15.75" customHeight="1">
      <c r="A111" s="50"/>
      <c r="B111" s="50"/>
      <c r="C111" s="15"/>
      <c r="D111" s="15"/>
      <c r="E111" s="15"/>
      <c r="F111" s="15"/>
      <c r="G111" s="15"/>
      <c r="H111" s="15"/>
      <c r="I111" s="15"/>
      <c r="J111" s="50"/>
      <c r="K111" s="13"/>
      <c r="L111" s="15"/>
      <c r="M111" s="15"/>
      <c r="N111" s="50"/>
      <c r="O111" s="15"/>
      <c r="P111" s="15"/>
      <c r="Q111" s="50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50"/>
      <c r="AQ111" s="50"/>
      <c r="AR111" s="50"/>
      <c r="AS111" s="50"/>
      <c r="AT111" s="94"/>
      <c r="AU111" s="94"/>
      <c r="AV111" s="15"/>
      <c r="AW111" s="15"/>
    </row>
    <row r="112" ht="15.75" customHeight="1">
      <c r="A112" s="50"/>
      <c r="B112" s="50"/>
      <c r="C112" s="15"/>
      <c r="D112" s="15"/>
      <c r="E112" s="15"/>
      <c r="F112" s="15"/>
      <c r="G112" s="15"/>
      <c r="H112" s="15"/>
      <c r="I112" s="15"/>
      <c r="J112" s="50"/>
      <c r="K112" s="13"/>
      <c r="L112" s="15"/>
      <c r="M112" s="15"/>
      <c r="N112" s="50"/>
      <c r="O112" s="15"/>
      <c r="P112" s="15"/>
      <c r="Q112" s="50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50"/>
      <c r="AQ112" s="50"/>
      <c r="AR112" s="50"/>
      <c r="AS112" s="50"/>
      <c r="AT112" s="94"/>
      <c r="AU112" s="94"/>
      <c r="AV112" s="15"/>
      <c r="AW112" s="15"/>
    </row>
    <row r="113" ht="15.75" customHeight="1">
      <c r="A113" s="50"/>
      <c r="B113" s="50"/>
      <c r="C113" s="15"/>
      <c r="D113" s="15"/>
      <c r="E113" s="15"/>
      <c r="F113" s="15"/>
      <c r="G113" s="15"/>
      <c r="H113" s="15"/>
      <c r="I113" s="15"/>
      <c r="J113" s="50"/>
      <c r="K113" s="13"/>
      <c r="L113" s="15"/>
      <c r="M113" s="15"/>
      <c r="N113" s="50"/>
      <c r="O113" s="15"/>
      <c r="P113" s="15"/>
      <c r="Q113" s="50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50"/>
      <c r="AQ113" s="50"/>
      <c r="AR113" s="50"/>
      <c r="AS113" s="50"/>
      <c r="AT113" s="94"/>
      <c r="AU113" s="94"/>
      <c r="AV113" s="15"/>
      <c r="AW113" s="15"/>
    </row>
    <row r="114" ht="15.75" customHeight="1">
      <c r="A114" s="50"/>
      <c r="B114" s="50"/>
      <c r="C114" s="15"/>
      <c r="D114" s="15"/>
      <c r="E114" s="15"/>
      <c r="F114" s="15"/>
      <c r="G114" s="15"/>
      <c r="H114" s="15"/>
      <c r="I114" s="15"/>
      <c r="J114" s="50"/>
      <c r="K114" s="13"/>
      <c r="L114" s="15"/>
      <c r="M114" s="15"/>
      <c r="N114" s="50"/>
      <c r="O114" s="15"/>
      <c r="P114" s="15"/>
      <c r="Q114" s="50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50"/>
      <c r="AQ114" s="50"/>
      <c r="AR114" s="50"/>
      <c r="AS114" s="50"/>
      <c r="AT114" s="94"/>
      <c r="AU114" s="94"/>
      <c r="AV114" s="15"/>
      <c r="AW114" s="15"/>
    </row>
    <row r="115" ht="15.75" customHeight="1">
      <c r="A115" s="50"/>
      <c r="B115" s="50"/>
      <c r="C115" s="15"/>
      <c r="D115" s="15"/>
      <c r="E115" s="15"/>
      <c r="F115" s="15"/>
      <c r="G115" s="15"/>
      <c r="H115" s="15"/>
      <c r="I115" s="15"/>
      <c r="J115" s="50"/>
      <c r="K115" s="13"/>
      <c r="L115" s="15"/>
      <c r="M115" s="15"/>
      <c r="N115" s="50"/>
      <c r="O115" s="15"/>
      <c r="P115" s="15"/>
      <c r="Q115" s="50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50"/>
      <c r="AQ115" s="50"/>
      <c r="AR115" s="50"/>
      <c r="AS115" s="50"/>
      <c r="AT115" s="94"/>
      <c r="AU115" s="94"/>
      <c r="AV115" s="15"/>
      <c r="AW115" s="15"/>
    </row>
    <row r="116" ht="15.75" customHeight="1">
      <c r="A116" s="50"/>
      <c r="B116" s="50"/>
      <c r="C116" s="15"/>
      <c r="D116" s="15"/>
      <c r="E116" s="15"/>
      <c r="F116" s="15"/>
      <c r="G116" s="15"/>
      <c r="H116" s="15"/>
      <c r="I116" s="15"/>
      <c r="J116" s="50"/>
      <c r="K116" s="13"/>
      <c r="L116" s="15"/>
      <c r="M116" s="15"/>
      <c r="N116" s="50"/>
      <c r="O116" s="15"/>
      <c r="P116" s="15"/>
      <c r="Q116" s="50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50"/>
      <c r="AQ116" s="50"/>
      <c r="AR116" s="50"/>
      <c r="AS116" s="50"/>
      <c r="AT116" s="94"/>
      <c r="AU116" s="94"/>
      <c r="AV116" s="15"/>
      <c r="AW116" s="15"/>
    </row>
    <row r="117" ht="15.75" customHeight="1">
      <c r="A117" s="50"/>
      <c r="B117" s="50"/>
      <c r="C117" s="15"/>
      <c r="D117" s="15"/>
      <c r="E117" s="15"/>
      <c r="F117" s="15"/>
      <c r="G117" s="15"/>
      <c r="H117" s="15"/>
      <c r="I117" s="15"/>
      <c r="J117" s="50"/>
      <c r="K117" s="13"/>
      <c r="L117" s="15"/>
      <c r="M117" s="15"/>
      <c r="N117" s="50"/>
      <c r="O117" s="15"/>
      <c r="P117" s="15"/>
      <c r="Q117" s="50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50"/>
      <c r="AQ117" s="50"/>
      <c r="AR117" s="50"/>
      <c r="AS117" s="50"/>
      <c r="AT117" s="94"/>
      <c r="AU117" s="94"/>
      <c r="AV117" s="15"/>
      <c r="AW117" s="15"/>
    </row>
    <row r="118" ht="15.75" customHeight="1">
      <c r="A118" s="50"/>
      <c r="B118" s="50"/>
      <c r="C118" s="15"/>
      <c r="D118" s="15"/>
      <c r="E118" s="15"/>
      <c r="F118" s="15"/>
      <c r="G118" s="15"/>
      <c r="H118" s="15"/>
      <c r="I118" s="15"/>
      <c r="J118" s="50"/>
      <c r="K118" s="13"/>
      <c r="L118" s="15"/>
      <c r="M118" s="15"/>
      <c r="N118" s="50"/>
      <c r="O118" s="15"/>
      <c r="P118" s="15"/>
      <c r="Q118" s="50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50"/>
      <c r="AQ118" s="50"/>
      <c r="AR118" s="50"/>
      <c r="AS118" s="50"/>
      <c r="AT118" s="94"/>
      <c r="AU118" s="94"/>
      <c r="AV118" s="15"/>
      <c r="AW118" s="15"/>
    </row>
    <row r="119" ht="15.75" customHeight="1">
      <c r="A119" s="50"/>
      <c r="B119" s="50"/>
      <c r="C119" s="15"/>
      <c r="D119" s="15"/>
      <c r="E119" s="15"/>
      <c r="F119" s="15"/>
      <c r="G119" s="15"/>
      <c r="H119" s="15"/>
      <c r="I119" s="15"/>
      <c r="J119" s="50"/>
      <c r="K119" s="13"/>
      <c r="L119" s="15"/>
      <c r="M119" s="15"/>
      <c r="N119" s="50"/>
      <c r="O119" s="15"/>
      <c r="P119" s="15"/>
      <c r="Q119" s="50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50"/>
      <c r="AQ119" s="50"/>
      <c r="AR119" s="50"/>
      <c r="AS119" s="50"/>
      <c r="AT119" s="94"/>
      <c r="AU119" s="94"/>
      <c r="AV119" s="15"/>
      <c r="AW119" s="15"/>
    </row>
    <row r="120" ht="15.75" customHeight="1">
      <c r="A120" s="50"/>
      <c r="B120" s="50"/>
      <c r="C120" s="15"/>
      <c r="D120" s="15"/>
      <c r="E120" s="15"/>
      <c r="F120" s="15"/>
      <c r="G120" s="15"/>
      <c r="H120" s="15"/>
      <c r="I120" s="15"/>
      <c r="J120" s="50"/>
      <c r="K120" s="13"/>
      <c r="L120" s="15"/>
      <c r="M120" s="15"/>
      <c r="N120" s="50"/>
      <c r="O120" s="15"/>
      <c r="P120" s="15"/>
      <c r="Q120" s="50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50"/>
      <c r="AQ120" s="50"/>
      <c r="AR120" s="50"/>
      <c r="AS120" s="50"/>
      <c r="AT120" s="94"/>
      <c r="AU120" s="94"/>
      <c r="AV120" s="15"/>
      <c r="AW120" s="15"/>
    </row>
    <row r="121" ht="15.75" customHeight="1">
      <c r="A121" s="50"/>
      <c r="B121" s="50"/>
      <c r="C121" s="15"/>
      <c r="D121" s="15"/>
      <c r="E121" s="15"/>
      <c r="F121" s="15"/>
      <c r="G121" s="15"/>
      <c r="H121" s="15"/>
      <c r="I121" s="15"/>
      <c r="J121" s="50"/>
      <c r="K121" s="13"/>
      <c r="L121" s="15"/>
      <c r="M121" s="15"/>
      <c r="N121" s="50"/>
      <c r="O121" s="15"/>
      <c r="P121" s="15"/>
      <c r="Q121" s="50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50"/>
      <c r="AQ121" s="50"/>
      <c r="AR121" s="50"/>
      <c r="AS121" s="50"/>
      <c r="AT121" s="94"/>
      <c r="AU121" s="94"/>
      <c r="AV121" s="15"/>
      <c r="AW121" s="15"/>
    </row>
    <row r="122" ht="15.75" customHeight="1">
      <c r="A122" s="50"/>
      <c r="B122" s="50"/>
      <c r="C122" s="15"/>
      <c r="D122" s="15"/>
      <c r="E122" s="15"/>
      <c r="F122" s="15"/>
      <c r="G122" s="15"/>
      <c r="H122" s="15"/>
      <c r="I122" s="15"/>
      <c r="J122" s="50"/>
      <c r="K122" s="13"/>
      <c r="L122" s="15"/>
      <c r="M122" s="15"/>
      <c r="N122" s="50"/>
      <c r="O122" s="15"/>
      <c r="P122" s="15"/>
      <c r="Q122" s="50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50"/>
      <c r="AQ122" s="50"/>
      <c r="AR122" s="50"/>
      <c r="AS122" s="50"/>
      <c r="AT122" s="94"/>
      <c r="AU122" s="94"/>
      <c r="AV122" s="15"/>
      <c r="AW122" s="15"/>
    </row>
    <row r="123" ht="15.75" customHeight="1">
      <c r="A123" s="50"/>
      <c r="B123" s="50"/>
      <c r="C123" s="15"/>
      <c r="D123" s="15"/>
      <c r="E123" s="15"/>
      <c r="F123" s="15"/>
      <c r="G123" s="15"/>
      <c r="H123" s="15"/>
      <c r="I123" s="15"/>
      <c r="J123" s="50"/>
      <c r="K123" s="13"/>
      <c r="L123" s="15"/>
      <c r="M123" s="15"/>
      <c r="N123" s="50"/>
      <c r="O123" s="15"/>
      <c r="P123" s="15"/>
      <c r="Q123" s="50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50"/>
      <c r="AQ123" s="50"/>
      <c r="AR123" s="50"/>
      <c r="AS123" s="50"/>
      <c r="AT123" s="94"/>
      <c r="AU123" s="94"/>
      <c r="AV123" s="15"/>
      <c r="AW123" s="15"/>
    </row>
    <row r="124" ht="15.75" customHeight="1">
      <c r="A124" s="50"/>
      <c r="B124" s="50"/>
      <c r="C124" s="15"/>
      <c r="D124" s="15"/>
      <c r="E124" s="15"/>
      <c r="F124" s="15"/>
      <c r="G124" s="15"/>
      <c r="H124" s="15"/>
      <c r="I124" s="15"/>
      <c r="J124" s="50"/>
      <c r="K124" s="13"/>
      <c r="L124" s="15"/>
      <c r="M124" s="15"/>
      <c r="N124" s="50"/>
      <c r="O124" s="15"/>
      <c r="P124" s="15"/>
      <c r="Q124" s="50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50"/>
      <c r="AQ124" s="50"/>
      <c r="AR124" s="50"/>
      <c r="AS124" s="50"/>
      <c r="AT124" s="94"/>
      <c r="AU124" s="94"/>
      <c r="AV124" s="15"/>
      <c r="AW124" s="15"/>
    </row>
    <row r="125" ht="15.75" customHeight="1">
      <c r="A125" s="50"/>
      <c r="B125" s="50"/>
      <c r="C125" s="15"/>
      <c r="D125" s="15"/>
      <c r="E125" s="15"/>
      <c r="F125" s="15"/>
      <c r="G125" s="15"/>
      <c r="H125" s="15"/>
      <c r="I125" s="15"/>
      <c r="J125" s="50"/>
      <c r="K125" s="13"/>
      <c r="L125" s="15"/>
      <c r="M125" s="15"/>
      <c r="N125" s="50"/>
      <c r="O125" s="15"/>
      <c r="P125" s="15"/>
      <c r="Q125" s="50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50"/>
      <c r="AQ125" s="50"/>
      <c r="AR125" s="50"/>
      <c r="AS125" s="50"/>
      <c r="AT125" s="94"/>
      <c r="AU125" s="94"/>
      <c r="AV125" s="15"/>
      <c r="AW125" s="15"/>
    </row>
    <row r="126" ht="15.75" customHeight="1">
      <c r="A126" s="50"/>
      <c r="B126" s="50"/>
      <c r="C126" s="15"/>
      <c r="D126" s="15"/>
      <c r="E126" s="15"/>
      <c r="F126" s="15"/>
      <c r="G126" s="15"/>
      <c r="H126" s="15"/>
      <c r="I126" s="15"/>
      <c r="J126" s="50"/>
      <c r="K126" s="13"/>
      <c r="L126" s="15"/>
      <c r="M126" s="15"/>
      <c r="N126" s="50"/>
      <c r="O126" s="15"/>
      <c r="P126" s="15"/>
      <c r="Q126" s="50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50"/>
      <c r="AQ126" s="50"/>
      <c r="AR126" s="50"/>
      <c r="AS126" s="50"/>
      <c r="AT126" s="94"/>
      <c r="AU126" s="94"/>
      <c r="AV126" s="15"/>
      <c r="AW126" s="15"/>
    </row>
    <row r="127" ht="15.75" customHeight="1">
      <c r="A127" s="50"/>
      <c r="B127" s="50"/>
      <c r="C127" s="15"/>
      <c r="D127" s="15"/>
      <c r="E127" s="15"/>
      <c r="F127" s="15"/>
      <c r="G127" s="15"/>
      <c r="H127" s="15"/>
      <c r="I127" s="15"/>
      <c r="J127" s="50"/>
      <c r="K127" s="13"/>
      <c r="L127" s="15"/>
      <c r="M127" s="15"/>
      <c r="N127" s="50"/>
      <c r="O127" s="15"/>
      <c r="P127" s="15"/>
      <c r="Q127" s="50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50"/>
      <c r="AQ127" s="50"/>
      <c r="AR127" s="50"/>
      <c r="AS127" s="50"/>
      <c r="AT127" s="94"/>
      <c r="AU127" s="94"/>
      <c r="AV127" s="15"/>
      <c r="AW127" s="15"/>
    </row>
    <row r="128" ht="15.75" customHeight="1">
      <c r="A128" s="50"/>
      <c r="B128" s="50"/>
      <c r="C128" s="15"/>
      <c r="D128" s="15"/>
      <c r="E128" s="15"/>
      <c r="F128" s="15"/>
      <c r="G128" s="15"/>
      <c r="H128" s="15"/>
      <c r="I128" s="15"/>
      <c r="J128" s="50"/>
      <c r="K128" s="13"/>
      <c r="L128" s="15"/>
      <c r="M128" s="15"/>
      <c r="N128" s="50"/>
      <c r="O128" s="15"/>
      <c r="P128" s="15"/>
      <c r="Q128" s="50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50"/>
      <c r="AQ128" s="50"/>
      <c r="AR128" s="50"/>
      <c r="AS128" s="50"/>
      <c r="AT128" s="94"/>
      <c r="AU128" s="94"/>
      <c r="AV128" s="15"/>
      <c r="AW128" s="15"/>
    </row>
    <row r="129" ht="15.75" customHeight="1">
      <c r="A129" s="50"/>
      <c r="B129" s="50"/>
      <c r="C129" s="15"/>
      <c r="D129" s="15"/>
      <c r="E129" s="15"/>
      <c r="F129" s="15"/>
      <c r="G129" s="15"/>
      <c r="H129" s="15"/>
      <c r="I129" s="15"/>
      <c r="J129" s="50"/>
      <c r="K129" s="13"/>
      <c r="L129" s="15"/>
      <c r="M129" s="15"/>
      <c r="N129" s="50"/>
      <c r="O129" s="15"/>
      <c r="P129" s="15"/>
      <c r="Q129" s="50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50"/>
      <c r="AQ129" s="50"/>
      <c r="AR129" s="50"/>
      <c r="AS129" s="50"/>
      <c r="AT129" s="94"/>
      <c r="AU129" s="94"/>
      <c r="AV129" s="15"/>
      <c r="AW129" s="15"/>
    </row>
    <row r="130" ht="15.75" customHeight="1">
      <c r="A130" s="50"/>
      <c r="B130" s="50"/>
      <c r="C130" s="15"/>
      <c r="D130" s="15"/>
      <c r="E130" s="15"/>
      <c r="F130" s="15"/>
      <c r="G130" s="15"/>
      <c r="H130" s="15"/>
      <c r="I130" s="15"/>
      <c r="J130" s="50"/>
      <c r="K130" s="13"/>
      <c r="L130" s="15"/>
      <c r="M130" s="15"/>
      <c r="N130" s="50"/>
      <c r="O130" s="15"/>
      <c r="P130" s="15"/>
      <c r="Q130" s="50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50"/>
      <c r="AQ130" s="50"/>
      <c r="AR130" s="50"/>
      <c r="AS130" s="50"/>
      <c r="AT130" s="94"/>
      <c r="AU130" s="94"/>
      <c r="AV130" s="15"/>
      <c r="AW130" s="15"/>
    </row>
    <row r="131" ht="15.75" customHeight="1">
      <c r="A131" s="50"/>
      <c r="B131" s="50"/>
      <c r="C131" s="15"/>
      <c r="D131" s="15"/>
      <c r="E131" s="15"/>
      <c r="F131" s="15"/>
      <c r="G131" s="15"/>
      <c r="H131" s="15"/>
      <c r="I131" s="15"/>
      <c r="J131" s="50"/>
      <c r="K131" s="13"/>
      <c r="L131" s="15"/>
      <c r="M131" s="15"/>
      <c r="N131" s="50"/>
      <c r="O131" s="15"/>
      <c r="P131" s="15"/>
      <c r="Q131" s="50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50"/>
      <c r="AQ131" s="50"/>
      <c r="AR131" s="50"/>
      <c r="AS131" s="50"/>
      <c r="AT131" s="94"/>
      <c r="AU131" s="94"/>
      <c r="AV131" s="15"/>
      <c r="AW131" s="15"/>
    </row>
    <row r="132" ht="15.75" customHeight="1">
      <c r="A132" s="50"/>
      <c r="B132" s="50"/>
      <c r="C132" s="15"/>
      <c r="D132" s="15"/>
      <c r="E132" s="15"/>
      <c r="F132" s="15"/>
      <c r="G132" s="15"/>
      <c r="H132" s="15"/>
      <c r="I132" s="15"/>
      <c r="J132" s="50"/>
      <c r="K132" s="13"/>
      <c r="L132" s="15"/>
      <c r="M132" s="15"/>
      <c r="N132" s="50"/>
      <c r="O132" s="15"/>
      <c r="P132" s="15"/>
      <c r="Q132" s="50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50"/>
      <c r="AQ132" s="50"/>
      <c r="AR132" s="50"/>
      <c r="AS132" s="50"/>
      <c r="AT132" s="94"/>
      <c r="AU132" s="94"/>
      <c r="AV132" s="15"/>
      <c r="AW132" s="15"/>
    </row>
    <row r="133" ht="15.75" customHeight="1">
      <c r="A133" s="50"/>
      <c r="B133" s="50"/>
      <c r="C133" s="15"/>
      <c r="D133" s="15"/>
      <c r="E133" s="15"/>
      <c r="F133" s="15"/>
      <c r="G133" s="15"/>
      <c r="H133" s="15"/>
      <c r="I133" s="15"/>
      <c r="J133" s="50"/>
      <c r="K133" s="13"/>
      <c r="L133" s="15"/>
      <c r="M133" s="15"/>
      <c r="N133" s="50"/>
      <c r="O133" s="15"/>
      <c r="P133" s="15"/>
      <c r="Q133" s="50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50"/>
      <c r="AQ133" s="50"/>
      <c r="AR133" s="50"/>
      <c r="AS133" s="50"/>
      <c r="AT133" s="94"/>
      <c r="AU133" s="94"/>
      <c r="AV133" s="15"/>
      <c r="AW133" s="15"/>
    </row>
    <row r="134" ht="15.75" customHeight="1">
      <c r="A134" s="50"/>
      <c r="B134" s="50"/>
      <c r="C134" s="15"/>
      <c r="D134" s="15"/>
      <c r="E134" s="15"/>
      <c r="F134" s="15"/>
      <c r="G134" s="15"/>
      <c r="H134" s="15"/>
      <c r="I134" s="15"/>
      <c r="J134" s="50"/>
      <c r="K134" s="13"/>
      <c r="L134" s="15"/>
      <c r="M134" s="15"/>
      <c r="N134" s="50"/>
      <c r="O134" s="15"/>
      <c r="P134" s="15"/>
      <c r="Q134" s="50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50"/>
      <c r="AQ134" s="50"/>
      <c r="AR134" s="50"/>
      <c r="AS134" s="50"/>
      <c r="AT134" s="94"/>
      <c r="AU134" s="94"/>
      <c r="AV134" s="15"/>
      <c r="AW134" s="15"/>
    </row>
    <row r="135" ht="15.75" customHeight="1">
      <c r="A135" s="50"/>
      <c r="B135" s="50"/>
      <c r="C135" s="15"/>
      <c r="D135" s="15"/>
      <c r="E135" s="15"/>
      <c r="F135" s="15"/>
      <c r="G135" s="15"/>
      <c r="H135" s="15"/>
      <c r="I135" s="15"/>
      <c r="J135" s="50"/>
      <c r="K135" s="13"/>
      <c r="L135" s="15"/>
      <c r="M135" s="15"/>
      <c r="N135" s="50"/>
      <c r="O135" s="15"/>
      <c r="P135" s="15"/>
      <c r="Q135" s="50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50"/>
      <c r="AQ135" s="50"/>
      <c r="AR135" s="50"/>
      <c r="AS135" s="50"/>
      <c r="AT135" s="94"/>
      <c r="AU135" s="94"/>
      <c r="AV135" s="15"/>
      <c r="AW135" s="15"/>
    </row>
    <row r="136" ht="15.75" customHeight="1">
      <c r="A136" s="50"/>
      <c r="B136" s="50"/>
      <c r="C136" s="15"/>
      <c r="D136" s="15"/>
      <c r="E136" s="15"/>
      <c r="F136" s="15"/>
      <c r="G136" s="15"/>
      <c r="H136" s="15"/>
      <c r="I136" s="15"/>
      <c r="J136" s="50"/>
      <c r="K136" s="13"/>
      <c r="L136" s="15"/>
      <c r="M136" s="15"/>
      <c r="N136" s="50"/>
      <c r="O136" s="15"/>
      <c r="P136" s="15"/>
      <c r="Q136" s="50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50"/>
      <c r="AQ136" s="50"/>
      <c r="AR136" s="50"/>
      <c r="AS136" s="50"/>
      <c r="AT136" s="94"/>
      <c r="AU136" s="94"/>
      <c r="AV136" s="15"/>
      <c r="AW136" s="15"/>
    </row>
    <row r="137" ht="15.75" customHeight="1">
      <c r="A137" s="50"/>
      <c r="B137" s="50"/>
      <c r="C137" s="15"/>
      <c r="D137" s="15"/>
      <c r="E137" s="15"/>
      <c r="F137" s="15"/>
      <c r="G137" s="15"/>
      <c r="H137" s="15"/>
      <c r="I137" s="15"/>
      <c r="J137" s="50"/>
      <c r="K137" s="13"/>
      <c r="L137" s="15"/>
      <c r="M137" s="15"/>
      <c r="N137" s="50"/>
      <c r="O137" s="15"/>
      <c r="P137" s="15"/>
      <c r="Q137" s="50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50"/>
      <c r="AQ137" s="50"/>
      <c r="AR137" s="50"/>
      <c r="AS137" s="50"/>
      <c r="AT137" s="94"/>
      <c r="AU137" s="94"/>
      <c r="AV137" s="15"/>
      <c r="AW137" s="15"/>
    </row>
    <row r="138" ht="15.75" customHeight="1">
      <c r="A138" s="50"/>
      <c r="B138" s="50"/>
      <c r="C138" s="15"/>
      <c r="D138" s="15"/>
      <c r="E138" s="15"/>
      <c r="F138" s="15"/>
      <c r="G138" s="15"/>
      <c r="H138" s="15"/>
      <c r="I138" s="15"/>
      <c r="J138" s="50"/>
      <c r="K138" s="13"/>
      <c r="L138" s="15"/>
      <c r="M138" s="15"/>
      <c r="N138" s="50"/>
      <c r="O138" s="15"/>
      <c r="P138" s="15"/>
      <c r="Q138" s="50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50"/>
      <c r="AQ138" s="50"/>
      <c r="AR138" s="50"/>
      <c r="AS138" s="50"/>
      <c r="AT138" s="94"/>
      <c r="AU138" s="94"/>
      <c r="AV138" s="15"/>
      <c r="AW138" s="15"/>
    </row>
    <row r="139" ht="15.75" customHeight="1">
      <c r="A139" s="50"/>
      <c r="B139" s="50"/>
      <c r="C139" s="15"/>
      <c r="D139" s="15"/>
      <c r="E139" s="15"/>
      <c r="F139" s="15"/>
      <c r="G139" s="15"/>
      <c r="H139" s="15"/>
      <c r="I139" s="15"/>
      <c r="J139" s="50"/>
      <c r="K139" s="13"/>
      <c r="L139" s="15"/>
      <c r="M139" s="15"/>
      <c r="N139" s="50"/>
      <c r="O139" s="15"/>
      <c r="P139" s="15"/>
      <c r="Q139" s="50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50"/>
      <c r="AQ139" s="50"/>
      <c r="AR139" s="50"/>
      <c r="AS139" s="50"/>
      <c r="AT139" s="94"/>
      <c r="AU139" s="94"/>
      <c r="AV139" s="15"/>
      <c r="AW139" s="15"/>
    </row>
    <row r="140" ht="15.75" customHeight="1">
      <c r="A140" s="50"/>
      <c r="B140" s="50"/>
      <c r="C140" s="15"/>
      <c r="D140" s="15"/>
      <c r="E140" s="15"/>
      <c r="F140" s="15"/>
      <c r="G140" s="15"/>
      <c r="H140" s="15"/>
      <c r="I140" s="15"/>
      <c r="J140" s="50"/>
      <c r="K140" s="13"/>
      <c r="L140" s="15"/>
      <c r="M140" s="15"/>
      <c r="N140" s="50"/>
      <c r="O140" s="15"/>
      <c r="P140" s="15"/>
      <c r="Q140" s="50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50"/>
      <c r="AQ140" s="50"/>
      <c r="AR140" s="50"/>
      <c r="AS140" s="50"/>
      <c r="AT140" s="94"/>
      <c r="AU140" s="94"/>
      <c r="AV140" s="15"/>
      <c r="AW140" s="15"/>
    </row>
    <row r="141" ht="15.75" customHeight="1">
      <c r="A141" s="50"/>
      <c r="B141" s="50"/>
      <c r="C141" s="15"/>
      <c r="D141" s="15"/>
      <c r="E141" s="15"/>
      <c r="F141" s="15"/>
      <c r="G141" s="15"/>
      <c r="H141" s="15"/>
      <c r="I141" s="15"/>
      <c r="J141" s="50"/>
      <c r="K141" s="13"/>
      <c r="L141" s="15"/>
      <c r="M141" s="15"/>
      <c r="N141" s="50"/>
      <c r="O141" s="15"/>
      <c r="P141" s="15"/>
      <c r="Q141" s="50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50"/>
      <c r="AQ141" s="50"/>
      <c r="AR141" s="50"/>
      <c r="AS141" s="50"/>
      <c r="AT141" s="94"/>
      <c r="AU141" s="94"/>
      <c r="AV141" s="15"/>
      <c r="AW141" s="15"/>
    </row>
    <row r="142" ht="15.75" customHeight="1">
      <c r="A142" s="50"/>
      <c r="B142" s="50"/>
      <c r="C142" s="15"/>
      <c r="D142" s="15"/>
      <c r="E142" s="15"/>
      <c r="F142" s="15"/>
      <c r="G142" s="15"/>
      <c r="H142" s="15"/>
      <c r="I142" s="15"/>
      <c r="J142" s="50"/>
      <c r="K142" s="13"/>
      <c r="L142" s="15"/>
      <c r="M142" s="15"/>
      <c r="N142" s="50"/>
      <c r="O142" s="15"/>
      <c r="P142" s="15"/>
      <c r="Q142" s="50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50"/>
      <c r="AQ142" s="50"/>
      <c r="AR142" s="50"/>
      <c r="AS142" s="50"/>
      <c r="AT142" s="94"/>
      <c r="AU142" s="94"/>
      <c r="AV142" s="15"/>
      <c r="AW142" s="15"/>
    </row>
    <row r="143" ht="15.75" customHeight="1">
      <c r="A143" s="50"/>
      <c r="B143" s="50"/>
      <c r="C143" s="15"/>
      <c r="D143" s="15"/>
      <c r="E143" s="15"/>
      <c r="F143" s="15"/>
      <c r="G143" s="15"/>
      <c r="H143" s="15"/>
      <c r="I143" s="15"/>
      <c r="J143" s="50"/>
      <c r="K143" s="13"/>
      <c r="L143" s="15"/>
      <c r="M143" s="15"/>
      <c r="N143" s="50"/>
      <c r="O143" s="15"/>
      <c r="P143" s="15"/>
      <c r="Q143" s="50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50"/>
      <c r="AQ143" s="50"/>
      <c r="AR143" s="50"/>
      <c r="AS143" s="50"/>
      <c r="AT143" s="94"/>
      <c r="AU143" s="94"/>
      <c r="AV143" s="15"/>
      <c r="AW143" s="15"/>
    </row>
    <row r="144" ht="15.75" customHeight="1">
      <c r="A144" s="50"/>
      <c r="B144" s="50"/>
      <c r="C144" s="15"/>
      <c r="D144" s="15"/>
      <c r="E144" s="15"/>
      <c r="F144" s="15"/>
      <c r="G144" s="15"/>
      <c r="H144" s="15"/>
      <c r="I144" s="15"/>
      <c r="J144" s="50"/>
      <c r="K144" s="13"/>
      <c r="L144" s="15"/>
      <c r="M144" s="15"/>
      <c r="N144" s="50"/>
      <c r="O144" s="15"/>
      <c r="P144" s="15"/>
      <c r="Q144" s="50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50"/>
      <c r="AQ144" s="50"/>
      <c r="AR144" s="50"/>
      <c r="AS144" s="50"/>
      <c r="AT144" s="94"/>
      <c r="AU144" s="94"/>
      <c r="AV144" s="15"/>
      <c r="AW144" s="15"/>
    </row>
    <row r="145" ht="15.75" customHeight="1">
      <c r="A145" s="50"/>
      <c r="B145" s="50"/>
      <c r="C145" s="15"/>
      <c r="D145" s="15"/>
      <c r="E145" s="15"/>
      <c r="F145" s="15"/>
      <c r="G145" s="15"/>
      <c r="H145" s="15"/>
      <c r="I145" s="15"/>
      <c r="J145" s="50"/>
      <c r="K145" s="13"/>
      <c r="L145" s="15"/>
      <c r="M145" s="15"/>
      <c r="N145" s="50"/>
      <c r="O145" s="15"/>
      <c r="P145" s="15"/>
      <c r="Q145" s="50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50"/>
      <c r="AQ145" s="50"/>
      <c r="AR145" s="50"/>
      <c r="AS145" s="50"/>
      <c r="AT145" s="94"/>
      <c r="AU145" s="94"/>
      <c r="AV145" s="15"/>
      <c r="AW145" s="15"/>
    </row>
    <row r="146" ht="15.75" customHeight="1">
      <c r="A146" s="50"/>
      <c r="B146" s="50"/>
      <c r="C146" s="15"/>
      <c r="D146" s="15"/>
      <c r="E146" s="15"/>
      <c r="F146" s="15"/>
      <c r="G146" s="15"/>
      <c r="H146" s="15"/>
      <c r="I146" s="15"/>
      <c r="J146" s="50"/>
      <c r="K146" s="13"/>
      <c r="L146" s="15"/>
      <c r="M146" s="15"/>
      <c r="N146" s="50"/>
      <c r="O146" s="15"/>
      <c r="P146" s="15"/>
      <c r="Q146" s="50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50"/>
      <c r="AQ146" s="50"/>
      <c r="AR146" s="50"/>
      <c r="AS146" s="50"/>
      <c r="AT146" s="94"/>
      <c r="AU146" s="94"/>
      <c r="AV146" s="15"/>
      <c r="AW146" s="15"/>
    </row>
    <row r="147" ht="15.75" customHeight="1">
      <c r="A147" s="50"/>
      <c r="B147" s="50"/>
      <c r="C147" s="15"/>
      <c r="D147" s="15"/>
      <c r="E147" s="15"/>
      <c r="F147" s="15"/>
      <c r="G147" s="15"/>
      <c r="H147" s="15"/>
      <c r="I147" s="15"/>
      <c r="J147" s="50"/>
      <c r="K147" s="13"/>
      <c r="L147" s="15"/>
      <c r="M147" s="15"/>
      <c r="N147" s="50"/>
      <c r="O147" s="15"/>
      <c r="P147" s="15"/>
      <c r="Q147" s="50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50"/>
      <c r="AQ147" s="50"/>
      <c r="AR147" s="50"/>
      <c r="AS147" s="50"/>
      <c r="AT147" s="94"/>
      <c r="AU147" s="94"/>
      <c r="AV147" s="15"/>
      <c r="AW147" s="15"/>
    </row>
    <row r="148" ht="15.75" customHeight="1">
      <c r="A148" s="50"/>
      <c r="B148" s="50"/>
      <c r="C148" s="15"/>
      <c r="D148" s="15"/>
      <c r="E148" s="15"/>
      <c r="F148" s="15"/>
      <c r="G148" s="15"/>
      <c r="H148" s="15"/>
      <c r="I148" s="15"/>
      <c r="J148" s="50"/>
      <c r="K148" s="13"/>
      <c r="L148" s="15"/>
      <c r="M148" s="15"/>
      <c r="N148" s="50"/>
      <c r="O148" s="15"/>
      <c r="P148" s="15"/>
      <c r="Q148" s="50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50"/>
      <c r="AQ148" s="50"/>
      <c r="AR148" s="50"/>
      <c r="AS148" s="50"/>
      <c r="AT148" s="94"/>
      <c r="AU148" s="94"/>
      <c r="AV148" s="15"/>
      <c r="AW148" s="15"/>
    </row>
    <row r="149" ht="15.75" customHeight="1">
      <c r="A149" s="50"/>
      <c r="B149" s="50"/>
      <c r="C149" s="15"/>
      <c r="D149" s="15"/>
      <c r="E149" s="15"/>
      <c r="F149" s="15"/>
      <c r="G149" s="15"/>
      <c r="H149" s="15"/>
      <c r="I149" s="15"/>
      <c r="J149" s="50"/>
      <c r="K149" s="13"/>
      <c r="L149" s="15"/>
      <c r="M149" s="15"/>
      <c r="N149" s="50"/>
      <c r="O149" s="15"/>
      <c r="P149" s="15"/>
      <c r="Q149" s="50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50"/>
      <c r="AQ149" s="50"/>
      <c r="AR149" s="50"/>
      <c r="AS149" s="50"/>
      <c r="AT149" s="94"/>
      <c r="AU149" s="94"/>
      <c r="AV149" s="15"/>
      <c r="AW149" s="15"/>
    </row>
    <row r="150" ht="15.75" customHeight="1">
      <c r="A150" s="50"/>
      <c r="B150" s="50"/>
      <c r="C150" s="15"/>
      <c r="D150" s="15"/>
      <c r="E150" s="15"/>
      <c r="F150" s="15"/>
      <c r="G150" s="15"/>
      <c r="H150" s="15"/>
      <c r="I150" s="15"/>
      <c r="J150" s="50"/>
      <c r="K150" s="13"/>
      <c r="L150" s="15"/>
      <c r="M150" s="15"/>
      <c r="N150" s="50"/>
      <c r="O150" s="15"/>
      <c r="P150" s="15"/>
      <c r="Q150" s="50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50"/>
      <c r="AQ150" s="50"/>
      <c r="AR150" s="50"/>
      <c r="AS150" s="50"/>
      <c r="AT150" s="94"/>
      <c r="AU150" s="94"/>
      <c r="AV150" s="15"/>
      <c r="AW150" s="15"/>
    </row>
    <row r="151" ht="15.75" customHeight="1">
      <c r="A151" s="50"/>
      <c r="B151" s="50"/>
      <c r="C151" s="15"/>
      <c r="D151" s="15"/>
      <c r="E151" s="15"/>
      <c r="F151" s="15"/>
      <c r="G151" s="15"/>
      <c r="H151" s="15"/>
      <c r="I151" s="15"/>
      <c r="J151" s="50"/>
      <c r="K151" s="13"/>
      <c r="L151" s="15"/>
      <c r="M151" s="15"/>
      <c r="N151" s="50"/>
      <c r="O151" s="15"/>
      <c r="P151" s="15"/>
      <c r="Q151" s="50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50"/>
      <c r="AQ151" s="50"/>
      <c r="AR151" s="50"/>
      <c r="AS151" s="50"/>
      <c r="AT151" s="94"/>
      <c r="AU151" s="94"/>
      <c r="AV151" s="15"/>
      <c r="AW151" s="15"/>
    </row>
    <row r="152" ht="15.75" customHeight="1">
      <c r="A152" s="50"/>
      <c r="B152" s="50"/>
      <c r="C152" s="15"/>
      <c r="D152" s="15"/>
      <c r="E152" s="15"/>
      <c r="F152" s="15"/>
      <c r="G152" s="15"/>
      <c r="H152" s="15"/>
      <c r="I152" s="15"/>
      <c r="J152" s="50"/>
      <c r="K152" s="13"/>
      <c r="L152" s="15"/>
      <c r="M152" s="15"/>
      <c r="N152" s="50"/>
      <c r="O152" s="15"/>
      <c r="P152" s="15"/>
      <c r="Q152" s="50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50"/>
      <c r="AQ152" s="50"/>
      <c r="AR152" s="50"/>
      <c r="AS152" s="50"/>
      <c r="AT152" s="94"/>
      <c r="AU152" s="94"/>
      <c r="AV152" s="15"/>
      <c r="AW152" s="15"/>
    </row>
    <row r="153" ht="15.75" customHeight="1">
      <c r="A153" s="50"/>
      <c r="B153" s="50"/>
      <c r="C153" s="15"/>
      <c r="D153" s="15"/>
      <c r="E153" s="15"/>
      <c r="F153" s="15"/>
      <c r="G153" s="15"/>
      <c r="H153" s="15"/>
      <c r="I153" s="15"/>
      <c r="J153" s="50"/>
      <c r="K153" s="13"/>
      <c r="L153" s="15"/>
      <c r="M153" s="15"/>
      <c r="N153" s="50"/>
      <c r="O153" s="15"/>
      <c r="P153" s="15"/>
      <c r="Q153" s="50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50"/>
      <c r="AQ153" s="50"/>
      <c r="AR153" s="50"/>
      <c r="AS153" s="50"/>
      <c r="AT153" s="94"/>
      <c r="AU153" s="94"/>
      <c r="AV153" s="15"/>
      <c r="AW153" s="15"/>
    </row>
    <row r="154" ht="15.75" customHeight="1">
      <c r="A154" s="50"/>
      <c r="B154" s="50"/>
      <c r="C154" s="15"/>
      <c r="D154" s="15"/>
      <c r="E154" s="15"/>
      <c r="F154" s="15"/>
      <c r="G154" s="15"/>
      <c r="H154" s="15"/>
      <c r="I154" s="15"/>
      <c r="J154" s="50"/>
      <c r="K154" s="13"/>
      <c r="L154" s="15"/>
      <c r="M154" s="15"/>
      <c r="N154" s="50"/>
      <c r="O154" s="15"/>
      <c r="P154" s="15"/>
      <c r="Q154" s="50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50"/>
      <c r="AQ154" s="50"/>
      <c r="AR154" s="50"/>
      <c r="AS154" s="50"/>
      <c r="AT154" s="94"/>
      <c r="AU154" s="94"/>
      <c r="AV154" s="15"/>
      <c r="AW154" s="15"/>
    </row>
    <row r="155" ht="15.75" customHeight="1">
      <c r="A155" s="50"/>
      <c r="B155" s="50"/>
      <c r="C155" s="15"/>
      <c r="D155" s="15"/>
      <c r="E155" s="15"/>
      <c r="F155" s="15"/>
      <c r="G155" s="15"/>
      <c r="H155" s="15"/>
      <c r="I155" s="15"/>
      <c r="J155" s="50"/>
      <c r="K155" s="13"/>
      <c r="L155" s="15"/>
      <c r="M155" s="15"/>
      <c r="N155" s="50"/>
      <c r="O155" s="15"/>
      <c r="P155" s="15"/>
      <c r="Q155" s="50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50"/>
      <c r="AQ155" s="50"/>
      <c r="AR155" s="50"/>
      <c r="AS155" s="50"/>
      <c r="AT155" s="94"/>
      <c r="AU155" s="94"/>
      <c r="AV155" s="15"/>
      <c r="AW155" s="15"/>
    </row>
    <row r="156" ht="15.75" customHeight="1">
      <c r="A156" s="50"/>
      <c r="B156" s="50"/>
      <c r="C156" s="15"/>
      <c r="D156" s="15"/>
      <c r="E156" s="15"/>
      <c r="F156" s="15"/>
      <c r="G156" s="15"/>
      <c r="H156" s="15"/>
      <c r="I156" s="15"/>
      <c r="J156" s="50"/>
      <c r="K156" s="13"/>
      <c r="L156" s="15"/>
      <c r="M156" s="15"/>
      <c r="N156" s="50"/>
      <c r="O156" s="15"/>
      <c r="P156" s="15"/>
      <c r="Q156" s="50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50"/>
      <c r="AQ156" s="50"/>
      <c r="AR156" s="50"/>
      <c r="AS156" s="50"/>
      <c r="AT156" s="94"/>
      <c r="AU156" s="94"/>
      <c r="AV156" s="15"/>
      <c r="AW156" s="15"/>
    </row>
    <row r="157" ht="15.75" customHeight="1">
      <c r="A157" s="50"/>
      <c r="B157" s="50"/>
      <c r="C157" s="15"/>
      <c r="D157" s="15"/>
      <c r="E157" s="15"/>
      <c r="F157" s="15"/>
      <c r="G157" s="15"/>
      <c r="H157" s="15"/>
      <c r="I157" s="15"/>
      <c r="J157" s="50"/>
      <c r="K157" s="13"/>
      <c r="L157" s="15"/>
      <c r="M157" s="15"/>
      <c r="N157" s="50"/>
      <c r="O157" s="15"/>
      <c r="P157" s="15"/>
      <c r="Q157" s="50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50"/>
      <c r="AQ157" s="50"/>
      <c r="AR157" s="50"/>
      <c r="AS157" s="50"/>
      <c r="AT157" s="94"/>
      <c r="AU157" s="94"/>
      <c r="AV157" s="15"/>
      <c r="AW157" s="15"/>
    </row>
    <row r="158" ht="15.75" customHeight="1">
      <c r="A158" s="50"/>
      <c r="B158" s="50"/>
      <c r="C158" s="15"/>
      <c r="D158" s="15"/>
      <c r="E158" s="15"/>
      <c r="F158" s="15"/>
      <c r="G158" s="15"/>
      <c r="H158" s="15"/>
      <c r="I158" s="15"/>
      <c r="J158" s="50"/>
      <c r="K158" s="13"/>
      <c r="L158" s="15"/>
      <c r="M158" s="15"/>
      <c r="N158" s="50"/>
      <c r="O158" s="15"/>
      <c r="P158" s="15"/>
      <c r="Q158" s="50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50"/>
      <c r="AQ158" s="50"/>
      <c r="AR158" s="50"/>
      <c r="AS158" s="50"/>
      <c r="AT158" s="94"/>
      <c r="AU158" s="94"/>
      <c r="AV158" s="15"/>
      <c r="AW158" s="15"/>
    </row>
    <row r="159" ht="15.75" customHeight="1">
      <c r="A159" s="50"/>
      <c r="B159" s="50"/>
      <c r="C159" s="15"/>
      <c r="D159" s="15"/>
      <c r="E159" s="15"/>
      <c r="F159" s="15"/>
      <c r="G159" s="15"/>
      <c r="H159" s="15"/>
      <c r="I159" s="15"/>
      <c r="J159" s="50"/>
      <c r="K159" s="13"/>
      <c r="L159" s="15"/>
      <c r="M159" s="15"/>
      <c r="N159" s="50"/>
      <c r="O159" s="15"/>
      <c r="P159" s="15"/>
      <c r="Q159" s="50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50"/>
      <c r="AQ159" s="50"/>
      <c r="AR159" s="50"/>
      <c r="AS159" s="50"/>
      <c r="AT159" s="94"/>
      <c r="AU159" s="94"/>
      <c r="AV159" s="15"/>
      <c r="AW159" s="15"/>
    </row>
    <row r="160" ht="15.75" customHeight="1">
      <c r="A160" s="50"/>
      <c r="B160" s="50"/>
      <c r="C160" s="15"/>
      <c r="D160" s="15"/>
      <c r="E160" s="15"/>
      <c r="F160" s="15"/>
      <c r="G160" s="15"/>
      <c r="H160" s="15"/>
      <c r="I160" s="15"/>
      <c r="J160" s="50"/>
      <c r="K160" s="13"/>
      <c r="L160" s="15"/>
      <c r="M160" s="15"/>
      <c r="N160" s="50"/>
      <c r="O160" s="15"/>
      <c r="P160" s="15"/>
      <c r="Q160" s="50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50"/>
      <c r="AQ160" s="50"/>
      <c r="AR160" s="50"/>
      <c r="AS160" s="50"/>
      <c r="AT160" s="94"/>
      <c r="AU160" s="94"/>
      <c r="AV160" s="15"/>
      <c r="AW160" s="15"/>
    </row>
    <row r="161" ht="15.75" customHeight="1">
      <c r="A161" s="50"/>
      <c r="B161" s="50"/>
      <c r="C161" s="15"/>
      <c r="D161" s="15"/>
      <c r="E161" s="15"/>
      <c r="F161" s="15"/>
      <c r="G161" s="15"/>
      <c r="H161" s="15"/>
      <c r="I161" s="15"/>
      <c r="J161" s="50"/>
      <c r="K161" s="13"/>
      <c r="L161" s="15"/>
      <c r="M161" s="15"/>
      <c r="N161" s="50"/>
      <c r="O161" s="15"/>
      <c r="P161" s="15"/>
      <c r="Q161" s="50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50"/>
      <c r="AQ161" s="50"/>
      <c r="AR161" s="50"/>
      <c r="AS161" s="50"/>
      <c r="AT161" s="94"/>
      <c r="AU161" s="94"/>
      <c r="AV161" s="15"/>
      <c r="AW161" s="15"/>
    </row>
    <row r="162" ht="15.75" customHeight="1">
      <c r="A162" s="50"/>
      <c r="B162" s="50"/>
      <c r="C162" s="15"/>
      <c r="D162" s="15"/>
      <c r="E162" s="15"/>
      <c r="F162" s="15"/>
      <c r="G162" s="15"/>
      <c r="H162" s="15"/>
      <c r="I162" s="15"/>
      <c r="J162" s="50"/>
      <c r="K162" s="13"/>
      <c r="L162" s="15"/>
      <c r="M162" s="15"/>
      <c r="N162" s="50"/>
      <c r="O162" s="15"/>
      <c r="P162" s="15"/>
      <c r="Q162" s="50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50"/>
      <c r="AQ162" s="50"/>
      <c r="AR162" s="50"/>
      <c r="AS162" s="50"/>
      <c r="AT162" s="94"/>
      <c r="AU162" s="94"/>
      <c r="AV162" s="15"/>
      <c r="AW162" s="15"/>
    </row>
    <row r="163" ht="15.75" customHeight="1">
      <c r="A163" s="50"/>
      <c r="B163" s="50"/>
      <c r="C163" s="15"/>
      <c r="D163" s="15"/>
      <c r="E163" s="15"/>
      <c r="F163" s="15"/>
      <c r="G163" s="15"/>
      <c r="H163" s="15"/>
      <c r="I163" s="15"/>
      <c r="J163" s="50"/>
      <c r="K163" s="13"/>
      <c r="L163" s="15"/>
      <c r="M163" s="15"/>
      <c r="N163" s="50"/>
      <c r="O163" s="15"/>
      <c r="P163" s="15"/>
      <c r="Q163" s="50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50"/>
      <c r="AQ163" s="50"/>
      <c r="AR163" s="50"/>
      <c r="AS163" s="50"/>
      <c r="AT163" s="94"/>
      <c r="AU163" s="94"/>
      <c r="AV163" s="15"/>
      <c r="AW163" s="15"/>
    </row>
    <row r="164" ht="15.75" customHeight="1">
      <c r="A164" s="50"/>
      <c r="B164" s="50"/>
      <c r="C164" s="15"/>
      <c r="D164" s="15"/>
      <c r="E164" s="15"/>
      <c r="F164" s="15"/>
      <c r="G164" s="15"/>
      <c r="H164" s="15"/>
      <c r="I164" s="15"/>
      <c r="J164" s="50"/>
      <c r="K164" s="13"/>
      <c r="L164" s="15"/>
      <c r="M164" s="15"/>
      <c r="N164" s="50"/>
      <c r="O164" s="15"/>
      <c r="P164" s="15"/>
      <c r="Q164" s="50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50"/>
      <c r="AQ164" s="50"/>
      <c r="AR164" s="50"/>
      <c r="AS164" s="50"/>
      <c r="AT164" s="94"/>
      <c r="AU164" s="94"/>
      <c r="AV164" s="15"/>
      <c r="AW164" s="15"/>
    </row>
    <row r="165" ht="15.75" customHeight="1">
      <c r="A165" s="50"/>
      <c r="B165" s="50"/>
      <c r="C165" s="15"/>
      <c r="D165" s="15"/>
      <c r="E165" s="15"/>
      <c r="F165" s="15"/>
      <c r="G165" s="15"/>
      <c r="H165" s="15"/>
      <c r="I165" s="15"/>
      <c r="J165" s="50"/>
      <c r="K165" s="13"/>
      <c r="L165" s="15"/>
      <c r="M165" s="15"/>
      <c r="N165" s="50"/>
      <c r="O165" s="15"/>
      <c r="P165" s="15"/>
      <c r="Q165" s="50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50"/>
      <c r="AQ165" s="50"/>
      <c r="AR165" s="50"/>
      <c r="AS165" s="50"/>
      <c r="AT165" s="94"/>
      <c r="AU165" s="94"/>
      <c r="AV165" s="15"/>
      <c r="AW165" s="15"/>
    </row>
    <row r="166" ht="15.75" customHeight="1">
      <c r="A166" s="50"/>
      <c r="B166" s="50"/>
      <c r="C166" s="15"/>
      <c r="D166" s="15"/>
      <c r="E166" s="15"/>
      <c r="F166" s="15"/>
      <c r="G166" s="15"/>
      <c r="H166" s="15"/>
      <c r="I166" s="15"/>
      <c r="J166" s="50"/>
      <c r="K166" s="13"/>
      <c r="L166" s="15"/>
      <c r="M166" s="15"/>
      <c r="N166" s="50"/>
      <c r="O166" s="15"/>
      <c r="P166" s="15"/>
      <c r="Q166" s="50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50"/>
      <c r="AQ166" s="50"/>
      <c r="AR166" s="50"/>
      <c r="AS166" s="50"/>
      <c r="AT166" s="94"/>
      <c r="AU166" s="94"/>
      <c r="AV166" s="15"/>
      <c r="AW166" s="15"/>
    </row>
    <row r="167" ht="15.75" customHeight="1">
      <c r="A167" s="50"/>
      <c r="B167" s="50"/>
      <c r="C167" s="15"/>
      <c r="D167" s="15"/>
      <c r="E167" s="15"/>
      <c r="F167" s="15"/>
      <c r="G167" s="15"/>
      <c r="H167" s="15"/>
      <c r="I167" s="15"/>
      <c r="J167" s="50"/>
      <c r="K167" s="13"/>
      <c r="L167" s="15"/>
      <c r="M167" s="15"/>
      <c r="N167" s="50"/>
      <c r="O167" s="15"/>
      <c r="P167" s="15"/>
      <c r="Q167" s="50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50"/>
      <c r="AQ167" s="50"/>
      <c r="AR167" s="50"/>
      <c r="AS167" s="50"/>
      <c r="AT167" s="94"/>
      <c r="AU167" s="94"/>
      <c r="AV167" s="15"/>
      <c r="AW167" s="15"/>
    </row>
    <row r="168" ht="15.75" customHeight="1">
      <c r="A168" s="50"/>
      <c r="B168" s="50"/>
      <c r="C168" s="15"/>
      <c r="D168" s="15"/>
      <c r="E168" s="15"/>
      <c r="F168" s="15"/>
      <c r="G168" s="15"/>
      <c r="H168" s="15"/>
      <c r="I168" s="15"/>
      <c r="J168" s="50"/>
      <c r="K168" s="13"/>
      <c r="L168" s="15"/>
      <c r="M168" s="15"/>
      <c r="N168" s="50"/>
      <c r="O168" s="15"/>
      <c r="P168" s="15"/>
      <c r="Q168" s="50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50"/>
      <c r="AQ168" s="50"/>
      <c r="AR168" s="50"/>
      <c r="AS168" s="50"/>
      <c r="AT168" s="94"/>
      <c r="AU168" s="94"/>
      <c r="AV168" s="15"/>
      <c r="AW168" s="15"/>
    </row>
    <row r="169" ht="15.75" customHeight="1">
      <c r="A169" s="50"/>
      <c r="B169" s="50"/>
      <c r="C169" s="15"/>
      <c r="D169" s="15"/>
      <c r="E169" s="15"/>
      <c r="F169" s="15"/>
      <c r="G169" s="15"/>
      <c r="H169" s="15"/>
      <c r="I169" s="15"/>
      <c r="J169" s="50"/>
      <c r="K169" s="13"/>
      <c r="L169" s="15"/>
      <c r="M169" s="15"/>
      <c r="N169" s="50"/>
      <c r="O169" s="15"/>
      <c r="P169" s="15"/>
      <c r="Q169" s="50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50"/>
      <c r="AQ169" s="50"/>
      <c r="AR169" s="50"/>
      <c r="AS169" s="50"/>
      <c r="AT169" s="94"/>
      <c r="AU169" s="94"/>
      <c r="AV169" s="15"/>
      <c r="AW169" s="15"/>
    </row>
    <row r="170" ht="15.75" customHeight="1">
      <c r="A170" s="50"/>
      <c r="B170" s="50"/>
      <c r="C170" s="15"/>
      <c r="D170" s="15"/>
      <c r="E170" s="15"/>
      <c r="F170" s="15"/>
      <c r="G170" s="15"/>
      <c r="H170" s="15"/>
      <c r="I170" s="15"/>
      <c r="J170" s="50"/>
      <c r="K170" s="13"/>
      <c r="L170" s="15"/>
      <c r="M170" s="15"/>
      <c r="N170" s="50"/>
      <c r="O170" s="15"/>
      <c r="P170" s="15"/>
      <c r="Q170" s="50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50"/>
      <c r="AQ170" s="50"/>
      <c r="AR170" s="50"/>
      <c r="AS170" s="50"/>
      <c r="AT170" s="94"/>
      <c r="AU170" s="94"/>
      <c r="AV170" s="15"/>
      <c r="AW170" s="15"/>
    </row>
    <row r="171" ht="15.75" customHeight="1">
      <c r="A171" s="50"/>
      <c r="B171" s="50"/>
      <c r="C171" s="15"/>
      <c r="D171" s="15"/>
      <c r="E171" s="15"/>
      <c r="F171" s="15"/>
      <c r="G171" s="15"/>
      <c r="H171" s="15"/>
      <c r="I171" s="15"/>
      <c r="J171" s="50"/>
      <c r="K171" s="13"/>
      <c r="L171" s="15"/>
      <c r="M171" s="15"/>
      <c r="N171" s="50"/>
      <c r="O171" s="15"/>
      <c r="P171" s="15"/>
      <c r="Q171" s="50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50"/>
      <c r="AQ171" s="50"/>
      <c r="AR171" s="50"/>
      <c r="AS171" s="50"/>
      <c r="AT171" s="94"/>
      <c r="AU171" s="94"/>
      <c r="AV171" s="15"/>
      <c r="AW171" s="15"/>
    </row>
    <row r="172" ht="15.75" customHeight="1">
      <c r="A172" s="50"/>
      <c r="B172" s="50"/>
      <c r="C172" s="15"/>
      <c r="D172" s="15"/>
      <c r="E172" s="15"/>
      <c r="F172" s="15"/>
      <c r="G172" s="15"/>
      <c r="H172" s="15"/>
      <c r="I172" s="15"/>
      <c r="J172" s="50"/>
      <c r="K172" s="13"/>
      <c r="L172" s="15"/>
      <c r="M172" s="15"/>
      <c r="N172" s="50"/>
      <c r="O172" s="15"/>
      <c r="P172" s="15"/>
      <c r="Q172" s="50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50"/>
      <c r="AQ172" s="50"/>
      <c r="AR172" s="50"/>
      <c r="AS172" s="50"/>
      <c r="AT172" s="94"/>
      <c r="AU172" s="94"/>
      <c r="AV172" s="15"/>
      <c r="AW172" s="15"/>
    </row>
    <row r="173" ht="15.75" customHeight="1">
      <c r="A173" s="50"/>
      <c r="B173" s="50"/>
      <c r="C173" s="15"/>
      <c r="D173" s="15"/>
      <c r="E173" s="15"/>
      <c r="F173" s="15"/>
      <c r="G173" s="15"/>
      <c r="H173" s="15"/>
      <c r="I173" s="15"/>
      <c r="J173" s="50"/>
      <c r="K173" s="13"/>
      <c r="L173" s="15"/>
      <c r="M173" s="15"/>
      <c r="N173" s="50"/>
      <c r="O173" s="15"/>
      <c r="P173" s="15"/>
      <c r="Q173" s="50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50"/>
      <c r="AQ173" s="50"/>
      <c r="AR173" s="50"/>
      <c r="AS173" s="50"/>
      <c r="AT173" s="94"/>
      <c r="AU173" s="94"/>
      <c r="AV173" s="15"/>
      <c r="AW173" s="15"/>
    </row>
    <row r="174" ht="15.75" customHeight="1">
      <c r="A174" s="50"/>
      <c r="B174" s="50"/>
      <c r="C174" s="15"/>
      <c r="D174" s="15"/>
      <c r="E174" s="15"/>
      <c r="F174" s="15"/>
      <c r="G174" s="15"/>
      <c r="H174" s="15"/>
      <c r="I174" s="15"/>
      <c r="J174" s="50"/>
      <c r="K174" s="13"/>
      <c r="L174" s="15"/>
      <c r="M174" s="15"/>
      <c r="N174" s="50"/>
      <c r="O174" s="15"/>
      <c r="P174" s="15"/>
      <c r="Q174" s="50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50"/>
      <c r="AQ174" s="50"/>
      <c r="AR174" s="50"/>
      <c r="AS174" s="50"/>
      <c r="AT174" s="94"/>
      <c r="AU174" s="94"/>
      <c r="AV174" s="15"/>
      <c r="AW174" s="15"/>
    </row>
    <row r="175" ht="15.75" customHeight="1">
      <c r="A175" s="50"/>
      <c r="B175" s="50"/>
      <c r="C175" s="15"/>
      <c r="D175" s="15"/>
      <c r="E175" s="15"/>
      <c r="F175" s="15"/>
      <c r="G175" s="15"/>
      <c r="H175" s="15"/>
      <c r="I175" s="15"/>
      <c r="J175" s="50"/>
      <c r="K175" s="13"/>
      <c r="L175" s="15"/>
      <c r="M175" s="15"/>
      <c r="N175" s="50"/>
      <c r="O175" s="15"/>
      <c r="P175" s="15"/>
      <c r="Q175" s="50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50"/>
      <c r="AQ175" s="50"/>
      <c r="AR175" s="50"/>
      <c r="AS175" s="50"/>
      <c r="AT175" s="94"/>
      <c r="AU175" s="94"/>
      <c r="AV175" s="15"/>
      <c r="AW175" s="15"/>
    </row>
    <row r="176" ht="15.75" customHeight="1">
      <c r="A176" s="50"/>
      <c r="B176" s="50"/>
      <c r="C176" s="15"/>
      <c r="D176" s="15"/>
      <c r="E176" s="15"/>
      <c r="F176" s="15"/>
      <c r="G176" s="15"/>
      <c r="H176" s="15"/>
      <c r="I176" s="15"/>
      <c r="J176" s="50"/>
      <c r="K176" s="13"/>
      <c r="L176" s="15"/>
      <c r="M176" s="15"/>
      <c r="N176" s="50"/>
      <c r="O176" s="15"/>
      <c r="P176" s="15"/>
      <c r="Q176" s="50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50"/>
      <c r="AQ176" s="50"/>
      <c r="AR176" s="50"/>
      <c r="AS176" s="50"/>
      <c r="AT176" s="94"/>
      <c r="AU176" s="94"/>
      <c r="AV176" s="15"/>
      <c r="AW176" s="15"/>
    </row>
    <row r="177" ht="15.75" customHeight="1">
      <c r="A177" s="50"/>
      <c r="B177" s="50"/>
      <c r="C177" s="15"/>
      <c r="D177" s="15"/>
      <c r="E177" s="15"/>
      <c r="F177" s="15"/>
      <c r="G177" s="15"/>
      <c r="H177" s="15"/>
      <c r="I177" s="15"/>
      <c r="J177" s="50"/>
      <c r="K177" s="13"/>
      <c r="L177" s="15"/>
      <c r="M177" s="15"/>
      <c r="N177" s="50"/>
      <c r="O177" s="15"/>
      <c r="P177" s="15"/>
      <c r="Q177" s="50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50"/>
      <c r="AQ177" s="50"/>
      <c r="AR177" s="50"/>
      <c r="AS177" s="50"/>
      <c r="AT177" s="94"/>
      <c r="AU177" s="94"/>
      <c r="AV177" s="15"/>
      <c r="AW177" s="15"/>
    </row>
    <row r="178" ht="15.75" customHeight="1">
      <c r="A178" s="50"/>
      <c r="B178" s="50"/>
      <c r="C178" s="15"/>
      <c r="D178" s="15"/>
      <c r="E178" s="15"/>
      <c r="F178" s="15"/>
      <c r="G178" s="15"/>
      <c r="H178" s="15"/>
      <c r="I178" s="15"/>
      <c r="J178" s="50"/>
      <c r="K178" s="13"/>
      <c r="L178" s="15"/>
      <c r="M178" s="15"/>
      <c r="N178" s="50"/>
      <c r="O178" s="15"/>
      <c r="P178" s="15"/>
      <c r="Q178" s="50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50"/>
      <c r="AQ178" s="50"/>
      <c r="AR178" s="50"/>
      <c r="AS178" s="50"/>
      <c r="AT178" s="94"/>
      <c r="AU178" s="94"/>
      <c r="AV178" s="15"/>
      <c r="AW178" s="15"/>
    </row>
    <row r="179" ht="15.75" customHeight="1">
      <c r="A179" s="50"/>
      <c r="B179" s="50"/>
      <c r="C179" s="15"/>
      <c r="D179" s="15"/>
      <c r="E179" s="15"/>
      <c r="F179" s="15"/>
      <c r="G179" s="15"/>
      <c r="H179" s="15"/>
      <c r="I179" s="15"/>
      <c r="J179" s="50"/>
      <c r="K179" s="13"/>
      <c r="L179" s="15"/>
      <c r="M179" s="15"/>
      <c r="N179" s="50"/>
      <c r="O179" s="15"/>
      <c r="P179" s="15"/>
      <c r="Q179" s="50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50"/>
      <c r="AQ179" s="50"/>
      <c r="AR179" s="50"/>
      <c r="AS179" s="50"/>
      <c r="AT179" s="94"/>
      <c r="AU179" s="94"/>
      <c r="AV179" s="15"/>
      <c r="AW179" s="15"/>
    </row>
    <row r="180" ht="15.75" customHeight="1">
      <c r="A180" s="50"/>
      <c r="B180" s="50"/>
      <c r="C180" s="15"/>
      <c r="D180" s="15"/>
      <c r="E180" s="15"/>
      <c r="F180" s="15"/>
      <c r="G180" s="15"/>
      <c r="H180" s="15"/>
      <c r="I180" s="15"/>
      <c r="J180" s="50"/>
      <c r="K180" s="13"/>
      <c r="L180" s="15"/>
      <c r="M180" s="15"/>
      <c r="N180" s="50"/>
      <c r="O180" s="15"/>
      <c r="P180" s="15"/>
      <c r="Q180" s="50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50"/>
      <c r="AQ180" s="50"/>
      <c r="AR180" s="50"/>
      <c r="AS180" s="50"/>
      <c r="AT180" s="94"/>
      <c r="AU180" s="94"/>
      <c r="AV180" s="15"/>
      <c r="AW180" s="15"/>
    </row>
    <row r="181" ht="15.75" customHeight="1">
      <c r="A181" s="50"/>
      <c r="B181" s="50"/>
      <c r="C181" s="15"/>
      <c r="D181" s="15"/>
      <c r="E181" s="15"/>
      <c r="F181" s="15"/>
      <c r="G181" s="15"/>
      <c r="H181" s="15"/>
      <c r="I181" s="15"/>
      <c r="J181" s="50"/>
      <c r="K181" s="13"/>
      <c r="L181" s="15"/>
      <c r="M181" s="15"/>
      <c r="N181" s="50"/>
      <c r="O181" s="15"/>
      <c r="P181" s="15"/>
      <c r="Q181" s="50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50"/>
      <c r="AQ181" s="50"/>
      <c r="AR181" s="50"/>
      <c r="AS181" s="50"/>
      <c r="AT181" s="94"/>
      <c r="AU181" s="94"/>
      <c r="AV181" s="15"/>
      <c r="AW181" s="15"/>
    </row>
    <row r="182" ht="15.75" customHeight="1">
      <c r="A182" s="50"/>
      <c r="B182" s="50"/>
      <c r="C182" s="15"/>
      <c r="D182" s="15"/>
      <c r="E182" s="15"/>
      <c r="F182" s="15"/>
      <c r="G182" s="15"/>
      <c r="H182" s="15"/>
      <c r="I182" s="15"/>
      <c r="J182" s="50"/>
      <c r="K182" s="13"/>
      <c r="L182" s="15"/>
      <c r="M182" s="15"/>
      <c r="N182" s="50"/>
      <c r="O182" s="15"/>
      <c r="P182" s="15"/>
      <c r="Q182" s="50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50"/>
      <c r="AQ182" s="50"/>
      <c r="AR182" s="50"/>
      <c r="AS182" s="50"/>
      <c r="AT182" s="94"/>
      <c r="AU182" s="94"/>
      <c r="AV182" s="15"/>
      <c r="AW182" s="15"/>
    </row>
    <row r="183" ht="15.75" customHeight="1">
      <c r="A183" s="50"/>
      <c r="B183" s="50"/>
      <c r="C183" s="15"/>
      <c r="D183" s="15"/>
      <c r="E183" s="15"/>
      <c r="F183" s="15"/>
      <c r="G183" s="15"/>
      <c r="H183" s="15"/>
      <c r="I183" s="15"/>
      <c r="J183" s="50"/>
      <c r="K183" s="13"/>
      <c r="L183" s="15"/>
      <c r="M183" s="15"/>
      <c r="N183" s="50"/>
      <c r="O183" s="15"/>
      <c r="P183" s="15"/>
      <c r="Q183" s="50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50"/>
      <c r="AQ183" s="50"/>
      <c r="AR183" s="50"/>
      <c r="AS183" s="50"/>
      <c r="AT183" s="94"/>
      <c r="AU183" s="94"/>
      <c r="AV183" s="15"/>
      <c r="AW183" s="15"/>
    </row>
    <row r="184" ht="15.75" customHeight="1">
      <c r="A184" s="50"/>
      <c r="B184" s="50"/>
      <c r="C184" s="15"/>
      <c r="D184" s="15"/>
      <c r="E184" s="15"/>
      <c r="F184" s="15"/>
      <c r="G184" s="15"/>
      <c r="H184" s="15"/>
      <c r="I184" s="15"/>
      <c r="J184" s="50"/>
      <c r="K184" s="13"/>
      <c r="L184" s="15"/>
      <c r="M184" s="15"/>
      <c r="N184" s="50"/>
      <c r="O184" s="15"/>
      <c r="P184" s="15"/>
      <c r="Q184" s="50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50"/>
      <c r="AQ184" s="50"/>
      <c r="AR184" s="50"/>
      <c r="AS184" s="50"/>
      <c r="AT184" s="94"/>
      <c r="AU184" s="94"/>
      <c r="AV184" s="15"/>
      <c r="AW184" s="15"/>
    </row>
    <row r="185" ht="15.75" customHeight="1">
      <c r="A185" s="50"/>
      <c r="B185" s="50"/>
      <c r="C185" s="15"/>
      <c r="D185" s="15"/>
      <c r="E185" s="15"/>
      <c r="F185" s="15"/>
      <c r="G185" s="15"/>
      <c r="H185" s="15"/>
      <c r="I185" s="15"/>
      <c r="J185" s="50"/>
      <c r="K185" s="13"/>
      <c r="L185" s="15"/>
      <c r="M185" s="15"/>
      <c r="N185" s="50"/>
      <c r="O185" s="15"/>
      <c r="P185" s="15"/>
      <c r="Q185" s="50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50"/>
      <c r="AQ185" s="50"/>
      <c r="AR185" s="50"/>
      <c r="AS185" s="50"/>
      <c r="AT185" s="94"/>
      <c r="AU185" s="94"/>
      <c r="AV185" s="15"/>
      <c r="AW185" s="15"/>
    </row>
    <row r="186" ht="15.75" customHeight="1">
      <c r="A186" s="50"/>
      <c r="B186" s="50"/>
      <c r="C186" s="15"/>
      <c r="D186" s="15"/>
      <c r="E186" s="15"/>
      <c r="F186" s="15"/>
      <c r="G186" s="15"/>
      <c r="H186" s="15"/>
      <c r="I186" s="15"/>
      <c r="J186" s="50"/>
      <c r="K186" s="13"/>
      <c r="L186" s="15"/>
      <c r="M186" s="15"/>
      <c r="N186" s="50"/>
      <c r="O186" s="15"/>
      <c r="P186" s="15"/>
      <c r="Q186" s="50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50"/>
      <c r="AQ186" s="50"/>
      <c r="AR186" s="50"/>
      <c r="AS186" s="50"/>
      <c r="AT186" s="94"/>
      <c r="AU186" s="94"/>
      <c r="AV186" s="15"/>
      <c r="AW186" s="15"/>
    </row>
    <row r="187" ht="15.75" customHeight="1">
      <c r="A187" s="50"/>
      <c r="B187" s="50"/>
      <c r="C187" s="15"/>
      <c r="D187" s="15"/>
      <c r="E187" s="15"/>
      <c r="F187" s="15"/>
      <c r="G187" s="15"/>
      <c r="H187" s="15"/>
      <c r="I187" s="15"/>
      <c r="J187" s="50"/>
      <c r="K187" s="13"/>
      <c r="L187" s="15"/>
      <c r="M187" s="15"/>
      <c r="N187" s="50"/>
      <c r="O187" s="15"/>
      <c r="P187" s="15"/>
      <c r="Q187" s="50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50"/>
      <c r="AQ187" s="50"/>
      <c r="AR187" s="50"/>
      <c r="AS187" s="50"/>
      <c r="AT187" s="94"/>
      <c r="AU187" s="94"/>
      <c r="AV187" s="15"/>
      <c r="AW187" s="15"/>
    </row>
    <row r="188" ht="15.75" customHeight="1">
      <c r="A188" s="50"/>
      <c r="B188" s="50"/>
      <c r="C188" s="15"/>
      <c r="D188" s="15"/>
      <c r="E188" s="15"/>
      <c r="F188" s="15"/>
      <c r="G188" s="15"/>
      <c r="H188" s="15"/>
      <c r="I188" s="15"/>
      <c r="J188" s="50"/>
      <c r="K188" s="13"/>
      <c r="L188" s="15"/>
      <c r="M188" s="15"/>
      <c r="N188" s="50"/>
      <c r="O188" s="15"/>
      <c r="P188" s="15"/>
      <c r="Q188" s="50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50"/>
      <c r="AQ188" s="50"/>
      <c r="AR188" s="50"/>
      <c r="AS188" s="50"/>
      <c r="AT188" s="94"/>
      <c r="AU188" s="94"/>
      <c r="AV188" s="15"/>
      <c r="AW188" s="15"/>
    </row>
    <row r="189" ht="15.75" customHeight="1">
      <c r="A189" s="50"/>
      <c r="B189" s="50"/>
      <c r="C189" s="15"/>
      <c r="D189" s="15"/>
      <c r="E189" s="15"/>
      <c r="F189" s="15"/>
      <c r="G189" s="15"/>
      <c r="H189" s="15"/>
      <c r="I189" s="15"/>
      <c r="J189" s="50"/>
      <c r="K189" s="13"/>
      <c r="L189" s="15"/>
      <c r="M189" s="15"/>
      <c r="N189" s="50"/>
      <c r="O189" s="15"/>
      <c r="P189" s="15"/>
      <c r="Q189" s="50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50"/>
      <c r="AQ189" s="50"/>
      <c r="AR189" s="50"/>
      <c r="AS189" s="50"/>
      <c r="AT189" s="94"/>
      <c r="AU189" s="94"/>
      <c r="AV189" s="15"/>
      <c r="AW189" s="15"/>
    </row>
    <row r="190" ht="15.75" customHeight="1">
      <c r="A190" s="50"/>
      <c r="B190" s="50"/>
      <c r="C190" s="15"/>
      <c r="D190" s="15"/>
      <c r="E190" s="15"/>
      <c r="F190" s="15"/>
      <c r="G190" s="15"/>
      <c r="H190" s="15"/>
      <c r="I190" s="15"/>
      <c r="J190" s="50"/>
      <c r="K190" s="13"/>
      <c r="L190" s="15"/>
      <c r="M190" s="15"/>
      <c r="N190" s="50"/>
      <c r="O190" s="15"/>
      <c r="P190" s="15"/>
      <c r="Q190" s="50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50"/>
      <c r="AQ190" s="50"/>
      <c r="AR190" s="50"/>
      <c r="AS190" s="50"/>
      <c r="AT190" s="94"/>
      <c r="AU190" s="94"/>
      <c r="AV190" s="15"/>
      <c r="AW190" s="15"/>
    </row>
    <row r="191" ht="15.75" customHeight="1">
      <c r="A191" s="50"/>
      <c r="B191" s="50"/>
      <c r="C191" s="15"/>
      <c r="D191" s="15"/>
      <c r="E191" s="15"/>
      <c r="F191" s="15"/>
      <c r="G191" s="15"/>
      <c r="H191" s="15"/>
      <c r="I191" s="15"/>
      <c r="J191" s="50"/>
      <c r="K191" s="13"/>
      <c r="L191" s="15"/>
      <c r="M191" s="15"/>
      <c r="N191" s="50"/>
      <c r="O191" s="15"/>
      <c r="P191" s="15"/>
      <c r="Q191" s="50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50"/>
      <c r="AQ191" s="50"/>
      <c r="AR191" s="50"/>
      <c r="AS191" s="50"/>
      <c r="AT191" s="94"/>
      <c r="AU191" s="94"/>
      <c r="AV191" s="15"/>
      <c r="AW191" s="15"/>
    </row>
    <row r="192" ht="15.75" customHeight="1">
      <c r="A192" s="50"/>
      <c r="B192" s="50"/>
      <c r="C192" s="15"/>
      <c r="D192" s="15"/>
      <c r="E192" s="15"/>
      <c r="F192" s="15"/>
      <c r="G192" s="15"/>
      <c r="H192" s="15"/>
      <c r="I192" s="15"/>
      <c r="J192" s="50"/>
      <c r="K192" s="13"/>
      <c r="L192" s="15"/>
      <c r="M192" s="15"/>
      <c r="N192" s="50"/>
      <c r="O192" s="15"/>
      <c r="P192" s="15"/>
      <c r="Q192" s="50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50"/>
      <c r="AQ192" s="50"/>
      <c r="AR192" s="50"/>
      <c r="AS192" s="50"/>
      <c r="AT192" s="94"/>
      <c r="AU192" s="94"/>
      <c r="AV192" s="15"/>
      <c r="AW192" s="15"/>
    </row>
    <row r="193" ht="15.75" customHeight="1">
      <c r="A193" s="50"/>
      <c r="B193" s="50"/>
      <c r="C193" s="15"/>
      <c r="D193" s="15"/>
      <c r="E193" s="15"/>
      <c r="F193" s="15"/>
      <c r="G193" s="15"/>
      <c r="H193" s="15"/>
      <c r="I193" s="15"/>
      <c r="J193" s="50"/>
      <c r="K193" s="13"/>
      <c r="L193" s="15"/>
      <c r="M193" s="15"/>
      <c r="N193" s="50"/>
      <c r="O193" s="15"/>
      <c r="P193" s="15"/>
      <c r="Q193" s="50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50"/>
      <c r="AQ193" s="50"/>
      <c r="AR193" s="50"/>
      <c r="AS193" s="50"/>
      <c r="AT193" s="94"/>
      <c r="AU193" s="94"/>
      <c r="AV193" s="15"/>
      <c r="AW193" s="15"/>
    </row>
    <row r="194" ht="15.75" customHeight="1">
      <c r="A194" s="50"/>
      <c r="B194" s="50"/>
      <c r="C194" s="15"/>
      <c r="D194" s="15"/>
      <c r="E194" s="15"/>
      <c r="F194" s="15"/>
      <c r="G194" s="15"/>
      <c r="H194" s="15"/>
      <c r="I194" s="15"/>
      <c r="J194" s="50"/>
      <c r="K194" s="13"/>
      <c r="L194" s="15"/>
      <c r="M194" s="15"/>
      <c r="N194" s="50"/>
      <c r="O194" s="15"/>
      <c r="P194" s="15"/>
      <c r="Q194" s="50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50"/>
      <c r="AQ194" s="50"/>
      <c r="AR194" s="50"/>
      <c r="AS194" s="50"/>
      <c r="AT194" s="94"/>
      <c r="AU194" s="94"/>
      <c r="AV194" s="15"/>
      <c r="AW194" s="15"/>
    </row>
    <row r="195" ht="15.75" customHeight="1">
      <c r="A195" s="50"/>
      <c r="B195" s="50"/>
      <c r="C195" s="15"/>
      <c r="D195" s="15"/>
      <c r="E195" s="15"/>
      <c r="F195" s="15"/>
      <c r="G195" s="15"/>
      <c r="H195" s="15"/>
      <c r="I195" s="15"/>
      <c r="J195" s="50"/>
      <c r="K195" s="13"/>
      <c r="L195" s="15"/>
      <c r="M195" s="15"/>
      <c r="N195" s="50"/>
      <c r="O195" s="15"/>
      <c r="P195" s="15"/>
      <c r="Q195" s="50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50"/>
      <c r="AQ195" s="50"/>
      <c r="AR195" s="50"/>
      <c r="AS195" s="50"/>
      <c r="AT195" s="94"/>
      <c r="AU195" s="94"/>
      <c r="AV195" s="15"/>
      <c r="AW195" s="15"/>
    </row>
    <row r="196" ht="15.75" customHeight="1">
      <c r="A196" s="50"/>
      <c r="B196" s="50"/>
      <c r="C196" s="15"/>
      <c r="D196" s="15"/>
      <c r="E196" s="15"/>
      <c r="F196" s="15"/>
      <c r="G196" s="15"/>
      <c r="H196" s="15"/>
      <c r="I196" s="15"/>
      <c r="J196" s="50"/>
      <c r="K196" s="13"/>
      <c r="L196" s="15"/>
      <c r="M196" s="15"/>
      <c r="N196" s="50"/>
      <c r="O196" s="15"/>
      <c r="P196" s="15"/>
      <c r="Q196" s="50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50"/>
      <c r="AQ196" s="50"/>
      <c r="AR196" s="50"/>
      <c r="AS196" s="50"/>
      <c r="AT196" s="94"/>
      <c r="AU196" s="94"/>
      <c r="AV196" s="15"/>
      <c r="AW196" s="15"/>
    </row>
    <row r="197" ht="15.75" customHeight="1">
      <c r="A197" s="50"/>
      <c r="B197" s="50"/>
      <c r="C197" s="15"/>
      <c r="D197" s="15"/>
      <c r="E197" s="15"/>
      <c r="F197" s="15"/>
      <c r="G197" s="15"/>
      <c r="H197" s="15"/>
      <c r="I197" s="15"/>
      <c r="J197" s="50"/>
      <c r="K197" s="13"/>
      <c r="L197" s="15"/>
      <c r="M197" s="15"/>
      <c r="N197" s="50"/>
      <c r="O197" s="15"/>
      <c r="P197" s="15"/>
      <c r="Q197" s="50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50"/>
      <c r="AQ197" s="50"/>
      <c r="AR197" s="50"/>
      <c r="AS197" s="50"/>
      <c r="AT197" s="94"/>
      <c r="AU197" s="94"/>
      <c r="AV197" s="15"/>
      <c r="AW197" s="15"/>
    </row>
    <row r="198" ht="15.75" customHeight="1">
      <c r="A198" s="50"/>
      <c r="B198" s="50"/>
      <c r="C198" s="15"/>
      <c r="D198" s="15"/>
      <c r="E198" s="15"/>
      <c r="F198" s="15"/>
      <c r="G198" s="15"/>
      <c r="H198" s="15"/>
      <c r="I198" s="15"/>
      <c r="J198" s="50"/>
      <c r="K198" s="13"/>
      <c r="L198" s="15"/>
      <c r="M198" s="15"/>
      <c r="N198" s="50"/>
      <c r="O198" s="15"/>
      <c r="P198" s="15"/>
      <c r="Q198" s="50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50"/>
      <c r="AQ198" s="50"/>
      <c r="AR198" s="50"/>
      <c r="AS198" s="50"/>
      <c r="AT198" s="94"/>
      <c r="AU198" s="94"/>
      <c r="AV198" s="15"/>
      <c r="AW198" s="15"/>
    </row>
    <row r="199" ht="15.75" customHeight="1">
      <c r="A199" s="50"/>
      <c r="B199" s="50"/>
      <c r="C199" s="15"/>
      <c r="D199" s="15"/>
      <c r="E199" s="15"/>
      <c r="F199" s="15"/>
      <c r="G199" s="15"/>
      <c r="H199" s="15"/>
      <c r="I199" s="15"/>
      <c r="J199" s="50"/>
      <c r="K199" s="13"/>
      <c r="L199" s="15"/>
      <c r="M199" s="15"/>
      <c r="N199" s="50"/>
      <c r="O199" s="15"/>
      <c r="P199" s="15"/>
      <c r="Q199" s="50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50"/>
      <c r="AQ199" s="50"/>
      <c r="AR199" s="50"/>
      <c r="AS199" s="50"/>
      <c r="AT199" s="94"/>
      <c r="AU199" s="94"/>
      <c r="AV199" s="15"/>
      <c r="AW199" s="15"/>
    </row>
    <row r="200" ht="15.75" customHeight="1">
      <c r="A200" s="50"/>
      <c r="B200" s="50"/>
      <c r="C200" s="15"/>
      <c r="D200" s="15"/>
      <c r="E200" s="15"/>
      <c r="F200" s="15"/>
      <c r="G200" s="15"/>
      <c r="H200" s="15"/>
      <c r="I200" s="15"/>
      <c r="J200" s="50"/>
      <c r="K200" s="13"/>
      <c r="L200" s="15"/>
      <c r="M200" s="15"/>
      <c r="N200" s="50"/>
      <c r="O200" s="15"/>
      <c r="P200" s="15"/>
      <c r="Q200" s="50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50"/>
      <c r="AQ200" s="50"/>
      <c r="AR200" s="50"/>
      <c r="AS200" s="50"/>
      <c r="AT200" s="94"/>
      <c r="AU200" s="94"/>
      <c r="AV200" s="15"/>
      <c r="AW200" s="15"/>
    </row>
    <row r="201" ht="15.75" customHeight="1">
      <c r="A201" s="50"/>
      <c r="B201" s="50"/>
      <c r="C201" s="15"/>
      <c r="D201" s="15"/>
      <c r="E201" s="15"/>
      <c r="F201" s="15"/>
      <c r="G201" s="15"/>
      <c r="H201" s="15"/>
      <c r="I201" s="15"/>
      <c r="J201" s="50"/>
      <c r="K201" s="13"/>
      <c r="L201" s="15"/>
      <c r="M201" s="15"/>
      <c r="N201" s="50"/>
      <c r="O201" s="15"/>
      <c r="P201" s="15"/>
      <c r="Q201" s="50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50"/>
      <c r="AQ201" s="50"/>
      <c r="AR201" s="50"/>
      <c r="AS201" s="50"/>
      <c r="AT201" s="94"/>
      <c r="AU201" s="94"/>
      <c r="AV201" s="15"/>
      <c r="AW201" s="15"/>
    </row>
    <row r="202" ht="15.75" customHeight="1">
      <c r="A202" s="50"/>
      <c r="B202" s="50"/>
      <c r="C202" s="15"/>
      <c r="D202" s="15"/>
      <c r="E202" s="15"/>
      <c r="F202" s="15"/>
      <c r="G202" s="15"/>
      <c r="H202" s="15"/>
      <c r="I202" s="15"/>
      <c r="J202" s="50"/>
      <c r="K202" s="13"/>
      <c r="L202" s="15"/>
      <c r="M202" s="15"/>
      <c r="N202" s="50"/>
      <c r="O202" s="15"/>
      <c r="P202" s="15"/>
      <c r="Q202" s="50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50"/>
      <c r="AQ202" s="50"/>
      <c r="AR202" s="50"/>
      <c r="AS202" s="50"/>
      <c r="AT202" s="94"/>
      <c r="AU202" s="94"/>
      <c r="AV202" s="15"/>
      <c r="AW202" s="15"/>
    </row>
    <row r="203" ht="15.75" customHeight="1">
      <c r="A203" s="50"/>
      <c r="B203" s="50"/>
      <c r="C203" s="15"/>
      <c r="D203" s="15"/>
      <c r="E203" s="15"/>
      <c r="F203" s="15"/>
      <c r="G203" s="15"/>
      <c r="H203" s="15"/>
      <c r="I203" s="15"/>
      <c r="J203" s="50"/>
      <c r="K203" s="13"/>
      <c r="L203" s="15"/>
      <c r="M203" s="15"/>
      <c r="N203" s="50"/>
      <c r="O203" s="15"/>
      <c r="P203" s="15"/>
      <c r="Q203" s="50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50"/>
      <c r="AQ203" s="50"/>
      <c r="AR203" s="50"/>
      <c r="AS203" s="50"/>
      <c r="AT203" s="94"/>
      <c r="AU203" s="94"/>
      <c r="AV203" s="15"/>
      <c r="AW203" s="15"/>
    </row>
    <row r="204" ht="15.75" customHeight="1">
      <c r="A204" s="50"/>
      <c r="B204" s="50"/>
      <c r="C204" s="15"/>
      <c r="D204" s="15"/>
      <c r="E204" s="15"/>
      <c r="F204" s="15"/>
      <c r="G204" s="15"/>
      <c r="H204" s="15"/>
      <c r="I204" s="15"/>
      <c r="J204" s="50"/>
      <c r="K204" s="13"/>
      <c r="L204" s="15"/>
      <c r="M204" s="15"/>
      <c r="N204" s="50"/>
      <c r="O204" s="15"/>
      <c r="P204" s="15"/>
      <c r="Q204" s="50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50"/>
      <c r="AQ204" s="50"/>
      <c r="AR204" s="50"/>
      <c r="AS204" s="50"/>
      <c r="AT204" s="94"/>
      <c r="AU204" s="94"/>
      <c r="AV204" s="15"/>
      <c r="AW204" s="15"/>
    </row>
    <row r="205" ht="15.75" customHeight="1">
      <c r="A205" s="50"/>
      <c r="B205" s="50"/>
      <c r="C205" s="15"/>
      <c r="D205" s="15"/>
      <c r="E205" s="15"/>
      <c r="F205" s="15"/>
      <c r="G205" s="15"/>
      <c r="H205" s="15"/>
      <c r="I205" s="15"/>
      <c r="J205" s="50"/>
      <c r="K205" s="13"/>
      <c r="L205" s="15"/>
      <c r="M205" s="15"/>
      <c r="N205" s="50"/>
      <c r="O205" s="15"/>
      <c r="P205" s="15"/>
      <c r="Q205" s="50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50"/>
      <c r="AQ205" s="50"/>
      <c r="AR205" s="50"/>
      <c r="AS205" s="50"/>
      <c r="AT205" s="94"/>
      <c r="AU205" s="94"/>
      <c r="AV205" s="15"/>
      <c r="AW205" s="15"/>
    </row>
    <row r="206" ht="15.75" customHeight="1">
      <c r="A206" s="50"/>
      <c r="B206" s="50"/>
      <c r="C206" s="15"/>
      <c r="D206" s="15"/>
      <c r="E206" s="15"/>
      <c r="F206" s="15"/>
      <c r="G206" s="15"/>
      <c r="H206" s="15"/>
      <c r="I206" s="15"/>
      <c r="J206" s="50"/>
      <c r="K206" s="13"/>
      <c r="L206" s="15"/>
      <c r="M206" s="15"/>
      <c r="N206" s="50"/>
      <c r="O206" s="15"/>
      <c r="P206" s="15"/>
      <c r="Q206" s="50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50"/>
      <c r="AQ206" s="50"/>
      <c r="AR206" s="50"/>
      <c r="AS206" s="50"/>
      <c r="AT206" s="94"/>
      <c r="AU206" s="94"/>
      <c r="AV206" s="15"/>
      <c r="AW206" s="15"/>
    </row>
    <row r="207" ht="15.75" customHeight="1">
      <c r="A207" s="50"/>
      <c r="B207" s="50"/>
      <c r="C207" s="15"/>
      <c r="D207" s="15"/>
      <c r="E207" s="15"/>
      <c r="F207" s="15"/>
      <c r="G207" s="15"/>
      <c r="H207" s="15"/>
      <c r="I207" s="15"/>
      <c r="J207" s="50"/>
      <c r="K207" s="13"/>
      <c r="L207" s="15"/>
      <c r="M207" s="15"/>
      <c r="N207" s="50"/>
      <c r="O207" s="15"/>
      <c r="P207" s="15"/>
      <c r="Q207" s="50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50"/>
      <c r="AQ207" s="50"/>
      <c r="AR207" s="50"/>
      <c r="AS207" s="50"/>
      <c r="AT207" s="94"/>
      <c r="AU207" s="94"/>
      <c r="AV207" s="15"/>
      <c r="AW207" s="15"/>
    </row>
    <row r="208" ht="15.75" customHeight="1">
      <c r="A208" s="50"/>
      <c r="B208" s="50"/>
      <c r="C208" s="15"/>
      <c r="D208" s="15"/>
      <c r="E208" s="15"/>
      <c r="F208" s="15"/>
      <c r="G208" s="15"/>
      <c r="H208" s="15"/>
      <c r="I208" s="15"/>
      <c r="J208" s="50"/>
      <c r="K208" s="13"/>
      <c r="L208" s="15"/>
      <c r="M208" s="15"/>
      <c r="N208" s="50"/>
      <c r="O208" s="15"/>
      <c r="P208" s="15"/>
      <c r="Q208" s="50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50"/>
      <c r="AQ208" s="50"/>
      <c r="AR208" s="50"/>
      <c r="AS208" s="50"/>
      <c r="AT208" s="94"/>
      <c r="AU208" s="94"/>
      <c r="AV208" s="15"/>
      <c r="AW208" s="15"/>
    </row>
    <row r="209" ht="15.75" customHeight="1">
      <c r="A209" s="50"/>
      <c r="B209" s="50"/>
      <c r="C209" s="15"/>
      <c r="D209" s="15"/>
      <c r="E209" s="15"/>
      <c r="F209" s="15"/>
      <c r="G209" s="15"/>
      <c r="H209" s="15"/>
      <c r="I209" s="15"/>
      <c r="J209" s="50"/>
      <c r="K209" s="13"/>
      <c r="L209" s="15"/>
      <c r="M209" s="15"/>
      <c r="N209" s="50"/>
      <c r="O209" s="15"/>
      <c r="P209" s="15"/>
      <c r="Q209" s="50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50"/>
      <c r="AQ209" s="50"/>
      <c r="AR209" s="50"/>
      <c r="AS209" s="50"/>
      <c r="AT209" s="94"/>
      <c r="AU209" s="94"/>
      <c r="AV209" s="15"/>
      <c r="AW209" s="15"/>
    </row>
    <row r="210" ht="15.75" customHeight="1">
      <c r="A210" s="50"/>
      <c r="B210" s="50"/>
      <c r="C210" s="15"/>
      <c r="D210" s="15"/>
      <c r="E210" s="15"/>
      <c r="F210" s="15"/>
      <c r="G210" s="15"/>
      <c r="H210" s="15"/>
      <c r="I210" s="15"/>
      <c r="J210" s="50"/>
      <c r="K210" s="13"/>
      <c r="L210" s="15"/>
      <c r="M210" s="15"/>
      <c r="N210" s="50"/>
      <c r="O210" s="15"/>
      <c r="P210" s="15"/>
      <c r="Q210" s="50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50"/>
      <c r="AQ210" s="50"/>
      <c r="AR210" s="50"/>
      <c r="AS210" s="50"/>
      <c r="AT210" s="94"/>
      <c r="AU210" s="94"/>
      <c r="AV210" s="15"/>
      <c r="AW210" s="15"/>
    </row>
    <row r="211" ht="15.75" customHeight="1">
      <c r="A211" s="50"/>
      <c r="B211" s="50"/>
      <c r="C211" s="15"/>
      <c r="D211" s="15"/>
      <c r="E211" s="15"/>
      <c r="F211" s="15"/>
      <c r="G211" s="15"/>
      <c r="H211" s="15"/>
      <c r="I211" s="15"/>
      <c r="J211" s="50"/>
      <c r="K211" s="13"/>
      <c r="L211" s="15"/>
      <c r="M211" s="15"/>
      <c r="N211" s="50"/>
      <c r="O211" s="15"/>
      <c r="P211" s="15"/>
      <c r="Q211" s="50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50"/>
      <c r="AQ211" s="50"/>
      <c r="AR211" s="50"/>
      <c r="AS211" s="50"/>
      <c r="AT211" s="94"/>
      <c r="AU211" s="94"/>
      <c r="AV211" s="15"/>
      <c r="AW211" s="15"/>
    </row>
    <row r="212" ht="15.75" customHeight="1">
      <c r="A212" s="50"/>
      <c r="B212" s="50"/>
      <c r="C212" s="15"/>
      <c r="D212" s="15"/>
      <c r="E212" s="15"/>
      <c r="F212" s="15"/>
      <c r="G212" s="15"/>
      <c r="H212" s="15"/>
      <c r="I212" s="15"/>
      <c r="J212" s="50"/>
      <c r="K212" s="13"/>
      <c r="L212" s="15"/>
      <c r="M212" s="15"/>
      <c r="N212" s="50"/>
      <c r="O212" s="15"/>
      <c r="P212" s="15"/>
      <c r="Q212" s="50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50"/>
      <c r="AQ212" s="50"/>
      <c r="AR212" s="50"/>
      <c r="AS212" s="50"/>
      <c r="AT212" s="94"/>
      <c r="AU212" s="94"/>
      <c r="AV212" s="15"/>
      <c r="AW212" s="15"/>
    </row>
    <row r="213" ht="15.75" customHeight="1">
      <c r="A213" s="50"/>
      <c r="B213" s="50"/>
      <c r="C213" s="15"/>
      <c r="D213" s="15"/>
      <c r="E213" s="15"/>
      <c r="F213" s="15"/>
      <c r="G213" s="15"/>
      <c r="H213" s="15"/>
      <c r="I213" s="15"/>
      <c r="J213" s="50"/>
      <c r="K213" s="13"/>
      <c r="L213" s="15"/>
      <c r="M213" s="15"/>
      <c r="N213" s="50"/>
      <c r="O213" s="15"/>
      <c r="P213" s="15"/>
      <c r="Q213" s="50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50"/>
      <c r="AQ213" s="50"/>
      <c r="AR213" s="50"/>
      <c r="AS213" s="50"/>
      <c r="AT213" s="94"/>
      <c r="AU213" s="94"/>
      <c r="AV213" s="15"/>
      <c r="AW213" s="15"/>
    </row>
    <row r="214" ht="15.75" customHeight="1">
      <c r="N214" s="117"/>
      <c r="Q214" s="117"/>
      <c r="AP214" s="117"/>
      <c r="AQ214" s="117"/>
      <c r="AR214" s="117"/>
      <c r="AS214" s="117"/>
      <c r="AT214" s="118"/>
      <c r="AU214" s="118"/>
    </row>
    <row r="215" ht="15.75" customHeight="1">
      <c r="N215" s="117"/>
      <c r="Q215" s="117"/>
      <c r="AP215" s="117"/>
      <c r="AQ215" s="117"/>
      <c r="AR215" s="117"/>
      <c r="AS215" s="117"/>
      <c r="AT215" s="118"/>
      <c r="AU215" s="118"/>
    </row>
    <row r="216" ht="15.75" customHeight="1">
      <c r="N216" s="117"/>
      <c r="Q216" s="117"/>
      <c r="AP216" s="117"/>
      <c r="AQ216" s="117"/>
      <c r="AR216" s="117"/>
      <c r="AS216" s="117"/>
      <c r="AT216" s="118"/>
      <c r="AU216" s="118"/>
    </row>
    <row r="217" ht="15.75" customHeight="1">
      <c r="N217" s="117"/>
      <c r="Q217" s="117"/>
      <c r="AP217" s="117"/>
      <c r="AQ217" s="117"/>
      <c r="AR217" s="117"/>
      <c r="AS217" s="117"/>
      <c r="AT217" s="118"/>
      <c r="AU217" s="118"/>
    </row>
    <row r="218" ht="15.75" customHeight="1">
      <c r="N218" s="117"/>
      <c r="Q218" s="117"/>
      <c r="AP218" s="117"/>
      <c r="AQ218" s="117"/>
      <c r="AR218" s="117"/>
      <c r="AS218" s="117"/>
      <c r="AT218" s="118"/>
      <c r="AU218" s="118"/>
    </row>
    <row r="219" ht="15.75" customHeight="1">
      <c r="N219" s="117"/>
      <c r="Q219" s="117"/>
      <c r="AP219" s="117"/>
      <c r="AQ219" s="117"/>
      <c r="AR219" s="117"/>
      <c r="AS219" s="117"/>
      <c r="AT219" s="118"/>
      <c r="AU219" s="118"/>
    </row>
    <row r="220" ht="15.75" customHeight="1">
      <c r="N220" s="117"/>
      <c r="Q220" s="117"/>
      <c r="AP220" s="117"/>
      <c r="AQ220" s="117"/>
      <c r="AR220" s="117"/>
      <c r="AS220" s="117"/>
      <c r="AT220" s="118"/>
      <c r="AU220" s="118"/>
    </row>
    <row r="221" ht="15.75" customHeight="1">
      <c r="N221" s="117"/>
      <c r="Q221" s="117"/>
      <c r="AP221" s="117"/>
      <c r="AQ221" s="117"/>
      <c r="AR221" s="117"/>
      <c r="AS221" s="117"/>
      <c r="AT221" s="118"/>
      <c r="AU221" s="118"/>
    </row>
    <row r="222" ht="15.75" customHeight="1">
      <c r="N222" s="117"/>
      <c r="Q222" s="117"/>
      <c r="AP222" s="117"/>
      <c r="AQ222" s="117"/>
      <c r="AR222" s="117"/>
      <c r="AS222" s="117"/>
      <c r="AT222" s="118"/>
      <c r="AU222" s="118"/>
    </row>
    <row r="223" ht="15.75" customHeight="1">
      <c r="N223" s="117"/>
      <c r="Q223" s="117"/>
      <c r="AP223" s="117"/>
      <c r="AQ223" s="117"/>
      <c r="AR223" s="117"/>
      <c r="AS223" s="117"/>
      <c r="AT223" s="118"/>
      <c r="AU223" s="118"/>
    </row>
    <row r="224" ht="15.75" customHeight="1">
      <c r="N224" s="117"/>
      <c r="Q224" s="117"/>
      <c r="AP224" s="117"/>
      <c r="AQ224" s="117"/>
      <c r="AR224" s="117"/>
      <c r="AS224" s="117"/>
      <c r="AT224" s="118"/>
      <c r="AU224" s="118"/>
    </row>
    <row r="225" ht="15.75" customHeight="1">
      <c r="N225" s="117"/>
      <c r="Q225" s="117"/>
      <c r="AP225" s="117"/>
      <c r="AQ225" s="117"/>
      <c r="AR225" s="117"/>
      <c r="AS225" s="117"/>
      <c r="AT225" s="118"/>
      <c r="AU225" s="118"/>
    </row>
    <row r="226" ht="15.75" customHeight="1">
      <c r="N226" s="117"/>
      <c r="Q226" s="117"/>
      <c r="AP226" s="117"/>
      <c r="AQ226" s="117"/>
      <c r="AR226" s="117"/>
      <c r="AS226" s="117"/>
      <c r="AT226" s="118"/>
      <c r="AU226" s="118"/>
    </row>
    <row r="227" ht="15.75" customHeight="1">
      <c r="N227" s="117"/>
      <c r="Q227" s="117"/>
      <c r="AP227" s="117"/>
      <c r="AQ227" s="117"/>
      <c r="AR227" s="117"/>
      <c r="AS227" s="117"/>
      <c r="AT227" s="118"/>
      <c r="AU227" s="118"/>
    </row>
    <row r="228" ht="15.75" customHeight="1">
      <c r="N228" s="117"/>
      <c r="Q228" s="117"/>
      <c r="AP228" s="117"/>
      <c r="AQ228" s="117"/>
      <c r="AR228" s="117"/>
      <c r="AS228" s="117"/>
      <c r="AT228" s="118"/>
      <c r="AU228" s="118"/>
    </row>
    <row r="229" ht="15.75" customHeight="1">
      <c r="N229" s="117"/>
      <c r="Q229" s="117"/>
      <c r="AP229" s="117"/>
      <c r="AQ229" s="117"/>
      <c r="AR229" s="117"/>
      <c r="AS229" s="117"/>
      <c r="AT229" s="118"/>
      <c r="AU229" s="118"/>
    </row>
    <row r="230" ht="15.75" customHeight="1">
      <c r="N230" s="117"/>
      <c r="Q230" s="117"/>
      <c r="AP230" s="117"/>
      <c r="AQ230" s="117"/>
      <c r="AR230" s="117"/>
      <c r="AS230" s="117"/>
      <c r="AT230" s="118"/>
      <c r="AU230" s="118"/>
    </row>
    <row r="231" ht="15.75" customHeight="1">
      <c r="N231" s="117"/>
      <c r="Q231" s="117"/>
      <c r="AP231" s="117"/>
      <c r="AQ231" s="117"/>
      <c r="AR231" s="117"/>
      <c r="AS231" s="117"/>
      <c r="AT231" s="118"/>
      <c r="AU231" s="118"/>
    </row>
    <row r="232" ht="15.75" customHeight="1">
      <c r="N232" s="117"/>
      <c r="Q232" s="117"/>
      <c r="AP232" s="117"/>
      <c r="AQ232" s="117"/>
      <c r="AR232" s="117"/>
      <c r="AS232" s="117"/>
      <c r="AT232" s="118"/>
      <c r="AU232" s="118"/>
    </row>
    <row r="233" ht="15.75" customHeight="1">
      <c r="N233" s="117"/>
      <c r="Q233" s="117"/>
      <c r="AP233" s="117"/>
      <c r="AQ233" s="117"/>
      <c r="AR233" s="117"/>
      <c r="AS233" s="117"/>
      <c r="AT233" s="118"/>
      <c r="AU233" s="118"/>
    </row>
    <row r="234" ht="15.75" customHeight="1">
      <c r="N234" s="117"/>
      <c r="Q234" s="117"/>
      <c r="AP234" s="117"/>
      <c r="AQ234" s="117"/>
      <c r="AR234" s="117"/>
      <c r="AS234" s="117"/>
      <c r="AT234" s="118"/>
      <c r="AU234" s="118"/>
    </row>
    <row r="235" ht="15.75" customHeight="1">
      <c r="N235" s="117"/>
      <c r="Q235" s="117"/>
      <c r="AP235" s="117"/>
      <c r="AQ235" s="117"/>
      <c r="AR235" s="117"/>
      <c r="AS235" s="117"/>
      <c r="AT235" s="118"/>
      <c r="AU235" s="118"/>
    </row>
    <row r="236" ht="15.75" customHeight="1">
      <c r="N236" s="117"/>
      <c r="Q236" s="117"/>
      <c r="AP236" s="117"/>
      <c r="AQ236" s="117"/>
      <c r="AR236" s="117"/>
      <c r="AS236" s="117"/>
      <c r="AT236" s="118"/>
      <c r="AU236" s="118"/>
    </row>
    <row r="237" ht="15.75" customHeight="1">
      <c r="N237" s="117"/>
      <c r="Q237" s="117"/>
      <c r="AP237" s="117"/>
      <c r="AQ237" s="117"/>
      <c r="AR237" s="117"/>
      <c r="AS237" s="117"/>
      <c r="AT237" s="118"/>
      <c r="AU237" s="118"/>
    </row>
    <row r="238" ht="15.75" customHeight="1">
      <c r="N238" s="117"/>
      <c r="Q238" s="117"/>
      <c r="AP238" s="117"/>
      <c r="AQ238" s="117"/>
      <c r="AR238" s="117"/>
      <c r="AS238" s="117"/>
      <c r="AT238" s="118"/>
      <c r="AU238" s="118"/>
    </row>
    <row r="239" ht="15.75" customHeight="1">
      <c r="N239" s="117"/>
      <c r="Q239" s="117"/>
      <c r="AP239" s="117"/>
      <c r="AQ239" s="117"/>
      <c r="AR239" s="117"/>
      <c r="AS239" s="117"/>
      <c r="AT239" s="118"/>
      <c r="AU239" s="118"/>
    </row>
    <row r="240" ht="15.75" customHeight="1">
      <c r="N240" s="117"/>
      <c r="Q240" s="117"/>
      <c r="AP240" s="117"/>
      <c r="AQ240" s="117"/>
      <c r="AR240" s="117"/>
      <c r="AS240" s="117"/>
      <c r="AT240" s="118"/>
      <c r="AU240" s="118"/>
    </row>
    <row r="241" ht="15.75" customHeight="1">
      <c r="N241" s="117"/>
      <c r="Q241" s="117"/>
      <c r="AP241" s="117"/>
      <c r="AQ241" s="117"/>
      <c r="AR241" s="117"/>
      <c r="AS241" s="117"/>
      <c r="AT241" s="118"/>
      <c r="AU241" s="118"/>
    </row>
    <row r="242" ht="15.75" customHeight="1">
      <c r="N242" s="117"/>
      <c r="Q242" s="117"/>
      <c r="AP242" s="117"/>
      <c r="AQ242" s="117"/>
      <c r="AR242" s="117"/>
      <c r="AS242" s="117"/>
      <c r="AT242" s="118"/>
      <c r="AU242" s="118"/>
    </row>
    <row r="243" ht="15.75" customHeight="1">
      <c r="N243" s="117"/>
      <c r="Q243" s="117"/>
      <c r="AP243" s="117"/>
      <c r="AQ243" s="117"/>
      <c r="AR243" s="117"/>
      <c r="AS243" s="117"/>
      <c r="AT243" s="118"/>
      <c r="AU243" s="118"/>
    </row>
    <row r="244" ht="15.75" customHeight="1">
      <c r="N244" s="117"/>
      <c r="Q244" s="117"/>
      <c r="AP244" s="117"/>
      <c r="AQ244" s="117"/>
      <c r="AR244" s="117"/>
      <c r="AS244" s="117"/>
      <c r="AT244" s="118"/>
      <c r="AU244" s="118"/>
    </row>
    <row r="245" ht="15.75" customHeight="1">
      <c r="N245" s="117"/>
      <c r="Q245" s="117"/>
      <c r="AP245" s="117"/>
      <c r="AQ245" s="117"/>
      <c r="AR245" s="117"/>
      <c r="AS245" s="117"/>
      <c r="AT245" s="118"/>
      <c r="AU245" s="118"/>
    </row>
    <row r="246" ht="15.75" customHeight="1">
      <c r="N246" s="117"/>
      <c r="Q246" s="117"/>
      <c r="AP246" s="117"/>
      <c r="AQ246" s="117"/>
      <c r="AR246" s="117"/>
      <c r="AS246" s="117"/>
      <c r="AT246" s="118"/>
      <c r="AU246" s="118"/>
    </row>
    <row r="247" ht="15.75" customHeight="1">
      <c r="N247" s="117"/>
      <c r="Q247" s="117"/>
      <c r="AP247" s="117"/>
      <c r="AQ247" s="117"/>
      <c r="AR247" s="117"/>
      <c r="AS247" s="117"/>
      <c r="AT247" s="118"/>
      <c r="AU247" s="118"/>
    </row>
    <row r="248" ht="15.75" customHeight="1">
      <c r="N248" s="117"/>
      <c r="Q248" s="117"/>
      <c r="AP248" s="117"/>
      <c r="AQ248" s="117"/>
      <c r="AR248" s="117"/>
      <c r="AS248" s="117"/>
      <c r="AT248" s="118"/>
      <c r="AU248" s="118"/>
    </row>
    <row r="249" ht="15.75" customHeight="1">
      <c r="N249" s="117"/>
      <c r="Q249" s="117"/>
      <c r="AP249" s="117"/>
      <c r="AQ249" s="117"/>
      <c r="AR249" s="117"/>
      <c r="AS249" s="117"/>
      <c r="AT249" s="118"/>
      <c r="AU249" s="118"/>
    </row>
    <row r="250" ht="15.75" customHeight="1">
      <c r="N250" s="117"/>
      <c r="Q250" s="117"/>
      <c r="AP250" s="117"/>
      <c r="AQ250" s="117"/>
      <c r="AR250" s="117"/>
      <c r="AS250" s="117"/>
      <c r="AT250" s="118"/>
      <c r="AU250" s="118"/>
    </row>
    <row r="251" ht="15.75" customHeight="1">
      <c r="N251" s="117"/>
      <c r="Q251" s="117"/>
      <c r="AP251" s="117"/>
      <c r="AQ251" s="117"/>
      <c r="AR251" s="117"/>
      <c r="AS251" s="117"/>
      <c r="AT251" s="118"/>
      <c r="AU251" s="118"/>
    </row>
    <row r="252" ht="15.75" customHeight="1">
      <c r="N252" s="117"/>
      <c r="Q252" s="117"/>
      <c r="AP252" s="117"/>
      <c r="AQ252" s="117"/>
      <c r="AR252" s="117"/>
      <c r="AS252" s="117"/>
      <c r="AT252" s="118"/>
      <c r="AU252" s="118"/>
    </row>
    <row r="253" ht="15.75" customHeight="1">
      <c r="N253" s="117"/>
      <c r="Q253" s="117"/>
      <c r="AP253" s="117"/>
      <c r="AQ253" s="117"/>
      <c r="AR253" s="117"/>
      <c r="AS253" s="117"/>
      <c r="AT253" s="118"/>
      <c r="AU253" s="118"/>
    </row>
    <row r="254" ht="15.75" customHeight="1">
      <c r="N254" s="117"/>
      <c r="Q254" s="117"/>
      <c r="AP254" s="117"/>
      <c r="AQ254" s="117"/>
      <c r="AR254" s="117"/>
      <c r="AS254" s="117"/>
      <c r="AT254" s="118"/>
      <c r="AU254" s="118"/>
    </row>
    <row r="255" ht="15.75" customHeight="1">
      <c r="N255" s="117"/>
      <c r="Q255" s="117"/>
      <c r="AP255" s="117"/>
      <c r="AQ255" s="117"/>
      <c r="AR255" s="117"/>
      <c r="AS255" s="117"/>
      <c r="AT255" s="118"/>
      <c r="AU255" s="118"/>
    </row>
    <row r="256" ht="15.75" customHeight="1">
      <c r="N256" s="117"/>
      <c r="Q256" s="117"/>
      <c r="AP256" s="117"/>
      <c r="AQ256" s="117"/>
      <c r="AR256" s="117"/>
      <c r="AS256" s="117"/>
      <c r="AT256" s="118"/>
      <c r="AU256" s="118"/>
    </row>
    <row r="257" ht="15.75" customHeight="1">
      <c r="N257" s="117"/>
      <c r="Q257" s="117"/>
      <c r="AP257" s="117"/>
      <c r="AQ257" s="117"/>
      <c r="AR257" s="117"/>
      <c r="AS257" s="117"/>
      <c r="AT257" s="118"/>
      <c r="AU257" s="118"/>
    </row>
    <row r="258" ht="15.75" customHeight="1">
      <c r="N258" s="117"/>
      <c r="Q258" s="117"/>
      <c r="AP258" s="117"/>
      <c r="AQ258" s="117"/>
      <c r="AR258" s="117"/>
      <c r="AS258" s="117"/>
      <c r="AT258" s="118"/>
      <c r="AU258" s="118"/>
    </row>
    <row r="259" ht="15.75" customHeight="1">
      <c r="N259" s="117"/>
      <c r="Q259" s="117"/>
      <c r="AP259" s="117"/>
      <c r="AQ259" s="117"/>
      <c r="AR259" s="117"/>
      <c r="AS259" s="117"/>
      <c r="AT259" s="118"/>
      <c r="AU259" s="118"/>
    </row>
    <row r="260" ht="15.75" customHeight="1">
      <c r="N260" s="117"/>
      <c r="Q260" s="117"/>
      <c r="AP260" s="117"/>
      <c r="AQ260" s="117"/>
      <c r="AR260" s="117"/>
      <c r="AS260" s="117"/>
      <c r="AT260" s="118"/>
      <c r="AU260" s="118"/>
    </row>
    <row r="261" ht="15.75" customHeight="1">
      <c r="N261" s="117"/>
      <c r="Q261" s="117"/>
      <c r="AP261" s="117"/>
      <c r="AQ261" s="117"/>
      <c r="AR261" s="117"/>
      <c r="AS261" s="117"/>
      <c r="AT261" s="118"/>
      <c r="AU261" s="118"/>
    </row>
    <row r="262" ht="15.75" customHeight="1">
      <c r="N262" s="117"/>
      <c r="Q262" s="117"/>
      <c r="AP262" s="117"/>
      <c r="AQ262" s="117"/>
      <c r="AR262" s="117"/>
      <c r="AS262" s="117"/>
      <c r="AT262" s="118"/>
      <c r="AU262" s="118"/>
    </row>
    <row r="263" ht="15.75" customHeight="1">
      <c r="N263" s="117"/>
      <c r="Q263" s="117"/>
      <c r="AP263" s="117"/>
      <c r="AQ263" s="117"/>
      <c r="AR263" s="117"/>
      <c r="AS263" s="117"/>
      <c r="AT263" s="118"/>
      <c r="AU263" s="118"/>
    </row>
    <row r="264" ht="15.75" customHeight="1">
      <c r="N264" s="117"/>
      <c r="Q264" s="117"/>
      <c r="AP264" s="117"/>
      <c r="AQ264" s="117"/>
      <c r="AR264" s="117"/>
      <c r="AS264" s="117"/>
      <c r="AT264" s="118"/>
      <c r="AU264" s="118"/>
    </row>
    <row r="265" ht="15.75" customHeight="1">
      <c r="N265" s="117"/>
      <c r="Q265" s="117"/>
      <c r="AP265" s="117"/>
      <c r="AQ265" s="117"/>
      <c r="AR265" s="117"/>
      <c r="AS265" s="117"/>
      <c r="AT265" s="118"/>
      <c r="AU265" s="118"/>
    </row>
    <row r="266" ht="15.75" customHeight="1">
      <c r="N266" s="117"/>
      <c r="Q266" s="117"/>
      <c r="AP266" s="117"/>
      <c r="AQ266" s="117"/>
      <c r="AR266" s="117"/>
      <c r="AS266" s="117"/>
      <c r="AT266" s="118"/>
      <c r="AU266" s="118"/>
    </row>
    <row r="267" ht="15.75" customHeight="1">
      <c r="N267" s="117"/>
      <c r="Q267" s="117"/>
      <c r="AP267" s="117"/>
      <c r="AQ267" s="117"/>
      <c r="AR267" s="117"/>
      <c r="AS267" s="117"/>
      <c r="AT267" s="118"/>
      <c r="AU267" s="118"/>
    </row>
    <row r="268" ht="15.75" customHeight="1">
      <c r="N268" s="117"/>
      <c r="Q268" s="117"/>
      <c r="AP268" s="117"/>
      <c r="AQ268" s="117"/>
      <c r="AR268" s="117"/>
      <c r="AS268" s="117"/>
      <c r="AT268" s="118"/>
      <c r="AU268" s="118"/>
    </row>
    <row r="269" ht="15.75" customHeight="1">
      <c r="N269" s="117"/>
      <c r="Q269" s="117"/>
      <c r="AP269" s="117"/>
      <c r="AQ269" s="117"/>
      <c r="AR269" s="117"/>
      <c r="AS269" s="117"/>
      <c r="AT269" s="118"/>
      <c r="AU269" s="118"/>
    </row>
    <row r="270" ht="15.75" customHeight="1">
      <c r="N270" s="117"/>
      <c r="Q270" s="117"/>
      <c r="AP270" s="117"/>
      <c r="AQ270" s="117"/>
      <c r="AR270" s="117"/>
      <c r="AS270" s="117"/>
      <c r="AT270" s="118"/>
      <c r="AU270" s="118"/>
    </row>
    <row r="271" ht="15.75" customHeight="1">
      <c r="N271" s="117"/>
      <c r="Q271" s="117"/>
      <c r="AP271" s="117"/>
      <c r="AQ271" s="117"/>
      <c r="AR271" s="117"/>
      <c r="AS271" s="117"/>
      <c r="AT271" s="118"/>
      <c r="AU271" s="118"/>
    </row>
    <row r="272" ht="15.75" customHeight="1">
      <c r="N272" s="117"/>
      <c r="Q272" s="117"/>
      <c r="AP272" s="117"/>
      <c r="AQ272" s="117"/>
      <c r="AR272" s="117"/>
      <c r="AS272" s="117"/>
      <c r="AT272" s="118"/>
      <c r="AU272" s="118"/>
    </row>
    <row r="273" ht="15.75" customHeight="1">
      <c r="N273" s="117"/>
      <c r="Q273" s="117"/>
      <c r="AP273" s="117"/>
      <c r="AQ273" s="117"/>
      <c r="AR273" s="117"/>
      <c r="AS273" s="117"/>
      <c r="AT273" s="118"/>
      <c r="AU273" s="118"/>
    </row>
    <row r="274" ht="15.75" customHeight="1">
      <c r="N274" s="117"/>
      <c r="Q274" s="117"/>
      <c r="AP274" s="117"/>
      <c r="AQ274" s="117"/>
      <c r="AR274" s="117"/>
      <c r="AS274" s="117"/>
      <c r="AT274" s="118"/>
      <c r="AU274" s="118"/>
    </row>
    <row r="275" ht="15.75" customHeight="1">
      <c r="N275" s="117"/>
      <c r="Q275" s="117"/>
      <c r="AP275" s="117"/>
      <c r="AQ275" s="117"/>
      <c r="AR275" s="117"/>
      <c r="AS275" s="117"/>
      <c r="AT275" s="118"/>
      <c r="AU275" s="118"/>
    </row>
    <row r="276" ht="15.75" customHeight="1">
      <c r="N276" s="117"/>
      <c r="Q276" s="117"/>
      <c r="AP276" s="117"/>
      <c r="AQ276" s="117"/>
      <c r="AR276" s="117"/>
      <c r="AS276" s="117"/>
      <c r="AT276" s="118"/>
      <c r="AU276" s="118"/>
    </row>
    <row r="277" ht="15.75" customHeight="1">
      <c r="N277" s="117"/>
      <c r="Q277" s="117"/>
      <c r="AP277" s="117"/>
      <c r="AQ277" s="117"/>
      <c r="AR277" s="117"/>
      <c r="AS277" s="117"/>
      <c r="AT277" s="118"/>
      <c r="AU277" s="118"/>
    </row>
    <row r="278" ht="15.75" customHeight="1">
      <c r="N278" s="117"/>
      <c r="Q278" s="117"/>
      <c r="AP278" s="117"/>
      <c r="AQ278" s="117"/>
      <c r="AR278" s="117"/>
      <c r="AS278" s="117"/>
      <c r="AT278" s="118"/>
      <c r="AU278" s="118"/>
    </row>
    <row r="279" ht="15.75" customHeight="1">
      <c r="N279" s="117"/>
      <c r="Q279" s="117"/>
      <c r="AP279" s="117"/>
      <c r="AQ279" s="117"/>
      <c r="AR279" s="117"/>
      <c r="AS279" s="117"/>
      <c r="AT279" s="118"/>
      <c r="AU279" s="118"/>
    </row>
    <row r="280" ht="15.75" customHeight="1">
      <c r="N280" s="117"/>
      <c r="Q280" s="117"/>
      <c r="AP280" s="117"/>
      <c r="AQ280" s="117"/>
      <c r="AR280" s="117"/>
      <c r="AS280" s="117"/>
      <c r="AT280" s="118"/>
      <c r="AU280" s="118"/>
    </row>
    <row r="281" ht="15.75" customHeight="1">
      <c r="N281" s="117"/>
      <c r="Q281" s="117"/>
      <c r="AP281" s="117"/>
      <c r="AQ281" s="117"/>
      <c r="AR281" s="117"/>
      <c r="AS281" s="117"/>
      <c r="AT281" s="118"/>
      <c r="AU281" s="118"/>
    </row>
    <row r="282" ht="15.75" customHeight="1">
      <c r="N282" s="117"/>
      <c r="Q282" s="117"/>
      <c r="AP282" s="117"/>
      <c r="AQ282" s="117"/>
      <c r="AR282" s="117"/>
      <c r="AS282" s="117"/>
      <c r="AT282" s="118"/>
      <c r="AU282" s="118"/>
    </row>
    <row r="283" ht="15.75" customHeight="1">
      <c r="N283" s="117"/>
      <c r="Q283" s="117"/>
      <c r="AP283" s="117"/>
      <c r="AQ283" s="117"/>
      <c r="AR283" s="117"/>
      <c r="AS283" s="117"/>
      <c r="AT283" s="118"/>
      <c r="AU283" s="118"/>
    </row>
    <row r="284" ht="15.75" customHeight="1">
      <c r="N284" s="117"/>
      <c r="Q284" s="117"/>
      <c r="AP284" s="117"/>
      <c r="AQ284" s="117"/>
      <c r="AR284" s="117"/>
      <c r="AS284" s="117"/>
      <c r="AT284" s="118"/>
      <c r="AU284" s="118"/>
    </row>
    <row r="285" ht="15.75" customHeight="1">
      <c r="N285" s="117"/>
      <c r="Q285" s="117"/>
      <c r="AP285" s="117"/>
      <c r="AQ285" s="117"/>
      <c r="AR285" s="117"/>
      <c r="AS285" s="117"/>
      <c r="AT285" s="118"/>
      <c r="AU285" s="118"/>
    </row>
    <row r="286" ht="15.75" customHeight="1">
      <c r="N286" s="117"/>
      <c r="Q286" s="117"/>
      <c r="AP286" s="117"/>
      <c r="AQ286" s="117"/>
      <c r="AR286" s="117"/>
      <c r="AS286" s="117"/>
      <c r="AT286" s="118"/>
      <c r="AU286" s="118"/>
    </row>
    <row r="287" ht="15.75" customHeight="1">
      <c r="N287" s="117"/>
      <c r="Q287" s="117"/>
      <c r="AP287" s="117"/>
      <c r="AQ287" s="117"/>
      <c r="AR287" s="117"/>
      <c r="AS287" s="117"/>
      <c r="AT287" s="118"/>
      <c r="AU287" s="118"/>
    </row>
    <row r="288" ht="15.75" customHeight="1">
      <c r="N288" s="117"/>
      <c r="Q288" s="117"/>
      <c r="AP288" s="117"/>
      <c r="AQ288" s="117"/>
      <c r="AR288" s="117"/>
      <c r="AS288" s="117"/>
      <c r="AT288" s="118"/>
      <c r="AU288" s="118"/>
    </row>
    <row r="289" ht="15.75" customHeight="1">
      <c r="N289" s="117"/>
      <c r="Q289" s="117"/>
      <c r="AP289" s="117"/>
      <c r="AQ289" s="117"/>
      <c r="AR289" s="117"/>
      <c r="AS289" s="117"/>
      <c r="AT289" s="118"/>
      <c r="AU289" s="118"/>
    </row>
    <row r="290" ht="15.75" customHeight="1">
      <c r="N290" s="117"/>
      <c r="Q290" s="117"/>
      <c r="AP290" s="117"/>
      <c r="AQ290" s="117"/>
      <c r="AR290" s="117"/>
      <c r="AS290" s="117"/>
      <c r="AT290" s="118"/>
      <c r="AU290" s="118"/>
    </row>
    <row r="291" ht="15.75" customHeight="1">
      <c r="N291" s="117"/>
      <c r="Q291" s="117"/>
      <c r="AP291" s="117"/>
      <c r="AQ291" s="117"/>
      <c r="AR291" s="117"/>
      <c r="AS291" s="117"/>
      <c r="AT291" s="118"/>
      <c r="AU291" s="118"/>
    </row>
    <row r="292" ht="15.75" customHeight="1">
      <c r="N292" s="117"/>
      <c r="Q292" s="117"/>
      <c r="AP292" s="117"/>
      <c r="AQ292" s="117"/>
      <c r="AR292" s="117"/>
      <c r="AS292" s="117"/>
      <c r="AT292" s="118"/>
      <c r="AU292" s="118"/>
    </row>
    <row r="293" ht="15.75" customHeight="1">
      <c r="N293" s="117"/>
      <c r="Q293" s="117"/>
      <c r="AP293" s="117"/>
      <c r="AQ293" s="117"/>
      <c r="AR293" s="117"/>
      <c r="AS293" s="117"/>
      <c r="AT293" s="118"/>
      <c r="AU293" s="118"/>
    </row>
    <row r="294" ht="15.75" customHeight="1">
      <c r="N294" s="117"/>
      <c r="Q294" s="117"/>
      <c r="AP294" s="117"/>
      <c r="AQ294" s="117"/>
      <c r="AR294" s="117"/>
      <c r="AS294" s="117"/>
      <c r="AT294" s="118"/>
      <c r="AU294" s="118"/>
    </row>
    <row r="295" ht="15.75" customHeight="1">
      <c r="N295" s="117"/>
      <c r="Q295" s="117"/>
      <c r="AP295" s="117"/>
      <c r="AQ295" s="117"/>
      <c r="AR295" s="117"/>
      <c r="AS295" s="117"/>
      <c r="AT295" s="118"/>
      <c r="AU295" s="118"/>
    </row>
    <row r="296" ht="15.75" customHeight="1">
      <c r="N296" s="117"/>
      <c r="Q296" s="117"/>
      <c r="AP296" s="117"/>
      <c r="AQ296" s="117"/>
      <c r="AR296" s="117"/>
      <c r="AS296" s="117"/>
      <c r="AT296" s="118"/>
      <c r="AU296" s="118"/>
    </row>
    <row r="297" ht="15.75" customHeight="1">
      <c r="N297" s="117"/>
      <c r="Q297" s="117"/>
      <c r="AP297" s="117"/>
      <c r="AQ297" s="117"/>
      <c r="AR297" s="117"/>
      <c r="AS297" s="117"/>
      <c r="AT297" s="118"/>
      <c r="AU297" s="118"/>
    </row>
    <row r="298" ht="15.75" customHeight="1">
      <c r="N298" s="117"/>
      <c r="Q298" s="117"/>
      <c r="AP298" s="117"/>
      <c r="AQ298" s="117"/>
      <c r="AR298" s="117"/>
      <c r="AS298" s="117"/>
      <c r="AT298" s="118"/>
      <c r="AU298" s="118"/>
    </row>
    <row r="299" ht="15.75" customHeight="1">
      <c r="N299" s="117"/>
      <c r="Q299" s="117"/>
      <c r="AP299" s="117"/>
      <c r="AQ299" s="117"/>
      <c r="AR299" s="117"/>
      <c r="AS299" s="117"/>
      <c r="AT299" s="118"/>
      <c r="AU299" s="118"/>
    </row>
    <row r="300" ht="15.75" customHeight="1">
      <c r="N300" s="117"/>
      <c r="Q300" s="117"/>
      <c r="AP300" s="117"/>
      <c r="AQ300" s="117"/>
      <c r="AR300" s="117"/>
      <c r="AS300" s="117"/>
      <c r="AT300" s="118"/>
      <c r="AU300" s="118"/>
    </row>
    <row r="301" ht="15.75" customHeight="1">
      <c r="N301" s="117"/>
      <c r="Q301" s="117"/>
      <c r="AP301" s="117"/>
      <c r="AQ301" s="117"/>
      <c r="AR301" s="117"/>
      <c r="AS301" s="117"/>
      <c r="AT301" s="118"/>
      <c r="AU301" s="118"/>
    </row>
    <row r="302" ht="15.75" customHeight="1">
      <c r="N302" s="117"/>
      <c r="Q302" s="117"/>
      <c r="AP302" s="117"/>
      <c r="AQ302" s="117"/>
      <c r="AR302" s="117"/>
      <c r="AS302" s="117"/>
      <c r="AT302" s="118"/>
      <c r="AU302" s="118"/>
    </row>
    <row r="303" ht="15.75" customHeight="1">
      <c r="N303" s="117"/>
      <c r="Q303" s="117"/>
      <c r="AP303" s="117"/>
      <c r="AQ303" s="117"/>
      <c r="AR303" s="117"/>
      <c r="AS303" s="117"/>
      <c r="AT303" s="118"/>
      <c r="AU303" s="118"/>
    </row>
    <row r="304" ht="15.75" customHeight="1">
      <c r="N304" s="117"/>
      <c r="Q304" s="117"/>
      <c r="AP304" s="117"/>
      <c r="AQ304" s="117"/>
      <c r="AR304" s="117"/>
      <c r="AS304" s="117"/>
      <c r="AT304" s="118"/>
      <c r="AU304" s="118"/>
    </row>
    <row r="305" ht="15.75" customHeight="1">
      <c r="N305" s="117"/>
      <c r="Q305" s="117"/>
      <c r="AP305" s="117"/>
      <c r="AQ305" s="117"/>
      <c r="AR305" s="117"/>
      <c r="AS305" s="117"/>
      <c r="AT305" s="118"/>
      <c r="AU305" s="118"/>
    </row>
    <row r="306" ht="15.75" customHeight="1">
      <c r="N306" s="117"/>
      <c r="Q306" s="117"/>
      <c r="AP306" s="117"/>
      <c r="AQ306" s="117"/>
      <c r="AR306" s="117"/>
      <c r="AS306" s="117"/>
      <c r="AT306" s="118"/>
      <c r="AU306" s="118"/>
    </row>
    <row r="307" ht="15.75" customHeight="1">
      <c r="N307" s="117"/>
      <c r="Q307" s="117"/>
      <c r="AP307" s="117"/>
      <c r="AQ307" s="117"/>
      <c r="AR307" s="117"/>
      <c r="AS307" s="117"/>
      <c r="AT307" s="118"/>
      <c r="AU307" s="118"/>
    </row>
    <row r="308" ht="15.75" customHeight="1">
      <c r="N308" s="117"/>
      <c r="Q308" s="117"/>
      <c r="AP308" s="117"/>
      <c r="AQ308" s="117"/>
      <c r="AR308" s="117"/>
      <c r="AS308" s="117"/>
      <c r="AT308" s="118"/>
      <c r="AU308" s="118"/>
    </row>
    <row r="309" ht="15.75" customHeight="1">
      <c r="N309" s="117"/>
      <c r="Q309" s="117"/>
      <c r="AP309" s="117"/>
      <c r="AQ309" s="117"/>
      <c r="AR309" s="117"/>
      <c r="AS309" s="117"/>
      <c r="AT309" s="118"/>
      <c r="AU309" s="118"/>
    </row>
    <row r="310" ht="15.75" customHeight="1">
      <c r="N310" s="117"/>
      <c r="Q310" s="117"/>
      <c r="AP310" s="117"/>
      <c r="AQ310" s="117"/>
      <c r="AR310" s="117"/>
      <c r="AS310" s="117"/>
      <c r="AT310" s="118"/>
      <c r="AU310" s="118"/>
    </row>
    <row r="311" ht="15.75" customHeight="1">
      <c r="N311" s="117"/>
      <c r="Q311" s="117"/>
      <c r="AP311" s="117"/>
      <c r="AQ311" s="117"/>
      <c r="AR311" s="117"/>
      <c r="AS311" s="117"/>
      <c r="AT311" s="118"/>
      <c r="AU311" s="118"/>
    </row>
    <row r="312" ht="15.75" customHeight="1">
      <c r="N312" s="117"/>
      <c r="Q312" s="117"/>
      <c r="AP312" s="117"/>
      <c r="AQ312" s="117"/>
      <c r="AR312" s="117"/>
      <c r="AS312" s="117"/>
      <c r="AT312" s="118"/>
      <c r="AU312" s="118"/>
    </row>
    <row r="313" ht="15.75" customHeight="1">
      <c r="N313" s="117"/>
      <c r="Q313" s="117"/>
      <c r="AP313" s="117"/>
      <c r="AQ313" s="117"/>
      <c r="AR313" s="117"/>
      <c r="AS313" s="117"/>
      <c r="AT313" s="118"/>
      <c r="AU313" s="118"/>
    </row>
    <row r="314" ht="15.75" customHeight="1">
      <c r="N314" s="117"/>
      <c r="Q314" s="117"/>
      <c r="AP314" s="117"/>
      <c r="AQ314" s="117"/>
      <c r="AR314" s="117"/>
      <c r="AS314" s="117"/>
      <c r="AT314" s="118"/>
      <c r="AU314" s="118"/>
    </row>
    <row r="315" ht="15.75" customHeight="1">
      <c r="N315" s="117"/>
      <c r="Q315" s="117"/>
      <c r="AP315" s="117"/>
      <c r="AQ315" s="117"/>
      <c r="AR315" s="117"/>
      <c r="AS315" s="117"/>
      <c r="AT315" s="118"/>
      <c r="AU315" s="118"/>
    </row>
    <row r="316" ht="15.75" customHeight="1">
      <c r="N316" s="117"/>
      <c r="Q316" s="117"/>
      <c r="AP316" s="117"/>
      <c r="AQ316" s="117"/>
      <c r="AR316" s="117"/>
      <c r="AS316" s="117"/>
      <c r="AT316" s="118"/>
      <c r="AU316" s="118"/>
    </row>
    <row r="317" ht="15.75" customHeight="1">
      <c r="N317" s="117"/>
      <c r="Q317" s="117"/>
      <c r="AP317" s="117"/>
      <c r="AQ317" s="117"/>
      <c r="AR317" s="117"/>
      <c r="AS317" s="117"/>
      <c r="AT317" s="118"/>
      <c r="AU317" s="118"/>
    </row>
    <row r="318" ht="15.75" customHeight="1">
      <c r="N318" s="117"/>
      <c r="Q318" s="117"/>
      <c r="AP318" s="117"/>
      <c r="AQ318" s="117"/>
      <c r="AR318" s="117"/>
      <c r="AS318" s="117"/>
      <c r="AT318" s="118"/>
      <c r="AU318" s="118"/>
    </row>
    <row r="319" ht="15.75" customHeight="1">
      <c r="N319" s="117"/>
      <c r="Q319" s="117"/>
      <c r="AP319" s="117"/>
      <c r="AQ319" s="117"/>
      <c r="AR319" s="117"/>
      <c r="AS319" s="117"/>
      <c r="AT319" s="118"/>
      <c r="AU319" s="118"/>
    </row>
    <row r="320" ht="15.75" customHeight="1">
      <c r="N320" s="117"/>
      <c r="Q320" s="117"/>
      <c r="AP320" s="117"/>
      <c r="AQ320" s="117"/>
      <c r="AR320" s="117"/>
      <c r="AS320" s="117"/>
      <c r="AT320" s="118"/>
      <c r="AU320" s="118"/>
    </row>
    <row r="321" ht="15.75" customHeight="1">
      <c r="N321" s="117"/>
      <c r="Q321" s="117"/>
      <c r="AP321" s="117"/>
      <c r="AQ321" s="117"/>
      <c r="AR321" s="117"/>
      <c r="AS321" s="117"/>
      <c r="AT321" s="118"/>
      <c r="AU321" s="118"/>
    </row>
    <row r="322" ht="15.75" customHeight="1">
      <c r="N322" s="117"/>
      <c r="Q322" s="117"/>
      <c r="AP322" s="117"/>
      <c r="AQ322" s="117"/>
      <c r="AR322" s="117"/>
      <c r="AS322" s="117"/>
      <c r="AT322" s="118"/>
      <c r="AU322" s="118"/>
    </row>
    <row r="323" ht="15.75" customHeight="1">
      <c r="N323" s="117"/>
      <c r="Q323" s="117"/>
      <c r="AP323" s="117"/>
      <c r="AQ323" s="117"/>
      <c r="AR323" s="117"/>
      <c r="AS323" s="117"/>
      <c r="AT323" s="118"/>
      <c r="AU323" s="118"/>
    </row>
    <row r="324" ht="15.75" customHeight="1">
      <c r="N324" s="117"/>
      <c r="Q324" s="117"/>
      <c r="AP324" s="117"/>
      <c r="AQ324" s="117"/>
      <c r="AR324" s="117"/>
      <c r="AS324" s="117"/>
      <c r="AT324" s="118"/>
      <c r="AU324" s="118"/>
    </row>
    <row r="325" ht="15.75" customHeight="1">
      <c r="N325" s="117"/>
      <c r="Q325" s="117"/>
      <c r="AP325" s="117"/>
      <c r="AQ325" s="117"/>
      <c r="AR325" s="117"/>
      <c r="AS325" s="117"/>
      <c r="AT325" s="118"/>
      <c r="AU325" s="118"/>
    </row>
    <row r="326" ht="15.75" customHeight="1">
      <c r="N326" s="117"/>
      <c r="Q326" s="117"/>
      <c r="AP326" s="117"/>
      <c r="AQ326" s="117"/>
      <c r="AR326" s="117"/>
      <c r="AS326" s="117"/>
      <c r="AT326" s="118"/>
      <c r="AU326" s="118"/>
    </row>
    <row r="327" ht="15.75" customHeight="1">
      <c r="N327" s="117"/>
      <c r="Q327" s="117"/>
      <c r="AP327" s="117"/>
      <c r="AQ327" s="117"/>
      <c r="AR327" s="117"/>
      <c r="AS327" s="117"/>
      <c r="AT327" s="118"/>
      <c r="AU327" s="118"/>
    </row>
    <row r="328" ht="15.75" customHeight="1">
      <c r="N328" s="117"/>
      <c r="Q328" s="117"/>
      <c r="AP328" s="117"/>
      <c r="AQ328" s="117"/>
      <c r="AR328" s="117"/>
      <c r="AS328" s="117"/>
      <c r="AT328" s="118"/>
      <c r="AU328" s="118"/>
    </row>
    <row r="329" ht="15.75" customHeight="1">
      <c r="N329" s="117"/>
      <c r="Q329" s="117"/>
      <c r="AP329" s="117"/>
      <c r="AQ329" s="117"/>
      <c r="AR329" s="117"/>
      <c r="AS329" s="117"/>
      <c r="AT329" s="118"/>
      <c r="AU329" s="118"/>
    </row>
    <row r="330" ht="15.75" customHeight="1">
      <c r="N330" s="117"/>
      <c r="Q330" s="117"/>
      <c r="AP330" s="117"/>
      <c r="AQ330" s="117"/>
      <c r="AR330" s="117"/>
      <c r="AS330" s="117"/>
      <c r="AT330" s="118"/>
      <c r="AU330" s="118"/>
    </row>
    <row r="331" ht="15.75" customHeight="1">
      <c r="N331" s="117"/>
      <c r="Q331" s="117"/>
      <c r="AP331" s="117"/>
      <c r="AQ331" s="117"/>
      <c r="AR331" s="117"/>
      <c r="AS331" s="117"/>
      <c r="AT331" s="118"/>
      <c r="AU331" s="118"/>
    </row>
    <row r="332" ht="15.75" customHeight="1">
      <c r="N332" s="117"/>
      <c r="Q332" s="117"/>
      <c r="AP332" s="117"/>
      <c r="AQ332" s="117"/>
      <c r="AR332" s="117"/>
      <c r="AS332" s="117"/>
      <c r="AT332" s="118"/>
      <c r="AU332" s="118"/>
    </row>
    <row r="333" ht="15.75" customHeight="1">
      <c r="N333" s="117"/>
      <c r="Q333" s="117"/>
      <c r="AP333" s="117"/>
      <c r="AQ333" s="117"/>
      <c r="AR333" s="117"/>
      <c r="AS333" s="117"/>
      <c r="AT333" s="118"/>
      <c r="AU333" s="118"/>
    </row>
    <row r="334" ht="15.75" customHeight="1">
      <c r="N334" s="117"/>
      <c r="Q334" s="117"/>
      <c r="AP334" s="117"/>
      <c r="AQ334" s="117"/>
      <c r="AR334" s="117"/>
      <c r="AS334" s="117"/>
      <c r="AT334" s="118"/>
      <c r="AU334" s="118"/>
    </row>
    <row r="335" ht="15.75" customHeight="1">
      <c r="N335" s="117"/>
      <c r="Q335" s="117"/>
      <c r="AP335" s="117"/>
      <c r="AQ335" s="117"/>
      <c r="AR335" s="117"/>
      <c r="AS335" s="117"/>
      <c r="AT335" s="118"/>
      <c r="AU335" s="118"/>
    </row>
    <row r="336" ht="15.75" customHeight="1">
      <c r="N336" s="117"/>
      <c r="Q336" s="117"/>
      <c r="AP336" s="117"/>
      <c r="AQ336" s="117"/>
      <c r="AR336" s="117"/>
      <c r="AS336" s="117"/>
      <c r="AT336" s="118"/>
      <c r="AU336" s="118"/>
    </row>
    <row r="337" ht="15.75" customHeight="1">
      <c r="N337" s="117"/>
      <c r="Q337" s="117"/>
      <c r="AP337" s="117"/>
      <c r="AQ337" s="117"/>
      <c r="AR337" s="117"/>
      <c r="AS337" s="117"/>
      <c r="AT337" s="118"/>
      <c r="AU337" s="118"/>
    </row>
    <row r="338" ht="15.75" customHeight="1">
      <c r="N338" s="117"/>
      <c r="Q338" s="117"/>
      <c r="AP338" s="117"/>
      <c r="AQ338" s="117"/>
      <c r="AR338" s="117"/>
      <c r="AS338" s="117"/>
      <c r="AT338" s="118"/>
      <c r="AU338" s="118"/>
    </row>
    <row r="339" ht="15.75" customHeight="1">
      <c r="N339" s="117"/>
      <c r="Q339" s="117"/>
      <c r="AP339" s="117"/>
      <c r="AQ339" s="117"/>
      <c r="AR339" s="117"/>
      <c r="AS339" s="117"/>
      <c r="AT339" s="118"/>
      <c r="AU339" s="118"/>
    </row>
    <row r="340" ht="15.75" customHeight="1">
      <c r="N340" s="117"/>
      <c r="Q340" s="117"/>
      <c r="AP340" s="117"/>
      <c r="AQ340" s="117"/>
      <c r="AR340" s="117"/>
      <c r="AS340" s="117"/>
      <c r="AT340" s="118"/>
      <c r="AU340" s="118"/>
    </row>
    <row r="341" ht="15.75" customHeight="1">
      <c r="N341" s="117"/>
      <c r="Q341" s="117"/>
      <c r="AP341" s="117"/>
      <c r="AQ341" s="117"/>
      <c r="AR341" s="117"/>
      <c r="AS341" s="117"/>
      <c r="AT341" s="118"/>
      <c r="AU341" s="118"/>
    </row>
    <row r="342" ht="15.75" customHeight="1">
      <c r="N342" s="117"/>
      <c r="Q342" s="117"/>
      <c r="AP342" s="117"/>
      <c r="AQ342" s="117"/>
      <c r="AR342" s="117"/>
      <c r="AS342" s="117"/>
      <c r="AT342" s="118"/>
      <c r="AU342" s="118"/>
    </row>
    <row r="343" ht="15.75" customHeight="1">
      <c r="N343" s="117"/>
      <c r="Q343" s="117"/>
      <c r="AP343" s="117"/>
      <c r="AQ343" s="117"/>
      <c r="AR343" s="117"/>
      <c r="AS343" s="117"/>
      <c r="AT343" s="118"/>
      <c r="AU343" s="118"/>
    </row>
    <row r="344" ht="15.75" customHeight="1">
      <c r="N344" s="117"/>
      <c r="Q344" s="117"/>
      <c r="AP344" s="117"/>
      <c r="AQ344" s="117"/>
      <c r="AR344" s="117"/>
      <c r="AS344" s="117"/>
      <c r="AT344" s="118"/>
      <c r="AU344" s="118"/>
    </row>
    <row r="345" ht="15.75" customHeight="1">
      <c r="N345" s="117"/>
      <c r="Q345" s="117"/>
      <c r="AP345" s="117"/>
      <c r="AQ345" s="117"/>
      <c r="AR345" s="117"/>
      <c r="AS345" s="117"/>
      <c r="AT345" s="118"/>
      <c r="AU345" s="118"/>
    </row>
    <row r="346" ht="15.75" customHeight="1">
      <c r="N346" s="117"/>
      <c r="Q346" s="117"/>
      <c r="AP346" s="117"/>
      <c r="AQ346" s="117"/>
      <c r="AR346" s="117"/>
      <c r="AS346" s="117"/>
      <c r="AT346" s="118"/>
      <c r="AU346" s="118"/>
    </row>
    <row r="347" ht="15.75" customHeight="1">
      <c r="N347" s="117"/>
      <c r="Q347" s="117"/>
      <c r="AP347" s="117"/>
      <c r="AQ347" s="117"/>
      <c r="AR347" s="117"/>
      <c r="AS347" s="117"/>
      <c r="AT347" s="118"/>
      <c r="AU347" s="118"/>
    </row>
    <row r="348" ht="15.75" customHeight="1">
      <c r="N348" s="117"/>
      <c r="Q348" s="117"/>
      <c r="AP348" s="117"/>
      <c r="AQ348" s="117"/>
      <c r="AR348" s="117"/>
      <c r="AS348" s="117"/>
      <c r="AT348" s="118"/>
      <c r="AU348" s="118"/>
    </row>
    <row r="349" ht="15.75" customHeight="1">
      <c r="N349" s="117"/>
      <c r="Q349" s="117"/>
      <c r="AP349" s="117"/>
      <c r="AQ349" s="117"/>
      <c r="AR349" s="117"/>
      <c r="AS349" s="117"/>
      <c r="AT349" s="118"/>
      <c r="AU349" s="118"/>
    </row>
    <row r="350" ht="15.75" customHeight="1">
      <c r="N350" s="117"/>
      <c r="Q350" s="117"/>
      <c r="AP350" s="117"/>
      <c r="AQ350" s="117"/>
      <c r="AR350" s="117"/>
      <c r="AS350" s="117"/>
      <c r="AT350" s="118"/>
      <c r="AU350" s="118"/>
    </row>
    <row r="351" ht="15.75" customHeight="1">
      <c r="N351" s="117"/>
      <c r="Q351" s="117"/>
      <c r="AP351" s="117"/>
      <c r="AQ351" s="117"/>
      <c r="AR351" s="117"/>
      <c r="AS351" s="117"/>
      <c r="AT351" s="118"/>
      <c r="AU351" s="118"/>
    </row>
    <row r="352" ht="15.75" customHeight="1">
      <c r="N352" s="117"/>
      <c r="Q352" s="117"/>
      <c r="AP352" s="117"/>
      <c r="AQ352" s="117"/>
      <c r="AR352" s="117"/>
      <c r="AS352" s="117"/>
      <c r="AT352" s="118"/>
      <c r="AU352" s="118"/>
    </row>
    <row r="353" ht="15.75" customHeight="1">
      <c r="N353" s="117"/>
      <c r="Q353" s="117"/>
      <c r="AP353" s="117"/>
      <c r="AQ353" s="117"/>
      <c r="AR353" s="117"/>
      <c r="AS353" s="117"/>
      <c r="AT353" s="118"/>
      <c r="AU353" s="118"/>
    </row>
    <row r="354" ht="15.75" customHeight="1">
      <c r="N354" s="117"/>
      <c r="Q354" s="117"/>
      <c r="AP354" s="117"/>
      <c r="AQ354" s="117"/>
      <c r="AR354" s="117"/>
      <c r="AS354" s="117"/>
      <c r="AT354" s="118"/>
      <c r="AU354" s="118"/>
    </row>
    <row r="355" ht="15.75" customHeight="1">
      <c r="N355" s="117"/>
      <c r="Q355" s="117"/>
      <c r="AP355" s="117"/>
      <c r="AQ355" s="117"/>
      <c r="AR355" s="117"/>
      <c r="AS355" s="117"/>
      <c r="AT355" s="118"/>
      <c r="AU355" s="118"/>
    </row>
    <row r="356" ht="15.75" customHeight="1">
      <c r="N356" s="117"/>
      <c r="Q356" s="117"/>
      <c r="AP356" s="117"/>
      <c r="AQ356" s="117"/>
      <c r="AR356" s="117"/>
      <c r="AS356" s="117"/>
      <c r="AT356" s="118"/>
      <c r="AU356" s="118"/>
    </row>
    <row r="357" ht="15.75" customHeight="1">
      <c r="N357" s="117"/>
      <c r="Q357" s="117"/>
      <c r="AP357" s="117"/>
      <c r="AQ357" s="117"/>
      <c r="AR357" s="117"/>
      <c r="AS357" s="117"/>
      <c r="AT357" s="118"/>
      <c r="AU357" s="118"/>
    </row>
    <row r="358" ht="15.75" customHeight="1">
      <c r="N358" s="117"/>
      <c r="Q358" s="117"/>
      <c r="AP358" s="117"/>
      <c r="AQ358" s="117"/>
      <c r="AR358" s="117"/>
      <c r="AS358" s="117"/>
      <c r="AT358" s="118"/>
      <c r="AU358" s="118"/>
    </row>
    <row r="359" ht="15.75" customHeight="1">
      <c r="N359" s="117"/>
      <c r="Q359" s="117"/>
      <c r="AP359" s="117"/>
      <c r="AQ359" s="117"/>
      <c r="AR359" s="117"/>
      <c r="AS359" s="117"/>
      <c r="AT359" s="118"/>
      <c r="AU359" s="118"/>
    </row>
    <row r="360" ht="15.75" customHeight="1">
      <c r="N360" s="117"/>
      <c r="Q360" s="117"/>
      <c r="AP360" s="117"/>
      <c r="AQ360" s="117"/>
      <c r="AR360" s="117"/>
      <c r="AS360" s="117"/>
      <c r="AT360" s="118"/>
      <c r="AU360" s="118"/>
    </row>
    <row r="361" ht="15.75" customHeight="1">
      <c r="N361" s="117"/>
      <c r="Q361" s="117"/>
      <c r="AP361" s="117"/>
      <c r="AQ361" s="117"/>
      <c r="AR361" s="117"/>
      <c r="AS361" s="117"/>
      <c r="AT361" s="118"/>
      <c r="AU361" s="118"/>
    </row>
    <row r="362" ht="15.75" customHeight="1">
      <c r="N362" s="117"/>
      <c r="Q362" s="117"/>
      <c r="AP362" s="117"/>
      <c r="AQ362" s="117"/>
      <c r="AR362" s="117"/>
      <c r="AS362" s="117"/>
      <c r="AT362" s="118"/>
      <c r="AU362" s="118"/>
    </row>
    <row r="363" ht="15.75" customHeight="1">
      <c r="N363" s="117"/>
      <c r="Q363" s="117"/>
      <c r="AP363" s="117"/>
      <c r="AQ363" s="117"/>
      <c r="AR363" s="117"/>
      <c r="AS363" s="117"/>
      <c r="AT363" s="118"/>
      <c r="AU363" s="118"/>
    </row>
    <row r="364" ht="15.75" customHeight="1">
      <c r="N364" s="117"/>
      <c r="Q364" s="117"/>
      <c r="AP364" s="117"/>
      <c r="AQ364" s="117"/>
      <c r="AR364" s="117"/>
      <c r="AS364" s="117"/>
      <c r="AT364" s="118"/>
      <c r="AU364" s="118"/>
    </row>
    <row r="365" ht="15.75" customHeight="1">
      <c r="N365" s="117"/>
      <c r="Q365" s="117"/>
      <c r="AP365" s="117"/>
      <c r="AQ365" s="117"/>
      <c r="AR365" s="117"/>
      <c r="AS365" s="117"/>
      <c r="AT365" s="118"/>
      <c r="AU365" s="118"/>
    </row>
    <row r="366" ht="15.75" customHeight="1">
      <c r="N366" s="117"/>
      <c r="Q366" s="117"/>
      <c r="AP366" s="117"/>
      <c r="AQ366" s="117"/>
      <c r="AR366" s="117"/>
      <c r="AS366" s="117"/>
      <c r="AT366" s="118"/>
      <c r="AU366" s="118"/>
    </row>
    <row r="367" ht="15.75" customHeight="1">
      <c r="N367" s="117"/>
      <c r="Q367" s="117"/>
      <c r="AP367" s="117"/>
      <c r="AQ367" s="117"/>
      <c r="AR367" s="117"/>
      <c r="AS367" s="117"/>
      <c r="AT367" s="118"/>
      <c r="AU367" s="118"/>
    </row>
    <row r="368" ht="15.75" customHeight="1">
      <c r="N368" s="117"/>
      <c r="Q368" s="117"/>
      <c r="AP368" s="117"/>
      <c r="AQ368" s="117"/>
      <c r="AR368" s="117"/>
      <c r="AS368" s="117"/>
      <c r="AT368" s="118"/>
      <c r="AU368" s="118"/>
    </row>
    <row r="369" ht="15.75" customHeight="1">
      <c r="N369" s="117"/>
      <c r="Q369" s="117"/>
      <c r="AP369" s="117"/>
      <c r="AQ369" s="117"/>
      <c r="AR369" s="117"/>
      <c r="AS369" s="117"/>
      <c r="AT369" s="118"/>
      <c r="AU369" s="118"/>
    </row>
    <row r="370" ht="15.75" customHeight="1">
      <c r="N370" s="117"/>
      <c r="Q370" s="117"/>
      <c r="AP370" s="117"/>
      <c r="AQ370" s="117"/>
      <c r="AR370" s="117"/>
      <c r="AS370" s="117"/>
      <c r="AT370" s="118"/>
      <c r="AU370" s="118"/>
    </row>
    <row r="371" ht="15.75" customHeight="1">
      <c r="N371" s="117"/>
      <c r="Q371" s="117"/>
      <c r="AP371" s="117"/>
      <c r="AQ371" s="117"/>
      <c r="AR371" s="117"/>
      <c r="AS371" s="117"/>
      <c r="AT371" s="118"/>
      <c r="AU371" s="118"/>
    </row>
    <row r="372" ht="15.75" customHeight="1">
      <c r="N372" s="117"/>
      <c r="Q372" s="117"/>
      <c r="AP372" s="117"/>
      <c r="AQ372" s="117"/>
      <c r="AR372" s="117"/>
      <c r="AS372" s="117"/>
      <c r="AT372" s="118"/>
      <c r="AU372" s="118"/>
    </row>
    <row r="373" ht="15.75" customHeight="1">
      <c r="N373" s="117"/>
      <c r="Q373" s="117"/>
      <c r="AP373" s="117"/>
      <c r="AQ373" s="117"/>
      <c r="AR373" s="117"/>
      <c r="AS373" s="117"/>
      <c r="AT373" s="118"/>
      <c r="AU373" s="118"/>
    </row>
    <row r="374" ht="15.75" customHeight="1">
      <c r="N374" s="117"/>
      <c r="Q374" s="117"/>
      <c r="AP374" s="117"/>
      <c r="AQ374" s="117"/>
      <c r="AR374" s="117"/>
      <c r="AS374" s="117"/>
      <c r="AT374" s="118"/>
      <c r="AU374" s="118"/>
    </row>
    <row r="375" ht="15.75" customHeight="1">
      <c r="N375" s="117"/>
      <c r="Q375" s="117"/>
      <c r="AP375" s="117"/>
      <c r="AQ375" s="117"/>
      <c r="AR375" s="117"/>
      <c r="AS375" s="117"/>
      <c r="AT375" s="118"/>
      <c r="AU375" s="118"/>
    </row>
    <row r="376" ht="15.75" customHeight="1">
      <c r="N376" s="117"/>
      <c r="Q376" s="117"/>
      <c r="AP376" s="117"/>
      <c r="AQ376" s="117"/>
      <c r="AR376" s="117"/>
      <c r="AS376" s="117"/>
      <c r="AT376" s="118"/>
      <c r="AU376" s="118"/>
    </row>
    <row r="377" ht="15.75" customHeight="1">
      <c r="N377" s="117"/>
      <c r="Q377" s="117"/>
      <c r="AP377" s="117"/>
      <c r="AQ377" s="117"/>
      <c r="AR377" s="117"/>
      <c r="AS377" s="117"/>
      <c r="AT377" s="118"/>
      <c r="AU377" s="118"/>
    </row>
    <row r="378" ht="15.75" customHeight="1">
      <c r="N378" s="117"/>
      <c r="Q378" s="117"/>
      <c r="AP378" s="117"/>
      <c r="AQ378" s="117"/>
      <c r="AR378" s="117"/>
      <c r="AS378" s="117"/>
      <c r="AT378" s="118"/>
      <c r="AU378" s="118"/>
    </row>
    <row r="379" ht="15.75" customHeight="1">
      <c r="N379" s="117"/>
      <c r="Q379" s="117"/>
      <c r="AP379" s="117"/>
      <c r="AQ379" s="117"/>
      <c r="AR379" s="117"/>
      <c r="AS379" s="117"/>
      <c r="AT379" s="118"/>
      <c r="AU379" s="118"/>
    </row>
    <row r="380" ht="15.75" customHeight="1">
      <c r="N380" s="117"/>
      <c r="Q380" s="117"/>
      <c r="AP380" s="117"/>
      <c r="AQ380" s="117"/>
      <c r="AR380" s="117"/>
      <c r="AS380" s="117"/>
      <c r="AT380" s="118"/>
      <c r="AU380" s="118"/>
    </row>
    <row r="381" ht="15.75" customHeight="1">
      <c r="N381" s="117"/>
      <c r="Q381" s="117"/>
      <c r="AP381" s="117"/>
      <c r="AQ381" s="117"/>
      <c r="AR381" s="117"/>
      <c r="AS381" s="117"/>
      <c r="AT381" s="118"/>
      <c r="AU381" s="118"/>
    </row>
    <row r="382" ht="15.75" customHeight="1">
      <c r="N382" s="117"/>
      <c r="Q382" s="117"/>
      <c r="AP382" s="117"/>
      <c r="AQ382" s="117"/>
      <c r="AR382" s="117"/>
      <c r="AS382" s="117"/>
      <c r="AT382" s="118"/>
      <c r="AU382" s="118"/>
    </row>
    <row r="383" ht="15.75" customHeight="1">
      <c r="N383" s="117"/>
      <c r="Q383" s="117"/>
      <c r="AP383" s="117"/>
      <c r="AQ383" s="117"/>
      <c r="AR383" s="117"/>
      <c r="AS383" s="117"/>
      <c r="AT383" s="118"/>
      <c r="AU383" s="118"/>
    </row>
    <row r="384" ht="15.75" customHeight="1">
      <c r="N384" s="117"/>
      <c r="Q384" s="117"/>
      <c r="AP384" s="117"/>
      <c r="AQ384" s="117"/>
      <c r="AR384" s="117"/>
      <c r="AS384" s="117"/>
      <c r="AT384" s="118"/>
      <c r="AU384" s="118"/>
    </row>
    <row r="385" ht="15.75" customHeight="1">
      <c r="N385" s="117"/>
      <c r="Q385" s="117"/>
      <c r="AP385" s="117"/>
      <c r="AQ385" s="117"/>
      <c r="AR385" s="117"/>
      <c r="AS385" s="117"/>
      <c r="AT385" s="118"/>
      <c r="AU385" s="118"/>
    </row>
    <row r="386" ht="15.75" customHeight="1">
      <c r="N386" s="117"/>
      <c r="Q386" s="117"/>
      <c r="AP386" s="117"/>
      <c r="AQ386" s="117"/>
      <c r="AR386" s="117"/>
      <c r="AS386" s="117"/>
      <c r="AT386" s="118"/>
      <c r="AU386" s="118"/>
    </row>
    <row r="387" ht="15.75" customHeight="1">
      <c r="N387" s="117"/>
      <c r="Q387" s="117"/>
      <c r="AP387" s="117"/>
      <c r="AQ387" s="117"/>
      <c r="AR387" s="117"/>
      <c r="AS387" s="117"/>
      <c r="AT387" s="118"/>
      <c r="AU387" s="118"/>
    </row>
    <row r="388" ht="15.75" customHeight="1">
      <c r="N388" s="117"/>
      <c r="Q388" s="117"/>
      <c r="AP388" s="117"/>
      <c r="AQ388" s="117"/>
      <c r="AR388" s="117"/>
      <c r="AS388" s="117"/>
      <c r="AT388" s="118"/>
      <c r="AU388" s="118"/>
    </row>
    <row r="389" ht="15.75" customHeight="1">
      <c r="N389" s="117"/>
      <c r="Q389" s="117"/>
      <c r="AP389" s="117"/>
      <c r="AQ389" s="117"/>
      <c r="AR389" s="117"/>
      <c r="AS389" s="117"/>
      <c r="AT389" s="118"/>
      <c r="AU389" s="118"/>
    </row>
    <row r="390" ht="15.75" customHeight="1">
      <c r="N390" s="117"/>
      <c r="Q390" s="117"/>
      <c r="AP390" s="117"/>
      <c r="AQ390" s="117"/>
      <c r="AR390" s="117"/>
      <c r="AS390" s="117"/>
      <c r="AT390" s="118"/>
      <c r="AU390" s="118"/>
    </row>
    <row r="391" ht="15.75" customHeight="1">
      <c r="N391" s="117"/>
      <c r="Q391" s="117"/>
      <c r="AP391" s="117"/>
      <c r="AQ391" s="117"/>
      <c r="AR391" s="117"/>
      <c r="AS391" s="117"/>
      <c r="AT391" s="118"/>
      <c r="AU391" s="118"/>
    </row>
    <row r="392" ht="15.75" customHeight="1">
      <c r="N392" s="117"/>
      <c r="Q392" s="117"/>
      <c r="AP392" s="117"/>
      <c r="AQ392" s="117"/>
      <c r="AR392" s="117"/>
      <c r="AS392" s="117"/>
      <c r="AT392" s="118"/>
      <c r="AU392" s="118"/>
    </row>
    <row r="393" ht="15.75" customHeight="1">
      <c r="N393" s="117"/>
      <c r="Q393" s="117"/>
      <c r="AP393" s="117"/>
      <c r="AQ393" s="117"/>
      <c r="AR393" s="117"/>
      <c r="AS393" s="117"/>
      <c r="AT393" s="118"/>
      <c r="AU393" s="118"/>
    </row>
    <row r="394" ht="15.75" customHeight="1">
      <c r="N394" s="117"/>
      <c r="Q394" s="117"/>
      <c r="AP394" s="117"/>
      <c r="AQ394" s="117"/>
      <c r="AR394" s="117"/>
      <c r="AS394" s="117"/>
      <c r="AT394" s="118"/>
      <c r="AU394" s="118"/>
    </row>
    <row r="395" ht="15.75" customHeight="1">
      <c r="N395" s="117"/>
      <c r="Q395" s="117"/>
      <c r="AP395" s="117"/>
      <c r="AQ395" s="117"/>
      <c r="AR395" s="117"/>
      <c r="AS395" s="117"/>
      <c r="AT395" s="118"/>
      <c r="AU395" s="118"/>
    </row>
    <row r="396" ht="15.75" customHeight="1">
      <c r="N396" s="117"/>
      <c r="Q396" s="117"/>
      <c r="AP396" s="117"/>
      <c r="AQ396" s="117"/>
      <c r="AR396" s="117"/>
      <c r="AS396" s="117"/>
      <c r="AT396" s="118"/>
      <c r="AU396" s="118"/>
    </row>
    <row r="397" ht="15.75" customHeight="1">
      <c r="N397" s="117"/>
      <c r="Q397" s="117"/>
      <c r="AP397" s="117"/>
      <c r="AQ397" s="117"/>
      <c r="AR397" s="117"/>
      <c r="AS397" s="117"/>
      <c r="AT397" s="118"/>
      <c r="AU397" s="118"/>
    </row>
    <row r="398" ht="15.75" customHeight="1">
      <c r="N398" s="117"/>
      <c r="Q398" s="117"/>
      <c r="AP398" s="117"/>
      <c r="AQ398" s="117"/>
      <c r="AR398" s="117"/>
      <c r="AS398" s="117"/>
      <c r="AT398" s="118"/>
      <c r="AU398" s="118"/>
    </row>
    <row r="399" ht="15.75" customHeight="1">
      <c r="N399" s="117"/>
      <c r="Q399" s="117"/>
      <c r="AP399" s="117"/>
      <c r="AQ399" s="117"/>
      <c r="AR399" s="117"/>
      <c r="AS399" s="117"/>
      <c r="AT399" s="118"/>
      <c r="AU399" s="118"/>
    </row>
    <row r="400" ht="15.75" customHeight="1">
      <c r="N400" s="117"/>
      <c r="Q400" s="117"/>
      <c r="AP400" s="117"/>
      <c r="AQ400" s="117"/>
      <c r="AR400" s="117"/>
      <c r="AS400" s="117"/>
      <c r="AT400" s="118"/>
      <c r="AU400" s="118"/>
    </row>
    <row r="401" ht="15.75" customHeight="1">
      <c r="N401" s="117"/>
      <c r="Q401" s="117"/>
      <c r="AP401" s="117"/>
      <c r="AQ401" s="117"/>
      <c r="AR401" s="117"/>
      <c r="AS401" s="117"/>
      <c r="AT401" s="118"/>
      <c r="AU401" s="118"/>
    </row>
    <row r="402" ht="15.75" customHeight="1">
      <c r="N402" s="117"/>
      <c r="Q402" s="117"/>
      <c r="AP402" s="117"/>
      <c r="AQ402" s="117"/>
      <c r="AR402" s="117"/>
      <c r="AS402" s="117"/>
      <c r="AT402" s="118"/>
      <c r="AU402" s="118"/>
    </row>
    <row r="403" ht="15.75" customHeight="1">
      <c r="N403" s="117"/>
      <c r="Q403" s="117"/>
      <c r="AP403" s="117"/>
      <c r="AQ403" s="117"/>
      <c r="AR403" s="117"/>
      <c r="AS403" s="117"/>
      <c r="AT403" s="118"/>
      <c r="AU403" s="118"/>
    </row>
    <row r="404" ht="15.75" customHeight="1">
      <c r="N404" s="117"/>
      <c r="Q404" s="117"/>
      <c r="AP404" s="117"/>
      <c r="AQ404" s="117"/>
      <c r="AR404" s="117"/>
      <c r="AS404" s="117"/>
      <c r="AT404" s="118"/>
      <c r="AU404" s="118"/>
    </row>
    <row r="405" ht="15.75" customHeight="1">
      <c r="N405" s="117"/>
      <c r="Q405" s="117"/>
      <c r="AP405" s="117"/>
      <c r="AQ405" s="117"/>
      <c r="AR405" s="117"/>
      <c r="AS405" s="117"/>
      <c r="AT405" s="118"/>
      <c r="AU405" s="118"/>
    </row>
    <row r="406" ht="15.75" customHeight="1">
      <c r="N406" s="117"/>
      <c r="Q406" s="117"/>
      <c r="AP406" s="117"/>
      <c r="AQ406" s="117"/>
      <c r="AR406" s="117"/>
      <c r="AS406" s="117"/>
      <c r="AT406" s="118"/>
      <c r="AU406" s="118"/>
    </row>
    <row r="407" ht="15.75" customHeight="1">
      <c r="N407" s="117"/>
      <c r="Q407" s="117"/>
      <c r="AP407" s="117"/>
      <c r="AQ407" s="117"/>
      <c r="AR407" s="117"/>
      <c r="AS407" s="117"/>
      <c r="AT407" s="118"/>
      <c r="AU407" s="118"/>
    </row>
    <row r="408" ht="15.75" customHeight="1">
      <c r="N408" s="117"/>
      <c r="Q408" s="117"/>
      <c r="AP408" s="117"/>
      <c r="AQ408" s="117"/>
      <c r="AR408" s="117"/>
      <c r="AS408" s="117"/>
      <c r="AT408" s="118"/>
      <c r="AU408" s="118"/>
    </row>
    <row r="409" ht="15.75" customHeight="1">
      <c r="N409" s="117"/>
      <c r="Q409" s="117"/>
      <c r="AP409" s="117"/>
      <c r="AQ409" s="117"/>
      <c r="AR409" s="117"/>
      <c r="AS409" s="117"/>
      <c r="AT409" s="118"/>
      <c r="AU409" s="118"/>
    </row>
    <row r="410" ht="15.75" customHeight="1">
      <c r="N410" s="117"/>
      <c r="Q410" s="117"/>
      <c r="AP410" s="117"/>
      <c r="AQ410" s="117"/>
      <c r="AR410" s="117"/>
      <c r="AS410" s="117"/>
      <c r="AT410" s="118"/>
      <c r="AU410" s="118"/>
    </row>
    <row r="411" ht="15.75" customHeight="1">
      <c r="N411" s="117"/>
      <c r="Q411" s="117"/>
      <c r="AP411" s="117"/>
      <c r="AQ411" s="117"/>
      <c r="AR411" s="117"/>
      <c r="AS411" s="117"/>
      <c r="AT411" s="118"/>
      <c r="AU411" s="118"/>
    </row>
    <row r="412" ht="15.75" customHeight="1">
      <c r="N412" s="117"/>
      <c r="Q412" s="117"/>
      <c r="AP412" s="117"/>
      <c r="AQ412" s="117"/>
      <c r="AR412" s="117"/>
      <c r="AS412" s="117"/>
      <c r="AT412" s="118"/>
      <c r="AU412" s="118"/>
    </row>
    <row r="413" ht="15.75" customHeight="1">
      <c r="N413" s="117"/>
      <c r="Q413" s="117"/>
      <c r="AP413" s="117"/>
      <c r="AQ413" s="117"/>
      <c r="AR413" s="117"/>
      <c r="AS413" s="117"/>
      <c r="AT413" s="118"/>
      <c r="AU413" s="118"/>
    </row>
    <row r="414" ht="15.75" customHeight="1">
      <c r="N414" s="117"/>
      <c r="Q414" s="117"/>
      <c r="AP414" s="117"/>
      <c r="AQ414" s="117"/>
      <c r="AR414" s="117"/>
      <c r="AS414" s="117"/>
      <c r="AT414" s="118"/>
      <c r="AU414" s="118"/>
    </row>
    <row r="415" ht="15.75" customHeight="1">
      <c r="N415" s="117"/>
      <c r="Q415" s="117"/>
      <c r="AP415" s="117"/>
      <c r="AQ415" s="117"/>
      <c r="AR415" s="117"/>
      <c r="AS415" s="117"/>
      <c r="AT415" s="118"/>
      <c r="AU415" s="118"/>
    </row>
    <row r="416" ht="15.75" customHeight="1">
      <c r="N416" s="117"/>
      <c r="Q416" s="117"/>
      <c r="AP416" s="117"/>
      <c r="AQ416" s="117"/>
      <c r="AR416" s="117"/>
      <c r="AS416" s="117"/>
      <c r="AT416" s="118"/>
      <c r="AU416" s="118"/>
    </row>
    <row r="417" ht="15.75" customHeight="1">
      <c r="N417" s="117"/>
      <c r="Q417" s="117"/>
      <c r="AP417" s="117"/>
      <c r="AQ417" s="117"/>
      <c r="AR417" s="117"/>
      <c r="AS417" s="117"/>
      <c r="AT417" s="118"/>
      <c r="AU417" s="118"/>
    </row>
    <row r="418" ht="15.75" customHeight="1">
      <c r="N418" s="117"/>
      <c r="Q418" s="117"/>
      <c r="AP418" s="117"/>
      <c r="AQ418" s="117"/>
      <c r="AR418" s="117"/>
      <c r="AS418" s="117"/>
      <c r="AT418" s="118"/>
      <c r="AU418" s="118"/>
    </row>
    <row r="419" ht="15.75" customHeight="1">
      <c r="N419" s="117"/>
      <c r="Q419" s="117"/>
      <c r="AP419" s="117"/>
      <c r="AQ419" s="117"/>
      <c r="AR419" s="117"/>
      <c r="AS419" s="117"/>
      <c r="AT419" s="118"/>
      <c r="AU419" s="118"/>
    </row>
    <row r="420" ht="15.75" customHeight="1">
      <c r="N420" s="117"/>
      <c r="Q420" s="117"/>
      <c r="AP420" s="117"/>
      <c r="AQ420" s="117"/>
      <c r="AR420" s="117"/>
      <c r="AS420" s="117"/>
      <c r="AT420" s="118"/>
      <c r="AU420" s="118"/>
    </row>
    <row r="421" ht="15.75" customHeight="1">
      <c r="N421" s="117"/>
      <c r="Q421" s="117"/>
      <c r="AP421" s="117"/>
      <c r="AQ421" s="117"/>
      <c r="AR421" s="117"/>
      <c r="AS421" s="117"/>
      <c r="AT421" s="118"/>
      <c r="AU421" s="118"/>
    </row>
    <row r="422" ht="15.75" customHeight="1">
      <c r="N422" s="117"/>
      <c r="Q422" s="117"/>
      <c r="AP422" s="117"/>
      <c r="AQ422" s="117"/>
      <c r="AR422" s="117"/>
      <c r="AS422" s="117"/>
      <c r="AT422" s="118"/>
      <c r="AU422" s="118"/>
    </row>
    <row r="423" ht="15.75" customHeight="1">
      <c r="N423" s="117"/>
      <c r="Q423" s="117"/>
      <c r="AP423" s="117"/>
      <c r="AQ423" s="117"/>
      <c r="AR423" s="117"/>
      <c r="AS423" s="117"/>
      <c r="AT423" s="118"/>
      <c r="AU423" s="118"/>
    </row>
    <row r="424" ht="15.75" customHeight="1">
      <c r="N424" s="117"/>
      <c r="Q424" s="117"/>
      <c r="AP424" s="117"/>
      <c r="AQ424" s="117"/>
      <c r="AR424" s="117"/>
      <c r="AS424" s="117"/>
      <c r="AT424" s="118"/>
      <c r="AU424" s="118"/>
    </row>
    <row r="425" ht="15.75" customHeight="1">
      <c r="N425" s="117"/>
      <c r="Q425" s="117"/>
      <c r="AP425" s="117"/>
      <c r="AQ425" s="117"/>
      <c r="AR425" s="117"/>
      <c r="AS425" s="117"/>
      <c r="AT425" s="118"/>
      <c r="AU425" s="118"/>
    </row>
    <row r="426" ht="15.75" customHeight="1">
      <c r="N426" s="117"/>
      <c r="Q426" s="117"/>
      <c r="AP426" s="117"/>
      <c r="AQ426" s="117"/>
      <c r="AR426" s="117"/>
      <c r="AS426" s="117"/>
      <c r="AT426" s="118"/>
      <c r="AU426" s="118"/>
    </row>
    <row r="427" ht="15.75" customHeight="1">
      <c r="N427" s="117"/>
      <c r="Q427" s="117"/>
      <c r="AP427" s="117"/>
      <c r="AQ427" s="117"/>
      <c r="AR427" s="117"/>
      <c r="AS427" s="117"/>
      <c r="AT427" s="118"/>
      <c r="AU427" s="118"/>
    </row>
    <row r="428" ht="15.75" customHeight="1">
      <c r="N428" s="117"/>
      <c r="Q428" s="117"/>
      <c r="AP428" s="117"/>
      <c r="AQ428" s="117"/>
      <c r="AR428" s="117"/>
      <c r="AS428" s="117"/>
      <c r="AT428" s="118"/>
      <c r="AU428" s="118"/>
    </row>
    <row r="429" ht="15.75" customHeight="1">
      <c r="N429" s="117"/>
      <c r="Q429" s="117"/>
      <c r="AP429" s="117"/>
      <c r="AQ429" s="117"/>
      <c r="AR429" s="117"/>
      <c r="AS429" s="117"/>
      <c r="AT429" s="118"/>
      <c r="AU429" s="118"/>
    </row>
    <row r="430" ht="15.75" customHeight="1">
      <c r="N430" s="117"/>
      <c r="Q430" s="117"/>
      <c r="AP430" s="117"/>
      <c r="AQ430" s="117"/>
      <c r="AR430" s="117"/>
      <c r="AS430" s="117"/>
      <c r="AT430" s="118"/>
      <c r="AU430" s="118"/>
    </row>
    <row r="431" ht="15.75" customHeight="1">
      <c r="N431" s="117"/>
      <c r="Q431" s="117"/>
      <c r="AP431" s="117"/>
      <c r="AQ431" s="117"/>
      <c r="AR431" s="117"/>
      <c r="AS431" s="117"/>
      <c r="AT431" s="118"/>
      <c r="AU431" s="118"/>
    </row>
    <row r="432" ht="15.75" customHeight="1">
      <c r="N432" s="117"/>
      <c r="Q432" s="117"/>
      <c r="AP432" s="117"/>
      <c r="AQ432" s="117"/>
      <c r="AR432" s="117"/>
      <c r="AS432" s="117"/>
      <c r="AT432" s="118"/>
      <c r="AU432" s="118"/>
    </row>
    <row r="433" ht="15.75" customHeight="1">
      <c r="N433" s="117"/>
      <c r="Q433" s="117"/>
      <c r="AP433" s="117"/>
      <c r="AQ433" s="117"/>
      <c r="AR433" s="117"/>
      <c r="AS433" s="117"/>
      <c r="AT433" s="118"/>
      <c r="AU433" s="118"/>
    </row>
    <row r="434" ht="15.75" customHeight="1">
      <c r="N434" s="117"/>
      <c r="Q434" s="117"/>
      <c r="AP434" s="117"/>
      <c r="AQ434" s="117"/>
      <c r="AR434" s="117"/>
      <c r="AS434" s="117"/>
      <c r="AT434" s="118"/>
      <c r="AU434" s="118"/>
    </row>
    <row r="435" ht="15.75" customHeight="1">
      <c r="N435" s="117"/>
      <c r="Q435" s="117"/>
      <c r="AP435" s="117"/>
      <c r="AQ435" s="117"/>
      <c r="AR435" s="117"/>
      <c r="AS435" s="117"/>
      <c r="AT435" s="118"/>
      <c r="AU435" s="118"/>
    </row>
    <row r="436" ht="15.75" customHeight="1">
      <c r="N436" s="117"/>
      <c r="Q436" s="117"/>
      <c r="AP436" s="117"/>
      <c r="AQ436" s="117"/>
      <c r="AR436" s="117"/>
      <c r="AS436" s="117"/>
      <c r="AT436" s="118"/>
      <c r="AU436" s="118"/>
    </row>
    <row r="437" ht="15.75" customHeight="1">
      <c r="N437" s="117"/>
      <c r="Q437" s="117"/>
      <c r="AP437" s="117"/>
      <c r="AQ437" s="117"/>
      <c r="AR437" s="117"/>
      <c r="AS437" s="117"/>
      <c r="AT437" s="118"/>
      <c r="AU437" s="118"/>
    </row>
    <row r="438" ht="15.75" customHeight="1">
      <c r="N438" s="117"/>
      <c r="Q438" s="117"/>
      <c r="AP438" s="117"/>
      <c r="AQ438" s="117"/>
      <c r="AR438" s="117"/>
      <c r="AS438" s="117"/>
      <c r="AT438" s="118"/>
      <c r="AU438" s="118"/>
    </row>
    <row r="439" ht="15.75" customHeight="1">
      <c r="N439" s="117"/>
      <c r="Q439" s="117"/>
      <c r="AP439" s="117"/>
      <c r="AQ439" s="117"/>
      <c r="AR439" s="117"/>
      <c r="AS439" s="117"/>
      <c r="AT439" s="118"/>
      <c r="AU439" s="118"/>
    </row>
    <row r="440" ht="15.75" customHeight="1">
      <c r="N440" s="117"/>
      <c r="Q440" s="117"/>
      <c r="AP440" s="117"/>
      <c r="AQ440" s="117"/>
      <c r="AR440" s="117"/>
      <c r="AS440" s="117"/>
      <c r="AT440" s="118"/>
      <c r="AU440" s="118"/>
    </row>
    <row r="441" ht="15.75" customHeight="1">
      <c r="N441" s="117"/>
      <c r="Q441" s="117"/>
      <c r="AP441" s="117"/>
      <c r="AQ441" s="117"/>
      <c r="AR441" s="117"/>
      <c r="AS441" s="117"/>
      <c r="AT441" s="118"/>
      <c r="AU441" s="118"/>
    </row>
    <row r="442" ht="15.75" customHeight="1">
      <c r="N442" s="117"/>
      <c r="Q442" s="117"/>
      <c r="AP442" s="117"/>
      <c r="AQ442" s="117"/>
      <c r="AR442" s="117"/>
      <c r="AS442" s="117"/>
      <c r="AT442" s="118"/>
      <c r="AU442" s="118"/>
    </row>
    <row r="443" ht="15.75" customHeight="1">
      <c r="N443" s="117"/>
      <c r="Q443" s="117"/>
      <c r="AP443" s="117"/>
      <c r="AQ443" s="117"/>
      <c r="AR443" s="117"/>
      <c r="AS443" s="117"/>
      <c r="AT443" s="118"/>
      <c r="AU443" s="118"/>
    </row>
    <row r="444" ht="15.75" customHeight="1">
      <c r="N444" s="117"/>
      <c r="Q444" s="117"/>
      <c r="AP444" s="117"/>
      <c r="AQ444" s="117"/>
      <c r="AR444" s="117"/>
      <c r="AS444" s="117"/>
      <c r="AT444" s="118"/>
      <c r="AU444" s="118"/>
    </row>
    <row r="445" ht="15.75" customHeight="1">
      <c r="N445" s="117"/>
      <c r="Q445" s="117"/>
      <c r="AP445" s="117"/>
      <c r="AQ445" s="117"/>
      <c r="AR445" s="117"/>
      <c r="AS445" s="117"/>
      <c r="AT445" s="118"/>
      <c r="AU445" s="118"/>
    </row>
    <row r="446" ht="15.75" customHeight="1">
      <c r="N446" s="117"/>
      <c r="Q446" s="117"/>
      <c r="AP446" s="117"/>
      <c r="AQ446" s="117"/>
      <c r="AR446" s="117"/>
      <c r="AS446" s="117"/>
      <c r="AT446" s="118"/>
      <c r="AU446" s="118"/>
    </row>
    <row r="447" ht="15.75" customHeight="1">
      <c r="N447" s="117"/>
      <c r="Q447" s="117"/>
      <c r="AP447" s="117"/>
      <c r="AQ447" s="117"/>
      <c r="AR447" s="117"/>
      <c r="AS447" s="117"/>
      <c r="AT447" s="118"/>
      <c r="AU447" s="118"/>
    </row>
    <row r="448" ht="15.75" customHeight="1">
      <c r="N448" s="117"/>
      <c r="Q448" s="117"/>
      <c r="AP448" s="117"/>
      <c r="AQ448" s="117"/>
      <c r="AR448" s="117"/>
      <c r="AS448" s="117"/>
      <c r="AT448" s="118"/>
      <c r="AU448" s="118"/>
    </row>
    <row r="449" ht="15.75" customHeight="1">
      <c r="N449" s="117"/>
      <c r="Q449" s="117"/>
      <c r="AP449" s="117"/>
      <c r="AQ449" s="117"/>
      <c r="AR449" s="117"/>
      <c r="AS449" s="117"/>
      <c r="AT449" s="118"/>
      <c r="AU449" s="118"/>
    </row>
    <row r="450" ht="15.75" customHeight="1">
      <c r="N450" s="117"/>
      <c r="Q450" s="117"/>
      <c r="AP450" s="117"/>
      <c r="AQ450" s="117"/>
      <c r="AR450" s="117"/>
      <c r="AS450" s="117"/>
      <c r="AT450" s="118"/>
      <c r="AU450" s="118"/>
    </row>
    <row r="451" ht="15.75" customHeight="1">
      <c r="N451" s="117"/>
      <c r="Q451" s="117"/>
      <c r="AP451" s="117"/>
      <c r="AQ451" s="117"/>
      <c r="AR451" s="117"/>
      <c r="AS451" s="117"/>
      <c r="AT451" s="118"/>
      <c r="AU451" s="118"/>
    </row>
    <row r="452" ht="15.75" customHeight="1">
      <c r="N452" s="117"/>
      <c r="Q452" s="117"/>
      <c r="AP452" s="117"/>
      <c r="AQ452" s="117"/>
      <c r="AR452" s="117"/>
      <c r="AS452" s="117"/>
      <c r="AT452" s="118"/>
      <c r="AU452" s="118"/>
    </row>
    <row r="453" ht="15.75" customHeight="1">
      <c r="N453" s="117"/>
      <c r="Q453" s="117"/>
      <c r="AP453" s="117"/>
      <c r="AQ453" s="117"/>
      <c r="AR453" s="117"/>
      <c r="AS453" s="117"/>
      <c r="AT453" s="118"/>
      <c r="AU453" s="118"/>
    </row>
    <row r="454" ht="15.75" customHeight="1">
      <c r="N454" s="117"/>
      <c r="Q454" s="117"/>
      <c r="AP454" s="117"/>
      <c r="AQ454" s="117"/>
      <c r="AR454" s="117"/>
      <c r="AS454" s="117"/>
      <c r="AT454" s="118"/>
      <c r="AU454" s="118"/>
    </row>
    <row r="455" ht="15.75" customHeight="1">
      <c r="N455" s="117"/>
      <c r="Q455" s="117"/>
      <c r="AP455" s="117"/>
      <c r="AQ455" s="117"/>
      <c r="AR455" s="117"/>
      <c r="AS455" s="117"/>
      <c r="AT455" s="118"/>
      <c r="AU455" s="118"/>
    </row>
    <row r="456" ht="15.75" customHeight="1">
      <c r="N456" s="117"/>
      <c r="Q456" s="117"/>
      <c r="AP456" s="117"/>
      <c r="AQ456" s="117"/>
      <c r="AR456" s="117"/>
      <c r="AS456" s="117"/>
      <c r="AT456" s="118"/>
      <c r="AU456" s="118"/>
    </row>
    <row r="457" ht="15.75" customHeight="1">
      <c r="N457" s="117"/>
      <c r="Q457" s="117"/>
      <c r="AP457" s="117"/>
      <c r="AQ457" s="117"/>
      <c r="AR457" s="117"/>
      <c r="AS457" s="117"/>
      <c r="AT457" s="118"/>
      <c r="AU457" s="118"/>
    </row>
    <row r="458" ht="15.75" customHeight="1">
      <c r="N458" s="117"/>
      <c r="Q458" s="117"/>
      <c r="AP458" s="117"/>
      <c r="AQ458" s="117"/>
      <c r="AR458" s="117"/>
      <c r="AS458" s="117"/>
      <c r="AT458" s="118"/>
      <c r="AU458" s="118"/>
    </row>
    <row r="459" ht="15.75" customHeight="1">
      <c r="N459" s="117"/>
      <c r="Q459" s="117"/>
      <c r="AP459" s="117"/>
      <c r="AQ459" s="117"/>
      <c r="AR459" s="117"/>
      <c r="AS459" s="117"/>
      <c r="AT459" s="118"/>
      <c r="AU459" s="118"/>
    </row>
    <row r="460" ht="15.75" customHeight="1">
      <c r="N460" s="117"/>
      <c r="Q460" s="117"/>
      <c r="AP460" s="117"/>
      <c r="AQ460" s="117"/>
      <c r="AR460" s="117"/>
      <c r="AS460" s="117"/>
      <c r="AT460" s="118"/>
      <c r="AU460" s="118"/>
    </row>
    <row r="461" ht="15.75" customHeight="1">
      <c r="N461" s="117"/>
      <c r="Q461" s="117"/>
      <c r="AP461" s="117"/>
      <c r="AQ461" s="117"/>
      <c r="AR461" s="117"/>
      <c r="AS461" s="117"/>
      <c r="AT461" s="118"/>
      <c r="AU461" s="118"/>
    </row>
    <row r="462" ht="15.75" customHeight="1">
      <c r="N462" s="117"/>
      <c r="Q462" s="117"/>
      <c r="AP462" s="117"/>
      <c r="AQ462" s="117"/>
      <c r="AR462" s="117"/>
      <c r="AS462" s="117"/>
      <c r="AT462" s="118"/>
      <c r="AU462" s="118"/>
    </row>
    <row r="463" ht="15.75" customHeight="1">
      <c r="N463" s="117"/>
      <c r="Q463" s="117"/>
      <c r="AP463" s="117"/>
      <c r="AQ463" s="117"/>
      <c r="AR463" s="117"/>
      <c r="AS463" s="117"/>
      <c r="AT463" s="118"/>
      <c r="AU463" s="118"/>
    </row>
    <row r="464" ht="15.75" customHeight="1">
      <c r="N464" s="117"/>
      <c r="Q464" s="117"/>
      <c r="AP464" s="117"/>
      <c r="AQ464" s="117"/>
      <c r="AR464" s="117"/>
      <c r="AS464" s="117"/>
      <c r="AT464" s="118"/>
      <c r="AU464" s="118"/>
    </row>
    <row r="465" ht="15.75" customHeight="1">
      <c r="N465" s="117"/>
      <c r="Q465" s="117"/>
      <c r="AP465" s="117"/>
      <c r="AQ465" s="117"/>
      <c r="AR465" s="117"/>
      <c r="AS465" s="117"/>
      <c r="AT465" s="118"/>
      <c r="AU465" s="118"/>
    </row>
    <row r="466" ht="15.75" customHeight="1">
      <c r="N466" s="117"/>
      <c r="Q466" s="117"/>
      <c r="AP466" s="117"/>
      <c r="AQ466" s="117"/>
      <c r="AR466" s="117"/>
      <c r="AS466" s="117"/>
      <c r="AT466" s="118"/>
      <c r="AU466" s="118"/>
    </row>
    <row r="467" ht="15.75" customHeight="1">
      <c r="N467" s="117"/>
      <c r="Q467" s="117"/>
      <c r="AP467" s="117"/>
      <c r="AQ467" s="117"/>
      <c r="AR467" s="117"/>
      <c r="AS467" s="117"/>
      <c r="AT467" s="118"/>
      <c r="AU467" s="118"/>
    </row>
    <row r="468" ht="15.75" customHeight="1">
      <c r="N468" s="117"/>
      <c r="Q468" s="117"/>
      <c r="AP468" s="117"/>
      <c r="AQ468" s="117"/>
      <c r="AR468" s="117"/>
      <c r="AS468" s="117"/>
      <c r="AT468" s="118"/>
      <c r="AU468" s="118"/>
    </row>
    <row r="469" ht="15.75" customHeight="1">
      <c r="N469" s="117"/>
      <c r="Q469" s="117"/>
      <c r="AP469" s="117"/>
      <c r="AQ469" s="117"/>
      <c r="AR469" s="117"/>
      <c r="AS469" s="117"/>
      <c r="AT469" s="118"/>
      <c r="AU469" s="118"/>
    </row>
    <row r="470" ht="15.75" customHeight="1">
      <c r="N470" s="117"/>
      <c r="Q470" s="117"/>
      <c r="AP470" s="117"/>
      <c r="AQ470" s="117"/>
      <c r="AR470" s="117"/>
      <c r="AS470" s="117"/>
      <c r="AT470" s="118"/>
      <c r="AU470" s="118"/>
    </row>
    <row r="471" ht="15.75" customHeight="1">
      <c r="N471" s="117"/>
      <c r="Q471" s="117"/>
      <c r="AP471" s="117"/>
      <c r="AQ471" s="117"/>
      <c r="AR471" s="117"/>
      <c r="AS471" s="117"/>
      <c r="AT471" s="118"/>
      <c r="AU471" s="118"/>
    </row>
    <row r="472" ht="15.75" customHeight="1">
      <c r="N472" s="117"/>
      <c r="Q472" s="117"/>
      <c r="AP472" s="117"/>
      <c r="AQ472" s="117"/>
      <c r="AR472" s="117"/>
      <c r="AS472" s="117"/>
      <c r="AT472" s="118"/>
      <c r="AU472" s="118"/>
    </row>
    <row r="473" ht="15.75" customHeight="1">
      <c r="N473" s="117"/>
      <c r="Q473" s="117"/>
      <c r="AP473" s="117"/>
      <c r="AQ473" s="117"/>
      <c r="AR473" s="117"/>
      <c r="AS473" s="117"/>
      <c r="AT473" s="118"/>
      <c r="AU473" s="118"/>
    </row>
    <row r="474" ht="15.75" customHeight="1">
      <c r="N474" s="117"/>
      <c r="Q474" s="117"/>
      <c r="AP474" s="117"/>
      <c r="AQ474" s="117"/>
      <c r="AR474" s="117"/>
      <c r="AS474" s="117"/>
      <c r="AT474" s="118"/>
      <c r="AU474" s="118"/>
    </row>
    <row r="475" ht="15.75" customHeight="1">
      <c r="N475" s="117"/>
      <c r="Q475" s="117"/>
      <c r="AP475" s="117"/>
      <c r="AQ475" s="117"/>
      <c r="AR475" s="117"/>
      <c r="AS475" s="117"/>
      <c r="AT475" s="118"/>
      <c r="AU475" s="118"/>
    </row>
    <row r="476" ht="15.75" customHeight="1">
      <c r="N476" s="117"/>
      <c r="Q476" s="117"/>
      <c r="AP476" s="117"/>
      <c r="AQ476" s="117"/>
      <c r="AR476" s="117"/>
      <c r="AS476" s="117"/>
      <c r="AT476" s="118"/>
      <c r="AU476" s="118"/>
    </row>
    <row r="477" ht="15.75" customHeight="1">
      <c r="N477" s="117"/>
      <c r="Q477" s="117"/>
      <c r="AP477" s="117"/>
      <c r="AQ477" s="117"/>
      <c r="AR477" s="117"/>
      <c r="AS477" s="117"/>
      <c r="AT477" s="118"/>
      <c r="AU477" s="118"/>
    </row>
    <row r="478" ht="15.75" customHeight="1">
      <c r="N478" s="117"/>
      <c r="Q478" s="117"/>
      <c r="AP478" s="117"/>
      <c r="AQ478" s="117"/>
      <c r="AR478" s="117"/>
      <c r="AS478" s="117"/>
      <c r="AT478" s="118"/>
      <c r="AU478" s="118"/>
    </row>
    <row r="479" ht="15.75" customHeight="1">
      <c r="N479" s="117"/>
      <c r="Q479" s="117"/>
      <c r="AP479" s="117"/>
      <c r="AQ479" s="117"/>
      <c r="AR479" s="117"/>
      <c r="AS479" s="117"/>
      <c r="AT479" s="118"/>
      <c r="AU479" s="118"/>
    </row>
    <row r="480" ht="15.75" customHeight="1">
      <c r="N480" s="117"/>
      <c r="Q480" s="117"/>
      <c r="AP480" s="117"/>
      <c r="AQ480" s="117"/>
      <c r="AR480" s="117"/>
      <c r="AS480" s="117"/>
      <c r="AT480" s="118"/>
      <c r="AU480" s="118"/>
    </row>
    <row r="481" ht="15.75" customHeight="1">
      <c r="N481" s="117"/>
      <c r="Q481" s="117"/>
      <c r="AP481" s="117"/>
      <c r="AQ481" s="117"/>
      <c r="AR481" s="117"/>
      <c r="AS481" s="117"/>
      <c r="AT481" s="118"/>
      <c r="AU481" s="118"/>
    </row>
    <row r="482" ht="15.75" customHeight="1">
      <c r="N482" s="117"/>
      <c r="Q482" s="117"/>
      <c r="AP482" s="117"/>
      <c r="AQ482" s="117"/>
      <c r="AR482" s="117"/>
      <c r="AS482" s="117"/>
      <c r="AT482" s="118"/>
      <c r="AU482" s="118"/>
    </row>
    <row r="483" ht="15.75" customHeight="1">
      <c r="N483" s="117"/>
      <c r="Q483" s="117"/>
      <c r="AP483" s="117"/>
      <c r="AQ483" s="117"/>
      <c r="AR483" s="117"/>
      <c r="AS483" s="117"/>
      <c r="AT483" s="118"/>
      <c r="AU483" s="118"/>
    </row>
    <row r="484" ht="15.75" customHeight="1">
      <c r="N484" s="117"/>
      <c r="Q484" s="117"/>
      <c r="AP484" s="117"/>
      <c r="AQ484" s="117"/>
      <c r="AR484" s="117"/>
      <c r="AS484" s="117"/>
      <c r="AT484" s="118"/>
      <c r="AU484" s="118"/>
    </row>
    <row r="485" ht="15.75" customHeight="1">
      <c r="N485" s="117"/>
      <c r="Q485" s="117"/>
      <c r="AP485" s="117"/>
      <c r="AQ485" s="117"/>
      <c r="AR485" s="117"/>
      <c r="AS485" s="117"/>
      <c r="AT485" s="118"/>
      <c r="AU485" s="118"/>
    </row>
    <row r="486" ht="15.75" customHeight="1">
      <c r="N486" s="117"/>
      <c r="Q486" s="117"/>
      <c r="AP486" s="117"/>
      <c r="AQ486" s="117"/>
      <c r="AR486" s="117"/>
      <c r="AS486" s="117"/>
      <c r="AT486" s="118"/>
      <c r="AU486" s="118"/>
    </row>
    <row r="487" ht="15.75" customHeight="1">
      <c r="N487" s="117"/>
      <c r="Q487" s="117"/>
      <c r="AP487" s="117"/>
      <c r="AQ487" s="117"/>
      <c r="AR487" s="117"/>
      <c r="AS487" s="117"/>
      <c r="AT487" s="118"/>
      <c r="AU487" s="118"/>
    </row>
    <row r="488" ht="15.75" customHeight="1">
      <c r="N488" s="117"/>
      <c r="Q488" s="117"/>
      <c r="AP488" s="117"/>
      <c r="AQ488" s="117"/>
      <c r="AR488" s="117"/>
      <c r="AS488" s="117"/>
      <c r="AT488" s="118"/>
      <c r="AU488" s="118"/>
    </row>
    <row r="489" ht="15.75" customHeight="1">
      <c r="N489" s="117"/>
      <c r="Q489" s="117"/>
      <c r="AP489" s="117"/>
      <c r="AQ489" s="117"/>
      <c r="AR489" s="117"/>
      <c r="AS489" s="117"/>
      <c r="AT489" s="118"/>
      <c r="AU489" s="118"/>
    </row>
    <row r="490" ht="15.75" customHeight="1">
      <c r="N490" s="117"/>
      <c r="Q490" s="117"/>
      <c r="AP490" s="117"/>
      <c r="AQ490" s="117"/>
      <c r="AR490" s="117"/>
      <c r="AS490" s="117"/>
      <c r="AT490" s="118"/>
      <c r="AU490" s="118"/>
    </row>
    <row r="491" ht="15.75" customHeight="1">
      <c r="N491" s="117"/>
      <c r="Q491" s="117"/>
      <c r="AP491" s="117"/>
      <c r="AQ491" s="117"/>
      <c r="AR491" s="117"/>
      <c r="AS491" s="117"/>
      <c r="AT491" s="118"/>
      <c r="AU491" s="118"/>
    </row>
    <row r="492" ht="15.75" customHeight="1">
      <c r="N492" s="117"/>
      <c r="Q492" s="117"/>
      <c r="AP492" s="117"/>
      <c r="AQ492" s="117"/>
      <c r="AR492" s="117"/>
      <c r="AS492" s="117"/>
      <c r="AT492" s="118"/>
      <c r="AU492" s="118"/>
    </row>
    <row r="493" ht="15.75" customHeight="1">
      <c r="N493" s="117"/>
      <c r="Q493" s="117"/>
      <c r="AP493" s="117"/>
      <c r="AQ493" s="117"/>
      <c r="AR493" s="117"/>
      <c r="AS493" s="117"/>
      <c r="AT493" s="118"/>
      <c r="AU493" s="118"/>
    </row>
    <row r="494" ht="15.75" customHeight="1">
      <c r="N494" s="117"/>
      <c r="Q494" s="117"/>
      <c r="AP494" s="117"/>
      <c r="AQ494" s="117"/>
      <c r="AR494" s="117"/>
      <c r="AS494" s="117"/>
      <c r="AT494" s="118"/>
      <c r="AU494" s="118"/>
    </row>
    <row r="495" ht="15.75" customHeight="1">
      <c r="N495" s="117"/>
      <c r="Q495" s="117"/>
      <c r="AP495" s="117"/>
      <c r="AQ495" s="117"/>
      <c r="AR495" s="117"/>
      <c r="AS495" s="117"/>
      <c r="AT495" s="118"/>
      <c r="AU495" s="118"/>
    </row>
    <row r="496" ht="15.75" customHeight="1">
      <c r="N496" s="117"/>
      <c r="Q496" s="117"/>
      <c r="AP496" s="117"/>
      <c r="AQ496" s="117"/>
      <c r="AR496" s="117"/>
      <c r="AS496" s="117"/>
      <c r="AT496" s="118"/>
      <c r="AU496" s="118"/>
    </row>
    <row r="497" ht="15.75" customHeight="1">
      <c r="N497" s="117"/>
      <c r="Q497" s="117"/>
      <c r="AP497" s="117"/>
      <c r="AQ497" s="117"/>
      <c r="AR497" s="117"/>
      <c r="AS497" s="117"/>
      <c r="AT497" s="118"/>
      <c r="AU497" s="118"/>
    </row>
    <row r="498" ht="15.75" customHeight="1">
      <c r="N498" s="117"/>
      <c r="Q498" s="117"/>
      <c r="AP498" s="117"/>
      <c r="AQ498" s="117"/>
      <c r="AR498" s="117"/>
      <c r="AS498" s="117"/>
      <c r="AT498" s="118"/>
      <c r="AU498" s="118"/>
    </row>
    <row r="499" ht="15.75" customHeight="1">
      <c r="N499" s="117"/>
      <c r="Q499" s="117"/>
      <c r="AP499" s="117"/>
      <c r="AQ499" s="117"/>
      <c r="AR499" s="117"/>
      <c r="AS499" s="117"/>
      <c r="AT499" s="118"/>
      <c r="AU499" s="118"/>
    </row>
    <row r="500" ht="15.75" customHeight="1">
      <c r="N500" s="117"/>
      <c r="Q500" s="117"/>
      <c r="AP500" s="117"/>
      <c r="AQ500" s="117"/>
      <c r="AR500" s="117"/>
      <c r="AS500" s="117"/>
      <c r="AT500" s="118"/>
      <c r="AU500" s="118"/>
    </row>
    <row r="501" ht="15.75" customHeight="1">
      <c r="N501" s="117"/>
      <c r="Q501" s="117"/>
      <c r="AP501" s="117"/>
      <c r="AQ501" s="117"/>
      <c r="AR501" s="117"/>
      <c r="AS501" s="117"/>
      <c r="AT501" s="118"/>
      <c r="AU501" s="118"/>
    </row>
    <row r="502" ht="15.75" customHeight="1">
      <c r="N502" s="117"/>
      <c r="Q502" s="117"/>
      <c r="AP502" s="117"/>
      <c r="AQ502" s="117"/>
      <c r="AR502" s="117"/>
      <c r="AS502" s="117"/>
      <c r="AT502" s="118"/>
      <c r="AU502" s="118"/>
    </row>
    <row r="503" ht="15.75" customHeight="1">
      <c r="N503" s="117"/>
      <c r="Q503" s="117"/>
      <c r="AP503" s="117"/>
      <c r="AQ503" s="117"/>
      <c r="AR503" s="117"/>
      <c r="AS503" s="117"/>
      <c r="AT503" s="118"/>
      <c r="AU503" s="118"/>
    </row>
    <row r="504" ht="15.75" customHeight="1">
      <c r="N504" s="117"/>
      <c r="Q504" s="117"/>
      <c r="AP504" s="117"/>
      <c r="AQ504" s="117"/>
      <c r="AR504" s="117"/>
      <c r="AS504" s="117"/>
      <c r="AT504" s="118"/>
      <c r="AU504" s="118"/>
    </row>
    <row r="505" ht="15.75" customHeight="1">
      <c r="N505" s="117"/>
      <c r="Q505" s="117"/>
      <c r="AP505" s="117"/>
      <c r="AQ505" s="117"/>
      <c r="AR505" s="117"/>
      <c r="AS505" s="117"/>
      <c r="AT505" s="118"/>
      <c r="AU505" s="118"/>
    </row>
    <row r="506" ht="15.75" customHeight="1">
      <c r="N506" s="117"/>
      <c r="Q506" s="117"/>
      <c r="AP506" s="117"/>
      <c r="AQ506" s="117"/>
      <c r="AR506" s="117"/>
      <c r="AS506" s="117"/>
      <c r="AT506" s="118"/>
      <c r="AU506" s="118"/>
    </row>
    <row r="507" ht="15.75" customHeight="1">
      <c r="N507" s="117"/>
      <c r="Q507" s="117"/>
      <c r="AP507" s="117"/>
      <c r="AQ507" s="117"/>
      <c r="AR507" s="117"/>
      <c r="AS507" s="117"/>
      <c r="AT507" s="118"/>
      <c r="AU507" s="118"/>
    </row>
    <row r="508" ht="15.75" customHeight="1">
      <c r="N508" s="117"/>
      <c r="Q508" s="117"/>
      <c r="AP508" s="117"/>
      <c r="AQ508" s="117"/>
      <c r="AR508" s="117"/>
      <c r="AS508" s="117"/>
      <c r="AT508" s="118"/>
      <c r="AU508" s="118"/>
    </row>
    <row r="509" ht="15.75" customHeight="1">
      <c r="N509" s="117"/>
      <c r="Q509" s="117"/>
      <c r="AP509" s="117"/>
      <c r="AQ509" s="117"/>
      <c r="AR509" s="117"/>
      <c r="AS509" s="117"/>
      <c r="AT509" s="118"/>
      <c r="AU509" s="118"/>
    </row>
    <row r="510" ht="15.75" customHeight="1">
      <c r="N510" s="117"/>
      <c r="Q510" s="117"/>
      <c r="AP510" s="117"/>
      <c r="AQ510" s="117"/>
      <c r="AR510" s="117"/>
      <c r="AS510" s="117"/>
      <c r="AT510" s="118"/>
      <c r="AU510" s="118"/>
    </row>
    <row r="511" ht="15.75" customHeight="1">
      <c r="N511" s="117"/>
      <c r="Q511" s="117"/>
      <c r="AP511" s="117"/>
      <c r="AQ511" s="117"/>
      <c r="AR511" s="117"/>
      <c r="AS511" s="117"/>
      <c r="AT511" s="118"/>
      <c r="AU511" s="118"/>
    </row>
    <row r="512" ht="15.75" customHeight="1">
      <c r="N512" s="117"/>
      <c r="Q512" s="117"/>
      <c r="AP512" s="117"/>
      <c r="AQ512" s="117"/>
      <c r="AR512" s="117"/>
      <c r="AS512" s="117"/>
      <c r="AT512" s="118"/>
      <c r="AU512" s="118"/>
    </row>
    <row r="513" ht="15.75" customHeight="1">
      <c r="N513" s="117"/>
      <c r="Q513" s="117"/>
      <c r="AP513" s="117"/>
      <c r="AQ513" s="117"/>
      <c r="AR513" s="117"/>
      <c r="AS513" s="117"/>
      <c r="AT513" s="118"/>
      <c r="AU513" s="118"/>
    </row>
    <row r="514" ht="15.75" customHeight="1">
      <c r="N514" s="117"/>
      <c r="Q514" s="117"/>
      <c r="AP514" s="117"/>
      <c r="AQ514" s="117"/>
      <c r="AR514" s="117"/>
      <c r="AS514" s="117"/>
      <c r="AT514" s="118"/>
      <c r="AU514" s="118"/>
    </row>
    <row r="515" ht="15.75" customHeight="1">
      <c r="N515" s="117"/>
      <c r="Q515" s="117"/>
      <c r="AP515" s="117"/>
      <c r="AQ515" s="117"/>
      <c r="AR515" s="117"/>
      <c r="AS515" s="117"/>
      <c r="AT515" s="118"/>
      <c r="AU515" s="118"/>
    </row>
    <row r="516" ht="15.75" customHeight="1">
      <c r="N516" s="117"/>
      <c r="Q516" s="117"/>
      <c r="AP516" s="117"/>
      <c r="AQ516" s="117"/>
      <c r="AR516" s="117"/>
      <c r="AS516" s="117"/>
      <c r="AT516" s="118"/>
      <c r="AU516" s="118"/>
    </row>
    <row r="517" ht="15.75" customHeight="1">
      <c r="N517" s="117"/>
      <c r="Q517" s="117"/>
      <c r="AP517" s="117"/>
      <c r="AQ517" s="117"/>
      <c r="AR517" s="117"/>
      <c r="AS517" s="117"/>
      <c r="AT517" s="118"/>
      <c r="AU517" s="118"/>
    </row>
    <row r="518" ht="15.75" customHeight="1">
      <c r="N518" s="117"/>
      <c r="Q518" s="117"/>
      <c r="AP518" s="117"/>
      <c r="AQ518" s="117"/>
      <c r="AR518" s="117"/>
      <c r="AS518" s="117"/>
      <c r="AT518" s="118"/>
      <c r="AU518" s="118"/>
    </row>
    <row r="519" ht="15.75" customHeight="1">
      <c r="N519" s="117"/>
      <c r="Q519" s="117"/>
      <c r="AP519" s="117"/>
      <c r="AQ519" s="117"/>
      <c r="AR519" s="117"/>
      <c r="AS519" s="117"/>
      <c r="AT519" s="118"/>
      <c r="AU519" s="118"/>
    </row>
    <row r="520" ht="15.75" customHeight="1">
      <c r="N520" s="117"/>
      <c r="Q520" s="117"/>
      <c r="AP520" s="117"/>
      <c r="AQ520" s="117"/>
      <c r="AR520" s="117"/>
      <c r="AS520" s="117"/>
      <c r="AT520" s="118"/>
      <c r="AU520" s="118"/>
    </row>
    <row r="521" ht="15.75" customHeight="1">
      <c r="N521" s="117"/>
      <c r="Q521" s="117"/>
      <c r="AP521" s="117"/>
      <c r="AQ521" s="117"/>
      <c r="AR521" s="117"/>
      <c r="AS521" s="117"/>
      <c r="AT521" s="118"/>
      <c r="AU521" s="118"/>
    </row>
    <row r="522" ht="15.75" customHeight="1">
      <c r="N522" s="117"/>
      <c r="Q522" s="117"/>
      <c r="AP522" s="117"/>
      <c r="AQ522" s="117"/>
      <c r="AR522" s="117"/>
      <c r="AS522" s="117"/>
      <c r="AT522" s="118"/>
      <c r="AU522" s="118"/>
    </row>
    <row r="523" ht="15.75" customHeight="1">
      <c r="N523" s="117"/>
      <c r="Q523" s="117"/>
      <c r="AP523" s="117"/>
      <c r="AQ523" s="117"/>
      <c r="AR523" s="117"/>
      <c r="AS523" s="117"/>
      <c r="AT523" s="118"/>
      <c r="AU523" s="118"/>
    </row>
    <row r="524" ht="15.75" customHeight="1">
      <c r="N524" s="117"/>
      <c r="Q524" s="117"/>
      <c r="AP524" s="117"/>
      <c r="AQ524" s="117"/>
      <c r="AR524" s="117"/>
      <c r="AS524" s="117"/>
      <c r="AT524" s="118"/>
      <c r="AU524" s="118"/>
    </row>
    <row r="525" ht="15.75" customHeight="1">
      <c r="N525" s="117"/>
      <c r="Q525" s="117"/>
      <c r="AP525" s="117"/>
      <c r="AQ525" s="117"/>
      <c r="AR525" s="117"/>
      <c r="AS525" s="117"/>
      <c r="AT525" s="118"/>
      <c r="AU525" s="118"/>
    </row>
    <row r="526" ht="15.75" customHeight="1">
      <c r="N526" s="117"/>
      <c r="Q526" s="117"/>
      <c r="AP526" s="117"/>
      <c r="AQ526" s="117"/>
      <c r="AR526" s="117"/>
      <c r="AS526" s="117"/>
      <c r="AT526" s="118"/>
      <c r="AU526" s="118"/>
    </row>
    <row r="527" ht="15.75" customHeight="1">
      <c r="N527" s="117"/>
      <c r="Q527" s="117"/>
      <c r="AP527" s="117"/>
      <c r="AQ527" s="117"/>
      <c r="AR527" s="117"/>
      <c r="AS527" s="117"/>
      <c r="AT527" s="118"/>
      <c r="AU527" s="118"/>
    </row>
    <row r="528" ht="15.75" customHeight="1">
      <c r="N528" s="117"/>
      <c r="Q528" s="117"/>
      <c r="AP528" s="117"/>
      <c r="AQ528" s="117"/>
      <c r="AR528" s="117"/>
      <c r="AS528" s="117"/>
      <c r="AT528" s="118"/>
      <c r="AU528" s="118"/>
    </row>
    <row r="529" ht="15.75" customHeight="1">
      <c r="N529" s="117"/>
      <c r="Q529" s="117"/>
      <c r="AP529" s="117"/>
      <c r="AQ529" s="117"/>
      <c r="AR529" s="117"/>
      <c r="AS529" s="117"/>
      <c r="AT529" s="118"/>
      <c r="AU529" s="118"/>
    </row>
    <row r="530" ht="15.75" customHeight="1">
      <c r="N530" s="117"/>
      <c r="Q530" s="117"/>
      <c r="AP530" s="117"/>
      <c r="AQ530" s="117"/>
      <c r="AR530" s="117"/>
      <c r="AS530" s="117"/>
      <c r="AT530" s="118"/>
      <c r="AU530" s="118"/>
    </row>
    <row r="531" ht="15.75" customHeight="1">
      <c r="N531" s="117"/>
      <c r="Q531" s="117"/>
      <c r="AP531" s="117"/>
      <c r="AQ531" s="117"/>
      <c r="AR531" s="117"/>
      <c r="AS531" s="117"/>
      <c r="AT531" s="118"/>
      <c r="AU531" s="118"/>
    </row>
    <row r="532" ht="15.75" customHeight="1">
      <c r="N532" s="117"/>
      <c r="Q532" s="117"/>
      <c r="AP532" s="117"/>
      <c r="AQ532" s="117"/>
      <c r="AR532" s="117"/>
      <c r="AS532" s="117"/>
      <c r="AT532" s="118"/>
      <c r="AU532" s="118"/>
    </row>
    <row r="533" ht="15.75" customHeight="1">
      <c r="N533" s="117"/>
      <c r="Q533" s="117"/>
      <c r="AP533" s="117"/>
      <c r="AQ533" s="117"/>
      <c r="AR533" s="117"/>
      <c r="AS533" s="117"/>
      <c r="AT533" s="118"/>
      <c r="AU533" s="118"/>
    </row>
    <row r="534" ht="15.75" customHeight="1">
      <c r="N534" s="117"/>
      <c r="Q534" s="117"/>
      <c r="AP534" s="117"/>
      <c r="AQ534" s="117"/>
      <c r="AR534" s="117"/>
      <c r="AS534" s="117"/>
      <c r="AT534" s="118"/>
      <c r="AU534" s="118"/>
    </row>
    <row r="535" ht="15.75" customHeight="1">
      <c r="N535" s="117"/>
      <c r="Q535" s="117"/>
      <c r="AP535" s="117"/>
      <c r="AQ535" s="117"/>
      <c r="AR535" s="117"/>
      <c r="AS535" s="117"/>
      <c r="AT535" s="118"/>
      <c r="AU535" s="118"/>
    </row>
    <row r="536" ht="15.75" customHeight="1">
      <c r="N536" s="117"/>
      <c r="Q536" s="117"/>
      <c r="AP536" s="117"/>
      <c r="AQ536" s="117"/>
      <c r="AR536" s="117"/>
      <c r="AS536" s="117"/>
      <c r="AT536" s="118"/>
      <c r="AU536" s="118"/>
    </row>
    <row r="537" ht="15.75" customHeight="1">
      <c r="N537" s="117"/>
      <c r="Q537" s="117"/>
      <c r="AP537" s="117"/>
      <c r="AQ537" s="117"/>
      <c r="AR537" s="117"/>
      <c r="AS537" s="117"/>
      <c r="AT537" s="118"/>
      <c r="AU537" s="118"/>
    </row>
    <row r="538" ht="15.75" customHeight="1">
      <c r="N538" s="117"/>
      <c r="Q538" s="117"/>
      <c r="AP538" s="117"/>
      <c r="AQ538" s="117"/>
      <c r="AR538" s="117"/>
      <c r="AS538" s="117"/>
      <c r="AT538" s="118"/>
      <c r="AU538" s="118"/>
    </row>
    <row r="539" ht="15.75" customHeight="1">
      <c r="N539" s="117"/>
      <c r="Q539" s="117"/>
      <c r="AP539" s="117"/>
      <c r="AQ539" s="117"/>
      <c r="AR539" s="117"/>
      <c r="AS539" s="117"/>
      <c r="AT539" s="118"/>
      <c r="AU539" s="118"/>
    </row>
    <row r="540" ht="15.75" customHeight="1">
      <c r="N540" s="117"/>
      <c r="Q540" s="117"/>
      <c r="AP540" s="117"/>
      <c r="AQ540" s="117"/>
      <c r="AR540" s="117"/>
      <c r="AS540" s="117"/>
      <c r="AT540" s="118"/>
      <c r="AU540" s="118"/>
    </row>
    <row r="541" ht="15.75" customHeight="1">
      <c r="N541" s="117"/>
      <c r="Q541" s="117"/>
      <c r="AP541" s="117"/>
      <c r="AQ541" s="117"/>
      <c r="AR541" s="117"/>
      <c r="AS541" s="117"/>
      <c r="AT541" s="118"/>
      <c r="AU541" s="118"/>
    </row>
    <row r="542" ht="15.75" customHeight="1">
      <c r="N542" s="117"/>
      <c r="Q542" s="117"/>
      <c r="AP542" s="117"/>
      <c r="AQ542" s="117"/>
      <c r="AR542" s="117"/>
      <c r="AS542" s="117"/>
      <c r="AT542" s="118"/>
      <c r="AU542" s="118"/>
    </row>
    <row r="543" ht="15.75" customHeight="1">
      <c r="N543" s="117"/>
      <c r="Q543" s="117"/>
      <c r="AP543" s="117"/>
      <c r="AQ543" s="117"/>
      <c r="AR543" s="117"/>
      <c r="AS543" s="117"/>
      <c r="AT543" s="118"/>
      <c r="AU543" s="118"/>
    </row>
    <row r="544" ht="15.75" customHeight="1">
      <c r="N544" s="117"/>
      <c r="Q544" s="117"/>
      <c r="AP544" s="117"/>
      <c r="AQ544" s="117"/>
      <c r="AR544" s="117"/>
      <c r="AS544" s="117"/>
      <c r="AT544" s="118"/>
      <c r="AU544" s="118"/>
    </row>
    <row r="545" ht="15.75" customHeight="1">
      <c r="N545" s="117"/>
      <c r="Q545" s="117"/>
      <c r="AP545" s="117"/>
      <c r="AQ545" s="117"/>
      <c r="AR545" s="117"/>
      <c r="AS545" s="117"/>
      <c r="AT545" s="118"/>
      <c r="AU545" s="118"/>
    </row>
    <row r="546" ht="15.75" customHeight="1">
      <c r="N546" s="117"/>
      <c r="Q546" s="117"/>
      <c r="AP546" s="117"/>
      <c r="AQ546" s="117"/>
      <c r="AR546" s="117"/>
      <c r="AS546" s="117"/>
      <c r="AT546" s="118"/>
      <c r="AU546" s="118"/>
    </row>
    <row r="547" ht="15.75" customHeight="1">
      <c r="N547" s="117"/>
      <c r="Q547" s="117"/>
      <c r="AP547" s="117"/>
      <c r="AQ547" s="117"/>
      <c r="AR547" s="117"/>
      <c r="AS547" s="117"/>
      <c r="AT547" s="118"/>
      <c r="AU547" s="118"/>
    </row>
    <row r="548" ht="15.75" customHeight="1">
      <c r="N548" s="117"/>
      <c r="Q548" s="117"/>
      <c r="AP548" s="117"/>
      <c r="AQ548" s="117"/>
      <c r="AR548" s="117"/>
      <c r="AS548" s="117"/>
      <c r="AT548" s="118"/>
      <c r="AU548" s="118"/>
    </row>
    <row r="549" ht="15.75" customHeight="1">
      <c r="N549" s="117"/>
      <c r="Q549" s="117"/>
      <c r="AP549" s="117"/>
      <c r="AQ549" s="117"/>
      <c r="AR549" s="117"/>
      <c r="AS549" s="117"/>
      <c r="AT549" s="118"/>
      <c r="AU549" s="118"/>
    </row>
    <row r="550" ht="15.75" customHeight="1">
      <c r="N550" s="117"/>
      <c r="Q550" s="117"/>
      <c r="AP550" s="117"/>
      <c r="AQ550" s="117"/>
      <c r="AR550" s="117"/>
      <c r="AS550" s="117"/>
      <c r="AT550" s="118"/>
      <c r="AU550" s="118"/>
    </row>
    <row r="551" ht="15.75" customHeight="1">
      <c r="N551" s="117"/>
      <c r="Q551" s="117"/>
      <c r="AP551" s="117"/>
      <c r="AQ551" s="117"/>
      <c r="AR551" s="117"/>
      <c r="AS551" s="117"/>
      <c r="AT551" s="118"/>
      <c r="AU551" s="118"/>
    </row>
    <row r="552" ht="15.75" customHeight="1">
      <c r="N552" s="117"/>
      <c r="Q552" s="117"/>
      <c r="AP552" s="117"/>
      <c r="AQ552" s="117"/>
      <c r="AR552" s="117"/>
      <c r="AS552" s="117"/>
      <c r="AT552" s="118"/>
      <c r="AU552" s="118"/>
    </row>
    <row r="553" ht="15.75" customHeight="1">
      <c r="N553" s="117"/>
      <c r="Q553" s="117"/>
      <c r="AP553" s="117"/>
      <c r="AQ553" s="117"/>
      <c r="AR553" s="117"/>
      <c r="AS553" s="117"/>
      <c r="AT553" s="118"/>
      <c r="AU553" s="118"/>
    </row>
    <row r="554" ht="15.75" customHeight="1">
      <c r="N554" s="117"/>
      <c r="Q554" s="117"/>
      <c r="AP554" s="117"/>
      <c r="AQ554" s="117"/>
      <c r="AR554" s="117"/>
      <c r="AS554" s="117"/>
      <c r="AT554" s="118"/>
      <c r="AU554" s="118"/>
    </row>
    <row r="555" ht="15.75" customHeight="1">
      <c r="N555" s="117"/>
      <c r="Q555" s="117"/>
      <c r="AP555" s="117"/>
      <c r="AQ555" s="117"/>
      <c r="AR555" s="117"/>
      <c r="AS555" s="117"/>
      <c r="AT555" s="118"/>
      <c r="AU555" s="118"/>
    </row>
    <row r="556" ht="15.75" customHeight="1">
      <c r="N556" s="117"/>
      <c r="Q556" s="117"/>
      <c r="AP556" s="117"/>
      <c r="AQ556" s="117"/>
      <c r="AR556" s="117"/>
      <c r="AS556" s="117"/>
      <c r="AT556" s="118"/>
      <c r="AU556" s="118"/>
    </row>
    <row r="557" ht="15.75" customHeight="1">
      <c r="N557" s="117"/>
      <c r="Q557" s="117"/>
      <c r="AP557" s="117"/>
      <c r="AQ557" s="117"/>
      <c r="AR557" s="117"/>
      <c r="AS557" s="117"/>
      <c r="AT557" s="118"/>
      <c r="AU557" s="118"/>
    </row>
    <row r="558" ht="15.75" customHeight="1">
      <c r="N558" s="117"/>
      <c r="Q558" s="117"/>
      <c r="AP558" s="117"/>
      <c r="AQ558" s="117"/>
      <c r="AR558" s="117"/>
      <c r="AS558" s="117"/>
      <c r="AT558" s="118"/>
      <c r="AU558" s="118"/>
    </row>
    <row r="559" ht="15.75" customHeight="1">
      <c r="N559" s="117"/>
      <c r="Q559" s="117"/>
      <c r="AP559" s="117"/>
      <c r="AQ559" s="117"/>
      <c r="AR559" s="117"/>
      <c r="AS559" s="117"/>
      <c r="AT559" s="118"/>
      <c r="AU559" s="118"/>
    </row>
    <row r="560" ht="15.75" customHeight="1">
      <c r="N560" s="117"/>
      <c r="Q560" s="117"/>
      <c r="AP560" s="117"/>
      <c r="AQ560" s="117"/>
      <c r="AR560" s="117"/>
      <c r="AS560" s="117"/>
      <c r="AT560" s="118"/>
      <c r="AU560" s="118"/>
    </row>
    <row r="561" ht="15.75" customHeight="1">
      <c r="N561" s="117"/>
      <c r="Q561" s="117"/>
      <c r="AP561" s="117"/>
      <c r="AQ561" s="117"/>
      <c r="AR561" s="117"/>
      <c r="AS561" s="117"/>
      <c r="AT561" s="118"/>
      <c r="AU561" s="118"/>
    </row>
    <row r="562" ht="15.75" customHeight="1">
      <c r="N562" s="117"/>
      <c r="Q562" s="117"/>
      <c r="AP562" s="117"/>
      <c r="AQ562" s="117"/>
      <c r="AR562" s="117"/>
      <c r="AS562" s="117"/>
      <c r="AT562" s="118"/>
      <c r="AU562" s="118"/>
    </row>
    <row r="563" ht="15.75" customHeight="1">
      <c r="N563" s="117"/>
      <c r="Q563" s="117"/>
      <c r="AP563" s="117"/>
      <c r="AQ563" s="117"/>
      <c r="AR563" s="117"/>
      <c r="AS563" s="117"/>
      <c r="AT563" s="118"/>
      <c r="AU563" s="118"/>
    </row>
    <row r="564" ht="15.75" customHeight="1">
      <c r="N564" s="117"/>
      <c r="Q564" s="117"/>
      <c r="AP564" s="117"/>
      <c r="AQ564" s="117"/>
      <c r="AR564" s="117"/>
      <c r="AS564" s="117"/>
      <c r="AT564" s="118"/>
      <c r="AU564" s="118"/>
    </row>
    <row r="565" ht="15.75" customHeight="1">
      <c r="N565" s="117"/>
      <c r="Q565" s="117"/>
      <c r="AP565" s="117"/>
      <c r="AQ565" s="117"/>
      <c r="AR565" s="117"/>
      <c r="AS565" s="117"/>
      <c r="AT565" s="118"/>
      <c r="AU565" s="118"/>
    </row>
    <row r="566" ht="15.75" customHeight="1">
      <c r="N566" s="117"/>
      <c r="Q566" s="117"/>
      <c r="AP566" s="117"/>
      <c r="AQ566" s="117"/>
      <c r="AR566" s="117"/>
      <c r="AS566" s="117"/>
      <c r="AT566" s="118"/>
      <c r="AU566" s="118"/>
    </row>
    <row r="567" ht="15.75" customHeight="1">
      <c r="N567" s="117"/>
      <c r="Q567" s="117"/>
      <c r="AP567" s="117"/>
      <c r="AQ567" s="117"/>
      <c r="AR567" s="117"/>
      <c r="AS567" s="117"/>
      <c r="AT567" s="118"/>
      <c r="AU567" s="118"/>
    </row>
    <row r="568" ht="15.75" customHeight="1">
      <c r="N568" s="117"/>
      <c r="Q568" s="117"/>
      <c r="AP568" s="117"/>
      <c r="AQ568" s="117"/>
      <c r="AR568" s="117"/>
      <c r="AS568" s="117"/>
      <c r="AT568" s="118"/>
      <c r="AU568" s="118"/>
    </row>
    <row r="569" ht="15.75" customHeight="1">
      <c r="N569" s="117"/>
      <c r="Q569" s="117"/>
      <c r="AP569" s="117"/>
      <c r="AQ569" s="117"/>
      <c r="AR569" s="117"/>
      <c r="AS569" s="117"/>
      <c r="AT569" s="118"/>
      <c r="AU569" s="118"/>
    </row>
    <row r="570" ht="15.75" customHeight="1">
      <c r="N570" s="117"/>
      <c r="Q570" s="117"/>
      <c r="AP570" s="117"/>
      <c r="AQ570" s="117"/>
      <c r="AR570" s="117"/>
      <c r="AS570" s="117"/>
      <c r="AT570" s="118"/>
      <c r="AU570" s="118"/>
    </row>
    <row r="571" ht="15.75" customHeight="1">
      <c r="N571" s="117"/>
      <c r="Q571" s="117"/>
      <c r="AP571" s="117"/>
      <c r="AQ571" s="117"/>
      <c r="AR571" s="117"/>
      <c r="AS571" s="117"/>
      <c r="AT571" s="118"/>
      <c r="AU571" s="118"/>
    </row>
    <row r="572" ht="15.75" customHeight="1">
      <c r="N572" s="117"/>
      <c r="Q572" s="117"/>
      <c r="AP572" s="117"/>
      <c r="AQ572" s="117"/>
      <c r="AR572" s="117"/>
      <c r="AS572" s="117"/>
      <c r="AT572" s="118"/>
      <c r="AU572" s="118"/>
    </row>
    <row r="573" ht="15.75" customHeight="1">
      <c r="N573" s="117"/>
      <c r="Q573" s="117"/>
      <c r="AP573" s="117"/>
      <c r="AQ573" s="117"/>
      <c r="AR573" s="117"/>
      <c r="AS573" s="117"/>
      <c r="AT573" s="118"/>
      <c r="AU573" s="118"/>
    </row>
    <row r="574" ht="15.75" customHeight="1">
      <c r="N574" s="117"/>
      <c r="Q574" s="117"/>
      <c r="AP574" s="117"/>
      <c r="AQ574" s="117"/>
      <c r="AR574" s="117"/>
      <c r="AS574" s="117"/>
      <c r="AT574" s="118"/>
      <c r="AU574" s="118"/>
    </row>
    <row r="575" ht="15.75" customHeight="1">
      <c r="N575" s="117"/>
      <c r="Q575" s="117"/>
      <c r="AP575" s="117"/>
      <c r="AQ575" s="117"/>
      <c r="AR575" s="117"/>
      <c r="AS575" s="117"/>
      <c r="AT575" s="118"/>
      <c r="AU575" s="118"/>
    </row>
    <row r="576" ht="15.75" customHeight="1">
      <c r="N576" s="117"/>
      <c r="Q576" s="117"/>
      <c r="AP576" s="117"/>
      <c r="AQ576" s="117"/>
      <c r="AR576" s="117"/>
      <c r="AS576" s="117"/>
      <c r="AT576" s="118"/>
      <c r="AU576" s="118"/>
    </row>
    <row r="577" ht="15.75" customHeight="1">
      <c r="N577" s="117"/>
      <c r="Q577" s="117"/>
      <c r="AP577" s="117"/>
      <c r="AQ577" s="117"/>
      <c r="AR577" s="117"/>
      <c r="AS577" s="117"/>
      <c r="AT577" s="118"/>
      <c r="AU577" s="118"/>
    </row>
    <row r="578" ht="15.75" customHeight="1">
      <c r="N578" s="117"/>
      <c r="Q578" s="117"/>
      <c r="AP578" s="117"/>
      <c r="AQ578" s="117"/>
      <c r="AR578" s="117"/>
      <c r="AS578" s="117"/>
      <c r="AT578" s="118"/>
      <c r="AU578" s="118"/>
    </row>
    <row r="579" ht="15.75" customHeight="1">
      <c r="N579" s="117"/>
      <c r="Q579" s="117"/>
      <c r="AP579" s="117"/>
      <c r="AQ579" s="117"/>
      <c r="AR579" s="117"/>
      <c r="AS579" s="117"/>
      <c r="AT579" s="118"/>
      <c r="AU579" s="118"/>
    </row>
    <row r="580" ht="15.75" customHeight="1">
      <c r="N580" s="117"/>
      <c r="Q580" s="117"/>
      <c r="AP580" s="117"/>
      <c r="AQ580" s="117"/>
      <c r="AR580" s="117"/>
      <c r="AS580" s="117"/>
      <c r="AT580" s="118"/>
      <c r="AU580" s="118"/>
    </row>
    <row r="581" ht="15.75" customHeight="1">
      <c r="N581" s="117"/>
      <c r="Q581" s="117"/>
      <c r="AP581" s="117"/>
      <c r="AQ581" s="117"/>
      <c r="AR581" s="117"/>
      <c r="AS581" s="117"/>
      <c r="AT581" s="118"/>
      <c r="AU581" s="118"/>
    </row>
    <row r="582" ht="15.75" customHeight="1">
      <c r="N582" s="117"/>
      <c r="Q582" s="117"/>
      <c r="AP582" s="117"/>
      <c r="AQ582" s="117"/>
      <c r="AR582" s="117"/>
      <c r="AS582" s="117"/>
      <c r="AT582" s="118"/>
      <c r="AU582" s="118"/>
    </row>
    <row r="583" ht="15.75" customHeight="1">
      <c r="N583" s="117"/>
      <c r="Q583" s="117"/>
      <c r="AP583" s="117"/>
      <c r="AQ583" s="117"/>
      <c r="AR583" s="117"/>
      <c r="AS583" s="117"/>
      <c r="AT583" s="118"/>
      <c r="AU583" s="118"/>
    </row>
    <row r="584" ht="15.75" customHeight="1">
      <c r="N584" s="117"/>
      <c r="Q584" s="117"/>
      <c r="AP584" s="117"/>
      <c r="AQ584" s="117"/>
      <c r="AR584" s="117"/>
      <c r="AS584" s="117"/>
      <c r="AT584" s="118"/>
      <c r="AU584" s="118"/>
    </row>
    <row r="585" ht="15.75" customHeight="1">
      <c r="N585" s="117"/>
      <c r="Q585" s="117"/>
      <c r="AP585" s="117"/>
      <c r="AQ585" s="117"/>
      <c r="AR585" s="117"/>
      <c r="AS585" s="117"/>
      <c r="AT585" s="118"/>
      <c r="AU585" s="118"/>
    </row>
    <row r="586" ht="15.75" customHeight="1">
      <c r="N586" s="117"/>
      <c r="Q586" s="117"/>
      <c r="AP586" s="117"/>
      <c r="AQ586" s="117"/>
      <c r="AR586" s="117"/>
      <c r="AS586" s="117"/>
      <c r="AT586" s="118"/>
      <c r="AU586" s="118"/>
    </row>
    <row r="587" ht="15.75" customHeight="1">
      <c r="N587" s="117"/>
      <c r="Q587" s="117"/>
      <c r="AP587" s="117"/>
      <c r="AQ587" s="117"/>
      <c r="AR587" s="117"/>
      <c r="AS587" s="117"/>
      <c r="AT587" s="118"/>
      <c r="AU587" s="118"/>
    </row>
    <row r="588" ht="15.75" customHeight="1">
      <c r="N588" s="117"/>
      <c r="Q588" s="117"/>
      <c r="AP588" s="117"/>
      <c r="AQ588" s="117"/>
      <c r="AR588" s="117"/>
      <c r="AS588" s="117"/>
      <c r="AT588" s="118"/>
      <c r="AU588" s="118"/>
    </row>
    <row r="589" ht="15.75" customHeight="1">
      <c r="N589" s="117"/>
      <c r="Q589" s="117"/>
      <c r="AP589" s="117"/>
      <c r="AQ589" s="117"/>
      <c r="AR589" s="117"/>
      <c r="AS589" s="117"/>
      <c r="AT589" s="118"/>
      <c r="AU589" s="118"/>
    </row>
    <row r="590" ht="15.75" customHeight="1">
      <c r="N590" s="117"/>
      <c r="Q590" s="117"/>
      <c r="AP590" s="117"/>
      <c r="AQ590" s="117"/>
      <c r="AR590" s="117"/>
      <c r="AS590" s="117"/>
      <c r="AT590" s="118"/>
      <c r="AU590" s="118"/>
    </row>
    <row r="591" ht="15.75" customHeight="1">
      <c r="N591" s="117"/>
      <c r="Q591" s="117"/>
      <c r="AP591" s="117"/>
      <c r="AQ591" s="117"/>
      <c r="AR591" s="117"/>
      <c r="AS591" s="117"/>
      <c r="AT591" s="118"/>
      <c r="AU591" s="118"/>
    </row>
    <row r="592" ht="15.75" customHeight="1">
      <c r="N592" s="117"/>
      <c r="Q592" s="117"/>
      <c r="AP592" s="117"/>
      <c r="AQ592" s="117"/>
      <c r="AR592" s="117"/>
      <c r="AS592" s="117"/>
      <c r="AT592" s="118"/>
      <c r="AU592" s="118"/>
    </row>
    <row r="593" ht="15.75" customHeight="1">
      <c r="N593" s="117"/>
      <c r="Q593" s="117"/>
      <c r="AP593" s="117"/>
      <c r="AQ593" s="117"/>
      <c r="AR593" s="117"/>
      <c r="AS593" s="117"/>
      <c r="AT593" s="118"/>
      <c r="AU593" s="118"/>
    </row>
    <row r="594" ht="15.75" customHeight="1">
      <c r="N594" s="117"/>
      <c r="Q594" s="117"/>
      <c r="AP594" s="117"/>
      <c r="AQ594" s="117"/>
      <c r="AR594" s="117"/>
      <c r="AS594" s="117"/>
      <c r="AT594" s="118"/>
      <c r="AU594" s="118"/>
    </row>
    <row r="595" ht="15.75" customHeight="1">
      <c r="N595" s="117"/>
      <c r="Q595" s="117"/>
      <c r="AP595" s="117"/>
      <c r="AQ595" s="117"/>
      <c r="AR595" s="117"/>
      <c r="AS595" s="117"/>
      <c r="AT595" s="118"/>
      <c r="AU595" s="118"/>
    </row>
    <row r="596" ht="15.75" customHeight="1">
      <c r="N596" s="117"/>
      <c r="Q596" s="117"/>
      <c r="AP596" s="117"/>
      <c r="AQ596" s="117"/>
      <c r="AR596" s="117"/>
      <c r="AS596" s="117"/>
      <c r="AT596" s="118"/>
      <c r="AU596" s="118"/>
    </row>
    <row r="597" ht="15.75" customHeight="1">
      <c r="N597" s="117"/>
      <c r="Q597" s="117"/>
      <c r="AP597" s="117"/>
      <c r="AQ597" s="117"/>
      <c r="AR597" s="117"/>
      <c r="AS597" s="117"/>
      <c r="AT597" s="118"/>
      <c r="AU597" s="118"/>
    </row>
    <row r="598" ht="15.75" customHeight="1">
      <c r="N598" s="117"/>
      <c r="Q598" s="117"/>
      <c r="AP598" s="117"/>
      <c r="AQ598" s="117"/>
      <c r="AR598" s="117"/>
      <c r="AS598" s="117"/>
      <c r="AT598" s="118"/>
      <c r="AU598" s="118"/>
    </row>
    <row r="599" ht="15.75" customHeight="1">
      <c r="N599" s="117"/>
      <c r="Q599" s="117"/>
      <c r="AP599" s="117"/>
      <c r="AQ599" s="117"/>
      <c r="AR599" s="117"/>
      <c r="AS599" s="117"/>
      <c r="AT599" s="118"/>
      <c r="AU599" s="118"/>
    </row>
    <row r="600" ht="15.75" customHeight="1">
      <c r="N600" s="117"/>
      <c r="Q600" s="117"/>
      <c r="AP600" s="117"/>
      <c r="AQ600" s="117"/>
      <c r="AR600" s="117"/>
      <c r="AS600" s="117"/>
      <c r="AT600" s="118"/>
      <c r="AU600" s="118"/>
    </row>
    <row r="601" ht="15.75" customHeight="1">
      <c r="N601" s="117"/>
      <c r="Q601" s="117"/>
      <c r="AP601" s="117"/>
      <c r="AQ601" s="117"/>
      <c r="AR601" s="117"/>
      <c r="AS601" s="117"/>
      <c r="AT601" s="118"/>
      <c r="AU601" s="118"/>
    </row>
    <row r="602" ht="15.75" customHeight="1">
      <c r="N602" s="117"/>
      <c r="Q602" s="117"/>
      <c r="AP602" s="117"/>
      <c r="AQ602" s="117"/>
      <c r="AR602" s="117"/>
      <c r="AS602" s="117"/>
      <c r="AT602" s="118"/>
      <c r="AU602" s="118"/>
    </row>
    <row r="603" ht="15.75" customHeight="1">
      <c r="N603" s="117"/>
      <c r="Q603" s="117"/>
      <c r="AP603" s="117"/>
      <c r="AQ603" s="117"/>
      <c r="AR603" s="117"/>
      <c r="AS603" s="117"/>
      <c r="AT603" s="118"/>
      <c r="AU603" s="118"/>
    </row>
    <row r="604" ht="15.75" customHeight="1">
      <c r="N604" s="117"/>
      <c r="Q604" s="117"/>
      <c r="AP604" s="117"/>
      <c r="AQ604" s="117"/>
      <c r="AR604" s="117"/>
      <c r="AS604" s="117"/>
      <c r="AT604" s="118"/>
      <c r="AU604" s="118"/>
    </row>
    <row r="605" ht="15.75" customHeight="1">
      <c r="N605" s="117"/>
      <c r="Q605" s="117"/>
      <c r="AP605" s="117"/>
      <c r="AQ605" s="117"/>
      <c r="AR605" s="117"/>
      <c r="AS605" s="117"/>
      <c r="AT605" s="118"/>
      <c r="AU605" s="118"/>
    </row>
    <row r="606" ht="15.75" customHeight="1">
      <c r="N606" s="117"/>
      <c r="Q606" s="117"/>
      <c r="AP606" s="117"/>
      <c r="AQ606" s="117"/>
      <c r="AR606" s="117"/>
      <c r="AS606" s="117"/>
      <c r="AT606" s="118"/>
      <c r="AU606" s="118"/>
    </row>
    <row r="607" ht="15.75" customHeight="1">
      <c r="N607" s="117"/>
      <c r="Q607" s="117"/>
      <c r="AP607" s="117"/>
      <c r="AQ607" s="117"/>
      <c r="AR607" s="117"/>
      <c r="AS607" s="117"/>
      <c r="AT607" s="118"/>
      <c r="AU607" s="118"/>
    </row>
    <row r="608" ht="15.75" customHeight="1">
      <c r="N608" s="117"/>
      <c r="Q608" s="117"/>
      <c r="AP608" s="117"/>
      <c r="AQ608" s="117"/>
      <c r="AR608" s="117"/>
      <c r="AS608" s="117"/>
      <c r="AT608" s="118"/>
      <c r="AU608" s="118"/>
    </row>
    <row r="609" ht="15.75" customHeight="1">
      <c r="N609" s="117"/>
      <c r="Q609" s="117"/>
      <c r="AP609" s="117"/>
      <c r="AQ609" s="117"/>
      <c r="AR609" s="117"/>
      <c r="AS609" s="117"/>
      <c r="AT609" s="118"/>
      <c r="AU609" s="118"/>
    </row>
    <row r="610" ht="15.75" customHeight="1">
      <c r="N610" s="117"/>
      <c r="Q610" s="117"/>
      <c r="AP610" s="117"/>
      <c r="AQ610" s="117"/>
      <c r="AR610" s="117"/>
      <c r="AS610" s="117"/>
      <c r="AT610" s="118"/>
      <c r="AU610" s="118"/>
    </row>
    <row r="611" ht="15.75" customHeight="1">
      <c r="N611" s="117"/>
      <c r="Q611" s="117"/>
      <c r="AP611" s="117"/>
      <c r="AQ611" s="117"/>
      <c r="AR611" s="117"/>
      <c r="AS611" s="117"/>
      <c r="AT611" s="118"/>
      <c r="AU611" s="118"/>
    </row>
    <row r="612" ht="15.75" customHeight="1">
      <c r="N612" s="117"/>
      <c r="Q612" s="117"/>
      <c r="AP612" s="117"/>
      <c r="AQ612" s="117"/>
      <c r="AR612" s="117"/>
      <c r="AS612" s="117"/>
      <c r="AT612" s="118"/>
      <c r="AU612" s="118"/>
    </row>
    <row r="613" ht="15.75" customHeight="1">
      <c r="N613" s="117"/>
      <c r="Q613" s="117"/>
      <c r="AP613" s="117"/>
      <c r="AQ613" s="117"/>
      <c r="AR613" s="117"/>
      <c r="AS613" s="117"/>
      <c r="AT613" s="118"/>
      <c r="AU613" s="118"/>
    </row>
    <row r="614" ht="15.75" customHeight="1">
      <c r="N614" s="117"/>
      <c r="Q614" s="117"/>
      <c r="AP614" s="117"/>
      <c r="AQ614" s="117"/>
      <c r="AR614" s="117"/>
      <c r="AS614" s="117"/>
      <c r="AT614" s="118"/>
      <c r="AU614" s="118"/>
    </row>
    <row r="615" ht="15.75" customHeight="1">
      <c r="N615" s="117"/>
      <c r="Q615" s="117"/>
      <c r="AP615" s="117"/>
      <c r="AQ615" s="117"/>
      <c r="AR615" s="117"/>
      <c r="AS615" s="117"/>
      <c r="AT615" s="118"/>
      <c r="AU615" s="118"/>
    </row>
    <row r="616" ht="15.75" customHeight="1">
      <c r="N616" s="117"/>
      <c r="Q616" s="117"/>
      <c r="AP616" s="117"/>
      <c r="AQ616" s="117"/>
      <c r="AR616" s="117"/>
      <c r="AS616" s="117"/>
      <c r="AT616" s="118"/>
      <c r="AU616" s="118"/>
    </row>
    <row r="617" ht="15.75" customHeight="1">
      <c r="N617" s="117"/>
      <c r="Q617" s="117"/>
      <c r="AP617" s="117"/>
      <c r="AQ617" s="117"/>
      <c r="AR617" s="117"/>
      <c r="AS617" s="117"/>
      <c r="AT617" s="118"/>
      <c r="AU617" s="118"/>
    </row>
    <row r="618" ht="15.75" customHeight="1">
      <c r="N618" s="117"/>
      <c r="Q618" s="117"/>
      <c r="AP618" s="117"/>
      <c r="AQ618" s="117"/>
      <c r="AR618" s="117"/>
      <c r="AS618" s="117"/>
      <c r="AT618" s="118"/>
      <c r="AU618" s="118"/>
    </row>
    <row r="619" ht="15.75" customHeight="1">
      <c r="N619" s="117"/>
      <c r="Q619" s="117"/>
      <c r="AP619" s="117"/>
      <c r="AQ619" s="117"/>
      <c r="AR619" s="117"/>
      <c r="AS619" s="117"/>
      <c r="AT619" s="118"/>
      <c r="AU619" s="118"/>
    </row>
    <row r="620" ht="15.75" customHeight="1">
      <c r="N620" s="117"/>
      <c r="Q620" s="117"/>
      <c r="AP620" s="117"/>
      <c r="AQ620" s="117"/>
      <c r="AR620" s="117"/>
      <c r="AS620" s="117"/>
      <c r="AT620" s="118"/>
      <c r="AU620" s="118"/>
    </row>
    <row r="621" ht="15.75" customHeight="1">
      <c r="N621" s="117"/>
      <c r="Q621" s="117"/>
      <c r="AP621" s="117"/>
      <c r="AQ621" s="117"/>
      <c r="AR621" s="117"/>
      <c r="AS621" s="117"/>
      <c r="AT621" s="118"/>
      <c r="AU621" s="118"/>
    </row>
    <row r="622" ht="15.75" customHeight="1">
      <c r="N622" s="117"/>
      <c r="Q622" s="117"/>
      <c r="AP622" s="117"/>
      <c r="AQ622" s="117"/>
      <c r="AR622" s="117"/>
      <c r="AS622" s="117"/>
      <c r="AT622" s="118"/>
      <c r="AU622" s="118"/>
    </row>
    <row r="623" ht="15.75" customHeight="1">
      <c r="N623" s="117"/>
      <c r="Q623" s="117"/>
      <c r="AP623" s="117"/>
      <c r="AQ623" s="117"/>
      <c r="AR623" s="117"/>
      <c r="AS623" s="117"/>
      <c r="AT623" s="118"/>
      <c r="AU623" s="118"/>
    </row>
    <row r="624" ht="15.75" customHeight="1">
      <c r="N624" s="117"/>
      <c r="Q624" s="117"/>
      <c r="AP624" s="117"/>
      <c r="AQ624" s="117"/>
      <c r="AR624" s="117"/>
      <c r="AS624" s="117"/>
      <c r="AT624" s="118"/>
      <c r="AU624" s="118"/>
    </row>
    <row r="625" ht="15.75" customHeight="1">
      <c r="N625" s="117"/>
      <c r="Q625" s="117"/>
      <c r="AP625" s="117"/>
      <c r="AQ625" s="117"/>
      <c r="AR625" s="117"/>
      <c r="AS625" s="117"/>
      <c r="AT625" s="118"/>
      <c r="AU625" s="118"/>
    </row>
    <row r="626" ht="15.75" customHeight="1">
      <c r="N626" s="117"/>
      <c r="Q626" s="117"/>
      <c r="AP626" s="117"/>
      <c r="AQ626" s="117"/>
      <c r="AR626" s="117"/>
      <c r="AS626" s="117"/>
      <c r="AT626" s="118"/>
      <c r="AU626" s="118"/>
    </row>
    <row r="627" ht="15.75" customHeight="1">
      <c r="N627" s="117"/>
      <c r="Q627" s="117"/>
      <c r="AP627" s="117"/>
      <c r="AQ627" s="117"/>
      <c r="AR627" s="117"/>
      <c r="AS627" s="117"/>
      <c r="AT627" s="118"/>
      <c r="AU627" s="118"/>
    </row>
    <row r="628" ht="15.75" customHeight="1">
      <c r="N628" s="117"/>
      <c r="Q628" s="117"/>
      <c r="AP628" s="117"/>
      <c r="AQ628" s="117"/>
      <c r="AR628" s="117"/>
      <c r="AS628" s="117"/>
      <c r="AT628" s="118"/>
      <c r="AU628" s="118"/>
    </row>
    <row r="629" ht="15.75" customHeight="1">
      <c r="N629" s="117"/>
      <c r="Q629" s="117"/>
      <c r="AP629" s="117"/>
      <c r="AQ629" s="117"/>
      <c r="AR629" s="117"/>
      <c r="AS629" s="117"/>
      <c r="AT629" s="118"/>
      <c r="AU629" s="118"/>
    </row>
    <row r="630" ht="15.75" customHeight="1">
      <c r="N630" s="117"/>
      <c r="Q630" s="117"/>
      <c r="AP630" s="117"/>
      <c r="AQ630" s="117"/>
      <c r="AR630" s="117"/>
      <c r="AS630" s="117"/>
      <c r="AT630" s="118"/>
      <c r="AU630" s="118"/>
    </row>
    <row r="631" ht="15.75" customHeight="1">
      <c r="N631" s="117"/>
      <c r="Q631" s="117"/>
      <c r="AP631" s="117"/>
      <c r="AQ631" s="117"/>
      <c r="AR631" s="117"/>
      <c r="AS631" s="117"/>
      <c r="AT631" s="118"/>
      <c r="AU631" s="118"/>
    </row>
    <row r="632" ht="15.75" customHeight="1">
      <c r="N632" s="117"/>
      <c r="Q632" s="117"/>
      <c r="AP632" s="117"/>
      <c r="AQ632" s="117"/>
      <c r="AR632" s="117"/>
      <c r="AS632" s="117"/>
      <c r="AT632" s="118"/>
      <c r="AU632" s="118"/>
    </row>
    <row r="633" ht="15.75" customHeight="1">
      <c r="N633" s="117"/>
      <c r="Q633" s="117"/>
      <c r="AP633" s="117"/>
      <c r="AQ633" s="117"/>
      <c r="AR633" s="117"/>
      <c r="AS633" s="117"/>
      <c r="AT633" s="118"/>
      <c r="AU633" s="118"/>
    </row>
    <row r="634" ht="15.75" customHeight="1">
      <c r="N634" s="117"/>
      <c r="Q634" s="117"/>
      <c r="AP634" s="117"/>
      <c r="AQ634" s="117"/>
      <c r="AR634" s="117"/>
      <c r="AS634" s="117"/>
      <c r="AT634" s="118"/>
      <c r="AU634" s="118"/>
    </row>
    <row r="635" ht="15.75" customHeight="1">
      <c r="N635" s="117"/>
      <c r="Q635" s="117"/>
      <c r="AP635" s="117"/>
      <c r="AQ635" s="117"/>
      <c r="AR635" s="117"/>
      <c r="AS635" s="117"/>
      <c r="AT635" s="118"/>
      <c r="AU635" s="118"/>
    </row>
    <row r="636" ht="15.75" customHeight="1">
      <c r="N636" s="117"/>
      <c r="Q636" s="117"/>
      <c r="AP636" s="117"/>
      <c r="AQ636" s="117"/>
      <c r="AR636" s="117"/>
      <c r="AS636" s="117"/>
      <c r="AT636" s="118"/>
      <c r="AU636" s="118"/>
    </row>
    <row r="637" ht="15.75" customHeight="1">
      <c r="N637" s="117"/>
      <c r="Q637" s="117"/>
      <c r="AP637" s="117"/>
      <c r="AQ637" s="117"/>
      <c r="AR637" s="117"/>
      <c r="AS637" s="117"/>
      <c r="AT637" s="118"/>
      <c r="AU637" s="118"/>
    </row>
    <row r="638" ht="15.75" customHeight="1">
      <c r="N638" s="117"/>
      <c r="Q638" s="117"/>
      <c r="AP638" s="117"/>
      <c r="AQ638" s="117"/>
      <c r="AR638" s="117"/>
      <c r="AS638" s="117"/>
      <c r="AT638" s="118"/>
      <c r="AU638" s="118"/>
    </row>
    <row r="639" ht="15.75" customHeight="1">
      <c r="N639" s="117"/>
      <c r="Q639" s="117"/>
      <c r="AP639" s="117"/>
      <c r="AQ639" s="117"/>
      <c r="AR639" s="117"/>
      <c r="AS639" s="117"/>
      <c r="AT639" s="118"/>
      <c r="AU639" s="118"/>
    </row>
    <row r="640" ht="15.75" customHeight="1">
      <c r="N640" s="117"/>
      <c r="Q640" s="117"/>
      <c r="AP640" s="117"/>
      <c r="AQ640" s="117"/>
      <c r="AR640" s="117"/>
      <c r="AS640" s="117"/>
      <c r="AT640" s="118"/>
      <c r="AU640" s="118"/>
    </row>
    <row r="641" ht="15.75" customHeight="1">
      <c r="N641" s="117"/>
      <c r="Q641" s="117"/>
      <c r="AP641" s="117"/>
      <c r="AQ641" s="117"/>
      <c r="AR641" s="117"/>
      <c r="AS641" s="117"/>
      <c r="AT641" s="118"/>
      <c r="AU641" s="118"/>
    </row>
    <row r="642" ht="15.75" customHeight="1">
      <c r="N642" s="117"/>
      <c r="Q642" s="117"/>
      <c r="AP642" s="117"/>
      <c r="AQ642" s="117"/>
      <c r="AR642" s="117"/>
      <c r="AS642" s="117"/>
      <c r="AT642" s="118"/>
      <c r="AU642" s="118"/>
    </row>
    <row r="643" ht="15.75" customHeight="1">
      <c r="N643" s="117"/>
      <c r="Q643" s="117"/>
      <c r="AP643" s="117"/>
      <c r="AQ643" s="117"/>
      <c r="AR643" s="117"/>
      <c r="AS643" s="117"/>
      <c r="AT643" s="118"/>
      <c r="AU643" s="118"/>
    </row>
    <row r="644" ht="15.75" customHeight="1">
      <c r="N644" s="117"/>
      <c r="Q644" s="117"/>
      <c r="AP644" s="117"/>
      <c r="AQ644" s="117"/>
      <c r="AR644" s="117"/>
      <c r="AS644" s="117"/>
      <c r="AT644" s="118"/>
      <c r="AU644" s="118"/>
    </row>
    <row r="645" ht="15.75" customHeight="1">
      <c r="N645" s="117"/>
      <c r="Q645" s="117"/>
      <c r="AP645" s="117"/>
      <c r="AQ645" s="117"/>
      <c r="AR645" s="117"/>
      <c r="AS645" s="117"/>
      <c r="AT645" s="118"/>
      <c r="AU645" s="118"/>
    </row>
    <row r="646" ht="15.75" customHeight="1">
      <c r="N646" s="117"/>
      <c r="Q646" s="117"/>
      <c r="AP646" s="117"/>
      <c r="AQ646" s="117"/>
      <c r="AR646" s="117"/>
      <c r="AS646" s="117"/>
      <c r="AT646" s="118"/>
      <c r="AU646" s="118"/>
    </row>
    <row r="647" ht="15.75" customHeight="1">
      <c r="N647" s="117"/>
      <c r="Q647" s="117"/>
      <c r="AP647" s="117"/>
      <c r="AQ647" s="117"/>
      <c r="AR647" s="117"/>
      <c r="AS647" s="117"/>
      <c r="AT647" s="118"/>
      <c r="AU647" s="118"/>
    </row>
    <row r="648" ht="15.75" customHeight="1">
      <c r="N648" s="117"/>
      <c r="Q648" s="117"/>
      <c r="AP648" s="117"/>
      <c r="AQ648" s="117"/>
      <c r="AR648" s="117"/>
      <c r="AS648" s="117"/>
      <c r="AT648" s="118"/>
      <c r="AU648" s="118"/>
    </row>
    <row r="649" ht="15.75" customHeight="1">
      <c r="N649" s="117"/>
      <c r="Q649" s="117"/>
      <c r="AP649" s="117"/>
      <c r="AQ649" s="117"/>
      <c r="AR649" s="117"/>
      <c r="AS649" s="117"/>
      <c r="AT649" s="118"/>
      <c r="AU649" s="118"/>
    </row>
    <row r="650" ht="15.75" customHeight="1">
      <c r="N650" s="117"/>
      <c r="Q650" s="117"/>
      <c r="AP650" s="117"/>
      <c r="AQ650" s="117"/>
      <c r="AR650" s="117"/>
      <c r="AS650" s="117"/>
      <c r="AT650" s="118"/>
      <c r="AU650" s="118"/>
    </row>
    <row r="651" ht="15.75" customHeight="1">
      <c r="N651" s="117"/>
      <c r="Q651" s="117"/>
      <c r="AP651" s="117"/>
      <c r="AQ651" s="117"/>
      <c r="AR651" s="117"/>
      <c r="AS651" s="117"/>
      <c r="AT651" s="118"/>
      <c r="AU651" s="118"/>
    </row>
    <row r="652" ht="15.75" customHeight="1">
      <c r="N652" s="117"/>
      <c r="Q652" s="117"/>
      <c r="AP652" s="117"/>
      <c r="AQ652" s="117"/>
      <c r="AR652" s="117"/>
      <c r="AS652" s="117"/>
      <c r="AT652" s="118"/>
      <c r="AU652" s="118"/>
    </row>
    <row r="653" ht="15.75" customHeight="1">
      <c r="N653" s="117"/>
      <c r="Q653" s="117"/>
      <c r="AP653" s="117"/>
      <c r="AQ653" s="117"/>
      <c r="AR653" s="117"/>
      <c r="AS653" s="117"/>
      <c r="AT653" s="118"/>
      <c r="AU653" s="118"/>
    </row>
    <row r="654" ht="15.75" customHeight="1">
      <c r="N654" s="117"/>
      <c r="Q654" s="117"/>
      <c r="AP654" s="117"/>
      <c r="AQ654" s="117"/>
      <c r="AR654" s="117"/>
      <c r="AS654" s="117"/>
      <c r="AT654" s="118"/>
      <c r="AU654" s="118"/>
    </row>
    <row r="655" ht="15.75" customHeight="1">
      <c r="N655" s="117"/>
      <c r="Q655" s="117"/>
      <c r="AP655" s="117"/>
      <c r="AQ655" s="117"/>
      <c r="AR655" s="117"/>
      <c r="AS655" s="117"/>
      <c r="AT655" s="118"/>
      <c r="AU655" s="118"/>
    </row>
    <row r="656" ht="15.75" customHeight="1">
      <c r="N656" s="117"/>
      <c r="Q656" s="117"/>
      <c r="AP656" s="117"/>
      <c r="AQ656" s="117"/>
      <c r="AR656" s="117"/>
      <c r="AS656" s="117"/>
      <c r="AT656" s="118"/>
      <c r="AU656" s="118"/>
    </row>
    <row r="657" ht="15.75" customHeight="1">
      <c r="N657" s="117"/>
      <c r="Q657" s="117"/>
      <c r="AP657" s="117"/>
      <c r="AQ657" s="117"/>
      <c r="AR657" s="117"/>
      <c r="AS657" s="117"/>
      <c r="AT657" s="118"/>
      <c r="AU657" s="118"/>
    </row>
    <row r="658" ht="15.75" customHeight="1">
      <c r="N658" s="117"/>
      <c r="Q658" s="117"/>
      <c r="AP658" s="117"/>
      <c r="AQ658" s="117"/>
      <c r="AR658" s="117"/>
      <c r="AS658" s="117"/>
      <c r="AT658" s="118"/>
      <c r="AU658" s="118"/>
    </row>
    <row r="659" ht="15.75" customHeight="1">
      <c r="N659" s="117"/>
      <c r="Q659" s="117"/>
      <c r="AP659" s="117"/>
      <c r="AQ659" s="117"/>
      <c r="AR659" s="117"/>
      <c r="AS659" s="117"/>
      <c r="AT659" s="118"/>
      <c r="AU659" s="118"/>
    </row>
    <row r="660" ht="15.75" customHeight="1">
      <c r="N660" s="117"/>
      <c r="Q660" s="117"/>
      <c r="AP660" s="117"/>
      <c r="AQ660" s="117"/>
      <c r="AR660" s="117"/>
      <c r="AS660" s="117"/>
      <c r="AT660" s="118"/>
      <c r="AU660" s="118"/>
    </row>
    <row r="661" ht="15.75" customHeight="1">
      <c r="N661" s="117"/>
      <c r="Q661" s="117"/>
      <c r="AP661" s="117"/>
      <c r="AQ661" s="117"/>
      <c r="AR661" s="117"/>
      <c r="AS661" s="117"/>
      <c r="AT661" s="118"/>
      <c r="AU661" s="118"/>
    </row>
    <row r="662" ht="15.75" customHeight="1">
      <c r="N662" s="117"/>
      <c r="Q662" s="117"/>
      <c r="AP662" s="117"/>
      <c r="AQ662" s="117"/>
      <c r="AR662" s="117"/>
      <c r="AS662" s="117"/>
      <c r="AT662" s="118"/>
      <c r="AU662" s="118"/>
    </row>
    <row r="663" ht="15.75" customHeight="1">
      <c r="N663" s="117"/>
      <c r="Q663" s="117"/>
      <c r="AP663" s="117"/>
      <c r="AQ663" s="117"/>
      <c r="AR663" s="117"/>
      <c r="AS663" s="117"/>
      <c r="AT663" s="118"/>
      <c r="AU663" s="118"/>
    </row>
    <row r="664" ht="15.75" customHeight="1">
      <c r="N664" s="117"/>
      <c r="Q664" s="117"/>
      <c r="AP664" s="117"/>
      <c r="AQ664" s="117"/>
      <c r="AR664" s="117"/>
      <c r="AS664" s="117"/>
      <c r="AT664" s="118"/>
      <c r="AU664" s="118"/>
    </row>
    <row r="665" ht="15.75" customHeight="1">
      <c r="N665" s="117"/>
      <c r="Q665" s="117"/>
      <c r="AP665" s="117"/>
      <c r="AQ665" s="117"/>
      <c r="AR665" s="117"/>
      <c r="AS665" s="117"/>
      <c r="AT665" s="118"/>
      <c r="AU665" s="118"/>
    </row>
    <row r="666" ht="15.75" customHeight="1">
      <c r="N666" s="117"/>
      <c r="Q666" s="117"/>
      <c r="AP666" s="117"/>
      <c r="AQ666" s="117"/>
      <c r="AR666" s="117"/>
      <c r="AS666" s="117"/>
      <c r="AT666" s="118"/>
      <c r="AU666" s="118"/>
    </row>
    <row r="667" ht="15.75" customHeight="1">
      <c r="N667" s="117"/>
      <c r="Q667" s="117"/>
      <c r="AP667" s="117"/>
      <c r="AQ667" s="117"/>
      <c r="AR667" s="117"/>
      <c r="AS667" s="117"/>
      <c r="AT667" s="118"/>
      <c r="AU667" s="118"/>
    </row>
    <row r="668" ht="15.75" customHeight="1">
      <c r="N668" s="117"/>
      <c r="Q668" s="117"/>
      <c r="AP668" s="117"/>
      <c r="AQ668" s="117"/>
      <c r="AR668" s="117"/>
      <c r="AS668" s="117"/>
      <c r="AT668" s="118"/>
      <c r="AU668" s="118"/>
    </row>
    <row r="669" ht="15.75" customHeight="1">
      <c r="N669" s="117"/>
      <c r="Q669" s="117"/>
      <c r="AP669" s="117"/>
      <c r="AQ669" s="117"/>
      <c r="AR669" s="117"/>
      <c r="AS669" s="117"/>
      <c r="AT669" s="118"/>
      <c r="AU669" s="118"/>
    </row>
    <row r="670" ht="15.75" customHeight="1">
      <c r="N670" s="117"/>
      <c r="Q670" s="117"/>
      <c r="AP670" s="117"/>
      <c r="AQ670" s="117"/>
      <c r="AR670" s="117"/>
      <c r="AS670" s="117"/>
      <c r="AT670" s="118"/>
      <c r="AU670" s="118"/>
    </row>
    <row r="671" ht="15.75" customHeight="1">
      <c r="N671" s="117"/>
      <c r="Q671" s="117"/>
      <c r="AP671" s="117"/>
      <c r="AQ671" s="117"/>
      <c r="AR671" s="117"/>
      <c r="AS671" s="117"/>
      <c r="AT671" s="118"/>
      <c r="AU671" s="118"/>
    </row>
    <row r="672" ht="15.75" customHeight="1">
      <c r="N672" s="117"/>
      <c r="Q672" s="117"/>
      <c r="AP672" s="117"/>
      <c r="AQ672" s="117"/>
      <c r="AR672" s="117"/>
      <c r="AS672" s="117"/>
      <c r="AT672" s="118"/>
      <c r="AU672" s="118"/>
    </row>
    <row r="673" ht="15.75" customHeight="1">
      <c r="N673" s="117"/>
      <c r="Q673" s="117"/>
      <c r="AP673" s="117"/>
      <c r="AQ673" s="117"/>
      <c r="AR673" s="117"/>
      <c r="AS673" s="117"/>
      <c r="AT673" s="118"/>
      <c r="AU673" s="118"/>
    </row>
    <row r="674" ht="15.75" customHeight="1">
      <c r="N674" s="117"/>
      <c r="Q674" s="117"/>
      <c r="AP674" s="117"/>
      <c r="AQ674" s="117"/>
      <c r="AR674" s="117"/>
      <c r="AS674" s="117"/>
      <c r="AT674" s="118"/>
      <c r="AU674" s="118"/>
    </row>
    <row r="675" ht="15.75" customHeight="1">
      <c r="N675" s="117"/>
      <c r="Q675" s="117"/>
      <c r="AP675" s="117"/>
      <c r="AQ675" s="117"/>
      <c r="AR675" s="117"/>
      <c r="AS675" s="117"/>
      <c r="AT675" s="118"/>
      <c r="AU675" s="118"/>
    </row>
    <row r="676" ht="15.75" customHeight="1">
      <c r="N676" s="117"/>
      <c r="Q676" s="117"/>
      <c r="AP676" s="117"/>
      <c r="AQ676" s="117"/>
      <c r="AR676" s="117"/>
      <c r="AS676" s="117"/>
      <c r="AT676" s="118"/>
      <c r="AU676" s="118"/>
    </row>
    <row r="677" ht="15.75" customHeight="1">
      <c r="N677" s="117"/>
      <c r="Q677" s="117"/>
      <c r="AP677" s="117"/>
      <c r="AQ677" s="117"/>
      <c r="AR677" s="117"/>
      <c r="AS677" s="117"/>
      <c r="AT677" s="118"/>
      <c r="AU677" s="118"/>
    </row>
    <row r="678" ht="15.75" customHeight="1">
      <c r="N678" s="117"/>
      <c r="Q678" s="117"/>
      <c r="AP678" s="117"/>
      <c r="AQ678" s="117"/>
      <c r="AR678" s="117"/>
      <c r="AS678" s="117"/>
      <c r="AT678" s="118"/>
      <c r="AU678" s="118"/>
    </row>
    <row r="679" ht="15.75" customHeight="1">
      <c r="N679" s="117"/>
      <c r="Q679" s="117"/>
      <c r="AP679" s="117"/>
      <c r="AQ679" s="117"/>
      <c r="AR679" s="117"/>
      <c r="AS679" s="117"/>
      <c r="AT679" s="118"/>
      <c r="AU679" s="118"/>
    </row>
    <row r="680" ht="15.75" customHeight="1">
      <c r="N680" s="117"/>
      <c r="Q680" s="117"/>
      <c r="AP680" s="117"/>
      <c r="AQ680" s="117"/>
      <c r="AR680" s="117"/>
      <c r="AS680" s="117"/>
      <c r="AT680" s="118"/>
      <c r="AU680" s="118"/>
    </row>
    <row r="681" ht="15.75" customHeight="1">
      <c r="N681" s="117"/>
      <c r="Q681" s="117"/>
      <c r="AP681" s="117"/>
      <c r="AQ681" s="117"/>
      <c r="AR681" s="117"/>
      <c r="AS681" s="117"/>
      <c r="AT681" s="118"/>
      <c r="AU681" s="118"/>
    </row>
    <row r="682" ht="15.75" customHeight="1">
      <c r="N682" s="117"/>
      <c r="Q682" s="117"/>
      <c r="AP682" s="117"/>
      <c r="AQ682" s="117"/>
      <c r="AR682" s="117"/>
      <c r="AS682" s="117"/>
      <c r="AT682" s="118"/>
      <c r="AU682" s="118"/>
    </row>
    <row r="683" ht="15.75" customHeight="1">
      <c r="N683" s="117"/>
      <c r="Q683" s="117"/>
      <c r="AP683" s="117"/>
      <c r="AQ683" s="117"/>
      <c r="AR683" s="117"/>
      <c r="AS683" s="117"/>
      <c r="AT683" s="118"/>
      <c r="AU683" s="118"/>
    </row>
    <row r="684" ht="15.75" customHeight="1">
      <c r="N684" s="117"/>
      <c r="Q684" s="117"/>
      <c r="AP684" s="117"/>
      <c r="AQ684" s="117"/>
      <c r="AR684" s="117"/>
      <c r="AS684" s="117"/>
      <c r="AT684" s="118"/>
      <c r="AU684" s="118"/>
    </row>
    <row r="685" ht="15.75" customHeight="1">
      <c r="N685" s="117"/>
      <c r="Q685" s="117"/>
      <c r="AP685" s="117"/>
      <c r="AQ685" s="117"/>
      <c r="AR685" s="117"/>
      <c r="AS685" s="117"/>
      <c r="AT685" s="118"/>
      <c r="AU685" s="118"/>
    </row>
    <row r="686" ht="15.75" customHeight="1">
      <c r="N686" s="117"/>
      <c r="Q686" s="117"/>
      <c r="AP686" s="117"/>
      <c r="AQ686" s="117"/>
      <c r="AR686" s="117"/>
      <c r="AS686" s="117"/>
      <c r="AT686" s="118"/>
      <c r="AU686" s="118"/>
    </row>
    <row r="687" ht="15.75" customHeight="1">
      <c r="N687" s="117"/>
      <c r="Q687" s="117"/>
      <c r="AP687" s="117"/>
      <c r="AQ687" s="117"/>
      <c r="AR687" s="117"/>
      <c r="AS687" s="117"/>
      <c r="AT687" s="118"/>
      <c r="AU687" s="118"/>
    </row>
    <row r="688" ht="15.75" customHeight="1">
      <c r="N688" s="117"/>
      <c r="Q688" s="117"/>
      <c r="AP688" s="117"/>
      <c r="AQ688" s="117"/>
      <c r="AR688" s="117"/>
      <c r="AS688" s="117"/>
      <c r="AT688" s="118"/>
      <c r="AU688" s="118"/>
    </row>
    <row r="689" ht="15.75" customHeight="1">
      <c r="N689" s="117"/>
      <c r="Q689" s="117"/>
      <c r="AP689" s="117"/>
      <c r="AQ689" s="117"/>
      <c r="AR689" s="117"/>
      <c r="AS689" s="117"/>
      <c r="AT689" s="118"/>
      <c r="AU689" s="118"/>
    </row>
    <row r="690" ht="15.75" customHeight="1">
      <c r="N690" s="117"/>
      <c r="Q690" s="117"/>
      <c r="AP690" s="117"/>
      <c r="AQ690" s="117"/>
      <c r="AR690" s="117"/>
      <c r="AS690" s="117"/>
      <c r="AT690" s="118"/>
      <c r="AU690" s="118"/>
    </row>
    <row r="691" ht="15.75" customHeight="1">
      <c r="N691" s="117"/>
      <c r="Q691" s="117"/>
      <c r="AP691" s="117"/>
      <c r="AQ691" s="117"/>
      <c r="AR691" s="117"/>
      <c r="AS691" s="117"/>
      <c r="AT691" s="118"/>
      <c r="AU691" s="118"/>
    </row>
    <row r="692" ht="15.75" customHeight="1">
      <c r="N692" s="117"/>
      <c r="Q692" s="117"/>
      <c r="AP692" s="117"/>
      <c r="AQ692" s="117"/>
      <c r="AR692" s="117"/>
      <c r="AS692" s="117"/>
      <c r="AT692" s="118"/>
      <c r="AU692" s="118"/>
    </row>
    <row r="693" ht="15.75" customHeight="1">
      <c r="N693" s="117"/>
      <c r="Q693" s="117"/>
      <c r="AP693" s="117"/>
      <c r="AQ693" s="117"/>
      <c r="AR693" s="117"/>
      <c r="AS693" s="117"/>
      <c r="AT693" s="118"/>
      <c r="AU693" s="118"/>
    </row>
    <row r="694" ht="15.75" customHeight="1">
      <c r="N694" s="117"/>
      <c r="Q694" s="117"/>
      <c r="AP694" s="117"/>
      <c r="AQ694" s="117"/>
      <c r="AR694" s="117"/>
      <c r="AS694" s="117"/>
      <c r="AT694" s="118"/>
      <c r="AU694" s="118"/>
    </row>
    <row r="695" ht="15.75" customHeight="1">
      <c r="N695" s="117"/>
      <c r="Q695" s="117"/>
      <c r="AP695" s="117"/>
      <c r="AQ695" s="117"/>
      <c r="AR695" s="117"/>
      <c r="AS695" s="117"/>
      <c r="AT695" s="118"/>
      <c r="AU695" s="118"/>
    </row>
    <row r="696" ht="15.75" customHeight="1">
      <c r="N696" s="117"/>
      <c r="Q696" s="117"/>
      <c r="AP696" s="117"/>
      <c r="AQ696" s="117"/>
      <c r="AR696" s="117"/>
      <c r="AS696" s="117"/>
      <c r="AT696" s="118"/>
      <c r="AU696" s="118"/>
    </row>
    <row r="697" ht="15.75" customHeight="1">
      <c r="N697" s="117"/>
      <c r="Q697" s="117"/>
      <c r="AP697" s="117"/>
      <c r="AQ697" s="117"/>
      <c r="AR697" s="117"/>
      <c r="AS697" s="117"/>
      <c r="AT697" s="118"/>
      <c r="AU697" s="118"/>
    </row>
    <row r="698" ht="15.75" customHeight="1">
      <c r="N698" s="117"/>
      <c r="Q698" s="117"/>
      <c r="AP698" s="117"/>
      <c r="AQ698" s="117"/>
      <c r="AR698" s="117"/>
      <c r="AS698" s="117"/>
      <c r="AT698" s="118"/>
      <c r="AU698" s="118"/>
    </row>
    <row r="699" ht="15.75" customHeight="1">
      <c r="N699" s="117"/>
      <c r="Q699" s="117"/>
      <c r="AP699" s="117"/>
      <c r="AQ699" s="117"/>
      <c r="AR699" s="117"/>
      <c r="AS699" s="117"/>
      <c r="AT699" s="118"/>
      <c r="AU699" s="118"/>
    </row>
    <row r="700" ht="15.75" customHeight="1">
      <c r="N700" s="117"/>
      <c r="Q700" s="117"/>
      <c r="AP700" s="117"/>
      <c r="AQ700" s="117"/>
      <c r="AR700" s="117"/>
      <c r="AS700" s="117"/>
      <c r="AT700" s="118"/>
      <c r="AU700" s="118"/>
    </row>
    <row r="701" ht="15.75" customHeight="1">
      <c r="N701" s="117"/>
      <c r="Q701" s="117"/>
      <c r="AP701" s="117"/>
      <c r="AQ701" s="117"/>
      <c r="AR701" s="117"/>
      <c r="AS701" s="117"/>
      <c r="AT701" s="118"/>
      <c r="AU701" s="118"/>
    </row>
    <row r="702" ht="15.75" customHeight="1">
      <c r="N702" s="117"/>
      <c r="Q702" s="117"/>
      <c r="AP702" s="117"/>
      <c r="AQ702" s="117"/>
      <c r="AR702" s="117"/>
      <c r="AS702" s="117"/>
      <c r="AT702" s="118"/>
      <c r="AU702" s="118"/>
    </row>
    <row r="703" ht="15.75" customHeight="1">
      <c r="N703" s="117"/>
      <c r="Q703" s="117"/>
      <c r="AP703" s="117"/>
      <c r="AQ703" s="117"/>
      <c r="AR703" s="117"/>
      <c r="AS703" s="117"/>
      <c r="AT703" s="118"/>
      <c r="AU703" s="118"/>
    </row>
    <row r="704" ht="15.75" customHeight="1">
      <c r="N704" s="117"/>
      <c r="Q704" s="117"/>
      <c r="AP704" s="117"/>
      <c r="AQ704" s="117"/>
      <c r="AR704" s="117"/>
      <c r="AS704" s="117"/>
      <c r="AT704" s="118"/>
      <c r="AU704" s="118"/>
    </row>
    <row r="705" ht="15.75" customHeight="1">
      <c r="N705" s="117"/>
      <c r="Q705" s="117"/>
      <c r="AP705" s="117"/>
      <c r="AQ705" s="117"/>
      <c r="AR705" s="117"/>
      <c r="AS705" s="117"/>
      <c r="AT705" s="118"/>
      <c r="AU705" s="118"/>
    </row>
    <row r="706" ht="15.75" customHeight="1">
      <c r="N706" s="117"/>
      <c r="Q706" s="117"/>
      <c r="AP706" s="117"/>
      <c r="AQ706" s="117"/>
      <c r="AR706" s="117"/>
      <c r="AS706" s="117"/>
      <c r="AT706" s="118"/>
      <c r="AU706" s="118"/>
    </row>
    <row r="707" ht="15.75" customHeight="1">
      <c r="N707" s="117"/>
      <c r="Q707" s="117"/>
      <c r="AP707" s="117"/>
      <c r="AQ707" s="117"/>
      <c r="AR707" s="117"/>
      <c r="AS707" s="117"/>
      <c r="AT707" s="118"/>
      <c r="AU707" s="118"/>
    </row>
    <row r="708" ht="15.75" customHeight="1">
      <c r="N708" s="117"/>
      <c r="Q708" s="117"/>
      <c r="AP708" s="117"/>
      <c r="AQ708" s="117"/>
      <c r="AR708" s="117"/>
      <c r="AS708" s="117"/>
      <c r="AT708" s="118"/>
      <c r="AU708" s="118"/>
    </row>
    <row r="709" ht="15.75" customHeight="1">
      <c r="N709" s="117"/>
      <c r="Q709" s="117"/>
      <c r="AP709" s="117"/>
      <c r="AQ709" s="117"/>
      <c r="AR709" s="117"/>
      <c r="AS709" s="117"/>
      <c r="AT709" s="118"/>
      <c r="AU709" s="118"/>
    </row>
    <row r="710" ht="15.75" customHeight="1">
      <c r="N710" s="117"/>
      <c r="Q710" s="117"/>
      <c r="AP710" s="117"/>
      <c r="AQ710" s="117"/>
      <c r="AR710" s="117"/>
      <c r="AS710" s="117"/>
      <c r="AT710" s="118"/>
      <c r="AU710" s="118"/>
    </row>
    <row r="711" ht="15.75" customHeight="1">
      <c r="N711" s="117"/>
      <c r="Q711" s="117"/>
      <c r="AP711" s="117"/>
      <c r="AQ711" s="117"/>
      <c r="AR711" s="117"/>
      <c r="AS711" s="117"/>
      <c r="AT711" s="118"/>
      <c r="AU711" s="118"/>
    </row>
    <row r="712" ht="15.75" customHeight="1">
      <c r="N712" s="117"/>
      <c r="Q712" s="117"/>
      <c r="AP712" s="117"/>
      <c r="AQ712" s="117"/>
      <c r="AR712" s="117"/>
      <c r="AS712" s="117"/>
      <c r="AT712" s="118"/>
      <c r="AU712" s="118"/>
    </row>
    <row r="713" ht="15.75" customHeight="1">
      <c r="N713" s="117"/>
      <c r="Q713" s="117"/>
      <c r="AP713" s="117"/>
      <c r="AQ713" s="117"/>
      <c r="AR713" s="117"/>
      <c r="AS713" s="117"/>
      <c r="AT713" s="118"/>
      <c r="AU713" s="118"/>
    </row>
    <row r="714" ht="15.75" customHeight="1">
      <c r="N714" s="117"/>
      <c r="Q714" s="117"/>
      <c r="AP714" s="117"/>
      <c r="AQ714" s="117"/>
      <c r="AR714" s="117"/>
      <c r="AS714" s="117"/>
      <c r="AT714" s="118"/>
      <c r="AU714" s="118"/>
    </row>
    <row r="715" ht="15.75" customHeight="1">
      <c r="N715" s="117"/>
      <c r="Q715" s="117"/>
      <c r="AP715" s="117"/>
      <c r="AQ715" s="117"/>
      <c r="AR715" s="117"/>
      <c r="AS715" s="117"/>
      <c r="AT715" s="118"/>
      <c r="AU715" s="118"/>
    </row>
    <row r="716" ht="15.75" customHeight="1">
      <c r="N716" s="117"/>
      <c r="Q716" s="117"/>
      <c r="AP716" s="117"/>
      <c r="AQ716" s="117"/>
      <c r="AR716" s="117"/>
      <c r="AS716" s="117"/>
      <c r="AT716" s="118"/>
      <c r="AU716" s="118"/>
    </row>
    <row r="717" ht="15.75" customHeight="1">
      <c r="N717" s="117"/>
      <c r="Q717" s="117"/>
      <c r="AP717" s="117"/>
      <c r="AQ717" s="117"/>
      <c r="AR717" s="117"/>
      <c r="AS717" s="117"/>
      <c r="AT717" s="118"/>
      <c r="AU717" s="118"/>
    </row>
    <row r="718" ht="15.75" customHeight="1">
      <c r="N718" s="117"/>
      <c r="Q718" s="117"/>
      <c r="AP718" s="117"/>
      <c r="AQ718" s="117"/>
      <c r="AR718" s="117"/>
      <c r="AS718" s="117"/>
      <c r="AT718" s="118"/>
      <c r="AU718" s="118"/>
    </row>
    <row r="719" ht="15.75" customHeight="1">
      <c r="N719" s="117"/>
      <c r="Q719" s="117"/>
      <c r="AP719" s="117"/>
      <c r="AQ719" s="117"/>
      <c r="AR719" s="117"/>
      <c r="AS719" s="117"/>
      <c r="AT719" s="118"/>
      <c r="AU719" s="118"/>
    </row>
    <row r="720" ht="15.75" customHeight="1">
      <c r="N720" s="117"/>
      <c r="Q720" s="117"/>
      <c r="AP720" s="117"/>
      <c r="AQ720" s="117"/>
      <c r="AR720" s="117"/>
      <c r="AS720" s="117"/>
      <c r="AT720" s="118"/>
      <c r="AU720" s="118"/>
    </row>
    <row r="721" ht="15.75" customHeight="1">
      <c r="N721" s="117"/>
      <c r="Q721" s="117"/>
      <c r="AP721" s="117"/>
      <c r="AQ721" s="117"/>
      <c r="AR721" s="117"/>
      <c r="AS721" s="117"/>
      <c r="AT721" s="118"/>
      <c r="AU721" s="118"/>
    </row>
    <row r="722" ht="15.75" customHeight="1">
      <c r="N722" s="117"/>
      <c r="Q722" s="117"/>
      <c r="AP722" s="117"/>
      <c r="AQ722" s="117"/>
      <c r="AR722" s="117"/>
      <c r="AS722" s="117"/>
      <c r="AT722" s="118"/>
      <c r="AU722" s="118"/>
    </row>
    <row r="723" ht="15.75" customHeight="1">
      <c r="N723" s="117"/>
      <c r="Q723" s="117"/>
      <c r="AP723" s="117"/>
      <c r="AQ723" s="117"/>
      <c r="AR723" s="117"/>
      <c r="AS723" s="117"/>
      <c r="AT723" s="118"/>
      <c r="AU723" s="118"/>
    </row>
    <row r="724" ht="15.75" customHeight="1">
      <c r="N724" s="117"/>
      <c r="Q724" s="117"/>
      <c r="AP724" s="117"/>
      <c r="AQ724" s="117"/>
      <c r="AR724" s="117"/>
      <c r="AS724" s="117"/>
      <c r="AT724" s="118"/>
      <c r="AU724" s="118"/>
    </row>
    <row r="725" ht="15.75" customHeight="1">
      <c r="N725" s="117"/>
      <c r="Q725" s="117"/>
      <c r="AP725" s="117"/>
      <c r="AQ725" s="117"/>
      <c r="AR725" s="117"/>
      <c r="AS725" s="117"/>
      <c r="AT725" s="118"/>
      <c r="AU725" s="118"/>
    </row>
    <row r="726" ht="15.75" customHeight="1">
      <c r="N726" s="117"/>
      <c r="Q726" s="117"/>
      <c r="AP726" s="117"/>
      <c r="AQ726" s="117"/>
      <c r="AR726" s="117"/>
      <c r="AS726" s="117"/>
      <c r="AT726" s="118"/>
      <c r="AU726" s="118"/>
    </row>
    <row r="727" ht="15.75" customHeight="1">
      <c r="N727" s="117"/>
      <c r="Q727" s="117"/>
      <c r="AP727" s="117"/>
      <c r="AQ727" s="117"/>
      <c r="AR727" s="117"/>
      <c r="AS727" s="117"/>
      <c r="AT727" s="118"/>
      <c r="AU727" s="118"/>
    </row>
    <row r="728" ht="15.75" customHeight="1">
      <c r="N728" s="117"/>
      <c r="Q728" s="117"/>
      <c r="AP728" s="117"/>
      <c r="AQ728" s="117"/>
      <c r="AR728" s="117"/>
      <c r="AS728" s="117"/>
      <c r="AT728" s="118"/>
      <c r="AU728" s="118"/>
    </row>
    <row r="729" ht="15.75" customHeight="1">
      <c r="N729" s="117"/>
      <c r="Q729" s="117"/>
      <c r="AP729" s="117"/>
      <c r="AQ729" s="117"/>
      <c r="AR729" s="117"/>
      <c r="AS729" s="117"/>
      <c r="AT729" s="118"/>
      <c r="AU729" s="118"/>
    </row>
    <row r="730" ht="15.75" customHeight="1">
      <c r="N730" s="117"/>
      <c r="Q730" s="117"/>
      <c r="AP730" s="117"/>
      <c r="AQ730" s="117"/>
      <c r="AR730" s="117"/>
      <c r="AS730" s="117"/>
      <c r="AT730" s="118"/>
      <c r="AU730" s="118"/>
    </row>
    <row r="731" ht="15.75" customHeight="1">
      <c r="N731" s="117"/>
      <c r="Q731" s="117"/>
      <c r="AP731" s="117"/>
      <c r="AQ731" s="117"/>
      <c r="AR731" s="117"/>
      <c r="AS731" s="117"/>
      <c r="AT731" s="118"/>
      <c r="AU731" s="118"/>
    </row>
    <row r="732" ht="15.75" customHeight="1">
      <c r="N732" s="117"/>
      <c r="Q732" s="117"/>
      <c r="AP732" s="117"/>
      <c r="AQ732" s="117"/>
      <c r="AR732" s="117"/>
      <c r="AS732" s="117"/>
      <c r="AT732" s="118"/>
      <c r="AU732" s="118"/>
    </row>
    <row r="733" ht="15.75" customHeight="1">
      <c r="N733" s="117"/>
      <c r="Q733" s="117"/>
      <c r="AP733" s="117"/>
      <c r="AQ733" s="117"/>
      <c r="AR733" s="117"/>
      <c r="AS733" s="117"/>
      <c r="AT733" s="118"/>
      <c r="AU733" s="118"/>
    </row>
    <row r="734" ht="15.75" customHeight="1">
      <c r="N734" s="117"/>
      <c r="Q734" s="117"/>
      <c r="AP734" s="117"/>
      <c r="AQ734" s="117"/>
      <c r="AR734" s="117"/>
      <c r="AS734" s="117"/>
      <c r="AT734" s="118"/>
      <c r="AU734" s="118"/>
    </row>
    <row r="735" ht="15.75" customHeight="1">
      <c r="N735" s="117"/>
      <c r="Q735" s="117"/>
      <c r="AP735" s="117"/>
      <c r="AQ735" s="117"/>
      <c r="AR735" s="117"/>
      <c r="AS735" s="117"/>
      <c r="AT735" s="118"/>
      <c r="AU735" s="118"/>
    </row>
    <row r="736" ht="15.75" customHeight="1">
      <c r="N736" s="117"/>
      <c r="Q736" s="117"/>
      <c r="AP736" s="117"/>
      <c r="AQ736" s="117"/>
      <c r="AR736" s="117"/>
      <c r="AS736" s="117"/>
      <c r="AT736" s="118"/>
      <c r="AU736" s="118"/>
    </row>
    <row r="737" ht="15.75" customHeight="1">
      <c r="N737" s="117"/>
      <c r="Q737" s="117"/>
      <c r="AP737" s="117"/>
      <c r="AQ737" s="117"/>
      <c r="AR737" s="117"/>
      <c r="AS737" s="117"/>
      <c r="AT737" s="118"/>
      <c r="AU737" s="118"/>
    </row>
    <row r="738" ht="15.75" customHeight="1">
      <c r="N738" s="117"/>
      <c r="Q738" s="117"/>
      <c r="AP738" s="117"/>
      <c r="AQ738" s="117"/>
      <c r="AR738" s="117"/>
      <c r="AS738" s="117"/>
      <c r="AT738" s="118"/>
      <c r="AU738" s="118"/>
    </row>
    <row r="739" ht="15.75" customHeight="1">
      <c r="N739" s="117"/>
      <c r="Q739" s="117"/>
      <c r="AP739" s="117"/>
      <c r="AQ739" s="117"/>
      <c r="AR739" s="117"/>
      <c r="AS739" s="117"/>
      <c r="AT739" s="118"/>
      <c r="AU739" s="118"/>
    </row>
    <row r="740" ht="15.75" customHeight="1">
      <c r="N740" s="117"/>
      <c r="Q740" s="117"/>
      <c r="AP740" s="117"/>
      <c r="AQ740" s="117"/>
      <c r="AR740" s="117"/>
      <c r="AS740" s="117"/>
      <c r="AT740" s="118"/>
      <c r="AU740" s="118"/>
    </row>
    <row r="741" ht="15.75" customHeight="1">
      <c r="N741" s="117"/>
      <c r="Q741" s="117"/>
      <c r="AP741" s="117"/>
      <c r="AQ741" s="117"/>
      <c r="AR741" s="117"/>
      <c r="AS741" s="117"/>
      <c r="AT741" s="118"/>
      <c r="AU741" s="118"/>
    </row>
    <row r="742" ht="15.75" customHeight="1">
      <c r="N742" s="117"/>
      <c r="Q742" s="117"/>
      <c r="AP742" s="117"/>
      <c r="AQ742" s="117"/>
      <c r="AR742" s="117"/>
      <c r="AS742" s="117"/>
      <c r="AT742" s="118"/>
      <c r="AU742" s="118"/>
    </row>
    <row r="743" ht="15.75" customHeight="1">
      <c r="N743" s="117"/>
      <c r="Q743" s="117"/>
      <c r="AP743" s="117"/>
      <c r="AQ743" s="117"/>
      <c r="AR743" s="117"/>
      <c r="AS743" s="117"/>
      <c r="AT743" s="118"/>
      <c r="AU743" s="118"/>
    </row>
    <row r="744" ht="15.75" customHeight="1">
      <c r="N744" s="117"/>
      <c r="Q744" s="117"/>
      <c r="AP744" s="117"/>
      <c r="AQ744" s="117"/>
      <c r="AR744" s="117"/>
      <c r="AS744" s="117"/>
      <c r="AT744" s="118"/>
      <c r="AU744" s="118"/>
    </row>
    <row r="745" ht="15.75" customHeight="1">
      <c r="N745" s="117"/>
      <c r="Q745" s="117"/>
      <c r="AP745" s="117"/>
      <c r="AQ745" s="117"/>
      <c r="AR745" s="117"/>
      <c r="AS745" s="117"/>
      <c r="AT745" s="118"/>
      <c r="AU745" s="118"/>
    </row>
    <row r="746" ht="15.75" customHeight="1">
      <c r="N746" s="117"/>
      <c r="Q746" s="117"/>
      <c r="AP746" s="117"/>
      <c r="AQ746" s="117"/>
      <c r="AR746" s="117"/>
      <c r="AS746" s="117"/>
      <c r="AT746" s="118"/>
      <c r="AU746" s="118"/>
    </row>
    <row r="747" ht="15.75" customHeight="1">
      <c r="N747" s="117"/>
      <c r="Q747" s="117"/>
      <c r="AP747" s="117"/>
      <c r="AQ747" s="117"/>
      <c r="AR747" s="117"/>
      <c r="AS747" s="117"/>
      <c r="AT747" s="118"/>
      <c r="AU747" s="118"/>
    </row>
    <row r="748" ht="15.75" customHeight="1">
      <c r="N748" s="117"/>
      <c r="Q748" s="117"/>
      <c r="AP748" s="117"/>
      <c r="AQ748" s="117"/>
      <c r="AR748" s="117"/>
      <c r="AS748" s="117"/>
      <c r="AT748" s="118"/>
      <c r="AU748" s="118"/>
    </row>
    <row r="749" ht="15.75" customHeight="1">
      <c r="N749" s="117"/>
      <c r="Q749" s="117"/>
      <c r="AP749" s="117"/>
      <c r="AQ749" s="117"/>
      <c r="AR749" s="117"/>
      <c r="AS749" s="117"/>
      <c r="AT749" s="118"/>
      <c r="AU749" s="118"/>
    </row>
    <row r="750" ht="15.75" customHeight="1">
      <c r="N750" s="117"/>
      <c r="Q750" s="117"/>
      <c r="AP750" s="117"/>
      <c r="AQ750" s="117"/>
      <c r="AR750" s="117"/>
      <c r="AS750" s="117"/>
      <c r="AT750" s="118"/>
      <c r="AU750" s="118"/>
    </row>
    <row r="751" ht="15.75" customHeight="1">
      <c r="N751" s="117"/>
      <c r="Q751" s="117"/>
      <c r="AP751" s="117"/>
      <c r="AQ751" s="117"/>
      <c r="AR751" s="117"/>
      <c r="AS751" s="117"/>
      <c r="AT751" s="118"/>
      <c r="AU751" s="118"/>
    </row>
    <row r="752" ht="15.75" customHeight="1">
      <c r="N752" s="117"/>
      <c r="Q752" s="117"/>
      <c r="AP752" s="117"/>
      <c r="AQ752" s="117"/>
      <c r="AR752" s="117"/>
      <c r="AS752" s="117"/>
      <c r="AT752" s="118"/>
      <c r="AU752" s="118"/>
    </row>
    <row r="753" ht="15.75" customHeight="1">
      <c r="N753" s="117"/>
      <c r="Q753" s="117"/>
      <c r="AP753" s="117"/>
      <c r="AQ753" s="117"/>
      <c r="AR753" s="117"/>
      <c r="AS753" s="117"/>
      <c r="AT753" s="118"/>
      <c r="AU753" s="118"/>
    </row>
    <row r="754" ht="15.75" customHeight="1">
      <c r="N754" s="117"/>
      <c r="Q754" s="117"/>
      <c r="AP754" s="117"/>
      <c r="AQ754" s="117"/>
      <c r="AR754" s="117"/>
      <c r="AS754" s="117"/>
      <c r="AT754" s="118"/>
      <c r="AU754" s="118"/>
    </row>
    <row r="755" ht="15.75" customHeight="1">
      <c r="N755" s="117"/>
      <c r="Q755" s="117"/>
      <c r="AP755" s="117"/>
      <c r="AQ755" s="117"/>
      <c r="AR755" s="117"/>
      <c r="AS755" s="117"/>
      <c r="AT755" s="118"/>
      <c r="AU755" s="118"/>
    </row>
    <row r="756" ht="15.75" customHeight="1">
      <c r="N756" s="117"/>
      <c r="Q756" s="117"/>
      <c r="AP756" s="117"/>
      <c r="AQ756" s="117"/>
      <c r="AR756" s="117"/>
      <c r="AS756" s="117"/>
      <c r="AT756" s="118"/>
      <c r="AU756" s="118"/>
    </row>
    <row r="757" ht="15.75" customHeight="1">
      <c r="N757" s="117"/>
      <c r="Q757" s="117"/>
      <c r="AP757" s="117"/>
      <c r="AQ757" s="117"/>
      <c r="AR757" s="117"/>
      <c r="AS757" s="117"/>
      <c r="AT757" s="118"/>
      <c r="AU757" s="118"/>
    </row>
    <row r="758" ht="15.75" customHeight="1">
      <c r="N758" s="117"/>
      <c r="Q758" s="117"/>
      <c r="AP758" s="117"/>
      <c r="AQ758" s="117"/>
      <c r="AR758" s="117"/>
      <c r="AS758" s="117"/>
      <c r="AT758" s="118"/>
      <c r="AU758" s="118"/>
    </row>
    <row r="759" ht="15.75" customHeight="1">
      <c r="N759" s="117"/>
      <c r="Q759" s="117"/>
      <c r="AP759" s="117"/>
      <c r="AQ759" s="117"/>
      <c r="AR759" s="117"/>
      <c r="AS759" s="117"/>
      <c r="AT759" s="118"/>
      <c r="AU759" s="118"/>
    </row>
    <row r="760" ht="15.75" customHeight="1">
      <c r="N760" s="117"/>
      <c r="Q760" s="117"/>
      <c r="AP760" s="117"/>
      <c r="AQ760" s="117"/>
      <c r="AR760" s="117"/>
      <c r="AS760" s="117"/>
      <c r="AT760" s="118"/>
      <c r="AU760" s="118"/>
    </row>
    <row r="761" ht="15.75" customHeight="1">
      <c r="N761" s="117"/>
      <c r="Q761" s="117"/>
      <c r="AP761" s="117"/>
      <c r="AQ761" s="117"/>
      <c r="AR761" s="117"/>
      <c r="AS761" s="117"/>
      <c r="AT761" s="118"/>
      <c r="AU761" s="118"/>
    </row>
    <row r="762" ht="15.75" customHeight="1">
      <c r="N762" s="117"/>
      <c r="Q762" s="117"/>
      <c r="AP762" s="117"/>
      <c r="AQ762" s="117"/>
      <c r="AR762" s="117"/>
      <c r="AS762" s="117"/>
      <c r="AT762" s="118"/>
      <c r="AU762" s="118"/>
    </row>
    <row r="763" ht="15.75" customHeight="1">
      <c r="N763" s="117"/>
      <c r="Q763" s="117"/>
      <c r="AP763" s="117"/>
      <c r="AQ763" s="117"/>
      <c r="AR763" s="117"/>
      <c r="AS763" s="117"/>
      <c r="AT763" s="118"/>
      <c r="AU763" s="118"/>
    </row>
    <row r="764" ht="15.75" customHeight="1">
      <c r="N764" s="117"/>
      <c r="Q764" s="117"/>
      <c r="AP764" s="117"/>
      <c r="AQ764" s="117"/>
      <c r="AR764" s="117"/>
      <c r="AS764" s="117"/>
      <c r="AT764" s="118"/>
      <c r="AU764" s="118"/>
    </row>
    <row r="765" ht="15.75" customHeight="1">
      <c r="N765" s="117"/>
      <c r="Q765" s="117"/>
      <c r="AP765" s="117"/>
      <c r="AQ765" s="117"/>
      <c r="AR765" s="117"/>
      <c r="AS765" s="117"/>
      <c r="AT765" s="118"/>
      <c r="AU765" s="118"/>
    </row>
    <row r="766" ht="15.75" customHeight="1">
      <c r="N766" s="117"/>
      <c r="Q766" s="117"/>
      <c r="AP766" s="117"/>
      <c r="AQ766" s="117"/>
      <c r="AR766" s="117"/>
      <c r="AS766" s="117"/>
      <c r="AT766" s="118"/>
      <c r="AU766" s="118"/>
    </row>
    <row r="767" ht="15.75" customHeight="1">
      <c r="N767" s="117"/>
      <c r="Q767" s="117"/>
      <c r="AP767" s="117"/>
      <c r="AQ767" s="117"/>
      <c r="AR767" s="117"/>
      <c r="AS767" s="117"/>
      <c r="AT767" s="118"/>
      <c r="AU767" s="118"/>
    </row>
    <row r="768" ht="15.75" customHeight="1">
      <c r="N768" s="117"/>
      <c r="Q768" s="117"/>
      <c r="AP768" s="117"/>
      <c r="AQ768" s="117"/>
      <c r="AR768" s="117"/>
      <c r="AS768" s="117"/>
      <c r="AT768" s="118"/>
      <c r="AU768" s="118"/>
    </row>
    <row r="769" ht="15.75" customHeight="1">
      <c r="N769" s="117"/>
      <c r="Q769" s="117"/>
      <c r="AP769" s="117"/>
      <c r="AQ769" s="117"/>
      <c r="AR769" s="117"/>
      <c r="AS769" s="117"/>
      <c r="AT769" s="118"/>
      <c r="AU769" s="118"/>
    </row>
    <row r="770" ht="15.75" customHeight="1">
      <c r="N770" s="117"/>
      <c r="Q770" s="117"/>
      <c r="AP770" s="117"/>
      <c r="AQ770" s="117"/>
      <c r="AR770" s="117"/>
      <c r="AS770" s="117"/>
      <c r="AT770" s="118"/>
      <c r="AU770" s="118"/>
    </row>
    <row r="771" ht="15.75" customHeight="1">
      <c r="N771" s="117"/>
      <c r="Q771" s="117"/>
      <c r="AP771" s="117"/>
      <c r="AQ771" s="117"/>
      <c r="AR771" s="117"/>
      <c r="AS771" s="117"/>
      <c r="AT771" s="118"/>
      <c r="AU771" s="118"/>
    </row>
    <row r="772" ht="15.75" customHeight="1">
      <c r="N772" s="117"/>
      <c r="Q772" s="117"/>
      <c r="AP772" s="117"/>
      <c r="AQ772" s="117"/>
      <c r="AR772" s="117"/>
      <c r="AS772" s="117"/>
      <c r="AT772" s="118"/>
      <c r="AU772" s="118"/>
    </row>
    <row r="773" ht="15.75" customHeight="1">
      <c r="N773" s="117"/>
      <c r="Q773" s="117"/>
      <c r="AP773" s="117"/>
      <c r="AQ773" s="117"/>
      <c r="AR773" s="117"/>
      <c r="AS773" s="117"/>
      <c r="AT773" s="118"/>
      <c r="AU773" s="118"/>
    </row>
    <row r="774" ht="15.75" customHeight="1">
      <c r="N774" s="117"/>
      <c r="Q774" s="117"/>
      <c r="AP774" s="117"/>
      <c r="AQ774" s="117"/>
      <c r="AR774" s="117"/>
      <c r="AS774" s="117"/>
      <c r="AT774" s="118"/>
      <c r="AU774" s="118"/>
    </row>
    <row r="775" ht="15.75" customHeight="1">
      <c r="N775" s="117"/>
      <c r="Q775" s="117"/>
      <c r="AP775" s="117"/>
      <c r="AQ775" s="117"/>
      <c r="AR775" s="117"/>
      <c r="AS775" s="117"/>
      <c r="AT775" s="118"/>
      <c r="AU775" s="118"/>
    </row>
    <row r="776" ht="15.75" customHeight="1">
      <c r="N776" s="117"/>
      <c r="Q776" s="117"/>
      <c r="AP776" s="117"/>
      <c r="AQ776" s="117"/>
      <c r="AR776" s="117"/>
      <c r="AS776" s="117"/>
      <c r="AT776" s="118"/>
      <c r="AU776" s="118"/>
    </row>
    <row r="777" ht="15.75" customHeight="1">
      <c r="N777" s="117"/>
      <c r="Q777" s="117"/>
      <c r="AP777" s="117"/>
      <c r="AQ777" s="117"/>
      <c r="AR777" s="117"/>
      <c r="AS777" s="117"/>
      <c r="AT777" s="118"/>
      <c r="AU777" s="118"/>
    </row>
    <row r="778" ht="15.75" customHeight="1">
      <c r="N778" s="117"/>
      <c r="Q778" s="117"/>
      <c r="AP778" s="117"/>
      <c r="AQ778" s="117"/>
      <c r="AR778" s="117"/>
      <c r="AS778" s="117"/>
      <c r="AT778" s="118"/>
      <c r="AU778" s="118"/>
    </row>
    <row r="779" ht="15.75" customHeight="1">
      <c r="N779" s="117"/>
      <c r="Q779" s="117"/>
      <c r="AP779" s="117"/>
      <c r="AQ779" s="117"/>
      <c r="AR779" s="117"/>
      <c r="AS779" s="117"/>
      <c r="AT779" s="118"/>
      <c r="AU779" s="118"/>
    </row>
    <row r="780" ht="15.75" customHeight="1">
      <c r="N780" s="117"/>
      <c r="Q780" s="117"/>
      <c r="AP780" s="117"/>
      <c r="AQ780" s="117"/>
      <c r="AR780" s="117"/>
      <c r="AS780" s="117"/>
      <c r="AT780" s="118"/>
      <c r="AU780" s="118"/>
    </row>
    <row r="781" ht="15.75" customHeight="1">
      <c r="N781" s="117"/>
      <c r="Q781" s="117"/>
      <c r="AP781" s="117"/>
      <c r="AQ781" s="117"/>
      <c r="AR781" s="117"/>
      <c r="AS781" s="117"/>
      <c r="AT781" s="118"/>
      <c r="AU781" s="118"/>
    </row>
    <row r="782" ht="15.75" customHeight="1">
      <c r="N782" s="117"/>
      <c r="Q782" s="117"/>
      <c r="AP782" s="117"/>
      <c r="AQ782" s="117"/>
      <c r="AR782" s="117"/>
      <c r="AS782" s="117"/>
      <c r="AT782" s="118"/>
      <c r="AU782" s="118"/>
    </row>
    <row r="783" ht="15.75" customHeight="1">
      <c r="N783" s="117"/>
      <c r="Q783" s="117"/>
      <c r="AP783" s="117"/>
      <c r="AQ783" s="117"/>
      <c r="AR783" s="117"/>
      <c r="AS783" s="117"/>
      <c r="AT783" s="118"/>
      <c r="AU783" s="118"/>
    </row>
    <row r="784" ht="15.75" customHeight="1">
      <c r="N784" s="117"/>
      <c r="Q784" s="117"/>
      <c r="AP784" s="117"/>
      <c r="AQ784" s="117"/>
      <c r="AR784" s="117"/>
      <c r="AS784" s="117"/>
      <c r="AT784" s="118"/>
      <c r="AU784" s="118"/>
    </row>
    <row r="785" ht="15.75" customHeight="1">
      <c r="N785" s="117"/>
      <c r="Q785" s="117"/>
      <c r="AP785" s="117"/>
      <c r="AQ785" s="117"/>
      <c r="AR785" s="117"/>
      <c r="AS785" s="117"/>
      <c r="AT785" s="118"/>
      <c r="AU785" s="118"/>
    </row>
    <row r="786" ht="15.75" customHeight="1">
      <c r="N786" s="117"/>
      <c r="Q786" s="117"/>
      <c r="AP786" s="117"/>
      <c r="AQ786" s="117"/>
      <c r="AR786" s="117"/>
      <c r="AS786" s="117"/>
      <c r="AT786" s="118"/>
      <c r="AU786" s="118"/>
    </row>
    <row r="787" ht="15.75" customHeight="1">
      <c r="N787" s="117"/>
      <c r="Q787" s="117"/>
      <c r="AP787" s="117"/>
      <c r="AQ787" s="117"/>
      <c r="AR787" s="117"/>
      <c r="AS787" s="117"/>
      <c r="AT787" s="118"/>
      <c r="AU787" s="118"/>
    </row>
    <row r="788" ht="15.75" customHeight="1">
      <c r="N788" s="117"/>
      <c r="Q788" s="117"/>
      <c r="AP788" s="117"/>
      <c r="AQ788" s="117"/>
      <c r="AR788" s="117"/>
      <c r="AS788" s="117"/>
      <c r="AT788" s="118"/>
      <c r="AU788" s="118"/>
    </row>
    <row r="789" ht="15.75" customHeight="1">
      <c r="N789" s="117"/>
      <c r="Q789" s="117"/>
      <c r="AP789" s="117"/>
      <c r="AQ789" s="117"/>
      <c r="AR789" s="117"/>
      <c r="AS789" s="117"/>
      <c r="AT789" s="118"/>
      <c r="AU789" s="118"/>
    </row>
    <row r="790" ht="15.75" customHeight="1">
      <c r="N790" s="117"/>
      <c r="Q790" s="117"/>
      <c r="AP790" s="117"/>
      <c r="AQ790" s="117"/>
      <c r="AR790" s="117"/>
      <c r="AS790" s="117"/>
      <c r="AT790" s="118"/>
      <c r="AU790" s="118"/>
    </row>
    <row r="791" ht="15.75" customHeight="1">
      <c r="N791" s="117"/>
      <c r="Q791" s="117"/>
      <c r="AP791" s="117"/>
      <c r="AQ791" s="117"/>
      <c r="AR791" s="117"/>
      <c r="AS791" s="117"/>
      <c r="AT791" s="118"/>
      <c r="AU791" s="118"/>
    </row>
    <row r="792" ht="15.75" customHeight="1">
      <c r="N792" s="117"/>
      <c r="Q792" s="117"/>
      <c r="AP792" s="117"/>
      <c r="AQ792" s="117"/>
      <c r="AR792" s="117"/>
      <c r="AS792" s="117"/>
      <c r="AT792" s="118"/>
      <c r="AU792" s="118"/>
    </row>
    <row r="793" ht="15.75" customHeight="1">
      <c r="N793" s="117"/>
      <c r="Q793" s="117"/>
      <c r="AP793" s="117"/>
      <c r="AQ793" s="117"/>
      <c r="AR793" s="117"/>
      <c r="AS793" s="117"/>
      <c r="AT793" s="118"/>
      <c r="AU793" s="118"/>
    </row>
    <row r="794" ht="15.75" customHeight="1">
      <c r="N794" s="117"/>
      <c r="Q794" s="117"/>
      <c r="AP794" s="117"/>
      <c r="AQ794" s="117"/>
      <c r="AR794" s="117"/>
      <c r="AS794" s="117"/>
      <c r="AT794" s="118"/>
      <c r="AU794" s="118"/>
    </row>
    <row r="795" ht="15.75" customHeight="1">
      <c r="N795" s="117"/>
      <c r="Q795" s="117"/>
      <c r="AP795" s="117"/>
      <c r="AQ795" s="117"/>
      <c r="AR795" s="117"/>
      <c r="AS795" s="117"/>
      <c r="AT795" s="118"/>
      <c r="AU795" s="118"/>
    </row>
    <row r="796" ht="15.75" customHeight="1">
      <c r="N796" s="117"/>
      <c r="Q796" s="117"/>
      <c r="AP796" s="117"/>
      <c r="AQ796" s="117"/>
      <c r="AR796" s="117"/>
      <c r="AS796" s="117"/>
      <c r="AT796" s="118"/>
      <c r="AU796" s="118"/>
    </row>
    <row r="797" ht="15.75" customHeight="1">
      <c r="N797" s="117"/>
      <c r="Q797" s="117"/>
      <c r="AP797" s="117"/>
      <c r="AQ797" s="117"/>
      <c r="AR797" s="117"/>
      <c r="AS797" s="117"/>
      <c r="AT797" s="118"/>
      <c r="AU797" s="118"/>
    </row>
    <row r="798" ht="15.75" customHeight="1">
      <c r="N798" s="117"/>
      <c r="Q798" s="117"/>
      <c r="AP798" s="117"/>
      <c r="AQ798" s="117"/>
      <c r="AR798" s="117"/>
      <c r="AS798" s="117"/>
      <c r="AT798" s="118"/>
      <c r="AU798" s="118"/>
    </row>
    <row r="799" ht="15.75" customHeight="1">
      <c r="N799" s="117"/>
      <c r="Q799" s="117"/>
      <c r="AP799" s="117"/>
      <c r="AQ799" s="117"/>
      <c r="AR799" s="117"/>
      <c r="AS799" s="117"/>
      <c r="AT799" s="118"/>
      <c r="AU799" s="118"/>
    </row>
    <row r="800" ht="15.75" customHeight="1">
      <c r="N800" s="117"/>
      <c r="Q800" s="117"/>
      <c r="AP800" s="117"/>
      <c r="AQ800" s="117"/>
      <c r="AR800" s="117"/>
      <c r="AS800" s="117"/>
      <c r="AT800" s="118"/>
      <c r="AU800" s="118"/>
    </row>
    <row r="801" ht="15.75" customHeight="1">
      <c r="N801" s="117"/>
      <c r="Q801" s="117"/>
      <c r="AP801" s="117"/>
      <c r="AQ801" s="117"/>
      <c r="AR801" s="117"/>
      <c r="AS801" s="117"/>
      <c r="AT801" s="118"/>
      <c r="AU801" s="118"/>
    </row>
    <row r="802" ht="15.75" customHeight="1">
      <c r="N802" s="117"/>
      <c r="Q802" s="117"/>
      <c r="AP802" s="117"/>
      <c r="AQ802" s="117"/>
      <c r="AR802" s="117"/>
      <c r="AS802" s="117"/>
      <c r="AT802" s="118"/>
      <c r="AU802" s="118"/>
    </row>
    <row r="803" ht="15.75" customHeight="1">
      <c r="N803" s="117"/>
      <c r="Q803" s="117"/>
      <c r="AP803" s="117"/>
      <c r="AQ803" s="117"/>
      <c r="AR803" s="117"/>
      <c r="AS803" s="117"/>
      <c r="AT803" s="118"/>
      <c r="AU803" s="118"/>
    </row>
    <row r="804" ht="15.75" customHeight="1">
      <c r="N804" s="117"/>
      <c r="Q804" s="117"/>
      <c r="AP804" s="117"/>
      <c r="AQ804" s="117"/>
      <c r="AR804" s="117"/>
      <c r="AS804" s="117"/>
      <c r="AT804" s="118"/>
      <c r="AU804" s="118"/>
    </row>
    <row r="805" ht="15.75" customHeight="1">
      <c r="N805" s="117"/>
      <c r="Q805" s="117"/>
      <c r="AP805" s="117"/>
      <c r="AQ805" s="117"/>
      <c r="AR805" s="117"/>
      <c r="AS805" s="117"/>
      <c r="AT805" s="118"/>
      <c r="AU805" s="118"/>
    </row>
    <row r="806" ht="15.75" customHeight="1">
      <c r="N806" s="117"/>
      <c r="Q806" s="117"/>
      <c r="AP806" s="117"/>
      <c r="AQ806" s="117"/>
      <c r="AR806" s="117"/>
      <c r="AS806" s="117"/>
      <c r="AT806" s="118"/>
      <c r="AU806" s="118"/>
    </row>
    <row r="807" ht="15.75" customHeight="1">
      <c r="N807" s="117"/>
      <c r="Q807" s="117"/>
      <c r="AP807" s="117"/>
      <c r="AQ807" s="117"/>
      <c r="AR807" s="117"/>
      <c r="AS807" s="117"/>
      <c r="AT807" s="118"/>
      <c r="AU807" s="118"/>
    </row>
    <row r="808" ht="15.75" customHeight="1">
      <c r="N808" s="117"/>
      <c r="Q808" s="117"/>
      <c r="AP808" s="117"/>
      <c r="AQ808" s="117"/>
      <c r="AR808" s="117"/>
      <c r="AS808" s="117"/>
      <c r="AT808" s="118"/>
      <c r="AU808" s="118"/>
    </row>
    <row r="809" ht="15.75" customHeight="1">
      <c r="N809" s="117"/>
      <c r="Q809" s="117"/>
      <c r="AP809" s="117"/>
      <c r="AQ809" s="117"/>
      <c r="AR809" s="117"/>
      <c r="AS809" s="117"/>
      <c r="AT809" s="118"/>
      <c r="AU809" s="118"/>
    </row>
    <row r="810" ht="15.75" customHeight="1">
      <c r="N810" s="117"/>
      <c r="Q810" s="117"/>
      <c r="AP810" s="117"/>
      <c r="AQ810" s="117"/>
      <c r="AR810" s="117"/>
      <c r="AS810" s="117"/>
      <c r="AT810" s="118"/>
      <c r="AU810" s="118"/>
    </row>
    <row r="811" ht="15.75" customHeight="1">
      <c r="N811" s="117"/>
      <c r="Q811" s="117"/>
      <c r="AP811" s="117"/>
      <c r="AQ811" s="117"/>
      <c r="AR811" s="117"/>
      <c r="AS811" s="117"/>
      <c r="AT811" s="118"/>
      <c r="AU811" s="118"/>
    </row>
    <row r="812" ht="15.75" customHeight="1">
      <c r="N812" s="117"/>
      <c r="Q812" s="117"/>
      <c r="AP812" s="117"/>
      <c r="AQ812" s="117"/>
      <c r="AR812" s="117"/>
      <c r="AS812" s="117"/>
      <c r="AT812" s="118"/>
      <c r="AU812" s="118"/>
    </row>
    <row r="813" ht="15.75" customHeight="1">
      <c r="N813" s="117"/>
      <c r="Q813" s="117"/>
      <c r="AP813" s="117"/>
      <c r="AQ813" s="117"/>
      <c r="AR813" s="117"/>
      <c r="AS813" s="117"/>
      <c r="AT813" s="118"/>
      <c r="AU813" s="118"/>
    </row>
    <row r="814" ht="15.75" customHeight="1">
      <c r="N814" s="117"/>
      <c r="Q814" s="117"/>
      <c r="AP814" s="117"/>
      <c r="AQ814" s="117"/>
      <c r="AR814" s="117"/>
      <c r="AS814" s="117"/>
      <c r="AT814" s="118"/>
      <c r="AU814" s="118"/>
    </row>
    <row r="815" ht="15.75" customHeight="1">
      <c r="N815" s="117"/>
      <c r="Q815" s="117"/>
      <c r="AP815" s="117"/>
      <c r="AQ815" s="117"/>
      <c r="AR815" s="117"/>
      <c r="AS815" s="117"/>
      <c r="AT815" s="118"/>
      <c r="AU815" s="118"/>
    </row>
    <row r="816" ht="15.75" customHeight="1">
      <c r="N816" s="117"/>
      <c r="Q816" s="117"/>
      <c r="AP816" s="117"/>
      <c r="AQ816" s="117"/>
      <c r="AR816" s="117"/>
      <c r="AS816" s="117"/>
      <c r="AT816" s="118"/>
      <c r="AU816" s="118"/>
    </row>
    <row r="817" ht="15.75" customHeight="1">
      <c r="N817" s="117"/>
      <c r="Q817" s="117"/>
      <c r="AP817" s="117"/>
      <c r="AQ817" s="117"/>
      <c r="AR817" s="117"/>
      <c r="AS817" s="117"/>
      <c r="AT817" s="118"/>
      <c r="AU817" s="118"/>
    </row>
    <row r="818" ht="15.75" customHeight="1">
      <c r="N818" s="117"/>
      <c r="Q818" s="117"/>
      <c r="AP818" s="117"/>
      <c r="AQ818" s="117"/>
      <c r="AR818" s="117"/>
      <c r="AS818" s="117"/>
      <c r="AT818" s="118"/>
      <c r="AU818" s="118"/>
    </row>
    <row r="819" ht="15.75" customHeight="1">
      <c r="N819" s="117"/>
      <c r="Q819" s="117"/>
      <c r="AP819" s="117"/>
      <c r="AQ819" s="117"/>
      <c r="AR819" s="117"/>
      <c r="AS819" s="117"/>
      <c r="AT819" s="118"/>
      <c r="AU819" s="118"/>
    </row>
    <row r="820" ht="15.75" customHeight="1">
      <c r="N820" s="117"/>
      <c r="Q820" s="117"/>
      <c r="AP820" s="117"/>
      <c r="AQ820" s="117"/>
      <c r="AR820" s="117"/>
      <c r="AS820" s="117"/>
      <c r="AT820" s="118"/>
      <c r="AU820" s="118"/>
    </row>
    <row r="821" ht="15.75" customHeight="1">
      <c r="N821" s="117"/>
      <c r="Q821" s="117"/>
      <c r="AP821" s="117"/>
      <c r="AQ821" s="117"/>
      <c r="AR821" s="117"/>
      <c r="AS821" s="117"/>
      <c r="AT821" s="118"/>
      <c r="AU821" s="118"/>
    </row>
    <row r="822" ht="15.75" customHeight="1">
      <c r="N822" s="117"/>
      <c r="Q822" s="117"/>
      <c r="AP822" s="117"/>
      <c r="AQ822" s="117"/>
      <c r="AR822" s="117"/>
      <c r="AS822" s="117"/>
      <c r="AT822" s="118"/>
      <c r="AU822" s="118"/>
    </row>
    <row r="823" ht="15.75" customHeight="1">
      <c r="N823" s="117"/>
      <c r="Q823" s="117"/>
      <c r="AP823" s="117"/>
      <c r="AQ823" s="117"/>
      <c r="AR823" s="117"/>
      <c r="AS823" s="117"/>
      <c r="AT823" s="118"/>
      <c r="AU823" s="118"/>
    </row>
    <row r="824" ht="15.75" customHeight="1">
      <c r="N824" s="117"/>
      <c r="Q824" s="117"/>
      <c r="AP824" s="117"/>
      <c r="AQ824" s="117"/>
      <c r="AR824" s="117"/>
      <c r="AS824" s="117"/>
      <c r="AT824" s="118"/>
      <c r="AU824" s="118"/>
    </row>
    <row r="825" ht="15.75" customHeight="1">
      <c r="N825" s="117"/>
      <c r="Q825" s="117"/>
      <c r="AP825" s="117"/>
      <c r="AQ825" s="117"/>
      <c r="AR825" s="117"/>
      <c r="AS825" s="117"/>
      <c r="AT825" s="118"/>
      <c r="AU825" s="118"/>
    </row>
    <row r="826" ht="15.75" customHeight="1">
      <c r="N826" s="117"/>
      <c r="Q826" s="117"/>
      <c r="AP826" s="117"/>
      <c r="AQ826" s="117"/>
      <c r="AR826" s="117"/>
      <c r="AS826" s="117"/>
      <c r="AT826" s="118"/>
      <c r="AU826" s="118"/>
    </row>
    <row r="827" ht="15.75" customHeight="1">
      <c r="N827" s="117"/>
      <c r="Q827" s="117"/>
      <c r="AP827" s="117"/>
      <c r="AQ827" s="117"/>
      <c r="AR827" s="117"/>
      <c r="AS827" s="117"/>
      <c r="AT827" s="118"/>
      <c r="AU827" s="118"/>
    </row>
    <row r="828" ht="15.75" customHeight="1">
      <c r="N828" s="117"/>
      <c r="Q828" s="117"/>
      <c r="AP828" s="117"/>
      <c r="AQ828" s="117"/>
      <c r="AR828" s="117"/>
      <c r="AS828" s="117"/>
      <c r="AT828" s="118"/>
      <c r="AU828" s="118"/>
    </row>
    <row r="829" ht="15.75" customHeight="1">
      <c r="N829" s="117"/>
      <c r="Q829" s="117"/>
      <c r="AP829" s="117"/>
      <c r="AQ829" s="117"/>
      <c r="AR829" s="117"/>
      <c r="AS829" s="117"/>
      <c r="AT829" s="118"/>
      <c r="AU829" s="118"/>
    </row>
    <row r="830" ht="15.75" customHeight="1">
      <c r="N830" s="117"/>
      <c r="Q830" s="117"/>
      <c r="AP830" s="117"/>
      <c r="AQ830" s="117"/>
      <c r="AR830" s="117"/>
      <c r="AS830" s="117"/>
      <c r="AT830" s="118"/>
      <c r="AU830" s="118"/>
    </row>
    <row r="831" ht="15.75" customHeight="1">
      <c r="N831" s="117"/>
      <c r="Q831" s="117"/>
      <c r="AP831" s="117"/>
      <c r="AQ831" s="117"/>
      <c r="AR831" s="117"/>
      <c r="AS831" s="117"/>
      <c r="AT831" s="118"/>
      <c r="AU831" s="118"/>
    </row>
    <row r="832" ht="15.75" customHeight="1">
      <c r="N832" s="117"/>
      <c r="Q832" s="117"/>
      <c r="AP832" s="117"/>
      <c r="AQ832" s="117"/>
      <c r="AR832" s="117"/>
      <c r="AS832" s="117"/>
      <c r="AT832" s="118"/>
      <c r="AU832" s="118"/>
    </row>
    <row r="833" ht="15.75" customHeight="1">
      <c r="N833" s="117"/>
      <c r="Q833" s="117"/>
      <c r="AP833" s="117"/>
      <c r="AQ833" s="117"/>
      <c r="AR833" s="117"/>
      <c r="AS833" s="117"/>
      <c r="AT833" s="118"/>
      <c r="AU833" s="118"/>
    </row>
    <row r="834" ht="15.75" customHeight="1">
      <c r="N834" s="117"/>
      <c r="Q834" s="117"/>
      <c r="AP834" s="117"/>
      <c r="AQ834" s="117"/>
      <c r="AR834" s="117"/>
      <c r="AS834" s="117"/>
      <c r="AT834" s="118"/>
      <c r="AU834" s="118"/>
    </row>
    <row r="835" ht="15.75" customHeight="1">
      <c r="N835" s="117"/>
      <c r="Q835" s="117"/>
      <c r="AP835" s="117"/>
      <c r="AQ835" s="117"/>
      <c r="AR835" s="117"/>
      <c r="AS835" s="117"/>
      <c r="AT835" s="118"/>
      <c r="AU835" s="118"/>
    </row>
    <row r="836" ht="15.75" customHeight="1">
      <c r="N836" s="117"/>
      <c r="Q836" s="117"/>
      <c r="AP836" s="117"/>
      <c r="AQ836" s="117"/>
      <c r="AR836" s="117"/>
      <c r="AS836" s="117"/>
      <c r="AT836" s="118"/>
      <c r="AU836" s="118"/>
    </row>
    <row r="837" ht="15.75" customHeight="1">
      <c r="N837" s="117"/>
      <c r="Q837" s="117"/>
      <c r="AP837" s="117"/>
      <c r="AQ837" s="117"/>
      <c r="AR837" s="117"/>
      <c r="AS837" s="117"/>
      <c r="AT837" s="118"/>
      <c r="AU837" s="118"/>
    </row>
    <row r="838" ht="15.75" customHeight="1">
      <c r="N838" s="117"/>
      <c r="Q838" s="117"/>
      <c r="AP838" s="117"/>
      <c r="AQ838" s="117"/>
      <c r="AR838" s="117"/>
      <c r="AS838" s="117"/>
      <c r="AT838" s="118"/>
      <c r="AU838" s="118"/>
    </row>
    <row r="839" ht="15.75" customHeight="1">
      <c r="N839" s="117"/>
      <c r="Q839" s="117"/>
      <c r="AP839" s="117"/>
      <c r="AQ839" s="117"/>
      <c r="AR839" s="117"/>
      <c r="AS839" s="117"/>
      <c r="AT839" s="118"/>
      <c r="AU839" s="118"/>
    </row>
    <row r="840" ht="15.75" customHeight="1">
      <c r="N840" s="117"/>
      <c r="Q840" s="117"/>
      <c r="AP840" s="117"/>
      <c r="AQ840" s="117"/>
      <c r="AR840" s="117"/>
      <c r="AS840" s="117"/>
      <c r="AT840" s="118"/>
      <c r="AU840" s="118"/>
    </row>
    <row r="841" ht="15.75" customHeight="1">
      <c r="N841" s="117"/>
      <c r="Q841" s="117"/>
      <c r="AP841" s="117"/>
      <c r="AQ841" s="117"/>
      <c r="AR841" s="117"/>
      <c r="AS841" s="117"/>
      <c r="AT841" s="118"/>
      <c r="AU841" s="118"/>
    </row>
    <row r="842" ht="15.75" customHeight="1">
      <c r="N842" s="117"/>
      <c r="Q842" s="117"/>
      <c r="AP842" s="117"/>
      <c r="AQ842" s="117"/>
      <c r="AR842" s="117"/>
      <c r="AS842" s="117"/>
      <c r="AT842" s="118"/>
      <c r="AU842" s="118"/>
    </row>
    <row r="843" ht="15.75" customHeight="1">
      <c r="N843" s="117"/>
      <c r="Q843" s="117"/>
      <c r="AP843" s="117"/>
      <c r="AQ843" s="117"/>
      <c r="AR843" s="117"/>
      <c r="AS843" s="117"/>
      <c r="AT843" s="118"/>
      <c r="AU843" s="118"/>
    </row>
    <row r="844" ht="15.75" customHeight="1">
      <c r="N844" s="117"/>
      <c r="Q844" s="117"/>
      <c r="AP844" s="117"/>
      <c r="AQ844" s="117"/>
      <c r="AR844" s="117"/>
      <c r="AS844" s="117"/>
      <c r="AT844" s="118"/>
      <c r="AU844" s="118"/>
    </row>
    <row r="845" ht="15.75" customHeight="1">
      <c r="N845" s="117"/>
      <c r="Q845" s="117"/>
      <c r="AP845" s="117"/>
      <c r="AQ845" s="117"/>
      <c r="AR845" s="117"/>
      <c r="AS845" s="117"/>
      <c r="AT845" s="118"/>
      <c r="AU845" s="118"/>
    </row>
    <row r="846" ht="15.75" customHeight="1">
      <c r="N846" s="117"/>
      <c r="Q846" s="117"/>
      <c r="AP846" s="117"/>
      <c r="AQ846" s="117"/>
      <c r="AR846" s="117"/>
      <c r="AS846" s="117"/>
      <c r="AT846" s="118"/>
      <c r="AU846" s="118"/>
    </row>
    <row r="847" ht="15.75" customHeight="1">
      <c r="N847" s="117"/>
      <c r="Q847" s="117"/>
      <c r="AP847" s="117"/>
      <c r="AQ847" s="117"/>
      <c r="AR847" s="117"/>
      <c r="AS847" s="117"/>
      <c r="AT847" s="118"/>
      <c r="AU847" s="118"/>
    </row>
    <row r="848" ht="15.75" customHeight="1">
      <c r="N848" s="117"/>
      <c r="Q848" s="117"/>
      <c r="AP848" s="117"/>
      <c r="AQ848" s="117"/>
      <c r="AR848" s="117"/>
      <c r="AS848" s="117"/>
      <c r="AT848" s="118"/>
      <c r="AU848" s="118"/>
    </row>
    <row r="849" ht="15.75" customHeight="1">
      <c r="N849" s="117"/>
      <c r="Q849" s="117"/>
      <c r="AP849" s="117"/>
      <c r="AQ849" s="117"/>
      <c r="AR849" s="117"/>
      <c r="AS849" s="117"/>
      <c r="AT849" s="118"/>
      <c r="AU849" s="118"/>
    </row>
    <row r="850" ht="15.75" customHeight="1">
      <c r="N850" s="117"/>
      <c r="Q850" s="117"/>
      <c r="AP850" s="117"/>
      <c r="AQ850" s="117"/>
      <c r="AR850" s="117"/>
      <c r="AS850" s="117"/>
      <c r="AT850" s="118"/>
      <c r="AU850" s="118"/>
    </row>
    <row r="851" ht="15.75" customHeight="1">
      <c r="N851" s="117"/>
      <c r="Q851" s="117"/>
      <c r="AP851" s="117"/>
      <c r="AQ851" s="117"/>
      <c r="AR851" s="117"/>
      <c r="AS851" s="117"/>
      <c r="AT851" s="118"/>
      <c r="AU851" s="118"/>
    </row>
    <row r="852" ht="15.75" customHeight="1">
      <c r="N852" s="117"/>
      <c r="Q852" s="117"/>
      <c r="AP852" s="117"/>
      <c r="AQ852" s="117"/>
      <c r="AR852" s="117"/>
      <c r="AS852" s="117"/>
      <c r="AT852" s="118"/>
      <c r="AU852" s="118"/>
    </row>
    <row r="853" ht="15.75" customHeight="1">
      <c r="N853" s="117"/>
      <c r="Q853" s="117"/>
      <c r="AP853" s="117"/>
      <c r="AQ853" s="117"/>
      <c r="AR853" s="117"/>
      <c r="AS853" s="117"/>
      <c r="AT853" s="118"/>
      <c r="AU853" s="118"/>
    </row>
    <row r="854" ht="15.75" customHeight="1">
      <c r="N854" s="117"/>
      <c r="Q854" s="117"/>
      <c r="AP854" s="117"/>
      <c r="AQ854" s="117"/>
      <c r="AR854" s="117"/>
      <c r="AS854" s="117"/>
      <c r="AT854" s="118"/>
      <c r="AU854" s="118"/>
    </row>
    <row r="855" ht="15.75" customHeight="1">
      <c r="N855" s="117"/>
      <c r="Q855" s="117"/>
      <c r="AP855" s="117"/>
      <c r="AQ855" s="117"/>
      <c r="AR855" s="117"/>
      <c r="AS855" s="117"/>
      <c r="AT855" s="118"/>
      <c r="AU855" s="118"/>
    </row>
    <row r="856" ht="15.75" customHeight="1">
      <c r="N856" s="117"/>
      <c r="Q856" s="117"/>
      <c r="AP856" s="117"/>
      <c r="AQ856" s="117"/>
      <c r="AR856" s="117"/>
      <c r="AS856" s="117"/>
      <c r="AT856" s="118"/>
      <c r="AU856" s="118"/>
    </row>
    <row r="857" ht="15.75" customHeight="1">
      <c r="N857" s="117"/>
      <c r="Q857" s="117"/>
      <c r="AP857" s="117"/>
      <c r="AQ857" s="117"/>
      <c r="AR857" s="117"/>
      <c r="AS857" s="117"/>
      <c r="AT857" s="118"/>
      <c r="AU857" s="118"/>
    </row>
    <row r="858" ht="15.75" customHeight="1">
      <c r="N858" s="117"/>
      <c r="Q858" s="117"/>
      <c r="AP858" s="117"/>
      <c r="AQ858" s="117"/>
      <c r="AR858" s="117"/>
      <c r="AS858" s="117"/>
      <c r="AT858" s="118"/>
      <c r="AU858" s="118"/>
    </row>
    <row r="859" ht="15.75" customHeight="1">
      <c r="N859" s="117"/>
      <c r="Q859" s="117"/>
      <c r="AP859" s="117"/>
      <c r="AQ859" s="117"/>
      <c r="AR859" s="117"/>
      <c r="AS859" s="117"/>
      <c r="AT859" s="118"/>
      <c r="AU859" s="118"/>
    </row>
    <row r="860" ht="15.75" customHeight="1">
      <c r="N860" s="117"/>
      <c r="Q860" s="117"/>
      <c r="AP860" s="117"/>
      <c r="AQ860" s="117"/>
      <c r="AR860" s="117"/>
      <c r="AS860" s="117"/>
      <c r="AT860" s="118"/>
      <c r="AU860" s="118"/>
    </row>
    <row r="861" ht="15.75" customHeight="1">
      <c r="N861" s="117"/>
      <c r="Q861" s="117"/>
      <c r="AP861" s="117"/>
      <c r="AQ861" s="117"/>
      <c r="AR861" s="117"/>
      <c r="AS861" s="117"/>
      <c r="AT861" s="118"/>
      <c r="AU861" s="118"/>
    </row>
    <row r="862" ht="15.75" customHeight="1">
      <c r="N862" s="117"/>
      <c r="Q862" s="117"/>
      <c r="AP862" s="117"/>
      <c r="AQ862" s="117"/>
      <c r="AR862" s="117"/>
      <c r="AS862" s="117"/>
      <c r="AT862" s="118"/>
      <c r="AU862" s="118"/>
    </row>
    <row r="863" ht="15.75" customHeight="1">
      <c r="N863" s="117"/>
      <c r="Q863" s="117"/>
      <c r="AP863" s="117"/>
      <c r="AQ863" s="117"/>
      <c r="AR863" s="117"/>
      <c r="AS863" s="117"/>
      <c r="AT863" s="118"/>
      <c r="AU863" s="118"/>
    </row>
    <row r="864" ht="15.75" customHeight="1">
      <c r="N864" s="117"/>
      <c r="Q864" s="117"/>
      <c r="AP864" s="117"/>
      <c r="AQ864" s="117"/>
      <c r="AR864" s="117"/>
      <c r="AS864" s="117"/>
      <c r="AT864" s="118"/>
      <c r="AU864" s="118"/>
    </row>
    <row r="865" ht="15.75" customHeight="1">
      <c r="N865" s="117"/>
      <c r="Q865" s="117"/>
      <c r="AP865" s="117"/>
      <c r="AQ865" s="117"/>
      <c r="AR865" s="117"/>
      <c r="AS865" s="117"/>
      <c r="AT865" s="118"/>
      <c r="AU865" s="118"/>
    </row>
    <row r="866" ht="15.75" customHeight="1">
      <c r="N866" s="117"/>
      <c r="Q866" s="117"/>
      <c r="AP866" s="117"/>
      <c r="AQ866" s="117"/>
      <c r="AR866" s="117"/>
      <c r="AS866" s="117"/>
      <c r="AT866" s="118"/>
      <c r="AU866" s="118"/>
    </row>
    <row r="867" ht="15.75" customHeight="1">
      <c r="N867" s="117"/>
      <c r="Q867" s="117"/>
      <c r="AP867" s="117"/>
      <c r="AQ867" s="117"/>
      <c r="AR867" s="117"/>
      <c r="AS867" s="117"/>
      <c r="AT867" s="118"/>
      <c r="AU867" s="118"/>
    </row>
    <row r="868" ht="15.75" customHeight="1">
      <c r="N868" s="117"/>
      <c r="Q868" s="117"/>
      <c r="AP868" s="117"/>
      <c r="AQ868" s="117"/>
      <c r="AR868" s="117"/>
      <c r="AS868" s="117"/>
      <c r="AT868" s="118"/>
      <c r="AU868" s="118"/>
    </row>
    <row r="869" ht="15.75" customHeight="1">
      <c r="N869" s="117"/>
      <c r="Q869" s="117"/>
      <c r="AP869" s="117"/>
      <c r="AQ869" s="117"/>
      <c r="AR869" s="117"/>
      <c r="AS869" s="117"/>
      <c r="AT869" s="118"/>
      <c r="AU869" s="118"/>
    </row>
    <row r="870" ht="15.75" customHeight="1">
      <c r="N870" s="117"/>
      <c r="Q870" s="117"/>
      <c r="AP870" s="117"/>
      <c r="AQ870" s="117"/>
      <c r="AR870" s="117"/>
      <c r="AS870" s="117"/>
      <c r="AT870" s="118"/>
      <c r="AU870" s="118"/>
    </row>
    <row r="871" ht="15.75" customHeight="1">
      <c r="N871" s="117"/>
      <c r="Q871" s="117"/>
      <c r="AP871" s="117"/>
      <c r="AQ871" s="117"/>
      <c r="AR871" s="117"/>
      <c r="AS871" s="117"/>
      <c r="AT871" s="118"/>
      <c r="AU871" s="118"/>
    </row>
    <row r="872" ht="15.75" customHeight="1">
      <c r="N872" s="117"/>
      <c r="Q872" s="117"/>
      <c r="AP872" s="117"/>
      <c r="AQ872" s="117"/>
      <c r="AR872" s="117"/>
      <c r="AS872" s="117"/>
      <c r="AT872" s="118"/>
      <c r="AU872" s="118"/>
    </row>
    <row r="873" ht="15.75" customHeight="1">
      <c r="N873" s="117"/>
      <c r="Q873" s="117"/>
      <c r="AP873" s="117"/>
      <c r="AQ873" s="117"/>
      <c r="AR873" s="117"/>
      <c r="AS873" s="117"/>
      <c r="AT873" s="118"/>
      <c r="AU873" s="118"/>
    </row>
    <row r="874" ht="15.75" customHeight="1">
      <c r="N874" s="117"/>
      <c r="Q874" s="117"/>
      <c r="AP874" s="117"/>
      <c r="AQ874" s="117"/>
      <c r="AR874" s="117"/>
      <c r="AS874" s="117"/>
      <c r="AT874" s="118"/>
      <c r="AU874" s="118"/>
    </row>
    <row r="875" ht="15.75" customHeight="1">
      <c r="N875" s="117"/>
      <c r="Q875" s="117"/>
      <c r="AP875" s="117"/>
      <c r="AQ875" s="117"/>
      <c r="AR875" s="117"/>
      <c r="AS875" s="117"/>
      <c r="AT875" s="118"/>
      <c r="AU875" s="118"/>
    </row>
    <row r="876" ht="15.75" customHeight="1">
      <c r="N876" s="117"/>
      <c r="Q876" s="117"/>
      <c r="AP876" s="117"/>
      <c r="AQ876" s="117"/>
      <c r="AR876" s="117"/>
      <c r="AS876" s="117"/>
      <c r="AT876" s="118"/>
      <c r="AU876" s="118"/>
    </row>
    <row r="877" ht="15.75" customHeight="1">
      <c r="N877" s="117"/>
      <c r="Q877" s="117"/>
      <c r="AP877" s="117"/>
      <c r="AQ877" s="117"/>
      <c r="AR877" s="117"/>
      <c r="AS877" s="117"/>
      <c r="AT877" s="118"/>
      <c r="AU877" s="118"/>
    </row>
    <row r="878" ht="15.75" customHeight="1">
      <c r="N878" s="117"/>
      <c r="Q878" s="117"/>
      <c r="AP878" s="117"/>
      <c r="AQ878" s="117"/>
      <c r="AR878" s="117"/>
      <c r="AS878" s="117"/>
      <c r="AT878" s="118"/>
      <c r="AU878" s="118"/>
    </row>
    <row r="879" ht="15.75" customHeight="1">
      <c r="N879" s="117"/>
      <c r="Q879" s="117"/>
      <c r="AP879" s="117"/>
      <c r="AQ879" s="117"/>
      <c r="AR879" s="117"/>
      <c r="AS879" s="117"/>
      <c r="AT879" s="118"/>
      <c r="AU879" s="118"/>
    </row>
    <row r="880" ht="15.75" customHeight="1">
      <c r="N880" s="117"/>
      <c r="Q880" s="117"/>
      <c r="AP880" s="117"/>
      <c r="AQ880" s="117"/>
      <c r="AR880" s="117"/>
      <c r="AS880" s="117"/>
      <c r="AT880" s="118"/>
      <c r="AU880" s="118"/>
    </row>
    <row r="881" ht="15.75" customHeight="1">
      <c r="N881" s="117"/>
      <c r="Q881" s="117"/>
      <c r="AP881" s="117"/>
      <c r="AQ881" s="117"/>
      <c r="AR881" s="117"/>
      <c r="AS881" s="117"/>
      <c r="AT881" s="118"/>
      <c r="AU881" s="118"/>
    </row>
    <row r="882" ht="15.75" customHeight="1">
      <c r="N882" s="117"/>
      <c r="Q882" s="117"/>
      <c r="AP882" s="117"/>
      <c r="AQ882" s="117"/>
      <c r="AR882" s="117"/>
      <c r="AS882" s="117"/>
      <c r="AT882" s="118"/>
      <c r="AU882" s="118"/>
    </row>
    <row r="883" ht="15.75" customHeight="1">
      <c r="N883" s="117"/>
      <c r="Q883" s="117"/>
      <c r="AP883" s="117"/>
      <c r="AQ883" s="117"/>
      <c r="AR883" s="117"/>
      <c r="AS883" s="117"/>
      <c r="AT883" s="118"/>
      <c r="AU883" s="118"/>
    </row>
    <row r="884" ht="15.75" customHeight="1">
      <c r="N884" s="117"/>
      <c r="Q884" s="117"/>
      <c r="AP884" s="117"/>
      <c r="AQ884" s="117"/>
      <c r="AR884" s="117"/>
      <c r="AS884" s="117"/>
      <c r="AT884" s="118"/>
      <c r="AU884" s="118"/>
    </row>
    <row r="885" ht="15.75" customHeight="1">
      <c r="N885" s="117"/>
      <c r="Q885" s="117"/>
      <c r="AP885" s="117"/>
      <c r="AQ885" s="117"/>
      <c r="AR885" s="117"/>
      <c r="AS885" s="117"/>
      <c r="AT885" s="118"/>
      <c r="AU885" s="118"/>
    </row>
    <row r="886" ht="15.75" customHeight="1">
      <c r="N886" s="117"/>
      <c r="Q886" s="117"/>
      <c r="AP886" s="117"/>
      <c r="AQ886" s="117"/>
      <c r="AR886" s="117"/>
      <c r="AS886" s="117"/>
      <c r="AT886" s="118"/>
      <c r="AU886" s="118"/>
    </row>
    <row r="887" ht="15.75" customHeight="1">
      <c r="N887" s="117"/>
      <c r="Q887" s="117"/>
      <c r="AP887" s="117"/>
      <c r="AQ887" s="117"/>
      <c r="AR887" s="117"/>
      <c r="AS887" s="117"/>
      <c r="AT887" s="118"/>
      <c r="AU887" s="118"/>
    </row>
    <row r="888" ht="15.75" customHeight="1">
      <c r="N888" s="117"/>
      <c r="Q888" s="117"/>
      <c r="AP888" s="117"/>
      <c r="AQ888" s="117"/>
      <c r="AR888" s="117"/>
      <c r="AS888" s="117"/>
      <c r="AT888" s="118"/>
      <c r="AU888" s="118"/>
    </row>
    <row r="889" ht="15.75" customHeight="1">
      <c r="N889" s="117"/>
      <c r="Q889" s="117"/>
      <c r="AP889" s="117"/>
      <c r="AQ889" s="117"/>
      <c r="AR889" s="117"/>
      <c r="AS889" s="117"/>
      <c r="AT889" s="118"/>
      <c r="AU889" s="118"/>
    </row>
    <row r="890" ht="15.75" customHeight="1">
      <c r="N890" s="117"/>
      <c r="Q890" s="117"/>
      <c r="AP890" s="117"/>
      <c r="AQ890" s="117"/>
      <c r="AR890" s="117"/>
      <c r="AS890" s="117"/>
      <c r="AT890" s="118"/>
      <c r="AU890" s="118"/>
    </row>
    <row r="891" ht="15.75" customHeight="1">
      <c r="N891" s="117"/>
      <c r="Q891" s="117"/>
      <c r="AP891" s="117"/>
      <c r="AQ891" s="117"/>
      <c r="AR891" s="117"/>
      <c r="AS891" s="117"/>
      <c r="AT891" s="118"/>
      <c r="AU891" s="118"/>
    </row>
    <row r="892" ht="15.75" customHeight="1">
      <c r="N892" s="117"/>
      <c r="Q892" s="117"/>
      <c r="AP892" s="117"/>
      <c r="AQ892" s="117"/>
      <c r="AR892" s="117"/>
      <c r="AS892" s="117"/>
      <c r="AT892" s="118"/>
      <c r="AU892" s="118"/>
    </row>
    <row r="893" ht="15.75" customHeight="1">
      <c r="N893" s="117"/>
      <c r="Q893" s="117"/>
      <c r="AP893" s="117"/>
      <c r="AQ893" s="117"/>
      <c r="AR893" s="117"/>
      <c r="AS893" s="117"/>
      <c r="AT893" s="118"/>
      <c r="AU893" s="118"/>
    </row>
    <row r="894" ht="15.75" customHeight="1">
      <c r="N894" s="117"/>
      <c r="Q894" s="117"/>
      <c r="AP894" s="117"/>
      <c r="AQ894" s="117"/>
      <c r="AR894" s="117"/>
      <c r="AS894" s="117"/>
      <c r="AT894" s="118"/>
      <c r="AU894" s="118"/>
    </row>
    <row r="895" ht="15.75" customHeight="1">
      <c r="N895" s="117"/>
      <c r="Q895" s="117"/>
      <c r="AP895" s="117"/>
      <c r="AQ895" s="117"/>
      <c r="AR895" s="117"/>
      <c r="AS895" s="117"/>
      <c r="AT895" s="118"/>
      <c r="AU895" s="118"/>
    </row>
    <row r="896" ht="15.75" customHeight="1">
      <c r="N896" s="117"/>
      <c r="Q896" s="117"/>
      <c r="AP896" s="117"/>
      <c r="AQ896" s="117"/>
      <c r="AR896" s="117"/>
      <c r="AS896" s="117"/>
      <c r="AT896" s="118"/>
      <c r="AU896" s="118"/>
    </row>
    <row r="897" ht="15.75" customHeight="1">
      <c r="N897" s="117"/>
      <c r="Q897" s="117"/>
      <c r="AP897" s="117"/>
      <c r="AQ897" s="117"/>
      <c r="AR897" s="117"/>
      <c r="AS897" s="117"/>
      <c r="AT897" s="118"/>
      <c r="AU897" s="118"/>
    </row>
    <row r="898" ht="15.75" customHeight="1">
      <c r="N898" s="117"/>
      <c r="Q898" s="117"/>
      <c r="AP898" s="117"/>
      <c r="AQ898" s="117"/>
      <c r="AR898" s="117"/>
      <c r="AS898" s="117"/>
      <c r="AT898" s="118"/>
      <c r="AU898" s="118"/>
    </row>
    <row r="899" ht="15.75" customHeight="1">
      <c r="N899" s="117"/>
      <c r="Q899" s="117"/>
      <c r="AP899" s="117"/>
      <c r="AQ899" s="117"/>
      <c r="AR899" s="117"/>
      <c r="AS899" s="117"/>
      <c r="AT899" s="118"/>
      <c r="AU899" s="118"/>
    </row>
    <row r="900" ht="15.75" customHeight="1">
      <c r="N900" s="117"/>
      <c r="Q900" s="117"/>
      <c r="AP900" s="117"/>
      <c r="AQ900" s="117"/>
      <c r="AR900" s="117"/>
      <c r="AS900" s="117"/>
      <c r="AT900" s="118"/>
      <c r="AU900" s="118"/>
    </row>
    <row r="901" ht="15.75" customHeight="1">
      <c r="N901" s="117"/>
      <c r="Q901" s="117"/>
      <c r="AP901" s="117"/>
      <c r="AQ901" s="117"/>
      <c r="AR901" s="117"/>
      <c r="AS901" s="117"/>
      <c r="AT901" s="118"/>
      <c r="AU901" s="118"/>
    </row>
    <row r="902" ht="15.75" customHeight="1">
      <c r="N902" s="117"/>
      <c r="Q902" s="117"/>
      <c r="AP902" s="117"/>
      <c r="AQ902" s="117"/>
      <c r="AR902" s="117"/>
      <c r="AS902" s="117"/>
      <c r="AT902" s="118"/>
      <c r="AU902" s="118"/>
    </row>
    <row r="903" ht="15.75" customHeight="1">
      <c r="N903" s="117"/>
      <c r="Q903" s="117"/>
      <c r="AP903" s="117"/>
      <c r="AQ903" s="117"/>
      <c r="AR903" s="117"/>
      <c r="AS903" s="117"/>
      <c r="AT903" s="118"/>
      <c r="AU903" s="118"/>
    </row>
    <row r="904" ht="15.75" customHeight="1">
      <c r="N904" s="117"/>
      <c r="Q904" s="117"/>
      <c r="AP904" s="117"/>
      <c r="AQ904" s="117"/>
      <c r="AR904" s="117"/>
      <c r="AS904" s="117"/>
      <c r="AT904" s="118"/>
      <c r="AU904" s="118"/>
    </row>
    <row r="905" ht="15.75" customHeight="1">
      <c r="N905" s="117"/>
      <c r="Q905" s="117"/>
      <c r="AP905" s="117"/>
      <c r="AQ905" s="117"/>
      <c r="AR905" s="117"/>
      <c r="AS905" s="117"/>
      <c r="AT905" s="118"/>
      <c r="AU905" s="118"/>
    </row>
    <row r="906" ht="15.75" customHeight="1">
      <c r="N906" s="117"/>
      <c r="Q906" s="117"/>
      <c r="AP906" s="117"/>
      <c r="AQ906" s="117"/>
      <c r="AR906" s="117"/>
      <c r="AS906" s="117"/>
      <c r="AT906" s="118"/>
      <c r="AU906" s="118"/>
    </row>
    <row r="907" ht="15.75" customHeight="1">
      <c r="N907" s="117"/>
      <c r="Q907" s="117"/>
      <c r="AP907" s="117"/>
      <c r="AQ907" s="117"/>
      <c r="AR907" s="117"/>
      <c r="AS907" s="117"/>
      <c r="AT907" s="118"/>
      <c r="AU907" s="118"/>
    </row>
    <row r="908" ht="15.75" customHeight="1">
      <c r="N908" s="117"/>
      <c r="Q908" s="117"/>
      <c r="AP908" s="117"/>
      <c r="AQ908" s="117"/>
      <c r="AR908" s="117"/>
      <c r="AS908" s="117"/>
      <c r="AT908" s="118"/>
      <c r="AU908" s="118"/>
    </row>
    <row r="909" ht="15.75" customHeight="1">
      <c r="N909" s="117"/>
      <c r="Q909" s="117"/>
      <c r="AP909" s="117"/>
      <c r="AQ909" s="117"/>
      <c r="AR909" s="117"/>
      <c r="AS909" s="117"/>
      <c r="AT909" s="118"/>
      <c r="AU909" s="118"/>
    </row>
    <row r="910" ht="15.75" customHeight="1">
      <c r="N910" s="117"/>
      <c r="Q910" s="117"/>
      <c r="AP910" s="117"/>
      <c r="AQ910" s="117"/>
      <c r="AR910" s="117"/>
      <c r="AS910" s="117"/>
      <c r="AT910" s="118"/>
      <c r="AU910" s="118"/>
    </row>
    <row r="911" ht="15.75" customHeight="1">
      <c r="N911" s="117"/>
      <c r="Q911" s="117"/>
      <c r="AP911" s="117"/>
      <c r="AQ911" s="117"/>
      <c r="AR911" s="117"/>
      <c r="AS911" s="117"/>
      <c r="AT911" s="118"/>
      <c r="AU911" s="118"/>
    </row>
    <row r="912" ht="15.75" customHeight="1">
      <c r="N912" s="117"/>
      <c r="Q912" s="117"/>
      <c r="AP912" s="117"/>
      <c r="AQ912" s="117"/>
      <c r="AR912" s="117"/>
      <c r="AS912" s="117"/>
      <c r="AT912" s="118"/>
      <c r="AU912" s="118"/>
    </row>
    <row r="913" ht="15.75" customHeight="1">
      <c r="N913" s="117"/>
      <c r="Q913" s="117"/>
      <c r="AP913" s="117"/>
      <c r="AQ913" s="117"/>
      <c r="AR913" s="117"/>
      <c r="AS913" s="117"/>
      <c r="AT913" s="118"/>
      <c r="AU913" s="118"/>
    </row>
    <row r="914" ht="15.75" customHeight="1">
      <c r="N914" s="117"/>
      <c r="Q914" s="117"/>
      <c r="AP914" s="117"/>
      <c r="AQ914" s="117"/>
      <c r="AR914" s="117"/>
      <c r="AS914" s="117"/>
      <c r="AT914" s="118"/>
      <c r="AU914" s="118"/>
    </row>
    <row r="915" ht="15.75" customHeight="1">
      <c r="N915" s="117"/>
      <c r="Q915" s="117"/>
      <c r="AP915" s="117"/>
      <c r="AQ915" s="117"/>
      <c r="AR915" s="117"/>
      <c r="AS915" s="117"/>
      <c r="AT915" s="118"/>
      <c r="AU915" s="118"/>
    </row>
    <row r="916" ht="15.75" customHeight="1">
      <c r="N916" s="117"/>
      <c r="Q916" s="117"/>
      <c r="AP916" s="117"/>
      <c r="AQ916" s="117"/>
      <c r="AR916" s="117"/>
      <c r="AS916" s="117"/>
      <c r="AT916" s="118"/>
      <c r="AU916" s="118"/>
    </row>
    <row r="917" ht="15.75" customHeight="1">
      <c r="N917" s="117"/>
      <c r="Q917" s="117"/>
      <c r="AP917" s="117"/>
      <c r="AQ917" s="117"/>
      <c r="AR917" s="117"/>
      <c r="AS917" s="117"/>
      <c r="AT917" s="118"/>
      <c r="AU917" s="118"/>
    </row>
    <row r="918" ht="15.75" customHeight="1">
      <c r="N918" s="117"/>
      <c r="Q918" s="117"/>
      <c r="AP918" s="117"/>
      <c r="AQ918" s="117"/>
      <c r="AR918" s="117"/>
      <c r="AS918" s="117"/>
      <c r="AT918" s="118"/>
      <c r="AU918" s="118"/>
    </row>
    <row r="919" ht="15.75" customHeight="1">
      <c r="N919" s="117"/>
      <c r="Q919" s="117"/>
      <c r="AP919" s="117"/>
      <c r="AQ919" s="117"/>
      <c r="AR919" s="117"/>
      <c r="AS919" s="117"/>
      <c r="AT919" s="118"/>
      <c r="AU919" s="118"/>
    </row>
    <row r="920" ht="15.75" customHeight="1">
      <c r="N920" s="117"/>
      <c r="Q920" s="117"/>
      <c r="AP920" s="117"/>
      <c r="AQ920" s="117"/>
      <c r="AR920" s="117"/>
      <c r="AS920" s="117"/>
      <c r="AT920" s="118"/>
      <c r="AU920" s="118"/>
    </row>
    <row r="921" ht="15.75" customHeight="1">
      <c r="N921" s="117"/>
      <c r="Q921" s="117"/>
      <c r="AP921" s="117"/>
      <c r="AQ921" s="117"/>
      <c r="AR921" s="117"/>
      <c r="AS921" s="117"/>
      <c r="AT921" s="118"/>
      <c r="AU921" s="118"/>
    </row>
    <row r="922" ht="15.75" customHeight="1">
      <c r="N922" s="117"/>
      <c r="Q922" s="117"/>
      <c r="AP922" s="117"/>
      <c r="AQ922" s="117"/>
      <c r="AR922" s="117"/>
      <c r="AS922" s="117"/>
      <c r="AT922" s="118"/>
      <c r="AU922" s="118"/>
    </row>
    <row r="923" ht="15.75" customHeight="1">
      <c r="N923" s="117"/>
      <c r="Q923" s="117"/>
      <c r="AP923" s="117"/>
      <c r="AQ923" s="117"/>
      <c r="AR923" s="117"/>
      <c r="AS923" s="117"/>
      <c r="AT923" s="118"/>
      <c r="AU923" s="118"/>
    </row>
    <row r="924" ht="15.75" customHeight="1">
      <c r="N924" s="117"/>
      <c r="Q924" s="117"/>
      <c r="AP924" s="117"/>
      <c r="AQ924" s="117"/>
      <c r="AR924" s="117"/>
      <c r="AS924" s="117"/>
      <c r="AT924" s="118"/>
      <c r="AU924" s="118"/>
    </row>
    <row r="925" ht="15.75" customHeight="1">
      <c r="N925" s="117"/>
      <c r="Q925" s="117"/>
      <c r="AP925" s="117"/>
      <c r="AQ925" s="117"/>
      <c r="AR925" s="117"/>
      <c r="AS925" s="117"/>
      <c r="AT925" s="118"/>
      <c r="AU925" s="118"/>
    </row>
    <row r="926" ht="15.75" customHeight="1">
      <c r="N926" s="117"/>
      <c r="Q926" s="117"/>
      <c r="AP926" s="117"/>
      <c r="AQ926" s="117"/>
      <c r="AR926" s="117"/>
      <c r="AS926" s="117"/>
      <c r="AT926" s="118"/>
      <c r="AU926" s="118"/>
    </row>
    <row r="927" ht="15.75" customHeight="1">
      <c r="N927" s="117"/>
      <c r="Q927" s="117"/>
      <c r="AP927" s="117"/>
      <c r="AQ927" s="117"/>
      <c r="AR927" s="117"/>
      <c r="AS927" s="117"/>
      <c r="AT927" s="118"/>
      <c r="AU927" s="118"/>
    </row>
    <row r="928" ht="15.75" customHeight="1">
      <c r="N928" s="117"/>
      <c r="Q928" s="117"/>
      <c r="AP928" s="117"/>
      <c r="AQ928" s="117"/>
      <c r="AR928" s="117"/>
      <c r="AS928" s="117"/>
      <c r="AT928" s="118"/>
      <c r="AU928" s="118"/>
    </row>
    <row r="929" ht="15.75" customHeight="1">
      <c r="N929" s="117"/>
      <c r="Q929" s="117"/>
      <c r="AP929" s="117"/>
      <c r="AQ929" s="117"/>
      <c r="AR929" s="117"/>
      <c r="AS929" s="117"/>
      <c r="AT929" s="118"/>
      <c r="AU929" s="118"/>
    </row>
    <row r="930" ht="15.75" customHeight="1">
      <c r="N930" s="117"/>
      <c r="Q930" s="117"/>
      <c r="AP930" s="117"/>
      <c r="AQ930" s="117"/>
      <c r="AR930" s="117"/>
      <c r="AS930" s="117"/>
      <c r="AT930" s="118"/>
      <c r="AU930" s="118"/>
    </row>
    <row r="931" ht="15.75" customHeight="1">
      <c r="N931" s="117"/>
      <c r="Q931" s="117"/>
      <c r="AP931" s="117"/>
      <c r="AQ931" s="117"/>
      <c r="AR931" s="117"/>
      <c r="AS931" s="117"/>
      <c r="AT931" s="118"/>
      <c r="AU931" s="118"/>
    </row>
    <row r="932" ht="15.75" customHeight="1">
      <c r="N932" s="117"/>
      <c r="Q932" s="117"/>
      <c r="AP932" s="117"/>
      <c r="AQ932" s="117"/>
      <c r="AR932" s="117"/>
      <c r="AS932" s="117"/>
      <c r="AT932" s="118"/>
      <c r="AU932" s="118"/>
    </row>
    <row r="933" ht="15.75" customHeight="1">
      <c r="N933" s="117"/>
      <c r="Q933" s="117"/>
      <c r="AP933" s="117"/>
      <c r="AQ933" s="117"/>
      <c r="AR933" s="117"/>
      <c r="AS933" s="117"/>
      <c r="AT933" s="118"/>
      <c r="AU933" s="118"/>
    </row>
    <row r="934" ht="15.75" customHeight="1">
      <c r="N934" s="117"/>
      <c r="Q934" s="117"/>
      <c r="AP934" s="117"/>
      <c r="AQ934" s="117"/>
      <c r="AR934" s="117"/>
      <c r="AS934" s="117"/>
      <c r="AT934" s="118"/>
      <c r="AU934" s="118"/>
    </row>
    <row r="935" ht="15.75" customHeight="1">
      <c r="N935" s="117"/>
      <c r="Q935" s="117"/>
      <c r="AP935" s="117"/>
      <c r="AQ935" s="117"/>
      <c r="AR935" s="117"/>
      <c r="AS935" s="117"/>
      <c r="AT935" s="118"/>
      <c r="AU935" s="118"/>
    </row>
    <row r="936" ht="15.75" customHeight="1">
      <c r="N936" s="117"/>
      <c r="Q936" s="117"/>
      <c r="AP936" s="117"/>
      <c r="AQ936" s="117"/>
      <c r="AR936" s="117"/>
      <c r="AS936" s="117"/>
      <c r="AT936" s="118"/>
      <c r="AU936" s="118"/>
    </row>
    <row r="937" ht="15.75" customHeight="1">
      <c r="N937" s="117"/>
      <c r="Q937" s="117"/>
      <c r="AP937" s="117"/>
      <c r="AQ937" s="117"/>
      <c r="AR937" s="117"/>
      <c r="AS937" s="117"/>
      <c r="AT937" s="118"/>
      <c r="AU937" s="118"/>
    </row>
    <row r="938" ht="15.75" customHeight="1">
      <c r="N938" s="117"/>
      <c r="Q938" s="117"/>
      <c r="AP938" s="117"/>
      <c r="AQ938" s="117"/>
      <c r="AR938" s="117"/>
      <c r="AS938" s="117"/>
      <c r="AT938" s="118"/>
      <c r="AU938" s="118"/>
    </row>
    <row r="939" ht="15.75" customHeight="1">
      <c r="N939" s="117"/>
      <c r="Q939" s="117"/>
      <c r="AP939" s="117"/>
      <c r="AQ939" s="117"/>
      <c r="AR939" s="117"/>
      <c r="AS939" s="117"/>
      <c r="AT939" s="118"/>
      <c r="AU939" s="118"/>
    </row>
    <row r="940" ht="15.75" customHeight="1">
      <c r="N940" s="117"/>
      <c r="Q940" s="117"/>
      <c r="AP940" s="117"/>
      <c r="AQ940" s="117"/>
      <c r="AR940" s="117"/>
      <c r="AS940" s="117"/>
      <c r="AT940" s="118"/>
      <c r="AU940" s="118"/>
    </row>
    <row r="941" ht="15.75" customHeight="1">
      <c r="N941" s="117"/>
      <c r="Q941" s="117"/>
      <c r="AP941" s="117"/>
      <c r="AQ941" s="117"/>
      <c r="AR941" s="117"/>
      <c r="AS941" s="117"/>
      <c r="AT941" s="118"/>
      <c r="AU941" s="118"/>
    </row>
    <row r="942" ht="15.75" customHeight="1">
      <c r="N942" s="117"/>
      <c r="Q942" s="117"/>
      <c r="AP942" s="117"/>
      <c r="AQ942" s="117"/>
      <c r="AR942" s="117"/>
      <c r="AS942" s="117"/>
      <c r="AT942" s="118"/>
      <c r="AU942" s="118"/>
    </row>
    <row r="943" ht="15.75" customHeight="1">
      <c r="N943" s="117"/>
      <c r="Q943" s="117"/>
      <c r="AP943" s="117"/>
      <c r="AQ943" s="117"/>
      <c r="AR943" s="117"/>
      <c r="AS943" s="117"/>
      <c r="AT943" s="118"/>
      <c r="AU943" s="118"/>
    </row>
    <row r="944" ht="15.75" customHeight="1">
      <c r="N944" s="117"/>
      <c r="Q944" s="117"/>
      <c r="AP944" s="117"/>
      <c r="AQ944" s="117"/>
      <c r="AR944" s="117"/>
      <c r="AS944" s="117"/>
      <c r="AT944" s="118"/>
      <c r="AU944" s="118"/>
    </row>
    <row r="945" ht="15.75" customHeight="1">
      <c r="N945" s="117"/>
      <c r="Q945" s="117"/>
      <c r="AP945" s="117"/>
      <c r="AQ945" s="117"/>
      <c r="AR945" s="117"/>
      <c r="AS945" s="117"/>
      <c r="AT945" s="118"/>
      <c r="AU945" s="118"/>
    </row>
    <row r="946" ht="15.75" customHeight="1">
      <c r="N946" s="117"/>
      <c r="Q946" s="117"/>
      <c r="AP946" s="117"/>
      <c r="AQ946" s="117"/>
      <c r="AR946" s="117"/>
      <c r="AS946" s="117"/>
      <c r="AT946" s="118"/>
      <c r="AU946" s="118"/>
    </row>
    <row r="947" ht="15.75" customHeight="1">
      <c r="N947" s="117"/>
      <c r="Q947" s="117"/>
      <c r="AP947" s="117"/>
      <c r="AQ947" s="117"/>
      <c r="AR947" s="117"/>
      <c r="AS947" s="117"/>
      <c r="AT947" s="118"/>
      <c r="AU947" s="118"/>
    </row>
    <row r="948" ht="15.75" customHeight="1">
      <c r="N948" s="117"/>
      <c r="Q948" s="117"/>
      <c r="AP948" s="117"/>
      <c r="AQ948" s="117"/>
      <c r="AR948" s="117"/>
      <c r="AS948" s="117"/>
      <c r="AT948" s="118"/>
      <c r="AU948" s="118"/>
    </row>
    <row r="949" ht="15.75" customHeight="1">
      <c r="N949" s="117"/>
      <c r="Q949" s="117"/>
      <c r="AP949" s="117"/>
      <c r="AQ949" s="117"/>
      <c r="AR949" s="117"/>
      <c r="AS949" s="117"/>
      <c r="AT949" s="118"/>
      <c r="AU949" s="118"/>
    </row>
    <row r="950" ht="15.75" customHeight="1">
      <c r="N950" s="117"/>
      <c r="Q950" s="117"/>
      <c r="AP950" s="117"/>
      <c r="AQ950" s="117"/>
      <c r="AR950" s="117"/>
      <c r="AS950" s="117"/>
      <c r="AT950" s="118"/>
      <c r="AU950" s="118"/>
    </row>
    <row r="951" ht="15.75" customHeight="1">
      <c r="N951" s="117"/>
      <c r="Q951" s="117"/>
      <c r="AP951" s="117"/>
      <c r="AQ951" s="117"/>
      <c r="AR951" s="117"/>
      <c r="AS951" s="117"/>
      <c r="AT951" s="118"/>
      <c r="AU951" s="118"/>
    </row>
    <row r="952" ht="15.75" customHeight="1">
      <c r="N952" s="117"/>
      <c r="Q952" s="117"/>
      <c r="AP952" s="117"/>
      <c r="AQ952" s="117"/>
      <c r="AR952" s="117"/>
      <c r="AS952" s="117"/>
      <c r="AT952" s="118"/>
      <c r="AU952" s="118"/>
    </row>
    <row r="953" ht="15.75" customHeight="1">
      <c r="N953" s="117"/>
      <c r="Q953" s="117"/>
      <c r="AP953" s="117"/>
      <c r="AQ953" s="117"/>
      <c r="AR953" s="117"/>
      <c r="AS953" s="117"/>
      <c r="AT953" s="118"/>
      <c r="AU953" s="118"/>
    </row>
    <row r="954" ht="15.75" customHeight="1">
      <c r="N954" s="117"/>
      <c r="Q954" s="117"/>
      <c r="AP954" s="117"/>
      <c r="AQ954" s="117"/>
      <c r="AR954" s="117"/>
      <c r="AS954" s="117"/>
      <c r="AT954" s="118"/>
      <c r="AU954" s="118"/>
    </row>
    <row r="955" ht="15.75" customHeight="1">
      <c r="N955" s="117"/>
      <c r="Q955" s="117"/>
      <c r="AP955" s="117"/>
      <c r="AQ955" s="117"/>
      <c r="AR955" s="117"/>
      <c r="AS955" s="117"/>
      <c r="AT955" s="118"/>
      <c r="AU955" s="118"/>
    </row>
    <row r="956" ht="15.75" customHeight="1">
      <c r="N956" s="117"/>
      <c r="Q956" s="117"/>
      <c r="AP956" s="117"/>
      <c r="AQ956" s="117"/>
      <c r="AR956" s="117"/>
      <c r="AS956" s="117"/>
      <c r="AT956" s="118"/>
      <c r="AU956" s="118"/>
    </row>
    <row r="957" ht="15.75" customHeight="1">
      <c r="N957" s="117"/>
      <c r="Q957" s="117"/>
      <c r="AP957" s="117"/>
      <c r="AQ957" s="117"/>
      <c r="AR957" s="117"/>
      <c r="AS957" s="117"/>
      <c r="AT957" s="118"/>
      <c r="AU957" s="118"/>
    </row>
    <row r="958" ht="15.75" customHeight="1">
      <c r="N958" s="117"/>
      <c r="Q958" s="117"/>
      <c r="AP958" s="117"/>
      <c r="AQ958" s="117"/>
      <c r="AR958" s="117"/>
      <c r="AS958" s="117"/>
      <c r="AT958" s="118"/>
      <c r="AU958" s="118"/>
    </row>
    <row r="959" ht="15.75" customHeight="1">
      <c r="N959" s="117"/>
      <c r="Q959" s="117"/>
      <c r="AP959" s="117"/>
      <c r="AQ959" s="117"/>
      <c r="AR959" s="117"/>
      <c r="AS959" s="117"/>
      <c r="AT959" s="118"/>
      <c r="AU959" s="118"/>
    </row>
    <row r="960" ht="15.75" customHeight="1">
      <c r="N960" s="117"/>
      <c r="Q960" s="117"/>
      <c r="AP960" s="117"/>
      <c r="AQ960" s="117"/>
      <c r="AR960" s="117"/>
      <c r="AS960" s="117"/>
      <c r="AT960" s="118"/>
      <c r="AU960" s="118"/>
    </row>
    <row r="961" ht="15.75" customHeight="1">
      <c r="N961" s="117"/>
      <c r="Q961" s="117"/>
      <c r="AP961" s="117"/>
      <c r="AQ961" s="117"/>
      <c r="AR961" s="117"/>
      <c r="AS961" s="117"/>
      <c r="AT961" s="118"/>
      <c r="AU961" s="118"/>
    </row>
    <row r="962" ht="15.75" customHeight="1">
      <c r="N962" s="117"/>
      <c r="Q962" s="117"/>
      <c r="AP962" s="117"/>
      <c r="AQ962" s="117"/>
      <c r="AR962" s="117"/>
      <c r="AS962" s="117"/>
      <c r="AT962" s="118"/>
      <c r="AU962" s="118"/>
    </row>
    <row r="963" ht="15.75" customHeight="1">
      <c r="N963" s="117"/>
      <c r="Q963" s="117"/>
      <c r="AP963" s="117"/>
      <c r="AQ963" s="117"/>
      <c r="AR963" s="117"/>
      <c r="AS963" s="117"/>
      <c r="AT963" s="118"/>
      <c r="AU963" s="118"/>
    </row>
    <row r="964" ht="15.75" customHeight="1">
      <c r="N964" s="117"/>
      <c r="Q964" s="117"/>
      <c r="AP964" s="117"/>
      <c r="AQ964" s="117"/>
      <c r="AR964" s="117"/>
      <c r="AS964" s="117"/>
      <c r="AT964" s="118"/>
      <c r="AU964" s="118"/>
    </row>
    <row r="965" ht="15.75" customHeight="1">
      <c r="N965" s="117"/>
      <c r="Q965" s="117"/>
      <c r="AP965" s="117"/>
      <c r="AQ965" s="117"/>
      <c r="AR965" s="117"/>
      <c r="AS965" s="117"/>
      <c r="AT965" s="118"/>
      <c r="AU965" s="118"/>
    </row>
    <row r="966" ht="15.75" customHeight="1">
      <c r="N966" s="117"/>
      <c r="Q966" s="117"/>
      <c r="AP966" s="117"/>
      <c r="AQ966" s="117"/>
      <c r="AR966" s="117"/>
      <c r="AS966" s="117"/>
      <c r="AT966" s="118"/>
      <c r="AU966" s="118"/>
    </row>
    <row r="967" ht="15.75" customHeight="1">
      <c r="N967" s="117"/>
      <c r="Q967" s="117"/>
      <c r="AP967" s="117"/>
      <c r="AQ967" s="117"/>
      <c r="AR967" s="117"/>
      <c r="AS967" s="117"/>
      <c r="AT967" s="118"/>
      <c r="AU967" s="118"/>
    </row>
    <row r="968" ht="15.75" customHeight="1">
      <c r="N968" s="117"/>
      <c r="Q968" s="117"/>
      <c r="AP968" s="117"/>
      <c r="AQ968" s="117"/>
      <c r="AR968" s="117"/>
      <c r="AS968" s="117"/>
      <c r="AT968" s="118"/>
      <c r="AU968" s="118"/>
    </row>
    <row r="969" ht="15.75" customHeight="1">
      <c r="N969" s="117"/>
      <c r="Q969" s="117"/>
      <c r="AP969" s="117"/>
      <c r="AQ969" s="117"/>
      <c r="AR969" s="117"/>
      <c r="AS969" s="117"/>
      <c r="AT969" s="118"/>
      <c r="AU969" s="118"/>
    </row>
    <row r="970" ht="15.75" customHeight="1">
      <c r="N970" s="117"/>
      <c r="Q970" s="117"/>
      <c r="AP970" s="117"/>
      <c r="AQ970" s="117"/>
      <c r="AR970" s="117"/>
      <c r="AS970" s="117"/>
      <c r="AT970" s="118"/>
      <c r="AU970" s="118"/>
    </row>
    <row r="971" ht="15.75" customHeight="1">
      <c r="N971" s="117"/>
      <c r="Q971" s="117"/>
      <c r="AP971" s="117"/>
      <c r="AQ971" s="117"/>
      <c r="AR971" s="117"/>
      <c r="AS971" s="117"/>
      <c r="AT971" s="118"/>
      <c r="AU971" s="118"/>
    </row>
    <row r="972" ht="15.75" customHeight="1">
      <c r="N972" s="117"/>
      <c r="Q972" s="117"/>
      <c r="AP972" s="117"/>
      <c r="AQ972" s="117"/>
      <c r="AR972" s="117"/>
      <c r="AS972" s="117"/>
      <c r="AT972" s="118"/>
      <c r="AU972" s="118"/>
    </row>
    <row r="973" ht="15.75" customHeight="1">
      <c r="N973" s="117"/>
      <c r="Q973" s="117"/>
      <c r="AP973" s="117"/>
      <c r="AQ973" s="117"/>
      <c r="AR973" s="117"/>
      <c r="AS973" s="117"/>
      <c r="AT973" s="118"/>
      <c r="AU973" s="118"/>
    </row>
    <row r="974" ht="15.75" customHeight="1">
      <c r="N974" s="117"/>
      <c r="Q974" s="117"/>
      <c r="AP974" s="117"/>
      <c r="AQ974" s="117"/>
      <c r="AR974" s="117"/>
      <c r="AS974" s="117"/>
      <c r="AT974" s="118"/>
      <c r="AU974" s="118"/>
    </row>
    <row r="975" ht="15.75" customHeight="1">
      <c r="N975" s="117"/>
      <c r="Q975" s="117"/>
      <c r="AP975" s="117"/>
      <c r="AQ975" s="117"/>
      <c r="AR975" s="117"/>
      <c r="AS975" s="117"/>
      <c r="AT975" s="118"/>
      <c r="AU975" s="118"/>
    </row>
    <row r="976" ht="15.75" customHeight="1">
      <c r="N976" s="117"/>
      <c r="Q976" s="117"/>
      <c r="AP976" s="117"/>
      <c r="AQ976" s="117"/>
      <c r="AR976" s="117"/>
      <c r="AS976" s="117"/>
      <c r="AT976" s="118"/>
      <c r="AU976" s="118"/>
    </row>
    <row r="977" ht="15.75" customHeight="1">
      <c r="N977" s="117"/>
      <c r="Q977" s="117"/>
      <c r="AP977" s="117"/>
      <c r="AQ977" s="117"/>
      <c r="AR977" s="117"/>
      <c r="AS977" s="117"/>
      <c r="AT977" s="118"/>
      <c r="AU977" s="118"/>
    </row>
    <row r="978" ht="15.75" customHeight="1">
      <c r="N978" s="117"/>
      <c r="Q978" s="117"/>
      <c r="AP978" s="117"/>
      <c r="AQ978" s="117"/>
      <c r="AR978" s="117"/>
      <c r="AS978" s="117"/>
      <c r="AT978" s="118"/>
      <c r="AU978" s="118"/>
    </row>
    <row r="979" ht="15.75" customHeight="1">
      <c r="N979" s="117"/>
      <c r="Q979" s="117"/>
      <c r="AP979" s="117"/>
      <c r="AQ979" s="117"/>
      <c r="AR979" s="117"/>
      <c r="AS979" s="117"/>
      <c r="AT979" s="118"/>
      <c r="AU979" s="118"/>
    </row>
    <row r="980" ht="15.75" customHeight="1">
      <c r="N980" s="117"/>
      <c r="Q980" s="117"/>
      <c r="AP980" s="117"/>
      <c r="AQ980" s="117"/>
      <c r="AR980" s="117"/>
      <c r="AS980" s="117"/>
      <c r="AT980" s="118"/>
      <c r="AU980" s="118"/>
    </row>
    <row r="981" ht="15.75" customHeight="1">
      <c r="N981" s="117"/>
      <c r="Q981" s="117"/>
      <c r="AP981" s="117"/>
      <c r="AQ981" s="117"/>
      <c r="AR981" s="117"/>
      <c r="AS981" s="117"/>
      <c r="AT981" s="118"/>
      <c r="AU981" s="118"/>
    </row>
    <row r="982" ht="15.75" customHeight="1">
      <c r="N982" s="117"/>
      <c r="Q982" s="117"/>
      <c r="AP982" s="117"/>
      <c r="AQ982" s="117"/>
      <c r="AR982" s="117"/>
      <c r="AS982" s="117"/>
      <c r="AT982" s="118"/>
      <c r="AU982" s="118"/>
    </row>
    <row r="983" ht="15.75" customHeight="1">
      <c r="N983" s="117"/>
      <c r="Q983" s="117"/>
      <c r="AP983" s="117"/>
      <c r="AQ983" s="117"/>
      <c r="AR983" s="117"/>
      <c r="AS983" s="117"/>
      <c r="AT983" s="118"/>
      <c r="AU983" s="118"/>
    </row>
    <row r="984" ht="15.75" customHeight="1">
      <c r="N984" s="117"/>
      <c r="Q984" s="117"/>
      <c r="AP984" s="117"/>
      <c r="AQ984" s="117"/>
      <c r="AR984" s="117"/>
      <c r="AS984" s="117"/>
      <c r="AT984" s="118"/>
      <c r="AU984" s="118"/>
    </row>
    <row r="985" ht="15.75" customHeight="1">
      <c r="N985" s="117"/>
      <c r="Q985" s="117"/>
      <c r="AP985" s="117"/>
      <c r="AQ985" s="117"/>
      <c r="AR985" s="117"/>
      <c r="AS985" s="117"/>
      <c r="AT985" s="118"/>
      <c r="AU985" s="118"/>
    </row>
    <row r="986" ht="15.75" customHeight="1">
      <c r="N986" s="117"/>
      <c r="Q986" s="117"/>
      <c r="AP986" s="117"/>
      <c r="AQ986" s="117"/>
      <c r="AR986" s="117"/>
      <c r="AS986" s="117"/>
      <c r="AT986" s="118"/>
      <c r="AU986" s="11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0"/>
    <col customWidth="1" min="2" max="2" width="31.38"/>
    <col customWidth="1" min="3" max="3" width="20.63"/>
    <col customWidth="1" min="4" max="4" width="14.5"/>
    <col customWidth="1" min="5" max="26" width="11.0"/>
  </cols>
  <sheetData>
    <row r="1" ht="15.75" customHeight="1">
      <c r="A1" s="119" t="s">
        <v>138</v>
      </c>
      <c r="B1" s="119" t="s">
        <v>1</v>
      </c>
      <c r="C1" s="119" t="s">
        <v>2</v>
      </c>
      <c r="D1" s="119" t="s">
        <v>3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ht="15.7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ht="15.75" customHeight="1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ht="15.75" customHeight="1">
      <c r="A4" s="121" t="s">
        <v>139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ht="15.75" customHeight="1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ht="15.75" customHeight="1">
      <c r="A6" s="120"/>
      <c r="B6" s="120"/>
      <c r="C6" s="120"/>
      <c r="D6" s="120"/>
      <c r="E6" s="122" t="s">
        <v>140</v>
      </c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ht="15.75" customHeight="1">
      <c r="A7" s="123"/>
      <c r="B7" s="120"/>
      <c r="C7" s="124"/>
      <c r="D7" s="125"/>
      <c r="E7" s="120"/>
      <c r="F7" s="126" t="s">
        <v>141</v>
      </c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ht="15.75" customHeight="1">
      <c r="A8" s="127">
        <v>45429.0</v>
      </c>
      <c r="B8" s="128" t="s">
        <v>29</v>
      </c>
      <c r="C8" s="129">
        <v>20000.0</v>
      </c>
      <c r="D8" s="130">
        <v>0.085</v>
      </c>
      <c r="E8" s="131">
        <f t="shared" ref="E8:E32" si="1">C8/$C$35</f>
        <v>0.01333333333</v>
      </c>
    </row>
    <row r="9" ht="15.75" customHeight="1">
      <c r="A9" s="127">
        <v>45432.0</v>
      </c>
      <c r="B9" s="128" t="s">
        <v>37</v>
      </c>
      <c r="C9" s="129">
        <v>30000.0</v>
      </c>
      <c r="D9" s="130">
        <v>0.085</v>
      </c>
      <c r="E9" s="131">
        <f t="shared" si="1"/>
        <v>0.02</v>
      </c>
    </row>
    <row r="10" ht="15.75" customHeight="1">
      <c r="A10" s="127">
        <v>45432.0</v>
      </c>
      <c r="B10" s="128" t="s">
        <v>142</v>
      </c>
      <c r="C10" s="129">
        <v>10000.0</v>
      </c>
      <c r="D10" s="130">
        <v>0.085</v>
      </c>
      <c r="E10" s="131">
        <f t="shared" si="1"/>
        <v>0.006666666667</v>
      </c>
    </row>
    <row r="11" ht="15.75" customHeight="1">
      <c r="A11" s="127">
        <v>45433.0</v>
      </c>
      <c r="B11" s="128" t="s">
        <v>47</v>
      </c>
      <c r="C11" s="129">
        <v>50000.0</v>
      </c>
      <c r="D11" s="130">
        <v>0.085</v>
      </c>
      <c r="E11" s="131">
        <f t="shared" si="1"/>
        <v>0.03333333333</v>
      </c>
    </row>
    <row r="12" ht="15.75" customHeight="1">
      <c r="A12" s="127">
        <v>45434.0</v>
      </c>
      <c r="B12" s="128" t="s">
        <v>52</v>
      </c>
      <c r="C12" s="129">
        <v>20000.0</v>
      </c>
      <c r="D12" s="130">
        <v>0.085</v>
      </c>
      <c r="E12" s="131">
        <f t="shared" si="1"/>
        <v>0.01333333333</v>
      </c>
    </row>
    <row r="13" ht="15.75" customHeight="1">
      <c r="A13" s="127">
        <v>45434.0</v>
      </c>
      <c r="B13" s="128" t="s">
        <v>57</v>
      </c>
      <c r="C13" s="129">
        <v>20000.0</v>
      </c>
      <c r="D13" s="130">
        <v>0.085</v>
      </c>
      <c r="E13" s="131">
        <f t="shared" si="1"/>
        <v>0.01333333333</v>
      </c>
    </row>
    <row r="14" ht="15.75" customHeight="1">
      <c r="A14" s="127">
        <v>45434.0</v>
      </c>
      <c r="B14" s="128" t="s">
        <v>61</v>
      </c>
      <c r="C14" s="129">
        <v>20000.0</v>
      </c>
      <c r="D14" s="130">
        <v>0.085</v>
      </c>
      <c r="E14" s="131">
        <f t="shared" si="1"/>
        <v>0.01333333333</v>
      </c>
    </row>
    <row r="15" ht="15.75" customHeight="1">
      <c r="A15" s="127">
        <v>45434.0</v>
      </c>
      <c r="B15" s="128" t="s">
        <v>65</v>
      </c>
      <c r="C15" s="129">
        <v>30000.0</v>
      </c>
      <c r="D15" s="130">
        <v>0.085</v>
      </c>
      <c r="E15" s="131">
        <f t="shared" si="1"/>
        <v>0.02</v>
      </c>
    </row>
    <row r="16" ht="15.75" customHeight="1">
      <c r="A16" s="127">
        <v>45434.0</v>
      </c>
      <c r="B16" s="128" t="s">
        <v>70</v>
      </c>
      <c r="C16" s="129">
        <v>20000.0</v>
      </c>
      <c r="D16" s="130">
        <v>0.085</v>
      </c>
      <c r="E16" s="131">
        <f t="shared" si="1"/>
        <v>0.01333333333</v>
      </c>
    </row>
    <row r="17" ht="15.75" customHeight="1">
      <c r="A17" s="127">
        <v>45435.0</v>
      </c>
      <c r="B17" s="128" t="s">
        <v>74</v>
      </c>
      <c r="C17" s="129">
        <v>200000.0</v>
      </c>
      <c r="D17" s="130">
        <v>0.0875</v>
      </c>
      <c r="E17" s="131">
        <f t="shared" si="1"/>
        <v>0.1333333333</v>
      </c>
    </row>
    <row r="18" ht="15.75" customHeight="1">
      <c r="A18" s="127">
        <v>45435.0</v>
      </c>
      <c r="B18" s="128" t="s">
        <v>79</v>
      </c>
      <c r="C18" s="129">
        <v>30000.0</v>
      </c>
      <c r="D18" s="130">
        <v>0.085</v>
      </c>
      <c r="E18" s="131">
        <f t="shared" si="1"/>
        <v>0.02</v>
      </c>
    </row>
    <row r="19" ht="15.75" customHeight="1">
      <c r="A19" s="132">
        <v>45435.0</v>
      </c>
      <c r="B19" s="133" t="s">
        <v>84</v>
      </c>
      <c r="C19" s="134">
        <v>20000.0</v>
      </c>
      <c r="D19" s="135">
        <v>0.085</v>
      </c>
      <c r="E19" s="131">
        <f t="shared" si="1"/>
        <v>0.01333333333</v>
      </c>
    </row>
    <row r="20" ht="15.75" customHeight="1">
      <c r="A20" s="127">
        <v>45436.0</v>
      </c>
      <c r="B20" s="128" t="s">
        <v>89</v>
      </c>
      <c r="C20" s="129">
        <v>10000.0</v>
      </c>
      <c r="D20" s="130">
        <v>0.085</v>
      </c>
      <c r="E20" s="131">
        <f t="shared" si="1"/>
        <v>0.006666666667</v>
      </c>
    </row>
    <row r="21" ht="15.75" customHeight="1">
      <c r="A21" s="127">
        <v>45436.0</v>
      </c>
      <c r="B21" s="128" t="s">
        <v>92</v>
      </c>
      <c r="C21" s="129">
        <v>230000.0</v>
      </c>
      <c r="D21" s="130">
        <v>0.0875</v>
      </c>
      <c r="E21" s="131">
        <f t="shared" si="1"/>
        <v>0.1533333333</v>
      </c>
    </row>
    <row r="22" ht="15.75" customHeight="1">
      <c r="A22" s="127">
        <v>45436.0</v>
      </c>
      <c r="B22" s="128" t="s">
        <v>96</v>
      </c>
      <c r="C22" s="129">
        <v>60000.0</v>
      </c>
      <c r="D22" s="130">
        <v>0.085</v>
      </c>
      <c r="E22" s="131">
        <f t="shared" si="1"/>
        <v>0.04</v>
      </c>
    </row>
    <row r="23" ht="15.75" customHeight="1">
      <c r="A23" s="127">
        <v>45437.0</v>
      </c>
      <c r="B23" s="128" t="s">
        <v>99</v>
      </c>
      <c r="C23" s="129">
        <v>200000.0</v>
      </c>
      <c r="D23" s="130">
        <v>0.0875</v>
      </c>
      <c r="E23" s="131">
        <f t="shared" si="1"/>
        <v>0.1333333333</v>
      </c>
    </row>
    <row r="24" ht="15.75" customHeight="1">
      <c r="A24" s="127">
        <v>45437.0</v>
      </c>
      <c r="B24" s="128" t="s">
        <v>102</v>
      </c>
      <c r="C24" s="129">
        <v>20000.0</v>
      </c>
      <c r="D24" s="130">
        <v>0.085</v>
      </c>
      <c r="E24" s="131">
        <f t="shared" si="1"/>
        <v>0.01333333333</v>
      </c>
    </row>
    <row r="25" ht="15.75" customHeight="1">
      <c r="A25" s="127">
        <v>45437.0</v>
      </c>
      <c r="B25" s="128" t="s">
        <v>107</v>
      </c>
      <c r="C25" s="129">
        <v>20000.0</v>
      </c>
      <c r="D25" s="130">
        <v>0.085</v>
      </c>
      <c r="E25" s="131">
        <f t="shared" si="1"/>
        <v>0.01333333333</v>
      </c>
    </row>
    <row r="26" ht="15.75" customHeight="1">
      <c r="A26" s="127">
        <v>45441.0</v>
      </c>
      <c r="B26" s="128" t="s">
        <v>112</v>
      </c>
      <c r="C26" s="129">
        <v>50000.0</v>
      </c>
      <c r="D26" s="130">
        <v>0.085</v>
      </c>
      <c r="E26" s="131">
        <f t="shared" si="1"/>
        <v>0.03333333333</v>
      </c>
    </row>
    <row r="27" ht="15.75" customHeight="1">
      <c r="A27" s="127">
        <v>45442.0</v>
      </c>
      <c r="B27" s="128" t="s">
        <v>117</v>
      </c>
      <c r="C27" s="129">
        <v>100000.0</v>
      </c>
      <c r="D27" s="130">
        <v>0.0875</v>
      </c>
      <c r="E27" s="131">
        <f t="shared" si="1"/>
        <v>0.06666666667</v>
      </c>
    </row>
    <row r="28" ht="15.75" customHeight="1">
      <c r="A28" s="127">
        <v>45442.0</v>
      </c>
      <c r="B28" s="12" t="s">
        <v>120</v>
      </c>
      <c r="C28" s="129">
        <v>50000.0</v>
      </c>
      <c r="D28" s="130">
        <v>0.085</v>
      </c>
      <c r="E28" s="131">
        <f t="shared" si="1"/>
        <v>0.03333333333</v>
      </c>
    </row>
    <row r="29" ht="15.75" customHeight="1">
      <c r="A29" s="136">
        <v>45443.0</v>
      </c>
      <c r="B29" s="137" t="s">
        <v>122</v>
      </c>
      <c r="C29" s="138">
        <v>40000.0</v>
      </c>
      <c r="D29" s="139">
        <v>0.09</v>
      </c>
      <c r="E29" s="131">
        <f t="shared" si="1"/>
        <v>0.02666666667</v>
      </c>
    </row>
    <row r="30" ht="15.75" customHeight="1">
      <c r="A30" s="127">
        <v>45443.0</v>
      </c>
      <c r="B30" s="128" t="s">
        <v>127</v>
      </c>
      <c r="C30" s="129">
        <v>100000.0</v>
      </c>
      <c r="D30" s="130">
        <v>0.085</v>
      </c>
      <c r="E30" s="131">
        <f t="shared" si="1"/>
        <v>0.06666666667</v>
      </c>
    </row>
    <row r="31" ht="15.75" customHeight="1">
      <c r="A31" s="140">
        <v>45448.0</v>
      </c>
      <c r="B31" s="141" t="s">
        <v>130</v>
      </c>
      <c r="C31" s="142">
        <v>100000.0</v>
      </c>
      <c r="D31" s="143">
        <v>0.0875</v>
      </c>
      <c r="E31" s="131">
        <f t="shared" si="1"/>
        <v>0.06666666667</v>
      </c>
    </row>
    <row r="32" ht="15.75" customHeight="1">
      <c r="A32" s="127">
        <v>45448.0</v>
      </c>
      <c r="B32" s="128" t="s">
        <v>143</v>
      </c>
      <c r="C32" s="129">
        <v>50000.0</v>
      </c>
      <c r="D32" s="130">
        <v>0.085</v>
      </c>
      <c r="E32" s="131">
        <f t="shared" si="1"/>
        <v>0.03333333333</v>
      </c>
    </row>
    <row r="33" ht="15.75" customHeight="1"/>
    <row r="34" ht="15.75" customHeight="1"/>
    <row r="35" ht="15.75" customHeight="1">
      <c r="A35" s="144"/>
      <c r="B35" s="145" t="s">
        <v>144</v>
      </c>
      <c r="C35" s="146">
        <f>SUM(C8:C32)</f>
        <v>1500000</v>
      </c>
      <c r="D35" s="144"/>
      <c r="E35" s="147">
        <f>SUM(E8:E32)</f>
        <v>1</v>
      </c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