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theme/theme1.xml" ContentType="application/vnd.openxmlformats-officedocument.theme+xml"/>
  <Override PartName="/xl/comments1.xml" ContentType="application/vnd.openxmlformats-officedocument.spreadsheetml.comments+xml"/>
  <Override PartName="/xl/threadedComments/threadedComment1.xml" ContentType="application/vnd.ms-excel.threadedcomment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AI可视化明细" sheetId="1" r:id="rId4"/>
    <sheet name="工作表1(副本)" sheetId="2" r:id="rId5"/>
    <sheet name="AI可视化总览导出模版" sheetId="3" r:id="rId6"/>
  </sheets>
  <calcPr fullCalcOnLoad="true"/>
</workbook>
</file>

<file path=xl/comments1.xml><?xml version="1.0" encoding="utf-8"?>
<comments xmlns="http://schemas.openxmlformats.org/spreadsheetml/2006/main">
  <authors>
    <author>tc={F2FB0A2D-CE9A-45E8-B942-C754A1FE55C6}</author>
  </authors>
  <commentList>
    <comment ref="P4" authorId="0">
      <text>
        <r>
          <t>测试需求点弹框中勾选的数量</t>
        </r>
      </text>
    </comment>
  </commentList>
</comments>
</file>

<file path=xl/sharedStrings.xml><?xml version="1.0" encoding="utf-8"?>
<sst xmlns="http://schemas.openxmlformats.org/spreadsheetml/2006/main" count="84" uniqueCount="84">
  <si>
    <t/>
  </si>
  <si>
    <t>CR名称</t>
  </si>
  <si>
    <t>测试阶段</t>
  </si>
  <si>
    <t>被测系统</t>
  </si>
  <si>
    <t>业务模块</t>
  </si>
  <si>
    <t>接口名称</t>
  </si>
  <si>
    <t>用户</t>
  </si>
  <si>
    <t>测试需求点类型</t>
  </si>
  <si>
    <t>测试需求点</t>
  </si>
  <si>
    <t>测试案例</t>
  </si>
  <si>
    <t>知识库</t>
  </si>
  <si>
    <t>测试需求点总数</t>
  </si>
  <si>
    <t>生成数量</t>
  </si>
  <si>
    <t>采纳数量</t>
  </si>
  <si>
    <t>完全采纳数</t>
  </si>
  <si>
    <t>部分采纳数</t>
  </si>
  <si>
    <t>采纳率</t>
  </si>
  <si>
    <t>覆盖率</t>
  </si>
  <si>
    <t>直接可用率</t>
  </si>
  <si>
    <t>案例总数</t>
  </si>
  <si>
    <t>生成案例关联缺陷占比</t>
  </si>
  <si>
    <t>规则总数</t>
  </si>
  <si>
    <t>规则采纳数</t>
  </si>
  <si>
    <t>规则采纳率</t>
  </si>
  <si>
    <t>产生测试需求点数</t>
  </si>
  <si>
    <t>采纳测试需求点</t>
  </si>
  <si>
    <t>测试需求点采纳率</t>
  </si>
  <si>
    <t>测试需求点覆盖率</t>
  </si>
  <si>
    <t>根据A-G列规则过滤显示测试需求点的总数。（不包含用户）</t>
  </si>
  <si>
    <t>根据A-G列规则过滤显示通过大模型生成的测试需求点的总数。</t>
  </si>
  <si>
    <t>根据A-G列规则过滤显示测试需求点来源为大模型生成的测试需求点的总数。</t>
  </si>
  <si>
    <t>采纳数量/生成数量</t>
  </si>
  <si>
    <t>采纳数量/测试需求点总数</t>
  </si>
  <si>
    <t>根据A-G列规则过滤完全采纳测试需求点数量/生成数量</t>
  </si>
  <si>
    <t>根据A-G列规则过滤显示测试案例的总数。</t>
  </si>
  <si>
    <t>根据A-G列规则过滤显示通过大模型生成的测试案例的总数。</t>
  </si>
  <si>
    <t>根据A-G列规则过滤显示测试案例来源为大模型生成的测试案例的总数。</t>
  </si>
  <si>
    <t>采纳数量/案例总数</t>
  </si>
  <si>
    <t>根据A-G列规则过滤完全采纳测试案例数量/生成数量</t>
  </si>
  <si>
    <t>根据A-G列规则过滤测试案例来源为大模型生成的测试案例/缺陷总数</t>
  </si>
  <si>
    <t>CR....</t>
  </si>
  <si>
    <t>SIT</t>
  </si>
  <si>
    <t>手机银行</t>
  </si>
  <si>
    <t>信托模块</t>
  </si>
  <si>
    <t>产品购买接口</t>
  </si>
  <si>
    <t>张三</t>
  </si>
  <si>
    <t>接口连通性验证</t>
  </si>
  <si>
    <t>接口单字段验证</t>
  </si>
  <si>
    <t>字段间规则验证</t>
  </si>
  <si>
    <t>数据一致性验证</t>
  </si>
  <si>
    <t>接口业务规则验证</t>
  </si>
  <si>
    <t>阶段版本/时间范围</t>
  </si>
  <si>
    <t>功能点</t>
  </si>
  <si>
    <t>采纳率/规则采纳率</t>
  </si>
  <si>
    <t>2024年第一阶段版本</t>
  </si>
  <si>
    <t>测试需求点生成</t>
  </si>
  <si>
    <t>合计</t>
  </si>
  <si>
    <t>测试案例生成</t>
  </si>
  <si>
    <t>--</t>
  </si>
  <si>
    <t>阶段版本</t>
  </si>
  <si>
    <t>采纳留存数量</t>
  </si>
  <si>
    <t>根据A-F列规则过滤显示测试需求点的总数。</t>
  </si>
  <si>
    <t>根据A-F列规则过滤显示测试需求点来源为大模型生成的测试需求点的总数。</t>
  </si>
  <si>
    <t>根据A-F列规则过滤显示测试需求点来源为大模型生成的测试需求点采纳类型为完全采纳的总数。</t>
  </si>
  <si>
    <t>根据A-F列规则过滤显示测试需求点来源为大模型生成的测试需求点采纳类型为部分采纳的总数。</t>
  </si>
  <si>
    <t>采纳留存数量/测试需求点总数</t>
  </si>
  <si>
    <t>根据A-F列规则过滤完全采纳测试需求点数量/生成数量</t>
  </si>
  <si>
    <t>根据A-F列规则过滤显示通过大模型生成的测试需求点的总数。（埋点）</t>
  </si>
  <si>
    <t>根据A-F列规则过滤显示采纳大模型生成的测试需求点的总数。（埋点）</t>
  </si>
  <si>
    <t>（埋点）采纳数量/生成数量</t>
  </si>
  <si>
    <t>根据A-F列规则过滤显示测试案例的总数。</t>
  </si>
  <si>
    <t>根据A-F列规则过滤显示测试案例来源为大模型生成的测试案例的总数。</t>
  </si>
  <si>
    <t>根据A-F列规则过滤显示测试案例来源为大模型生成的测试案例采纳类型为完全采纳的总数。</t>
  </si>
  <si>
    <t>根据A-F列规则过滤显示测试案例来源为大模型生成的测试案例采纳类型为部分采纳的总数。</t>
  </si>
  <si>
    <t>采纳留存数量/案例总数</t>
  </si>
  <si>
    <t>根据A-F列规则过滤完全采纳测试案例数量/生成数量</t>
  </si>
  <si>
    <t>根据A-F列规则过滤测试案例来源为大模型生成的测试案例关联缺陷数/CR缺陷总数</t>
  </si>
  <si>
    <t>根据A-F列规则过滤显示通过大模型生成的测试案例的总数。（埋点）</t>
  </si>
  <si>
    <t>根据A-F列规则过滤显示历次汇总后采纳大模型生成的测试案例的总数。（埋点）</t>
  </si>
  <si>
    <t>根据A-F列规则过滤显示知识库历次查询出规则的总数。</t>
  </si>
  <si>
    <t>根据A-F列规则过滤显示知识库历次在查询出规则勾选参与测试需求点生成的规则总数。</t>
  </si>
  <si>
    <t>规则采纳数/规则总数</t>
  </si>
  <si>
    <t>UAT</t>
  </si>
  <si>
    <r>
      <rPr>
        <b val="true"/>
        <i val="false"/>
        <strike val="false"/>
        <color rgb="FF000000"/>
        <sz val="10"/>
        <u val="none"/>
      </rPr>
      <t>功能路径：团队设置中心-平台管理-AI智能测试可视化管理</t>
    </r>
    <r>
      <rPr>
        <b val="true"/>
        <i val="false"/>
        <strike val="false"/>
        <color rgb="FF000000"/>
        <sz val="10"/>
        <u val="none"/>
      </rPr>
      <t xml:space="preserve">
指标更新方式：支持定时更新、手动更新。</t>
    </r>
    <r>
      <rPr>
        <b val="false"/>
        <i val="false"/>
        <strike val="false"/>
        <color rgb="FF000000"/>
        <sz val="10"/>
        <u val="none"/>
      </rPr>
      <t xml:space="preserve">
1、定时更新：每日0点触发自动更新操作。
2、手动更新：在该页面增加“指标计算”功能，触发该功能进行数据计算。
3、更新范围：CR计划状态为已完成、未开始，不进行计算。
</t>
    </r>
    <r>
      <rPr>
        <b val="true"/>
        <i val="false"/>
        <strike val="false"/>
        <color rgb="FF000000"/>
        <sz val="10"/>
        <u val="none"/>
      </rPr>
      <t>查询条件：CR名称、测试阶段、被测系统、业务模块、接口名称、测试需求点类型</t>
    </r>
    <r>
      <rPr>
        <b val="false"/>
        <i val="false"/>
        <strike val="false"/>
        <color rgb="FF000000"/>
        <sz val="10"/>
        <u val="none"/>
      </rPr>
      <t xml:space="preserve">
1、文本查询：CR名称
2、枚举查询：测试阶段（SIT阶段/UAT阶段）、测试需求点类型（取值：AI配置提示词类型为测试需求点的名称）
3、级联查询：CR名称-测试阶段-被测系统-业务模块-接口名称
</t>
    </r>
    <r>
      <rPr>
        <b val="true"/>
        <i val="false"/>
        <strike val="false"/>
        <color rgb="FFFF0000"/>
        <sz val="10"/>
        <u val="none"/>
      </rPr>
      <t>查询维度-未开发20241223</t>
    </r>
    <r>
      <rPr>
        <b val="false"/>
        <i val="false"/>
        <strike val="false"/>
        <color rgb="FF000000"/>
        <sz val="10"/>
        <u val="none"/>
      </rPr>
      <t xml:space="preserve">
支持不同维度数据查询：整体维度、阶段版本、CR维度、按时间段（需要确认按什么时间）
1、整体维度：显示自投产上线后，各个测试需求点类型的数据和指标情况。
2、阶段版本：显示自投产上线后，各个阶段版本的的测试需求点类型的数据和指标情况。
3、CR维度：显示自投产上线后，各个CR
问题：需要区分SIT/UAT测试阶段。</t>
    </r>
  </si>
</sst>
</file>

<file path=xl/styles.xml><?xml version="1.0" encoding="utf-8"?>
<styleSheet xmlns="http://schemas.openxmlformats.org/spreadsheetml/2006/main">
  <fonts count="4">
    <font>
      <name val="等线"/>
      <charset val="134"/>
      <family val="2"/>
      <color theme="1"/>
      <sz val="10"/>
      <scheme val="minor"/>
    </font>
    <font>
      <name val="等线"/>
      <charset val="134"/>
      <color rgb="FF175CEB"/>
      <sz val="10"/>
      <u/>
      <scheme val="minor"/>
    </font>
    <font>
      <name val="Segoe UI Symbol"/>
      <family val="2"/>
      <color rgb="FF000000"/>
      <sz val="10"/>
    </font>
    <font>
      <b val="true"/>
    </font>
  </fonts>
  <fills count="14">
    <fill>
      <patternFill patternType="none"/>
    </fill>
    <fill>
      <patternFill patternType="gray125"/>
    </fill>
    <fill/>
    <fill>
      <patternFill patternType="solid">
        <fgColor rgb="FFFFC000"/>
      </patternFill>
    </fill>
    <fill>
      <patternFill patternType="solid">
        <fgColor rgb="FF8CDDFA"/>
      </patternFill>
    </fill>
    <fill>
      <patternFill patternType="solid">
        <fgColor rgb="FF8CDDFA"/>
      </patternFill>
    </fill>
    <fill>
      <patternFill patternType="solid">
        <fgColor rgb="FFEAFAF1"/>
      </patternFill>
    </fill>
    <fill>
      <patternFill patternType="solid">
        <fgColor rgb="FFEAFAF1"/>
      </patternFill>
    </fill>
    <fill>
      <patternFill patternType="solid">
        <fgColor rgb="FFEAFAF1"/>
      </patternFill>
    </fill>
    <fill>
      <patternFill patternType="solid">
        <fgColor rgb="FFFFC000"/>
      </patternFill>
    </fill>
    <fill>
      <patternFill patternType="solid">
        <fgColor rgb="FFFFE9E8"/>
      </patternFill>
    </fill>
    <fill>
      <patternFill patternType="solid">
        <fgColor rgb="FFEAFAF1"/>
      </patternFill>
    </fill>
    <fill>
      <patternFill patternType="solid">
        <fgColor rgb="FFFFE9E8"/>
      </patternFill>
    </fill>
    <fill>
      <patternFill patternType="solid">
        <fgColor rgb="FFFFE9E8"/>
      </patternFill>
    </fill>
  </fills>
  <borders count="5">
    <border>
      <left/>
      <right/>
      <top/>
      <bottom/>
      <diagonal/>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ttom style="thin">
        <color rgb="FF000000"/>
      </bottom>
    </border>
  </borders>
  <cellStyleXfs>
    <xf fontId="0" fillId="0" borderId="0" xfId="0" applyNumberFormat="false" applyFont="false" applyFill="false" applyBorder="false" applyAlignment="false">
      <alignment vertical="center"/>
    </xf>
  </cellStyleXfs>
  <cellXfs count="53">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0" fillId="0" borderId="1" xfId="0">
      <alignment vertical="center"/>
    </xf>
    <xf fontId="0" fillId="0" borderId="1" xfId="0">
      <alignment vertical="center" wrapText="true"/>
    </xf>
    <xf fontId="0" fillId="0" borderId="2" xfId="0">
      <alignment horizontal="center" vertical="center"/>
    </xf>
    <xf fontId="0" fillId="0" borderId="2" xfId="0">
      <alignment vertical="center"/>
    </xf>
    <xf fontId="0" fillId="0" borderId="3" xfId="0">
      <alignment vertical="center"/>
    </xf>
    <xf fontId="0" fillId="0" borderId="2" xfId="0">
      <alignment vertical="center" wrapText="true"/>
    </xf>
    <xf numFmtId="0" fontId="0" fillId="0" borderId="2" xfId="0">
      <alignment vertical="center"/>
    </xf>
    <xf fontId="0" fillId="0" borderId="0" xfId="0">
      <alignment vertical="center" wrapText="true"/>
    </xf>
    <xf numFmtId="0" fontId="0" fillId="0" borderId="0" xfId="0">
      <alignment vertical="center" wrapText="true"/>
    </xf>
    <xf numFmtId="10" fontId="0" fillId="0" borderId="0" xfId="0">
      <alignment vertical="center"/>
    </xf>
    <xf fontId="3" fillId="0" borderId="2" xfId="0">
      <alignment vertical="center"/>
    </xf>
    <xf fontId="0" fillId="0" borderId="0" xfId="0">
      <alignment/>
    </xf>
    <xf fontId="0" fillId="2" borderId="0" xfId="0">
      <alignment/>
    </xf>
    <xf fontId="0" fillId="3" borderId="0" xfId="0">
      <alignment/>
    </xf>
    <xf numFmtId="10" fontId="0" fillId="3" borderId="0" xfId="0">
      <alignment/>
    </xf>
    <xf fontId="0" fillId="4" borderId="2" xfId="0">
      <alignment horizontal="center" vertical="center"/>
    </xf>
    <xf fontId="0" fillId="5" borderId="2" xfId="0">
      <alignment horizontal="center" vertical="center"/>
    </xf>
    <xf fontId="0" fillId="4" borderId="2" xfId="0">
      <alignment vertical="center"/>
    </xf>
    <xf fontId="0" fillId="3" borderId="2" xfId="0">
      <alignment horizontal="center" vertical="center"/>
    </xf>
    <xf fontId="0" fillId="3" borderId="2" xfId="0">
      <alignment/>
    </xf>
    <xf fontId="0" fillId="3" borderId="2" xfId="0">
      <alignment vertical="center"/>
    </xf>
    <xf fontId="0" fillId="6" borderId="2" xfId="0">
      <alignment horizontal="center" vertical="center"/>
    </xf>
    <xf fontId="0" fillId="7" borderId="2" xfId="0">
      <alignment horizontal="center" vertical="center"/>
    </xf>
    <xf fontId="0" fillId="8" borderId="2" xfId="0">
      <alignment horizontal="center" vertical="center"/>
    </xf>
    <xf fontId="0" fillId="8" borderId="2" xfId="0">
      <alignment vertical="center"/>
    </xf>
    <xf fontId="0" fillId="9" borderId="2" xfId="0">
      <alignment/>
    </xf>
    <xf fontId="0" fillId="9" borderId="2" xfId="0">
      <alignment vertical="center"/>
    </xf>
    <xf fontId="0" fillId="10" borderId="2" xfId="0">
      <alignment horizontal="center" vertical="center"/>
    </xf>
    <xf fontId="0" fillId="0" borderId="4" xfId="0">
      <alignment vertical="center"/>
    </xf>
    <xf fontId="0" fillId="4" borderId="2" xfId="0">
      <alignment vertical="center" wrapText="true"/>
    </xf>
    <xf fontId="0" fillId="3" borderId="2" xfId="0">
      <alignment vertical="center" wrapText="true"/>
    </xf>
    <xf fontId="0" fillId="6" borderId="2" xfId="0">
      <alignment vertical="center" wrapText="true"/>
    </xf>
    <xf fontId="0" fillId="11" borderId="2" xfId="0">
      <alignment vertical="center"/>
    </xf>
    <xf fontId="0" fillId="6" borderId="2" xfId="0">
      <alignment vertical="center"/>
    </xf>
    <xf numFmtId="0" fontId="0" fillId="6" borderId="2" xfId="0">
      <alignment vertical="center"/>
    </xf>
    <xf fontId="0" fillId="9" borderId="2" xfId="0">
      <alignment vertical="center" wrapText="true"/>
    </xf>
    <xf fontId="0" fillId="10" borderId="2" xfId="0">
      <alignment vertical="center"/>
    </xf>
    <xf numFmtId="0" fontId="0" fillId="4" borderId="0" xfId="0">
      <alignment vertical="center" wrapText="true"/>
    </xf>
    <xf fontId="0" fillId="4" borderId="0" xfId="0">
      <alignment vertical="center" wrapText="true"/>
    </xf>
    <xf numFmtId="0" fontId="0" fillId="3" borderId="0" xfId="0">
      <alignment vertical="center" wrapText="true"/>
    </xf>
    <xf fontId="0" fillId="9" borderId="0" xfId="0">
      <alignment vertical="center" wrapText="true"/>
    </xf>
    <xf numFmtId="0" fontId="0" fillId="6" borderId="0" xfId="0">
      <alignment vertical="center" wrapText="true"/>
    </xf>
    <xf fontId="0" fillId="11" borderId="0" xfId="0">
      <alignment vertical="center" wrapText="true"/>
    </xf>
    <xf numFmtId="0" fontId="0" fillId="9" borderId="0" xfId="0">
      <alignment vertical="center" wrapText="true"/>
    </xf>
    <xf fontId="0" fillId="12" borderId="0" xfId="0">
      <alignment vertical="center" wrapText="true"/>
    </xf>
    <xf fontId="0" fillId="13" borderId="0" xfId="0">
      <alignment vertical="center" wrapText="true"/>
    </xf>
    <xf fontId="0" fillId="3" borderId="0" xfId="0">
      <alignment vertical="center"/>
    </xf>
    <xf numFmtId="10" fontId="0" fillId="9" borderId="0" xfId="0">
      <alignment vertical="center"/>
    </xf>
    <xf fontId="0" fillId="9"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6" Type="http://schemas.openxmlformats.org/officeDocument/2006/relationships/worksheet" Target="worksheets/sheet3.xml" /><Relationship Id="rId1" Type="http://schemas.openxmlformats.org/officeDocument/2006/relationships/theme" Target="theme/theme1.xml" /><Relationship Id="rId3" Type="http://schemas.microsoft.com/office/2017/10/relationships/person" Target="persons/person.xml" /><Relationship Id="rId0" Type="http://schemas.openxmlformats.org/officeDocument/2006/relationships/sharedStrings" Target="sharedStrings.xml" /><Relationship Id="rId2" Type="http://schemas.openxmlformats.org/officeDocument/2006/relationships/styles" Target="styles.xml" /><Relationship Id="rId4" Type="http://schemas.openxmlformats.org/officeDocument/2006/relationships/worksheet" Target="worksheets/sheet1.xml" /><Relationship Id="rId5" Type="http://schemas.openxmlformats.org/officeDocument/2006/relationships/worksheet" Target="worksheets/sheet2.xml" /></Relationships>
</file>

<file path=xl/persons/person.xml><?xml version="1.0" encoding="utf-8"?>
<tc2018:personList xmlns:tc2018="http://schemas.microsoft.com/office/spreadsheetml/2018/threadedcomments" xmlns:mc="http://schemas.openxmlformats.org/markup-compatibility/2006" mc:Ignorable="tc2018">
  <tc2018:person displayName="SuperLino" id="{6122D7F0-FA99-4A80-B1FE-EF769D838CFD}"/>
</tc2018:personList>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threadedComments/threadedComment1.xml><?xml version="1.0" encoding="utf-8"?>
<tc2018:ThreadedComments xmlns:tc2018="http://schemas.microsoft.com/office/spreadsheetml/2018/threadedcomments" xmlns:mc="http://schemas.openxmlformats.org/markup-compatibility/2006" mc:Ignorable="tc2018">
  <tc2018:threadedComment ref="P4" dT="2024-12-04T02:23:26Z" personId="{6122D7F0-FA99-4A80-B1FE-EF769D838CFD}" id="{F2FB0A2D-CE9A-45E8-B942-C754A1FE55C6}">
    <tc2018:text>测试需求点弹框中勾选的数量</tc2018:text>
  </tc2018:threadedComment>
</tc2018:ThreadedComments>
</file>

<file path=xl/worksheets/_rels/sheet1.xml.rels><?xml version="1.0" encoding="UTF-8" standalone="yes"?><Relationships xmlns="http://schemas.openxmlformats.org/package/2006/relationships"><Relationship Id="rId2" Type="http://schemas.microsoft.com/office/2017/10/relationships/threadedComment" Target="../threadedComments/threadedComment1.xml" /><Relationship Id="rId0" Type="http://schemas.openxmlformats.org/officeDocument/2006/relationships/vmlDrawing" Target="../drawings/vmlDrawing1.vml" /><Relationship Id="rId1" Type="http://schemas.openxmlformats.org/officeDocument/2006/relationships/comments" Target="../comments1.xml" /></Relationships>
</file>

<file path=xl/worksheets/sheet1.xml><?xml version="1.0" encoding="utf-8"?>
<worksheet xmlns:r="http://schemas.openxmlformats.org/officeDocument/2006/relationships" xmlns="http://schemas.openxmlformats.org/spreadsheetml/2006/main">
  <sheetPr codeName="AI可视化明细">
    <tabColor/>
  </sheetPr>
  <dimension ref="O197"/>
  <sheetViews>
    <sheetView showGridLines="true" rightToLeft="false" workbookViewId="0"/>
  </sheetViews>
  <sheetFormatPr baseColWidth="13" defaultRowHeight="18" customHeight="true"/>
  <cols>
    <col min="7" max="7" width="20.9141" customWidth="true"/>
    <col min="8" max="8" width="18.4844" customWidth="true"/>
    <col min="14" max="16" width="13.6719" style="50"/>
    <col min="23" max="23" width="19.2031" customWidth="true"/>
    <col min="24" max="26" width="13.6719" style="52"/>
    <col min="29" max="29" width="20.9922" customWidth="true"/>
  </cols>
  <sheetData>
    <row r="1" spans="7:29">
      <c r="G1" s="15" t="s"/>
      <c r="H1" s="16" t="s"/>
      <c r="I1" s="16" t="s"/>
      <c r="J1" s="16" t="s"/>
      <c r="K1" s="16" t="s"/>
      <c r="L1" s="13" t="s"/>
      <c r="M1" s="13" t="s"/>
      <c r="N1" s="17" t="s"/>
      <c r="O1" s="17" t="s"/>
      <c r="P1" s="18" t="s"/>
      <c r="Q1" s="16" t="s"/>
      <c r="R1" s="16" t="s"/>
      <c r="S1" s="16" t="s"/>
      <c r="T1" s="16" t="s"/>
      <c r="U1" s="16" t="s"/>
      <c r="V1" s="16" t="s"/>
      <c r="W1" s="16" t="s"/>
      <c r="AA1" s="16" t="s"/>
      <c r="AB1" s="16" t="s"/>
      <c r="AC1" s="16" t="s"/>
    </row>
    <row r="2" spans="7:29">
      <c r="G2" s="15" t="s"/>
      <c r="H2" s="16" t="s"/>
      <c r="I2" s="16" t="s"/>
      <c r="J2" s="16" t="s"/>
      <c r="K2" s="16" t="s"/>
      <c r="L2" s="13" t="s"/>
      <c r="M2" s="13" t="s"/>
      <c r="N2" s="17" t="s"/>
      <c r="O2" s="17" t="s"/>
      <c r="P2" s="18" t="s"/>
      <c r="Q2" s="16" t="s"/>
      <c r="R2" s="16" t="s"/>
      <c r="S2" s="16" t="s"/>
      <c r="T2" s="16" t="s"/>
      <c r="U2" s="16" t="s"/>
      <c r="V2" s="16" t="s"/>
      <c r="W2" s="16" t="s"/>
      <c r="AA2" s="16" t="s"/>
      <c r="AB2" s="16" t="s"/>
      <c r="AC2" s="16" t="s"/>
    </row>
    <row r="3" spans="1:29">
      <c r="A3" s="4" t="s">
        <v>59</v>
      </c>
      <c r="B3" s="4" t="s">
        <v>1</v>
      </c>
      <c r="C3" s="4" t="s">
        <v>2</v>
      </c>
      <c r="D3" s="4" t="s">
        <v>3</v>
      </c>
      <c r="E3" s="4" t="s">
        <v>4</v>
      </c>
      <c r="F3" s="4" t="s">
        <v>5</v>
      </c>
      <c r="G3" s="5" t="s">
        <v>7</v>
      </c>
      <c r="H3" s="19" t="s">
        <v>8</v>
      </c>
      <c r="I3" s="20" t="s"/>
      <c r="J3" s="20" t="s"/>
      <c r="K3" s="20" t="s"/>
      <c r="L3" s="21" t="s"/>
      <c r="M3" s="21" t="s"/>
      <c r="N3" s="22" t="s"/>
      <c r="O3" s="23" t="s"/>
      <c r="P3" s="24" t="s"/>
      <c r="Q3" s="25" t="s">
        <v>9</v>
      </c>
      <c r="R3" s="26" t="s"/>
      <c r="S3" s="27" t="s"/>
      <c r="T3" s="27" t="s"/>
      <c r="U3" s="28" t="s"/>
      <c r="V3" s="28" t="s"/>
      <c r="W3" s="28" t="s"/>
      <c r="X3" s="29" t="s"/>
      <c r="Y3" s="30" t="s"/>
      <c r="Z3" s="30" t="s"/>
      <c r="AA3" s="31" t="s">
        <v>10</v>
      </c>
      <c r="AB3" s="7" t="s"/>
      <c r="AC3" s="7" t="s"/>
    </row>
    <row r="4" spans="1:29">
      <c r="A4" s="32" t="s"/>
      <c r="B4" s="8" t="s"/>
      <c r="C4" s="8" t="s"/>
      <c r="D4" s="8" t="s"/>
      <c r="E4" s="8" t="s"/>
      <c r="F4" s="8" t="s"/>
      <c r="G4" s="8" t="s"/>
      <c r="H4" s="33" t="s">
        <v>11</v>
      </c>
      <c r="I4" s="21" t="s">
        <v>60</v>
      </c>
      <c r="J4" s="21" t="s">
        <v>14</v>
      </c>
      <c r="K4" s="21" t="s">
        <v>15</v>
      </c>
      <c r="L4" s="21" t="s">
        <v>17</v>
      </c>
      <c r="M4" s="21" t="s">
        <v>18</v>
      </c>
      <c r="N4" s="34" t="s">
        <v>12</v>
      </c>
      <c r="O4" s="34" t="s">
        <v>13</v>
      </c>
      <c r="P4" s="30" t="s">
        <v>16</v>
      </c>
      <c r="Q4" s="35" t="s">
        <v>19</v>
      </c>
      <c r="R4" s="36" t="s">
        <v>60</v>
      </c>
      <c r="S4" s="37" t="s">
        <v>14</v>
      </c>
      <c r="T4" s="37" t="s">
        <v>15</v>
      </c>
      <c r="U4" s="37" t="s">
        <v>17</v>
      </c>
      <c r="V4" s="37" t="s">
        <v>18</v>
      </c>
      <c r="W4" s="38" t="s">
        <v>20</v>
      </c>
      <c r="X4" s="39" t="s">
        <v>12</v>
      </c>
      <c r="Y4" s="39" t="s">
        <v>13</v>
      </c>
      <c r="Z4" s="30" t="s">
        <v>16</v>
      </c>
      <c r="AA4" s="40" t="s">
        <v>21</v>
      </c>
      <c r="AB4" s="40" t="s">
        <v>22</v>
      </c>
      <c r="AC4" s="40" t="s">
        <v>23</v>
      </c>
    </row>
    <row r="5" spans="8:29" s="11" customFormat="true">
      <c r="H5" s="41" t="s">
        <v>61</v>
      </c>
      <c r="I5" s="41" t="s">
        <v>62</v>
      </c>
      <c r="J5" s="42" t="s">
        <v>63</v>
      </c>
      <c r="K5" s="42" t="s">
        <v>64</v>
      </c>
      <c r="L5" s="42" t="s">
        <v>65</v>
      </c>
      <c r="M5" s="41" t="s">
        <v>66</v>
      </c>
      <c r="N5" s="43" t="s">
        <v>67</v>
      </c>
      <c r="O5" s="43" t="s">
        <v>68</v>
      </c>
      <c r="P5" s="44" t="s">
        <v>69</v>
      </c>
      <c r="Q5" s="45" t="s">
        <v>70</v>
      </c>
      <c r="R5" s="46" t="s">
        <v>71</v>
      </c>
      <c r="S5" s="45" t="s">
        <v>72</v>
      </c>
      <c r="T5" s="45" t="s">
        <v>73</v>
      </c>
      <c r="U5" s="45" t="s">
        <v>74</v>
      </c>
      <c r="V5" s="45" t="s">
        <v>75</v>
      </c>
      <c r="W5" s="45" t="s">
        <v>76</v>
      </c>
      <c r="X5" s="47" t="s">
        <v>77</v>
      </c>
      <c r="Y5" s="47" t="s">
        <v>78</v>
      </c>
      <c r="Z5" s="44" t="s">
        <v>31</v>
      </c>
      <c r="AA5" s="48" t="s">
        <v>79</v>
      </c>
      <c r="AB5" s="49" t="s">
        <v>80</v>
      </c>
      <c r="AC5" s="49" t="s">
        <v>81</v>
      </c>
    </row>
    <row r="6" spans="2:21">
      <c r="B6" t="s">
        <v>40</v>
      </c>
      <c r="C6" t="s">
        <v>41</v>
      </c>
      <c r="D6" t="s">
        <v>42</v>
      </c>
      <c r="E6" t="s">
        <v>43</v>
      </c>
      <c r="F6" t="s">
        <v>44</v>
      </c>
      <c r="G6" t="s">
        <v>46</v>
      </c>
      <c r="H6">
        <v>1</v>
      </c>
      <c r="J6">
        <v>1</v>
      </c>
      <c r="K6" t="e">
        <f>=#REF!-J6</f>
        <v>#REF!</v>
      </c>
      <c r="L6" s="13" t="e">
        <f>=#REF!/H6</f>
        <v>#REF!</v>
      </c>
      <c r="M6" s="13" t="e">
        <f>=J6/#REF!</f>
        <v>#REF!</v>
      </c>
      <c r="N6" s="50">
        <v>5</v>
      </c>
      <c r="O6" s="50">
        <v>1</v>
      </c>
      <c r="P6" s="51" t="e">
        <f>=#REF!/#REF!</f>
        <v>#REF!</v>
      </c>
      <c r="U6">
        <v>1</v>
      </c>
    </row>
    <row r="7" spans="2:21">
      <c r="B7" t="s">
        <v>40</v>
      </c>
      <c r="C7" t="s">
        <v>41</v>
      </c>
      <c r="D7" t="s">
        <v>42</v>
      </c>
      <c r="E7" t="s">
        <v>43</v>
      </c>
      <c r="F7" t="s">
        <v>44</v>
      </c>
      <c r="G7" t="s">
        <v>47</v>
      </c>
      <c r="H7">
        <v>6</v>
      </c>
      <c r="J7">
        <v>2</v>
      </c>
      <c r="K7" t="e">
        <f>=#REF!-J7</f>
        <v>#REF!</v>
      </c>
      <c r="L7" s="13" t="e">
        <f>=#REF!/H7</f>
        <v>#REF!</v>
      </c>
      <c r="M7" s="13" t="e">
        <f>=J7/#REF!</f>
        <v>#REF!</v>
      </c>
      <c r="N7" s="50">
        <v>8</v>
      </c>
      <c r="O7" s="50">
        <v>3</v>
      </c>
      <c r="P7" s="51" t="e">
        <f>=#REF!/#REF!</f>
        <v>#REF!</v>
      </c>
      <c r="U7">
        <v>2</v>
      </c>
    </row>
    <row r="8" spans="2:21">
      <c r="B8" t="s">
        <v>40</v>
      </c>
      <c r="C8" t="s">
        <v>41</v>
      </c>
      <c r="D8" t="s">
        <v>42</v>
      </c>
      <c r="E8" t="s">
        <v>43</v>
      </c>
      <c r="F8" t="s">
        <v>44</v>
      </c>
      <c r="G8" t="s">
        <v>48</v>
      </c>
      <c r="H8">
        <v>10</v>
      </c>
      <c r="J8">
        <v>4</v>
      </c>
      <c r="K8" t="e">
        <f>=#REF!-J8</f>
        <v>#REF!</v>
      </c>
      <c r="L8" s="13" t="e">
        <f>=#REF!/H8</f>
        <v>#REF!</v>
      </c>
      <c r="M8" s="13" t="e">
        <f>=J8/#REF!</f>
        <v>#REF!</v>
      </c>
      <c r="N8" s="50">
        <v>19</v>
      </c>
      <c r="O8" s="50">
        <v>8</v>
      </c>
      <c r="P8" s="51" t="e">
        <f>=#REF!/#REF!</f>
        <v>#REF!</v>
      </c>
      <c r="U8">
        <v>3</v>
      </c>
    </row>
    <row r="9" spans="2:16">
      <c r="B9" t="s">
        <v>40</v>
      </c>
      <c r="C9" t="s">
        <v>41</v>
      </c>
      <c r="D9" t="s">
        <v>42</v>
      </c>
      <c r="E9" t="s">
        <v>43</v>
      </c>
      <c r="F9" t="s">
        <v>44</v>
      </c>
      <c r="G9" t="s">
        <v>49</v>
      </c>
      <c r="H9">
        <v>7</v>
      </c>
      <c r="J9">
        <v>2</v>
      </c>
      <c r="K9" t="e">
        <f>=#REF!-J9</f>
        <v>#REF!</v>
      </c>
      <c r="L9" s="13" t="e">
        <f>=#REF!/H9</f>
        <v>#REF!</v>
      </c>
      <c r="M9" s="13" t="e">
        <f>=J9/#REF!</f>
        <v>#REF!</v>
      </c>
      <c r="N9" s="50">
        <v>6</v>
      </c>
      <c r="O9" s="50">
        <v>4</v>
      </c>
      <c r="P9" s="51" t="e">
        <f>=#REF!/#REF!</f>
        <v>#REF!</v>
      </c>
    </row>
    <row r="10" spans="2:16">
      <c r="B10" t="s">
        <v>40</v>
      </c>
      <c r="C10" t="s">
        <v>41</v>
      </c>
      <c r="D10" t="s">
        <v>42</v>
      </c>
      <c r="E10" t="s">
        <v>43</v>
      </c>
      <c r="F10" t="s">
        <v>44</v>
      </c>
      <c r="G10" t="s">
        <v>50</v>
      </c>
      <c r="H10">
        <v>6</v>
      </c>
      <c r="J10">
        <v>2</v>
      </c>
      <c r="K10" t="e">
        <f>=#REF!-J10</f>
        <v>#REF!</v>
      </c>
      <c r="L10" s="13" t="e">
        <f>=#REF!/H10</f>
        <v>#REF!</v>
      </c>
      <c r="M10" s="13" t="e">
        <f>=J10/#REF!</f>
        <v>#REF!</v>
      </c>
      <c r="N10" s="50">
        <v>10</v>
      </c>
      <c r="O10" s="50">
        <v>3</v>
      </c>
      <c r="P10" s="51" t="e">
        <f>=#REF!/#REF!</f>
        <v>#REF!</v>
      </c>
    </row>
    <row r="11" spans="2:16">
      <c r="B11" t="s">
        <v>40</v>
      </c>
      <c r="C11" t="s">
        <v>82</v>
      </c>
      <c r="D11" t="s">
        <v>42</v>
      </c>
      <c r="E11" t="s">
        <v>43</v>
      </c>
      <c r="F11" t="s">
        <v>44</v>
      </c>
      <c r="G11" t="s">
        <v>50</v>
      </c>
      <c r="H11">
        <v>6</v>
      </c>
      <c r="J11">
        <v>2</v>
      </c>
      <c r="K11" t="e">
        <f>=#REF!-J11</f>
        <v>#REF!</v>
      </c>
      <c r="L11" s="13" t="e">
        <f>=#REF!/H11</f>
        <v>#REF!</v>
      </c>
      <c r="M11" s="13" t="e">
        <f>=J11/#REF!</f>
        <v>#REF!</v>
      </c>
      <c r="N11" s="50">
        <v>10</v>
      </c>
      <c r="O11" s="50">
        <v>3</v>
      </c>
      <c r="P11" s="51" t="e">
        <f>=#REF!/#REF!</f>
        <v>#REF!</v>
      </c>
    </row>
    <row r="12" spans="1:15" ht="23.25" customHeight="true">
      <c r="A12" s="11" t="s"/>
      <c r="B12" s="11" t="s">
        <v>83</v>
      </c>
      <c r="N12" s="52" t="s"/>
      <c r="O12" s="52" t="s"/>
    </row>
    <row r="13" spans="1:15">
      <c r="A13" s="11" t="s"/>
      <c r="N13" s="52" t="s"/>
      <c r="O13" s="51" t="s"/>
    </row>
    <row r="14" spans="1:15">
      <c r="A14" s="11" t="s"/>
      <c r="N14" s="52" t="s"/>
      <c r="O14" s="51" t="s"/>
    </row>
    <row r="15" spans="1:15">
      <c r="A15" s="11" t="s"/>
      <c r="N15" s="52" t="s"/>
      <c r="O15" s="52" t="s"/>
    </row>
    <row r="16" spans="1:15">
      <c r="A16" s="11" t="s"/>
      <c r="N16" s="52" t="s"/>
      <c r="O16" s="52" t="s"/>
    </row>
    <row r="17" spans="1:15">
      <c r="A17" s="11" t="s"/>
      <c r="N17" s="52" t="s"/>
      <c r="O17" s="52" t="s"/>
    </row>
    <row r="18" spans="1:15">
      <c r="A18" s="11" t="s"/>
      <c r="N18" s="52" t="s"/>
      <c r="O18" s="52" t="s"/>
    </row>
    <row r="19" spans="1:15">
      <c r="A19" s="11" t="s"/>
      <c r="N19" s="52" t="s"/>
      <c r="O19" s="52" t="s"/>
    </row>
    <row r="20" spans="1:15">
      <c r="A20" s="11" t="s"/>
      <c r="N20" s="52" t="s"/>
      <c r="O20" s="52" t="s"/>
    </row>
    <row r="21" spans="1:15">
      <c r="A21" s="11" t="s"/>
      <c r="N21" s="52" t="s"/>
      <c r="O21" s="52" t="s"/>
    </row>
    <row r="22" spans="1:15">
      <c r="A22" s="11" t="s"/>
      <c r="N22" s="52" t="s"/>
      <c r="O22" s="52" t="s"/>
    </row>
    <row r="23" spans="1:15">
      <c r="A23" s="11" t="s"/>
      <c r="N23" s="52" t="s"/>
      <c r="O23" s="52" t="s"/>
    </row>
    <row r="24" spans="1:15">
      <c r="A24" s="11" t="s"/>
      <c r="N24" s="52" t="s"/>
      <c r="O24" s="52" t="s"/>
    </row>
    <row r="25" spans="1:15">
      <c r="A25" s="11" t="s"/>
      <c r="N25" s="52" t="s"/>
      <c r="O25" s="52" t="s"/>
    </row>
    <row r="26" spans="1:15">
      <c r="A26" s="11" t="s"/>
      <c r="N26" s="52" t="s"/>
      <c r="O26" s="52" t="s"/>
    </row>
    <row r="27" spans="1:15">
      <c r="A27" s="11" t="s"/>
      <c r="N27" s="52" t="s"/>
      <c r="O27" s="52" t="s"/>
    </row>
    <row r="28" spans="14:15">
      <c r="N28" s="52" t="s"/>
      <c r="O28" s="52" t="s"/>
    </row>
    <row r="29" spans="14:15">
      <c r="N29" s="52" t="s"/>
      <c r="O29" s="52" t="s"/>
    </row>
    <row r="30" spans="14:15">
      <c r="N30" s="52" t="s"/>
      <c r="O30" s="52" t="s"/>
    </row>
    <row r="31" spans="14:15">
      <c r="N31" s="52" t="s"/>
      <c r="O31" s="52" t="s"/>
    </row>
    <row r="32" spans="14:15">
      <c r="N32" s="52" t="s"/>
      <c r="O32" s="52" t="s"/>
    </row>
    <row r="33" spans="14:15">
      <c r="N33" s="52" t="s"/>
      <c r="O33" s="52" t="s"/>
    </row>
    <row r="34" spans="14:15">
      <c r="N34" s="52" t="s"/>
      <c r="O34" s="52" t="s"/>
    </row>
    <row r="35" spans="14:15">
      <c r="N35" s="52" t="s"/>
      <c r="O35" s="52" t="s"/>
    </row>
    <row r="36" spans="14:15">
      <c r="N36" s="52" t="s"/>
      <c r="O36" s="52" t="s"/>
    </row>
    <row r="37" spans="14:15">
      <c r="N37" s="52" t="s"/>
      <c r="O37" s="52" t="s"/>
    </row>
    <row r="38" spans="14:15">
      <c r="N38" s="52" t="s"/>
      <c r="O38" s="52" t="s"/>
    </row>
    <row r="39" spans="14:15">
      <c r="N39" s="52" t="s"/>
      <c r="O39" s="52" t="s"/>
    </row>
    <row r="40" spans="14:15">
      <c r="N40" s="52" t="s"/>
      <c r="O40" s="52" t="s"/>
    </row>
    <row r="41" spans="14:15">
      <c r="N41" s="52" t="s"/>
      <c r="O41" s="52" t="s"/>
    </row>
    <row r="42" spans="14:15">
      <c r="N42" s="52" t="s"/>
      <c r="O42" s="52" t="s"/>
    </row>
    <row r="43" spans="14:15">
      <c r="N43" s="52" t="s"/>
      <c r="O43" s="52" t="s"/>
    </row>
    <row r="44" spans="14:15">
      <c r="N44" s="52" t="s"/>
      <c r="O44" s="52" t="s"/>
    </row>
    <row r="45" spans="14:15">
      <c r="N45" s="52" t="s"/>
      <c r="O45" s="52" t="s"/>
    </row>
    <row r="46" spans="14:15">
      <c r="N46" s="52" t="s"/>
      <c r="O46" s="52" t="s"/>
    </row>
    <row r="47" spans="14:15">
      <c r="N47" s="52" t="s"/>
      <c r="O47" s="52" t="s"/>
    </row>
    <row r="48" spans="14:15">
      <c r="N48" s="52" t="s"/>
      <c r="O48" s="52" t="s"/>
    </row>
    <row r="49" spans="14:15">
      <c r="N49" s="52" t="s"/>
      <c r="O49" s="52" t="s"/>
    </row>
    <row r="50" spans="14:15">
      <c r="N50" s="52" t="s"/>
      <c r="O50" s="52" t="s"/>
    </row>
    <row r="51" spans="14:15">
      <c r="N51" s="52" t="s"/>
      <c r="O51" s="52" t="s"/>
    </row>
    <row r="52" spans="14:15">
      <c r="N52" s="52" t="s"/>
      <c r="O52" s="52" t="s"/>
    </row>
    <row r="53" spans="14:15">
      <c r="N53" s="52" t="s"/>
      <c r="O53" s="52" t="s"/>
    </row>
    <row r="54" spans="14:15">
      <c r="N54" s="52" t="s"/>
      <c r="O54" s="52" t="s"/>
    </row>
    <row r="55" spans="14:15">
      <c r="N55" s="52" t="s"/>
      <c r="O55" s="52" t="s"/>
    </row>
    <row r="56" spans="14:15">
      <c r="N56" s="52" t="s"/>
      <c r="O56" s="52" t="s"/>
    </row>
    <row r="57" spans="14:15">
      <c r="N57" s="52" t="s"/>
      <c r="O57" s="52" t="s"/>
    </row>
    <row r="58" spans="14:15">
      <c r="N58" s="52" t="s"/>
      <c r="O58" s="52" t="s"/>
    </row>
    <row r="59" spans="14:15">
      <c r="N59" s="52" t="s"/>
      <c r="O59" s="52" t="s"/>
    </row>
    <row r="60" spans="14:15">
      <c r="N60" s="52" t="s"/>
      <c r="O60" s="52" t="s"/>
    </row>
    <row r="61" spans="14:15">
      <c r="N61" s="52" t="s"/>
      <c r="O61" s="52" t="s"/>
    </row>
    <row r="62" spans="14:15">
      <c r="N62" s="52" t="s"/>
      <c r="O62" s="52" t="s"/>
    </row>
    <row r="63" spans="14:15">
      <c r="N63" s="52" t="s"/>
      <c r="O63" s="52" t="s"/>
    </row>
    <row r="64" spans="14:15">
      <c r="N64" s="52" t="s"/>
      <c r="O64" s="52" t="s"/>
    </row>
    <row r="65" spans="14:15">
      <c r="N65" s="52" t="s"/>
      <c r="O65" s="52" t="s"/>
    </row>
    <row r="66" spans="14:15">
      <c r="N66" s="52" t="s"/>
      <c r="O66" s="52" t="s"/>
    </row>
    <row r="67" spans="14:15">
      <c r="N67" s="52" t="s"/>
      <c r="O67" s="52" t="s"/>
    </row>
    <row r="68" spans="14:15">
      <c r="N68" s="52" t="s"/>
      <c r="O68" s="52" t="s"/>
    </row>
    <row r="69" spans="14:15">
      <c r="N69" s="52" t="s"/>
      <c r="O69" s="52" t="s"/>
    </row>
    <row r="70" spans="14:15">
      <c r="N70" s="52" t="s"/>
      <c r="O70" s="52" t="s"/>
    </row>
    <row r="71" spans="14:15">
      <c r="N71" s="52" t="s"/>
      <c r="O71" s="52" t="s"/>
    </row>
    <row r="72" spans="14:15">
      <c r="N72" s="52" t="s"/>
      <c r="O72" s="52" t="s"/>
    </row>
    <row r="73" spans="14:15">
      <c r="N73" s="52" t="s"/>
      <c r="O73" s="52" t="s"/>
    </row>
    <row r="74" spans="14:15">
      <c r="N74" s="52" t="s"/>
      <c r="O74" s="52" t="s"/>
    </row>
    <row r="75" spans="14:15">
      <c r="N75" s="52" t="s"/>
      <c r="O75" s="52" t="s"/>
    </row>
    <row r="76" spans="14:15">
      <c r="N76" s="52" t="s"/>
      <c r="O76" s="52" t="s"/>
    </row>
    <row r="77" spans="14:15">
      <c r="N77" s="52" t="s"/>
      <c r="O77" s="52" t="s"/>
    </row>
    <row r="78" spans="14:15">
      <c r="N78" s="52" t="s"/>
      <c r="O78" s="52" t="s"/>
    </row>
    <row r="79" spans="14:15">
      <c r="N79" s="52" t="s"/>
      <c r="O79" s="52" t="s"/>
    </row>
    <row r="80" spans="14:15">
      <c r="N80" s="52" t="s"/>
      <c r="O80" s="52" t="s"/>
    </row>
    <row r="81" spans="14:15">
      <c r="N81" s="52" t="s"/>
      <c r="O81" s="52" t="s"/>
    </row>
    <row r="82" spans="14:15">
      <c r="N82" s="52" t="s"/>
      <c r="O82" s="52" t="s"/>
    </row>
    <row r="83" spans="14:15">
      <c r="N83" s="52" t="s"/>
      <c r="O83" s="52" t="s"/>
    </row>
    <row r="84" spans="14:15">
      <c r="N84" s="52" t="s"/>
      <c r="O84" s="52" t="s"/>
    </row>
    <row r="85" spans="14:15">
      <c r="N85" s="52" t="s"/>
      <c r="O85" s="52" t="s"/>
    </row>
    <row r="86" spans="14:15">
      <c r="N86" s="52" t="s"/>
      <c r="O86" s="52" t="s"/>
    </row>
    <row r="87" spans="14:15">
      <c r="N87" s="52" t="s"/>
      <c r="O87" s="52" t="s"/>
    </row>
    <row r="88" spans="14:15">
      <c r="N88" s="52" t="s"/>
      <c r="O88" s="52" t="s"/>
    </row>
    <row r="89" spans="14:15">
      <c r="N89" s="52" t="s"/>
      <c r="O89" s="52" t="s"/>
    </row>
    <row r="90" spans="14:15">
      <c r="N90" s="52" t="s"/>
      <c r="O90" s="52" t="s"/>
    </row>
    <row r="91" spans="14:15">
      <c r="N91" s="52" t="s"/>
      <c r="O91" s="52" t="s"/>
    </row>
    <row r="92" spans="14:15">
      <c r="N92" s="52" t="s"/>
      <c r="O92" s="52" t="s"/>
    </row>
    <row r="93" spans="14:15">
      <c r="N93" s="52" t="s"/>
      <c r="O93" s="52" t="s"/>
    </row>
    <row r="94" spans="14:15">
      <c r="N94" s="52" t="s"/>
      <c r="O94" s="52" t="s"/>
    </row>
    <row r="95" spans="14:15">
      <c r="N95" s="52" t="s"/>
      <c r="O95" s="52" t="s"/>
    </row>
    <row r="96" spans="14:15">
      <c r="N96" s="52" t="s"/>
      <c r="O96" s="52" t="s"/>
    </row>
    <row r="97" spans="14:15">
      <c r="N97" s="52" t="s"/>
      <c r="O97" s="52" t="s"/>
    </row>
    <row r="98" spans="14:15">
      <c r="N98" s="52" t="s"/>
      <c r="O98" s="52" t="s"/>
    </row>
    <row r="99" spans="14:15">
      <c r="N99" s="52" t="s"/>
      <c r="O99" s="52" t="s"/>
    </row>
    <row r="100" spans="14:15">
      <c r="N100" s="52" t="s"/>
      <c r="O100" s="52" t="s"/>
    </row>
    <row r="101" spans="14:15">
      <c r="N101" s="52" t="s"/>
      <c r="O101" s="52" t="s"/>
    </row>
    <row r="102" spans="14:15">
      <c r="N102" s="52" t="s"/>
      <c r="O102" s="52" t="s"/>
    </row>
    <row r="103" spans="14:15">
      <c r="N103" s="52" t="s"/>
      <c r="O103" s="52" t="s"/>
    </row>
    <row r="104" spans="14:15">
      <c r="N104" s="52" t="s"/>
      <c r="O104" s="52" t="s"/>
    </row>
    <row r="105" spans="14:15">
      <c r="N105" s="52" t="s"/>
      <c r="O105" s="52" t="s"/>
    </row>
    <row r="106" spans="14:15">
      <c r="N106" s="52" t="s"/>
      <c r="O106" s="52" t="s"/>
    </row>
    <row r="107" spans="14:15">
      <c r="N107" s="52" t="s"/>
      <c r="O107" s="52" t="s"/>
    </row>
    <row r="108" spans="14:15">
      <c r="N108" s="52" t="s"/>
      <c r="O108" s="52" t="s"/>
    </row>
    <row r="109" spans="14:15">
      <c r="N109" s="52" t="s"/>
      <c r="O109" s="52" t="s"/>
    </row>
    <row r="110" spans="14:15">
      <c r="N110" s="52" t="s"/>
      <c r="O110" s="52" t="s"/>
    </row>
    <row r="111" spans="14:15">
      <c r="N111" s="52" t="s"/>
      <c r="O111" s="52" t="s"/>
    </row>
    <row r="112" spans="14:15">
      <c r="N112" s="52" t="s"/>
      <c r="O112" s="52" t="s"/>
    </row>
    <row r="113" spans="14:15">
      <c r="N113" s="52" t="s"/>
      <c r="O113" s="52" t="s"/>
    </row>
    <row r="114" spans="14:15">
      <c r="N114" s="52" t="s"/>
      <c r="O114" s="52" t="s"/>
    </row>
    <row r="115" spans="14:15">
      <c r="N115" s="52" t="s"/>
      <c r="O115" s="52" t="s"/>
    </row>
    <row r="116" spans="14:15">
      <c r="N116" s="52" t="s"/>
      <c r="O116" s="52" t="s"/>
    </row>
    <row r="117" spans="14:15">
      <c r="N117" s="52" t="s"/>
      <c r="O117" s="52" t="s"/>
    </row>
    <row r="118" spans="14:15">
      <c r="N118" s="52" t="s"/>
      <c r="O118" s="52" t="s"/>
    </row>
    <row r="119" spans="14:15">
      <c r="N119" s="52" t="s"/>
      <c r="O119" s="52" t="s"/>
    </row>
    <row r="120" spans="14:15">
      <c r="N120" s="52" t="s"/>
      <c r="O120" s="52" t="s"/>
    </row>
    <row r="121" spans="14:15">
      <c r="N121" s="52" t="s"/>
      <c r="O121" s="52" t="s"/>
    </row>
    <row r="122" spans="14:15">
      <c r="N122" s="52" t="s"/>
      <c r="O122" s="52" t="s"/>
    </row>
    <row r="123" spans="14:15">
      <c r="N123" s="52" t="s"/>
      <c r="O123" s="52" t="s"/>
    </row>
    <row r="124" spans="14:15">
      <c r="N124" s="52" t="s"/>
      <c r="O124" s="52" t="s"/>
    </row>
    <row r="125" spans="14:15">
      <c r="N125" s="52" t="s"/>
      <c r="O125" s="52" t="s"/>
    </row>
    <row r="126" spans="14:15">
      <c r="N126" s="52" t="s"/>
      <c r="O126" s="52" t="s"/>
    </row>
    <row r="127" spans="14:15">
      <c r="N127" s="52" t="s"/>
      <c r="O127" s="52" t="s"/>
    </row>
    <row r="128" spans="14:15">
      <c r="N128" s="52" t="s"/>
      <c r="O128" s="52" t="s"/>
    </row>
    <row r="129" spans="14:15">
      <c r="N129" s="52" t="s"/>
      <c r="O129" s="52" t="s"/>
    </row>
    <row r="130" spans="14:15">
      <c r="N130" s="52" t="s"/>
      <c r="O130" s="52" t="s"/>
    </row>
    <row r="131" spans="14:15">
      <c r="N131" s="52" t="s"/>
      <c r="O131" s="52" t="s"/>
    </row>
    <row r="132" spans="14:15">
      <c r="N132" s="52" t="s"/>
      <c r="O132" s="52" t="s"/>
    </row>
    <row r="133" spans="14:15">
      <c r="N133" s="52" t="s"/>
      <c r="O133" s="52" t="s"/>
    </row>
    <row r="134" spans="14:15">
      <c r="N134" s="52" t="s"/>
      <c r="O134" s="52" t="s"/>
    </row>
    <row r="135" spans="14:15">
      <c r="N135" s="52" t="s"/>
      <c r="O135" s="52" t="s"/>
    </row>
    <row r="136" spans="14:15">
      <c r="N136" s="52" t="s"/>
      <c r="O136" s="52" t="s"/>
    </row>
    <row r="137" spans="14:15">
      <c r="N137" s="52" t="s"/>
      <c r="O137" s="52" t="s"/>
    </row>
    <row r="138" spans="14:15">
      <c r="N138" s="52" t="s"/>
      <c r="O138" s="52" t="s"/>
    </row>
    <row r="139" spans="14:15">
      <c r="N139" s="52" t="s"/>
      <c r="O139" s="52" t="s"/>
    </row>
    <row r="140" spans="14:15">
      <c r="N140" s="52" t="s"/>
      <c r="O140" s="52" t="s"/>
    </row>
    <row r="141" spans="14:15">
      <c r="N141" s="52" t="s"/>
      <c r="O141" s="52" t="s"/>
    </row>
    <row r="142" spans="14:15">
      <c r="N142" s="52" t="s"/>
      <c r="O142" s="52" t="s"/>
    </row>
    <row r="143" spans="14:15">
      <c r="N143" s="52" t="s"/>
      <c r="O143" s="52" t="s"/>
    </row>
    <row r="144" spans="14:15">
      <c r="N144" s="52" t="s"/>
      <c r="O144" s="52" t="s"/>
    </row>
    <row r="145" spans="14:15">
      <c r="N145" s="52" t="s"/>
      <c r="O145" s="52" t="s"/>
    </row>
    <row r="146" spans="14:15">
      <c r="N146" s="52" t="s"/>
      <c r="O146" s="52" t="s"/>
    </row>
    <row r="147" spans="14:15">
      <c r="N147" s="52" t="s"/>
      <c r="O147" s="52" t="s"/>
    </row>
    <row r="148" spans="14:15">
      <c r="N148" s="52" t="s"/>
      <c r="O148" s="52" t="s"/>
    </row>
    <row r="149" spans="14:15">
      <c r="N149" s="52" t="s"/>
      <c r="O149" s="52" t="s"/>
    </row>
    <row r="150" spans="14:15">
      <c r="N150" s="52" t="s"/>
      <c r="O150" s="52" t="s"/>
    </row>
    <row r="151" spans="14:15">
      <c r="N151" s="52" t="s"/>
      <c r="O151" s="52" t="s"/>
    </row>
    <row r="152" spans="14:15">
      <c r="N152" s="52" t="s"/>
      <c r="O152" s="52" t="s"/>
    </row>
    <row r="153" spans="14:15">
      <c r="N153" s="52" t="s"/>
      <c r="O153" s="52" t="s"/>
    </row>
    <row r="154" spans="14:15">
      <c r="N154" s="52" t="s"/>
      <c r="O154" s="52" t="s"/>
    </row>
    <row r="155" spans="14:15">
      <c r="N155" s="52" t="s"/>
      <c r="O155" s="52" t="s"/>
    </row>
    <row r="156" spans="14:15">
      <c r="N156" s="52" t="s"/>
      <c r="O156" s="52" t="s"/>
    </row>
    <row r="157" spans="14:15">
      <c r="N157" s="52" t="s"/>
      <c r="O157" s="52" t="s"/>
    </row>
    <row r="158" spans="14:15">
      <c r="N158" s="52" t="s"/>
      <c r="O158" s="52" t="s"/>
    </row>
    <row r="159" spans="14:15">
      <c r="N159" s="52" t="s"/>
      <c r="O159" s="52" t="s"/>
    </row>
    <row r="160" spans="14:15">
      <c r="N160" s="52" t="s"/>
      <c r="O160" s="52" t="s"/>
    </row>
    <row r="161" spans="14:15">
      <c r="N161" s="52" t="s"/>
      <c r="O161" s="52" t="s"/>
    </row>
    <row r="162" spans="14:15">
      <c r="N162" s="52" t="s"/>
      <c r="O162" s="52" t="s"/>
    </row>
    <row r="163" spans="14:15">
      <c r="N163" s="52" t="s"/>
      <c r="O163" s="52" t="s"/>
    </row>
    <row r="164" spans="14:15">
      <c r="N164" s="52" t="s"/>
      <c r="O164" s="52" t="s"/>
    </row>
    <row r="165" spans="14:15">
      <c r="N165" s="52" t="s"/>
      <c r="O165" s="52" t="s"/>
    </row>
    <row r="166" spans="14:15">
      <c r="N166" s="52" t="s"/>
      <c r="O166" s="52" t="s"/>
    </row>
    <row r="167" spans="14:15">
      <c r="N167" s="52" t="s"/>
      <c r="O167" s="52" t="s"/>
    </row>
    <row r="168" spans="14:15">
      <c r="N168" s="52" t="s"/>
      <c r="O168" s="52" t="s"/>
    </row>
    <row r="169" spans="14:15">
      <c r="N169" s="52" t="s"/>
      <c r="O169" s="52" t="s"/>
    </row>
    <row r="170" spans="14:15">
      <c r="N170" s="52" t="s"/>
      <c r="O170" s="52" t="s"/>
    </row>
    <row r="171" spans="14:15">
      <c r="N171" s="52" t="s"/>
      <c r="O171" s="52" t="s"/>
    </row>
    <row r="172" spans="14:15">
      <c r="N172" s="52" t="s"/>
      <c r="O172" s="52" t="s"/>
    </row>
    <row r="173" spans="14:15">
      <c r="N173" s="52" t="s"/>
      <c r="O173" s="52" t="s"/>
    </row>
    <row r="174" spans="14:15">
      <c r="N174" s="52" t="s"/>
      <c r="O174" s="52" t="s"/>
    </row>
    <row r="175" spans="14:15">
      <c r="N175" s="52" t="s"/>
      <c r="O175" s="52" t="s"/>
    </row>
    <row r="176" spans="14:15">
      <c r="N176" s="52" t="s"/>
      <c r="O176" s="52" t="s"/>
    </row>
    <row r="177" spans="14:15">
      <c r="N177" s="52" t="s"/>
      <c r="O177" s="52" t="s"/>
    </row>
    <row r="178" spans="14:15">
      <c r="N178" s="52" t="s"/>
      <c r="O178" s="52" t="s"/>
    </row>
    <row r="179" spans="14:15">
      <c r="N179" s="52" t="s"/>
      <c r="O179" s="52" t="s"/>
    </row>
    <row r="180" spans="14:15">
      <c r="N180" s="52" t="s"/>
      <c r="O180" s="52" t="s"/>
    </row>
    <row r="181" spans="14:15">
      <c r="N181" s="52" t="s"/>
      <c r="O181" s="52" t="s"/>
    </row>
    <row r="182" spans="14:15">
      <c r="N182" s="52" t="s"/>
      <c r="O182" s="52" t="s"/>
    </row>
    <row r="183" spans="14:15">
      <c r="N183" s="52" t="s"/>
      <c r="O183" s="52" t="s"/>
    </row>
    <row r="184" spans="14:15">
      <c r="N184" s="52" t="s"/>
      <c r="O184" s="52" t="s"/>
    </row>
    <row r="185" spans="14:15">
      <c r="N185" s="52" t="s"/>
      <c r="O185" s="52" t="s"/>
    </row>
    <row r="186" spans="14:15">
      <c r="N186" s="52" t="s"/>
      <c r="O186" s="52" t="s"/>
    </row>
    <row r="187" spans="14:15">
      <c r="N187" s="52" t="s"/>
      <c r="O187" s="52" t="s"/>
    </row>
    <row r="188" spans="14:15">
      <c r="N188" s="52" t="s"/>
      <c r="O188" s="52" t="s"/>
    </row>
    <row r="189" spans="14:15">
      <c r="N189" s="52" t="s"/>
      <c r="O189" s="52" t="s"/>
    </row>
    <row r="190" spans="14:15">
      <c r="N190" s="52" t="s"/>
      <c r="O190" s="52" t="s"/>
    </row>
    <row r="191" spans="14:15">
      <c r="N191" s="52" t="s"/>
      <c r="O191" s="52" t="s"/>
    </row>
    <row r="192" spans="14:15">
      <c r="N192" s="52" t="s"/>
      <c r="O192" s="52" t="s"/>
    </row>
    <row r="193" spans="14:15">
      <c r="N193" s="52" t="s"/>
      <c r="O193" s="52" t="s"/>
    </row>
    <row r="194" spans="14:15">
      <c r="N194" s="52" t="s"/>
      <c r="O194" s="52" t="s"/>
    </row>
    <row r="195" spans="14:15">
      <c r="N195" s="52" t="s"/>
      <c r="O195" s="52" t="s"/>
    </row>
    <row r="196" spans="14:15">
      <c r="N196" s="52" t="s"/>
      <c r="O196" s="52" t="s"/>
    </row>
    <row r="197" spans="14:15">
      <c r="N197" s="52" t="s"/>
      <c r="O197" s="52" t="s"/>
    </row>
  </sheetData>
  <autoFilter ref="B4:AC27">
    <sortState ref="B5:AC27"/>
  </autoFilter>
  <mergeCells count="9">
    <mergeCell ref="B3:B4"/>
    <mergeCell ref="C3:C4"/>
    <mergeCell ref="D3:D4"/>
    <mergeCell ref="E3:E4"/>
    <mergeCell ref="F3:F4"/>
    <mergeCell ref="G3:G4"/>
    <mergeCell ref="AA3:AC3"/>
    <mergeCell ref="B12:G27"/>
    <mergeCell ref="A3:A4"/>
  </mergeCells>
  <legacyDrawing r:id="rId0"/>
</worksheet>
</file>

<file path=xl/worksheets/sheet2.xml><?xml version="1.0" encoding="utf-8"?>
<worksheet xmlns="http://schemas.openxmlformats.org/spreadsheetml/2006/main">
  <sheetPr>
    <tabColor/>
  </sheetPr>
  <dimension ref="O8"/>
  <sheetViews>
    <sheetView showGridLines="true" rightToLeft="false" workbookViewId="0"/>
  </sheetViews>
  <sheetFormatPr baseColWidth="13" defaultRowHeight="18" customHeight="true"/>
  <cols>
    <col min="6" max="6" width="13.6719"/>
    <col min="7" max="7" width="20.9141" customWidth="true"/>
    <col min="8" max="8" width="16.3242" customWidth="true"/>
    <col min="22" max="22" width="19.2031" customWidth="true"/>
    <col min="25" max="26" width="20.9922" customWidth="true"/>
    <col min="27" max="27" width="13.8008" customWidth="true"/>
    <col min="28" max="29" width="15.6016" customWidth="true"/>
  </cols>
  <sheetData>
    <row r="1" spans="1:29">
      <c r="A1" s="4" t="s">
        <v>1</v>
      </c>
      <c r="B1" s="4" t="s">
        <v>2</v>
      </c>
      <c r="C1" s="4" t="s">
        <v>3</v>
      </c>
      <c r="D1" s="4" t="s">
        <v>4</v>
      </c>
      <c r="E1" s="4" t="s">
        <v>5</v>
      </c>
      <c r="F1" s="5" t="s">
        <v>6</v>
      </c>
      <c r="G1" s="5" t="s">
        <v>7</v>
      </c>
      <c r="H1" s="6" t="s">
        <v>8</v>
      </c>
      <c r="I1" s="6" t="s"/>
      <c r="J1" s="7" t="s"/>
      <c r="K1" s="6" t="s"/>
      <c r="L1" s="6" t="s"/>
      <c r="M1" s="7" t="s"/>
      <c r="N1" s="7" t="s"/>
      <c r="O1" s="7" t="s"/>
      <c r="P1" s="6" t="s">
        <v>9</v>
      </c>
      <c r="Q1" s="7" t="s"/>
      <c r="R1" s="7" t="s"/>
      <c r="S1" s="7" t="s"/>
      <c r="T1" s="7" t="s"/>
      <c r="U1" s="7" t="s"/>
      <c r="V1" s="7" t="s"/>
      <c r="W1" s="6" t="s">
        <v>10</v>
      </c>
      <c r="X1" s="7" t="s"/>
      <c r="Y1" s="7" t="s"/>
      <c r="Z1" s="7" t="s"/>
      <c r="AA1" s="7" t="s"/>
      <c r="AB1" s="7" t="s"/>
      <c r="AC1" s="7" t="s"/>
    </row>
    <row r="2" spans="1:29">
      <c r="A2" s="8" t="s"/>
      <c r="B2" s="8" t="s"/>
      <c r="C2" s="8" t="s"/>
      <c r="D2" s="8" t="s"/>
      <c r="E2" s="8" t="s"/>
      <c r="F2" s="8" t="s"/>
      <c r="G2" s="8" t="s"/>
      <c r="H2" s="9" t="s">
        <v>11</v>
      </c>
      <c r="I2" s="9" t="s">
        <v>12</v>
      </c>
      <c r="J2" s="9" t="s">
        <v>13</v>
      </c>
      <c r="K2" s="7" t="s">
        <v>14</v>
      </c>
      <c r="L2" s="7" t="s">
        <v>15</v>
      </c>
      <c r="M2" s="7" t="s">
        <v>16</v>
      </c>
      <c r="N2" s="7" t="s">
        <v>17</v>
      </c>
      <c r="O2" s="7" t="s">
        <v>18</v>
      </c>
      <c r="P2" s="9" t="s">
        <v>19</v>
      </c>
      <c r="Q2" s="9" t="s">
        <v>12</v>
      </c>
      <c r="R2" s="9" t="s">
        <v>13</v>
      </c>
      <c r="S2" s="7" t="s">
        <v>16</v>
      </c>
      <c r="T2" s="7" t="s">
        <v>17</v>
      </c>
      <c r="U2" s="7" t="s">
        <v>18</v>
      </c>
      <c r="V2" s="10" t="s">
        <v>20</v>
      </c>
      <c r="W2" s="7" t="s">
        <v>21</v>
      </c>
      <c r="X2" s="7" t="s">
        <v>22</v>
      </c>
      <c r="Y2" s="7" t="s">
        <v>23</v>
      </c>
      <c r="Z2" s="7" t="s">
        <v>24</v>
      </c>
      <c r="AA2" s="7" t="s">
        <v>25</v>
      </c>
      <c r="AB2" s="7" t="s">
        <v>26</v>
      </c>
      <c r="AC2" s="7" t="s">
        <v>27</v>
      </c>
    </row>
    <row r="3" spans="8:22" s="11" customFormat="true">
      <c r="H3" s="11" t="s">
        <v>28</v>
      </c>
      <c r="I3" s="11" t="s">
        <v>29</v>
      </c>
      <c r="J3" s="11" t="s">
        <v>30</v>
      </c>
      <c r="K3" s="11" t="s"/>
      <c r="L3" s="11" t="s"/>
      <c r="M3" s="11" t="s">
        <v>31</v>
      </c>
      <c r="N3" s="11" t="s">
        <v>32</v>
      </c>
      <c r="O3" s="11" t="s">
        <v>33</v>
      </c>
      <c r="P3" s="12" t="s">
        <v>34</v>
      </c>
      <c r="Q3" s="12" t="s">
        <v>35</v>
      </c>
      <c r="R3" s="12" t="s">
        <v>36</v>
      </c>
      <c r="S3" s="11" t="s">
        <v>31</v>
      </c>
      <c r="T3" s="12" t="s">
        <v>37</v>
      </c>
      <c r="U3" s="12" t="s">
        <v>38</v>
      </c>
      <c r="V3" s="12" t="s">
        <v>39</v>
      </c>
    </row>
    <row r="4" spans="1:20">
      <c r="A4" t="s">
        <v>40</v>
      </c>
      <c r="B4" t="s">
        <v>41</v>
      </c>
      <c r="C4" t="s">
        <v>42</v>
      </c>
      <c r="D4" t="s">
        <v>43</v>
      </c>
      <c r="E4" t="s">
        <v>44</v>
      </c>
      <c r="F4" t="s">
        <v>45</v>
      </c>
      <c r="G4" t="s">
        <v>46</v>
      </c>
      <c r="H4">
        <v>1</v>
      </c>
      <c r="I4">
        <v>5</v>
      </c>
      <c r="J4">
        <v>1</v>
      </c>
      <c r="K4">
        <v>1</v>
      </c>
      <c r="L4">
        <f>=J4-K4</f>
        <v>0</v>
      </c>
      <c r="M4" s="13">
        <f>=J4/I4</f>
        <v>0.2</v>
      </c>
      <c r="N4" s="13">
        <f>=J4/H4</f>
        <v>1</v>
      </c>
      <c r="O4" s="13">
        <f>=K4/I4</f>
        <v>0.2</v>
      </c>
      <c r="T4">
        <v>1</v>
      </c>
    </row>
    <row r="5" spans="1:20">
      <c r="A5" t="s">
        <v>40</v>
      </c>
      <c r="B5" t="s">
        <v>41</v>
      </c>
      <c r="C5" t="s">
        <v>42</v>
      </c>
      <c r="D5" t="s">
        <v>43</v>
      </c>
      <c r="E5" t="s">
        <v>44</v>
      </c>
      <c r="F5" t="s">
        <v>45</v>
      </c>
      <c r="G5" t="s">
        <v>47</v>
      </c>
      <c r="H5">
        <v>6</v>
      </c>
      <c r="I5">
        <v>8</v>
      </c>
      <c r="J5">
        <v>3</v>
      </c>
      <c r="K5">
        <v>2</v>
      </c>
      <c r="L5">
        <f>=J5-K5</f>
        <v>1</v>
      </c>
      <c r="M5" s="13">
        <f>=J5/I5</f>
        <v>0.375</v>
      </c>
      <c r="N5" s="13">
        <f>=J5/H5</f>
        <v>0.5</v>
      </c>
      <c r="O5" s="13">
        <f>=K5/I5</f>
        <v>0.25</v>
      </c>
      <c r="T5">
        <v>2</v>
      </c>
    </row>
    <row r="6" spans="1:20">
      <c r="A6" t="s">
        <v>40</v>
      </c>
      <c r="B6" t="s">
        <v>41</v>
      </c>
      <c r="C6" t="s">
        <v>42</v>
      </c>
      <c r="D6" t="s">
        <v>43</v>
      </c>
      <c r="E6" t="s">
        <v>44</v>
      </c>
      <c r="F6" t="s">
        <v>45</v>
      </c>
      <c r="G6" t="s">
        <v>48</v>
      </c>
      <c r="H6">
        <v>10</v>
      </c>
      <c r="I6">
        <v>19</v>
      </c>
      <c r="J6">
        <v>8</v>
      </c>
      <c r="K6">
        <v>4</v>
      </c>
      <c r="L6">
        <f>=J6-K6</f>
        <v>4</v>
      </c>
      <c r="M6" s="13">
        <f>=J6/I6</f>
        <v>0.421052631578947</v>
      </c>
      <c r="N6" s="13">
        <f>=J6/H6</f>
        <v>0.8</v>
      </c>
      <c r="O6" s="13">
        <f>=K6/I6</f>
        <v>0.210526315789474</v>
      </c>
      <c r="T6">
        <v>3</v>
      </c>
    </row>
    <row r="7" spans="1:15">
      <c r="A7" t="s">
        <v>40</v>
      </c>
      <c r="B7" t="s">
        <v>41</v>
      </c>
      <c r="C7" t="s">
        <v>42</v>
      </c>
      <c r="D7" t="s">
        <v>43</v>
      </c>
      <c r="E7" t="s">
        <v>44</v>
      </c>
      <c r="F7" t="s">
        <v>45</v>
      </c>
      <c r="G7" t="s">
        <v>49</v>
      </c>
      <c r="H7">
        <v>7</v>
      </c>
      <c r="I7">
        <v>6</v>
      </c>
      <c r="J7">
        <v>4</v>
      </c>
      <c r="K7">
        <v>2</v>
      </c>
      <c r="L7">
        <f>=J7-K7</f>
        <v>2</v>
      </c>
      <c r="M7" s="13">
        <f>=J7/I7</f>
        <v>0.666666666666667</v>
      </c>
      <c r="N7" s="13">
        <f>=J7/H7</f>
        <v>0.571428571428572</v>
      </c>
      <c r="O7" s="13">
        <f>=K7/I7</f>
        <v>0.333333333333333</v>
      </c>
    </row>
    <row r="8" spans="1:15">
      <c r="A8" t="s">
        <v>40</v>
      </c>
      <c r="B8" t="s">
        <v>41</v>
      </c>
      <c r="C8" t="s">
        <v>42</v>
      </c>
      <c r="D8" t="s">
        <v>43</v>
      </c>
      <c r="E8" t="s">
        <v>44</v>
      </c>
      <c r="F8" t="s">
        <v>45</v>
      </c>
      <c r="G8" t="s">
        <v>50</v>
      </c>
      <c r="H8">
        <v>6</v>
      </c>
      <c r="I8">
        <v>10</v>
      </c>
      <c r="J8">
        <v>3</v>
      </c>
      <c r="K8">
        <v>2</v>
      </c>
      <c r="L8">
        <f>=J8-K8</f>
        <v>1</v>
      </c>
      <c r="M8" s="13">
        <f>=J8/I8</f>
        <v>0.3</v>
      </c>
      <c r="N8" s="13">
        <f>=J8/H8</f>
        <v>0.5</v>
      </c>
      <c r="O8" s="13">
        <f>=K8/I8</f>
        <v>0.2</v>
      </c>
    </row>
  </sheetData>
  <autoFilter ref="A2:AC8">
    <sortState ref="A3:AC8"/>
  </autoFilter>
  <mergeCells count="10">
    <mergeCell ref="P1:V1"/>
    <mergeCell ref="W1:AC1"/>
    <mergeCell ref="A1:A2"/>
    <mergeCell ref="B1:B2"/>
    <mergeCell ref="C1:C2"/>
    <mergeCell ref="D1:D2"/>
    <mergeCell ref="E1:E2"/>
    <mergeCell ref="F1:F2"/>
    <mergeCell ref="G1:G2"/>
    <mergeCell ref="H1:O1"/>
  </mergeCells>
</worksheet>
</file>

<file path=xl/worksheets/sheet3.xml><?xml version="1.0" encoding="utf-8"?>
<worksheet xmlns="http://schemas.openxmlformats.org/spreadsheetml/2006/main">
  <sheetPr codeName="AI可视化总览导出模版"/>
  <dimension ref="E14"/>
  <sheetViews>
    <sheetView showGridLines="true" workbookViewId="0"/>
  </sheetViews>
  <sheetFormatPr baseColWidth="13" defaultRowHeight="18" customHeight="true"/>
  <cols>
    <col min="1" max="1" width="23.0625" customWidth="true"/>
    <col min="2" max="2" width="18.3438" customWidth="true"/>
    <col min="3" max="3" width="20.7734" customWidth="true"/>
    <col min="4" max="5" width="18.2109" customWidth="true"/>
    <col min="6" max="6" width="18.4844" customWidth="true"/>
  </cols>
  <sheetData>
    <row r="1" spans="1:6" ht="25.5" customHeight="true">
      <c r="A1" s="14" t="s">
        <v>51</v>
      </c>
      <c r="B1" s="14" t="s">
        <v>52</v>
      </c>
      <c r="C1" s="14" t="s">
        <v>7</v>
      </c>
      <c r="D1" s="14" t="s">
        <v>17</v>
      </c>
      <c r="E1" s="14" t="s">
        <v>18</v>
      </c>
      <c r="F1" s="14" t="s">
        <v>53</v>
      </c>
    </row>
    <row r="2" spans="1:3">
      <c r="A2" t="s">
        <v>54</v>
      </c>
      <c r="B2" t="s">
        <v>55</v>
      </c>
      <c r="C2" t="s">
        <v>46</v>
      </c>
    </row>
    <row r="3" spans="3:3">
      <c r="C3" t="s">
        <v>47</v>
      </c>
    </row>
    <row r="4" spans="3:3">
      <c r="C4" t="s">
        <v>48</v>
      </c>
    </row>
    <row r="5" spans="3:3">
      <c r="C5" t="s">
        <v>49</v>
      </c>
    </row>
    <row r="6" spans="3:3">
      <c r="C6" t="s">
        <v>50</v>
      </c>
    </row>
    <row r="7" spans="3:3">
      <c r="C7" t="s">
        <v>56</v>
      </c>
    </row>
    <row r="8" spans="2:3">
      <c r="B8" t="s">
        <v>57</v>
      </c>
      <c r="C8" t="s">
        <v>46</v>
      </c>
    </row>
    <row r="9" spans="3:3">
      <c r="C9" t="s">
        <v>47</v>
      </c>
    </row>
    <row r="10" spans="3:3">
      <c r="C10" t="s">
        <v>48</v>
      </c>
    </row>
    <row r="11" spans="3:3">
      <c r="C11" t="s">
        <v>49</v>
      </c>
    </row>
    <row r="12" spans="3:3">
      <c r="C12" t="s">
        <v>50</v>
      </c>
    </row>
    <row r="13" spans="3:3">
      <c r="C13" t="s">
        <v>56</v>
      </c>
    </row>
    <row r="14" spans="2:5">
      <c r="B14" t="s">
        <v>10</v>
      </c>
      <c r="C14" t="s">
        <v>58</v>
      </c>
      <c r="D14" t="s">
        <v>58</v>
      </c>
      <c r="E14" t="s">
        <v>58</v>
      </c>
    </row>
  </sheetData>
  <mergeCells count="3">
    <mergeCell ref="B2:B7"/>
    <mergeCell ref="B8:B13"/>
    <mergeCell ref="A2:A14"/>
  </mergeCell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2025-03-06T11:20:05Z</dcterms:created>
  <dcterms:modified xsi:type="dcterms:W3CDTF">2025-03-06T11:20:05Z</dcterms:modified>
</cp:coreProperties>
</file>