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 activeTab="1"/>
  </bookViews>
  <sheets>
    <sheet name="整体测试计划" sheetId="1" r:id="rId1"/>
    <sheet name="测试进度与资源计划" sheetId="2" r:id="rId2"/>
  </sheets>
  <definedNames>
    <definedName name="_xlnm.Print_Area" localSheetId="0">整体测试计划!$A:$G</definedName>
  </definedNames>
  <calcPr calcId="144525"/>
</workbook>
</file>

<file path=xl/sharedStrings.xml><?xml version="1.0" encoding="utf-8"?>
<sst xmlns="http://schemas.openxmlformats.org/spreadsheetml/2006/main" count="77" uniqueCount="66">
  <si>
    <t>整体测试计划</t>
  </si>
  <si>
    <t>CR信息*</t>
  </si>
  <si>
    <t>CR名称</t>
  </si>
  <si>
    <t>CRXXXX_XXXXXXX</t>
  </si>
  <si>
    <t>开发处室</t>
  </si>
  <si>
    <t>CR负责人所在</t>
  </si>
  <si>
    <t>所属部门</t>
  </si>
  <si>
    <t>需求提出人所在部门</t>
  </si>
  <si>
    <t>计划投产日期</t>
  </si>
  <si>
    <t>上线日期</t>
  </si>
  <si>
    <t>CR类型</t>
  </si>
  <si>
    <t>需求提出人</t>
  </si>
  <si>
    <t>CR负责人</t>
  </si>
  <si>
    <t>需求评审负责人</t>
  </si>
  <si>
    <t>CR紧急程度</t>
  </si>
  <si>
    <t>CR测试风险等级</t>
  </si>
  <si>
    <t>D-Test的CR信息页面填写的风险等级</t>
  </si>
  <si>
    <t>CR概述</t>
  </si>
  <si>
    <t>CR测试角色职责*</t>
  </si>
  <si>
    <t>测试经理：</t>
  </si>
  <si>
    <t>张三</t>
  </si>
  <si>
    <t>SIT实施经理：</t>
  </si>
  <si>
    <t>李四</t>
  </si>
  <si>
    <t>UAT实施经理：</t>
  </si>
  <si>
    <t>A</t>
  </si>
  <si>
    <t>CR分析*</t>
  </si>
  <si>
    <t>配套系统改造</t>
  </si>
  <si>
    <t>系统名称</t>
  </si>
  <si>
    <t>该CR下关联的系统</t>
  </si>
  <si>
    <t>测试环境及数据要求*</t>
  </si>
  <si>
    <t>对于环境和数据的特殊要求</t>
  </si>
  <si>
    <t>SIT测试环境</t>
  </si>
  <si>
    <t>SIT环境要求</t>
  </si>
  <si>
    <t>UAT测试环境</t>
  </si>
  <si>
    <t>UAT环境要求</t>
  </si>
  <si>
    <t>进度计划</t>
  </si>
  <si>
    <t>任务*</t>
  </si>
  <si>
    <t>开始时间*</t>
  </si>
  <si>
    <t>结束时间*</t>
  </si>
  <si>
    <t>工期*</t>
  </si>
  <si>
    <t>实施人*</t>
  </si>
  <si>
    <t>产出物</t>
  </si>
  <si>
    <t>系统集成测试阶段</t>
  </si>
  <si>
    <t>测试需求分析</t>
  </si>
  <si>
    <t>SIT实施经理，如果该活动下有测试需求任务就把任务负责人也加进来。显示姓名，多个人用逗号隔开。
姓名去重。</t>
  </si>
  <si>
    <t>测试需求矩阵或脑图</t>
  </si>
  <si>
    <t>测试案例编写</t>
  </si>
  <si>
    <t>SIT实施经理，如果该活动下有测试案例编写任务就把任务负责人也加进来。显示姓名，多个人用逗号隔开。
姓名去重。</t>
  </si>
  <si>
    <t>测试案例</t>
  </si>
  <si>
    <t>测试案例评审</t>
  </si>
  <si>
    <t>SIT实施经理</t>
  </si>
  <si>
    <t>评审记录</t>
  </si>
  <si>
    <t>测试案例执行</t>
  </si>
  <si>
    <t>SIT实施经理，如果该活动下有测试案例执行任务就把任务负责人也加进来。显示姓名，多个人用逗号隔开。
姓名去重。</t>
  </si>
  <si>
    <t>执行证迹</t>
  </si>
  <si>
    <t>测试报告编写</t>
  </si>
  <si>
    <t>系统集成测试报告</t>
  </si>
  <si>
    <t>测试报告评审</t>
  </si>
  <si>
    <t>测试经理</t>
  </si>
  <si>
    <t>验收测试阶段</t>
  </si>
  <si>
    <t>UAT实施经理，如果该活动下有测试需求任务就把任务负责人也加进来。显示姓名，多个人用逗号隔开。
姓名去重。</t>
  </si>
  <si>
    <t>UAT实施经理，如果该活动下有测试案例编写任务就把任务负责人也加进来。显示姓名，多个人用逗号隔开。
姓名去重。</t>
  </si>
  <si>
    <t>UAT实施经理，如果该活动下有测试案例执行任务就把任务负责人也加进来。显示姓名，多个人用逗号隔开。
姓名去重。</t>
  </si>
  <si>
    <t>UAT实施经理</t>
  </si>
  <si>
    <t>用户验收测试报告</t>
  </si>
  <si>
    <t>测试经理、UAT实施经理
姓名去重。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</si>
</sst>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8"/>
      <color theme="0"/>
      <name val="微软雅黑"/>
      <charset val="134"/>
    </font>
    <font>
      <b/>
      <i/>
      <sz val="10"/>
      <color theme="1"/>
      <name val="微软雅黑"/>
      <charset val="134"/>
    </font>
    <font>
      <i/>
      <sz val="10"/>
      <color theme="1"/>
      <name val="微软雅黑"/>
      <charset val="134"/>
    </font>
    <font>
      <b/>
      <sz val="18"/>
      <color theme="1"/>
      <name val="微软雅黑"/>
      <charset val="134"/>
    </font>
    <font>
      <sz val="10"/>
      <color theme="0"/>
      <name val="微软雅黑"/>
      <charset val="134"/>
    </font>
    <font>
      <i/>
      <sz val="10"/>
      <color theme="4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theme="1" tint="0.499984740745262"/>
      </bottom>
      <diagonal/>
    </border>
    <border>
      <left/>
      <right/>
      <top style="medium">
        <color auto="1"/>
      </top>
      <bottom style="medium">
        <color theme="1" tint="0.499984740745262"/>
      </bottom>
      <diagonal/>
    </border>
    <border>
      <left/>
      <right style="medium">
        <color auto="1"/>
      </right>
      <top style="medium">
        <color auto="1"/>
      </top>
      <bottom style="medium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/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medium">
        <color auto="1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theme="1" tint="0.499984740745262"/>
      </right>
      <top style="thin">
        <color auto="1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auto="1"/>
      </left>
      <right/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medium">
        <color auto="1"/>
      </right>
      <top/>
      <bottom style="thin">
        <color theme="1" tint="0.499984740745262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13" borderId="5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24" borderId="59" applyNumberFormat="0" applyFon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6" applyNumberFormat="0" applyFill="0" applyAlignment="0" applyProtection="0">
      <alignment vertical="center"/>
    </xf>
    <xf numFmtId="0" fontId="27" fillId="0" borderId="5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0" borderId="5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7" fillId="11" borderId="54" applyNumberFormat="0" applyAlignment="0" applyProtection="0">
      <alignment vertical="center"/>
    </xf>
    <xf numFmtId="0" fontId="15" fillId="11" borderId="52" applyNumberFormat="0" applyAlignment="0" applyProtection="0">
      <alignment vertical="center"/>
    </xf>
    <xf numFmtId="0" fontId="16" fillId="12" borderId="53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9" fillId="0" borderId="58" applyNumberFormat="0" applyFill="0" applyAlignment="0" applyProtection="0">
      <alignment vertical="center"/>
    </xf>
    <xf numFmtId="0" fontId="20" fillId="0" borderId="55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left" vertical="center"/>
    </xf>
    <xf numFmtId="176" fontId="4" fillId="6" borderId="8" xfId="0" applyNumberFormat="1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indent="1"/>
    </xf>
    <xf numFmtId="176" fontId="5" fillId="2" borderId="8" xfId="0" applyNumberFormat="1" applyFont="1" applyFill="1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left" vertical="center" indent="1"/>
    </xf>
    <xf numFmtId="0" fontId="2" fillId="0" borderId="12" xfId="0" applyFont="1" applyFill="1" applyBorder="1">
      <alignment vertical="center"/>
    </xf>
    <xf numFmtId="0" fontId="2" fillId="0" borderId="13" xfId="0" applyFont="1" applyFill="1" applyBorder="1" applyAlignment="1">
      <alignment vertical="center"/>
    </xf>
    <xf numFmtId="176" fontId="5" fillId="2" borderId="12" xfId="0" applyNumberFormat="1" applyFont="1" applyFill="1" applyBorder="1">
      <alignment vertical="center"/>
    </xf>
    <xf numFmtId="0" fontId="2" fillId="7" borderId="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176" fontId="5" fillId="2" borderId="12" xfId="0" applyNumberFormat="1" applyFont="1" applyFill="1" applyBorder="1" applyAlignment="1">
      <alignment vertical="center"/>
    </xf>
    <xf numFmtId="176" fontId="2" fillId="2" borderId="12" xfId="0" applyNumberFormat="1" applyFont="1" applyFill="1" applyBorder="1" applyAlignment="1">
      <alignment vertical="center"/>
    </xf>
    <xf numFmtId="0" fontId="2" fillId="2" borderId="14" xfId="0" applyFont="1" applyFill="1" applyBorder="1" applyAlignment="1">
      <alignment horizontal="left" vertical="center" indent="1"/>
    </xf>
    <xf numFmtId="176" fontId="5" fillId="2" borderId="15" xfId="0" applyNumberFormat="1" applyFont="1" applyFill="1" applyBorder="1" applyAlignment="1">
      <alignment vertical="center"/>
    </xf>
    <xf numFmtId="176" fontId="2" fillId="2" borderId="15" xfId="0" applyNumberFormat="1" applyFont="1" applyFill="1" applyBorder="1">
      <alignment vertical="center"/>
    </xf>
    <xf numFmtId="0" fontId="1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right" vertical="center" wrapText="1"/>
    </xf>
    <xf numFmtId="0" fontId="2" fillId="2" borderId="28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5" fillId="2" borderId="32" xfId="0" applyFont="1" applyFill="1" applyBorder="1" applyAlignment="1">
      <alignment vertical="center" wrapText="1"/>
    </xf>
    <xf numFmtId="0" fontId="2" fillId="8" borderId="33" xfId="0" applyFont="1" applyFill="1" applyBorder="1" applyAlignment="1">
      <alignment horizontal="center" vertical="center" wrapText="1"/>
    </xf>
    <xf numFmtId="0" fontId="2" fillId="8" borderId="34" xfId="0" applyFont="1" applyFill="1" applyBorder="1" applyAlignment="1">
      <alignment horizontal="center" vertical="center" wrapText="1"/>
    </xf>
    <xf numFmtId="0" fontId="2" fillId="8" borderId="35" xfId="0" applyFont="1" applyFill="1" applyBorder="1" applyAlignment="1">
      <alignment horizontal="center" vertical="center" wrapText="1"/>
    </xf>
    <xf numFmtId="0" fontId="2" fillId="8" borderId="36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9" fillId="0" borderId="42" xfId="0" applyFont="1" applyFill="1" applyBorder="1" applyAlignment="1">
      <alignment horizontal="right" vertical="center" wrapText="1"/>
    </xf>
    <xf numFmtId="0" fontId="9" fillId="0" borderId="43" xfId="0" applyFont="1" applyFill="1" applyBorder="1" applyAlignment="1">
      <alignment horizontal="right" vertical="center" wrapText="1"/>
    </xf>
    <xf numFmtId="0" fontId="8" fillId="0" borderId="44" xfId="0" applyFont="1" applyFill="1" applyBorder="1" applyAlignment="1">
      <alignment vertical="center" wrapText="1"/>
    </xf>
    <xf numFmtId="0" fontId="8" fillId="0" borderId="45" xfId="0" applyFont="1" applyFill="1" applyBorder="1" applyAlignment="1">
      <alignment vertical="center" wrapText="1"/>
    </xf>
    <xf numFmtId="0" fontId="8" fillId="0" borderId="46" xfId="0" applyFont="1" applyFill="1" applyBorder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9" fillId="0" borderId="47" xfId="0" applyFont="1" applyFill="1" applyBorder="1" applyAlignment="1">
      <alignment horizontal="right" vertical="center" wrapText="1"/>
    </xf>
    <xf numFmtId="0" fontId="9" fillId="0" borderId="48" xfId="0" applyFont="1" applyFill="1" applyBorder="1" applyAlignment="1">
      <alignment horizontal="right" vertical="center" wrapText="1"/>
    </xf>
    <xf numFmtId="0" fontId="8" fillId="0" borderId="49" xfId="0" applyFont="1" applyFill="1" applyBorder="1" applyAlignment="1">
      <alignment horizontal="left" vertical="center" wrapText="1"/>
    </xf>
    <xf numFmtId="0" fontId="8" fillId="0" borderId="50" xfId="0" applyFont="1" applyFill="1" applyBorder="1" applyAlignment="1">
      <alignment horizontal="left" vertical="center" wrapText="1"/>
    </xf>
    <xf numFmtId="0" fontId="8" fillId="0" borderId="51" xfId="0" applyFont="1" applyFill="1" applyBorder="1" applyAlignment="1">
      <alignment horizontal="left" vertical="center" wrapText="1"/>
    </xf>
    <xf numFmtId="0" fontId="8" fillId="0" borderId="49" xfId="0" applyFont="1" applyFill="1" applyBorder="1" applyAlignment="1">
      <alignment vertical="center" wrapText="1"/>
    </xf>
    <xf numFmtId="0" fontId="8" fillId="0" borderId="50" xfId="0" applyFont="1" applyFill="1" applyBorder="1" applyAlignment="1">
      <alignment vertical="center" wrapText="1"/>
    </xf>
    <xf numFmtId="0" fontId="8" fillId="0" borderId="5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I30"/>
  <sheetViews>
    <sheetView topLeftCell="A10" workbookViewId="0">
      <selection activeCell="H14" sqref="H14"/>
    </sheetView>
  </sheetViews>
  <sheetFormatPr defaultColWidth="10.8787878787879" defaultRowHeight="15"/>
  <cols>
    <col min="1" max="1" width="2" style="37" customWidth="1"/>
    <col min="2" max="2" width="19.1287878787879" style="37" customWidth="1"/>
    <col min="3" max="3" width="13.75" style="37" customWidth="1"/>
    <col min="4" max="4" width="35.9090909090909" style="37" customWidth="1"/>
    <col min="5" max="6" width="13.75" style="37" customWidth="1"/>
    <col min="7" max="7" width="46.0909090909091" style="37" customWidth="1"/>
    <col min="8" max="8" width="28.2727272727273" style="37" customWidth="1"/>
    <col min="9" max="9" width="21" style="37" customWidth="1"/>
    <col min="10" max="16384" width="10.8787878787879" style="37"/>
  </cols>
  <sheetData>
    <row r="1" ht="26.55" spans="2:7">
      <c r="B1" s="38" t="s">
        <v>0</v>
      </c>
      <c r="C1" s="38"/>
      <c r="D1" s="38"/>
      <c r="E1" s="38"/>
      <c r="F1" s="38"/>
      <c r="G1" s="38"/>
    </row>
    <row r="2" ht="15.75" spans="2:2">
      <c r="B2" s="39" t="s">
        <v>1</v>
      </c>
    </row>
    <row r="3" spans="2:7">
      <c r="B3" s="40" t="s">
        <v>2</v>
      </c>
      <c r="C3" s="41" t="s">
        <v>3</v>
      </c>
      <c r="D3" s="41"/>
      <c r="E3" s="42" t="s">
        <v>4</v>
      </c>
      <c r="F3" s="42"/>
      <c r="G3" s="43" t="s">
        <v>5</v>
      </c>
    </row>
    <row r="4" spans="2:7">
      <c r="B4" s="44" t="s">
        <v>6</v>
      </c>
      <c r="C4" s="45" t="s">
        <v>7</v>
      </c>
      <c r="D4" s="45"/>
      <c r="E4" s="46" t="s">
        <v>8</v>
      </c>
      <c r="F4" s="46"/>
      <c r="G4" s="47" t="s">
        <v>9</v>
      </c>
    </row>
    <row r="5" spans="2:7">
      <c r="B5" s="48" t="s">
        <v>10</v>
      </c>
      <c r="C5" s="49"/>
      <c r="D5" s="50"/>
      <c r="E5" s="51" t="s">
        <v>11</v>
      </c>
      <c r="F5" s="52"/>
      <c r="G5" s="47"/>
    </row>
    <row r="6" spans="2:7">
      <c r="B6" s="48" t="s">
        <v>12</v>
      </c>
      <c r="C6" s="49"/>
      <c r="D6" s="50"/>
      <c r="E6" s="51" t="s">
        <v>13</v>
      </c>
      <c r="F6" s="52"/>
      <c r="G6" s="47"/>
    </row>
    <row r="7" spans="2:7">
      <c r="B7" s="48" t="s">
        <v>14</v>
      </c>
      <c r="C7" s="45"/>
      <c r="D7" s="45"/>
      <c r="E7" s="46" t="s">
        <v>15</v>
      </c>
      <c r="F7" s="46"/>
      <c r="G7" s="47" t="s">
        <v>16</v>
      </c>
    </row>
    <row r="8" ht="100" customHeight="1" spans="2:7">
      <c r="B8" s="53" t="s">
        <v>17</v>
      </c>
      <c r="C8" s="54"/>
      <c r="D8" s="54"/>
      <c r="E8" s="54"/>
      <c r="F8" s="54"/>
      <c r="G8" s="55"/>
    </row>
    <row r="9" ht="15.75"/>
    <row r="10" spans="2:7">
      <c r="B10" s="39" t="s">
        <v>18</v>
      </c>
      <c r="C10" s="56"/>
      <c r="D10" s="56"/>
      <c r="E10" s="56"/>
      <c r="F10" s="56"/>
      <c r="G10" s="56"/>
    </row>
    <row r="11" spans="2:7">
      <c r="B11" s="57" t="s">
        <v>19</v>
      </c>
      <c r="C11" s="58" t="s">
        <v>20</v>
      </c>
      <c r="D11" s="58"/>
      <c r="E11" s="58"/>
      <c r="F11" s="58"/>
      <c r="G11" s="59"/>
    </row>
    <row r="12" spans="2:7">
      <c r="B12" s="60" t="s">
        <v>21</v>
      </c>
      <c r="C12" s="61" t="s">
        <v>22</v>
      </c>
      <c r="D12" s="61"/>
      <c r="E12" s="61"/>
      <c r="F12" s="61"/>
      <c r="G12" s="62"/>
    </row>
    <row r="13" spans="2:7">
      <c r="B13" s="60" t="s">
        <v>23</v>
      </c>
      <c r="C13" s="61" t="s">
        <v>24</v>
      </c>
      <c r="D13" s="61"/>
      <c r="E13" s="61"/>
      <c r="F13" s="61"/>
      <c r="G13" s="62"/>
    </row>
    <row r="14" ht="15.75" spans="2:7">
      <c r="B14" s="60"/>
      <c r="C14" s="61"/>
      <c r="D14" s="61"/>
      <c r="E14" s="61"/>
      <c r="F14" s="61"/>
      <c r="G14" s="62"/>
    </row>
    <row r="15" ht="15.75" spans="2:9">
      <c r="B15" s="63"/>
      <c r="C15" s="63"/>
      <c r="D15" s="63"/>
      <c r="E15" s="63"/>
      <c r="F15" s="63"/>
      <c r="G15" s="63"/>
      <c r="I15" s="91"/>
    </row>
    <row r="16" ht="15.75" spans="2:2">
      <c r="B16" s="39" t="s">
        <v>25</v>
      </c>
    </row>
    <row r="17" spans="2:7">
      <c r="B17" s="64" t="s">
        <v>26</v>
      </c>
      <c r="C17" s="65" t="s">
        <v>27</v>
      </c>
      <c r="D17" s="66"/>
      <c r="E17" s="66"/>
      <c r="F17" s="66"/>
      <c r="G17" s="67"/>
    </row>
    <row r="18" ht="51" customHeight="1" spans="2:7">
      <c r="B18" s="68"/>
      <c r="C18" s="69" t="s">
        <v>28</v>
      </c>
      <c r="D18" s="70"/>
      <c r="E18" s="70"/>
      <c r="F18" s="70"/>
      <c r="G18" s="71"/>
    </row>
    <row r="19" spans="2:7">
      <c r="B19" s="68"/>
      <c r="C19" s="69"/>
      <c r="D19" s="70"/>
      <c r="E19" s="70"/>
      <c r="F19" s="70"/>
      <c r="G19" s="71"/>
    </row>
    <row r="20" spans="2:7">
      <c r="B20" s="68"/>
      <c r="C20" s="69"/>
      <c r="D20" s="70"/>
      <c r="E20" s="70"/>
      <c r="F20" s="70"/>
      <c r="G20" s="71"/>
    </row>
    <row r="21" spans="2:7">
      <c r="B21" s="68"/>
      <c r="C21" s="69"/>
      <c r="D21" s="70"/>
      <c r="E21" s="70"/>
      <c r="F21" s="70"/>
      <c r="G21" s="71"/>
    </row>
    <row r="22" spans="2:7">
      <c r="B22" s="68"/>
      <c r="C22" s="69"/>
      <c r="D22" s="70"/>
      <c r="E22" s="70"/>
      <c r="F22" s="70"/>
      <c r="G22" s="71"/>
    </row>
    <row r="23" spans="2:7">
      <c r="B23" s="68"/>
      <c r="C23" s="69"/>
      <c r="D23" s="70"/>
      <c r="E23" s="70"/>
      <c r="F23" s="70"/>
      <c r="G23" s="71"/>
    </row>
    <row r="24" spans="2:7">
      <c r="B24" s="68"/>
      <c r="C24" s="72"/>
      <c r="D24" s="73"/>
      <c r="E24" s="73"/>
      <c r="F24" s="73"/>
      <c r="G24" s="74"/>
    </row>
    <row r="25" ht="15.75"/>
    <row r="26" ht="15.75" spans="2:7">
      <c r="B26" s="39" t="s">
        <v>29</v>
      </c>
      <c r="C26" s="75" t="s">
        <v>30</v>
      </c>
      <c r="D26" s="76"/>
      <c r="E26" s="76"/>
      <c r="F26" s="76"/>
      <c r="G26" s="76"/>
    </row>
    <row r="27" s="36" customFormat="1" spans="2:8">
      <c r="B27" s="77" t="s">
        <v>31</v>
      </c>
      <c r="C27" s="78"/>
      <c r="D27" s="79"/>
      <c r="E27" s="80"/>
      <c r="F27" s="80"/>
      <c r="G27" s="81"/>
      <c r="H27" s="82"/>
    </row>
    <row r="28" s="36" customFormat="1" ht="15.75" spans="2:8">
      <c r="B28" s="83" t="s">
        <v>32</v>
      </c>
      <c r="C28" s="84"/>
      <c r="D28" s="85"/>
      <c r="E28" s="86"/>
      <c r="F28" s="86"/>
      <c r="G28" s="87"/>
      <c r="H28" s="82"/>
    </row>
    <row r="29" s="36" customFormat="1" spans="2:8">
      <c r="B29" s="77" t="s">
        <v>33</v>
      </c>
      <c r="C29" s="78"/>
      <c r="D29" s="85"/>
      <c r="E29" s="86"/>
      <c r="F29" s="86"/>
      <c r="G29" s="87"/>
      <c r="H29" s="82"/>
    </row>
    <row r="30" s="36" customFormat="1" spans="2:8">
      <c r="B30" s="83" t="s">
        <v>34</v>
      </c>
      <c r="C30" s="84"/>
      <c r="D30" s="88"/>
      <c r="E30" s="89"/>
      <c r="F30" s="89"/>
      <c r="G30" s="90"/>
      <c r="H30" s="82"/>
    </row>
  </sheetData>
  <mergeCells count="29">
    <mergeCell ref="B1:G1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G8"/>
    <mergeCell ref="C11:G11"/>
    <mergeCell ref="C12:G12"/>
    <mergeCell ref="C13:G13"/>
    <mergeCell ref="C14:G14"/>
    <mergeCell ref="C17:G17"/>
    <mergeCell ref="C26:G26"/>
    <mergeCell ref="B27:C27"/>
    <mergeCell ref="D27:G27"/>
    <mergeCell ref="B28:C28"/>
    <mergeCell ref="D28:G28"/>
    <mergeCell ref="B29:C29"/>
    <mergeCell ref="D29:G29"/>
    <mergeCell ref="B30:C30"/>
    <mergeCell ref="D30:G30"/>
    <mergeCell ref="B17:B24"/>
    <mergeCell ref="H27:H30"/>
    <mergeCell ref="C18:G24"/>
  </mergeCells>
  <pageMargins left="0.45" right="0.2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G15"/>
  <sheetViews>
    <sheetView showGridLines="0" tabSelected="1" workbookViewId="0">
      <pane xSplit="1" ySplit="2" topLeftCell="B12" activePane="bottomRight" state="frozen"/>
      <selection/>
      <selection pane="topRight"/>
      <selection pane="bottomLeft"/>
      <selection pane="bottomRight" activeCell="J17" sqref="J16:J17"/>
    </sheetView>
  </sheetViews>
  <sheetFormatPr defaultColWidth="10.8787878787879" defaultRowHeight="15" outlineLevelCol="6"/>
  <cols>
    <col min="1" max="1" width="2.12878787878788" style="2" customWidth="1"/>
    <col min="2" max="2" width="26.3787878787879" style="2" customWidth="1"/>
    <col min="3" max="4" width="11.3787878787879" style="2" customWidth="1"/>
    <col min="5" max="5" width="5.37878787878788" style="3" customWidth="1"/>
    <col min="6" max="6" width="20.6287878787879" style="3" customWidth="1"/>
    <col min="7" max="7" width="25" style="3" customWidth="1"/>
    <col min="8" max="16384" width="10.8787878787879" style="2"/>
  </cols>
  <sheetData>
    <row r="1" ht="26.55" spans="2:7">
      <c r="B1" s="4" t="s">
        <v>35</v>
      </c>
      <c r="C1" s="5"/>
      <c r="D1" s="5"/>
      <c r="E1" s="6"/>
      <c r="F1" s="6"/>
      <c r="G1" s="7"/>
    </row>
    <row r="2" s="1" customFormat="1" ht="15.6" spans="2:7">
      <c r="B2" s="8" t="s">
        <v>36</v>
      </c>
      <c r="C2" s="9" t="s">
        <v>37</v>
      </c>
      <c r="D2" s="9" t="s">
        <v>38</v>
      </c>
      <c r="E2" s="10" t="s">
        <v>39</v>
      </c>
      <c r="F2" s="10" t="s">
        <v>40</v>
      </c>
      <c r="G2" s="11" t="s">
        <v>41</v>
      </c>
    </row>
    <row r="3" ht="15.6" spans="2:7">
      <c r="B3" s="12" t="s">
        <v>42</v>
      </c>
      <c r="C3" s="13">
        <f>MIN(C4:C9)</f>
        <v>44252</v>
      </c>
      <c r="D3" s="13">
        <f>MAX(D4:D9)</f>
        <v>44300</v>
      </c>
      <c r="E3" s="14">
        <f>IF(OR(ISBLANK(C3),ISBLANK(D3)),"",D3-C3+1)</f>
        <v>49</v>
      </c>
      <c r="F3" s="15"/>
      <c r="G3" s="16"/>
    </row>
    <row r="4" ht="75" spans="2:7">
      <c r="B4" s="17" t="s">
        <v>43</v>
      </c>
      <c r="C4" s="18">
        <v>44252</v>
      </c>
      <c r="D4" s="18">
        <v>44259</v>
      </c>
      <c r="E4" s="19">
        <f>IF(OR(ISBLANK(C4),ISBLANK(D4)),"",D4-C4+1)</f>
        <v>8</v>
      </c>
      <c r="F4" s="20" t="s">
        <v>44</v>
      </c>
      <c r="G4" s="21" t="s">
        <v>45</v>
      </c>
    </row>
    <row r="5" ht="75" spans="2:7">
      <c r="B5" s="17" t="s">
        <v>46</v>
      </c>
      <c r="C5" s="18">
        <v>44260</v>
      </c>
      <c r="D5" s="18">
        <v>44274</v>
      </c>
      <c r="E5" s="19">
        <f>IF(OR(ISBLANK(C5),ISBLANK(D5)),"",D5-C5+1)</f>
        <v>15</v>
      </c>
      <c r="F5" s="20" t="s">
        <v>47</v>
      </c>
      <c r="G5" s="21" t="s">
        <v>48</v>
      </c>
    </row>
    <row r="6" ht="15.6" spans="2:7">
      <c r="B6" s="22" t="s">
        <v>49</v>
      </c>
      <c r="C6" s="18">
        <v>44273</v>
      </c>
      <c r="D6" s="18">
        <v>44277</v>
      </c>
      <c r="E6" s="19">
        <f>IF(OR(ISBLANK(C6),ISBLANK(D6)),"",D6-C6+1)</f>
        <v>5</v>
      </c>
      <c r="F6" s="23" t="s">
        <v>50</v>
      </c>
      <c r="G6" s="24" t="s">
        <v>51</v>
      </c>
    </row>
    <row r="7" ht="75" spans="2:7">
      <c r="B7" s="22" t="s">
        <v>52</v>
      </c>
      <c r="C7" s="18">
        <v>44273</v>
      </c>
      <c r="D7" s="18">
        <v>44277</v>
      </c>
      <c r="E7" s="19">
        <v>5</v>
      </c>
      <c r="F7" s="20" t="s">
        <v>53</v>
      </c>
      <c r="G7" s="24" t="s">
        <v>54</v>
      </c>
    </row>
    <row r="8" ht="15.6" spans="2:7">
      <c r="B8" s="22" t="s">
        <v>55</v>
      </c>
      <c r="C8" s="18">
        <v>44273</v>
      </c>
      <c r="D8" s="18">
        <v>44277</v>
      </c>
      <c r="E8" s="19">
        <v>5</v>
      </c>
      <c r="F8" s="23" t="s">
        <v>50</v>
      </c>
      <c r="G8" s="24" t="s">
        <v>56</v>
      </c>
    </row>
    <row r="9" ht="15.6" spans="2:7">
      <c r="B9" s="22" t="s">
        <v>57</v>
      </c>
      <c r="C9" s="18">
        <v>44280</v>
      </c>
      <c r="D9" s="25">
        <v>44300</v>
      </c>
      <c r="E9" s="19">
        <f>IF(OR(ISBLANK(C9),ISBLANK(D9)),"",D9-C9+1)</f>
        <v>21</v>
      </c>
      <c r="F9" s="23" t="s">
        <v>58</v>
      </c>
      <c r="G9" s="24" t="s">
        <v>51</v>
      </c>
    </row>
    <row r="10" ht="15.6" spans="2:7">
      <c r="B10" s="12" t="s">
        <v>59</v>
      </c>
      <c r="C10" s="13">
        <f>MIN(C11:C15)</f>
        <v>44305</v>
      </c>
      <c r="D10" s="13">
        <f>MAX(D11:D15)</f>
        <v>44330</v>
      </c>
      <c r="E10" s="14">
        <f>IF(OR(ISBLANK(C10),ISBLANK(D10)),"",D10-C10+1)</f>
        <v>26</v>
      </c>
      <c r="F10" s="26"/>
      <c r="G10" s="27"/>
    </row>
    <row r="11" ht="75" spans="2:7">
      <c r="B11" s="17" t="s">
        <v>43</v>
      </c>
      <c r="C11" s="25">
        <v>44305</v>
      </c>
      <c r="D11" s="25">
        <v>44309</v>
      </c>
      <c r="E11" s="19">
        <f>IF(OR(ISBLANK(C11),ISBLANK(D11)),"",D11-C11+1)</f>
        <v>5</v>
      </c>
      <c r="F11" s="20" t="s">
        <v>60</v>
      </c>
      <c r="G11" s="21" t="s">
        <v>45</v>
      </c>
    </row>
    <row r="12" ht="75" spans="2:7">
      <c r="B12" s="17" t="s">
        <v>46</v>
      </c>
      <c r="C12" s="25">
        <v>44309</v>
      </c>
      <c r="D12" s="25">
        <v>44309</v>
      </c>
      <c r="E12" s="19">
        <f>IF(OR(ISBLANK(C12),ISBLANK(D12)),"",D12-C12+1)</f>
        <v>1</v>
      </c>
      <c r="F12" s="20" t="s">
        <v>61</v>
      </c>
      <c r="G12" s="21" t="s">
        <v>48</v>
      </c>
    </row>
    <row r="13" ht="75" spans="2:7">
      <c r="B13" s="22" t="s">
        <v>52</v>
      </c>
      <c r="C13" s="28">
        <v>44311</v>
      </c>
      <c r="D13" s="28">
        <v>44311</v>
      </c>
      <c r="E13" s="19">
        <f t="shared" ref="E13:E20" si="0">IF(OR(ISBLANK(C13),ISBLANK(D13)),"",D13-C13+1)</f>
        <v>1</v>
      </c>
      <c r="F13" s="20" t="s">
        <v>62</v>
      </c>
      <c r="G13" s="24" t="s">
        <v>54</v>
      </c>
    </row>
    <row r="14" ht="15.6" spans="2:7">
      <c r="B14" s="22" t="s">
        <v>55</v>
      </c>
      <c r="C14" s="28">
        <v>44312</v>
      </c>
      <c r="D14" s="29">
        <v>44330</v>
      </c>
      <c r="E14" s="19">
        <f t="shared" si="0"/>
        <v>19</v>
      </c>
      <c r="F14" s="23" t="s">
        <v>63</v>
      </c>
      <c r="G14" s="24" t="s">
        <v>64</v>
      </c>
    </row>
    <row r="15" ht="30.75" spans="2:7">
      <c r="B15" s="30" t="s">
        <v>57</v>
      </c>
      <c r="C15" s="31">
        <v>44312</v>
      </c>
      <c r="D15" s="32">
        <v>44316</v>
      </c>
      <c r="E15" s="33">
        <f t="shared" si="0"/>
        <v>5</v>
      </c>
      <c r="F15" s="34" t="s">
        <v>65</v>
      </c>
      <c r="G15" s="35" t="s">
        <v>51</v>
      </c>
    </row>
  </sheetData>
  <mergeCells count="1">
    <mergeCell ref="B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整体测试计划</vt:lpstr>
      <vt:lpstr>测试进度与资源计划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Tina.S</dc:creator>
  <cp:lastModifiedBy>lyzd</cp:lastModifiedBy>
  <dcterms:created xsi:type="dcterms:W3CDTF">2021-02-25T05:12:00Z</dcterms:created>
  <dcterms:modified xsi:type="dcterms:W3CDTF">2023-07-14T03:40:15Z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