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oodRau\"/>
    </mc:Choice>
  </mc:AlternateContent>
  <bookViews>
    <workbookView xWindow="0" yWindow="0" windowWidth="20490" windowHeight="6765" firstSheet="1" activeTab="6"/>
  </bookViews>
  <sheets>
    <sheet name="LoaiSP" sheetId="1" r:id="rId1"/>
    <sheet name="Member" sheetId="3" r:id="rId2"/>
    <sheet name="SanPham" sheetId="2" r:id="rId3"/>
    <sheet name="Slider" sheetId="4" r:id="rId4"/>
    <sheet name="Post" sheetId="5" r:id="rId5"/>
    <sheet name="Relative_food" sheetId="6" r:id="rId6"/>
    <sheet name="Customer" sheetId="7" r:id="rId7"/>
    <sheet name="Order" sheetId="8" r:id="rId8"/>
    <sheet name="Order_Detail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C4" i="9" l="1"/>
  <c r="F4" i="9" s="1"/>
  <c r="C5" i="9"/>
  <c r="F5" i="9" s="1"/>
  <c r="C6" i="9"/>
  <c r="F6" i="9" s="1"/>
  <c r="C7" i="9"/>
  <c r="F7" i="9" s="1"/>
  <c r="C3" i="9"/>
  <c r="F3" i="9" s="1"/>
  <c r="B4" i="9"/>
  <c r="B5" i="9"/>
  <c r="B6" i="9"/>
  <c r="B7" i="9"/>
  <c r="B3" i="9"/>
  <c r="A3" i="9"/>
  <c r="A4" i="9"/>
  <c r="A5" i="9"/>
  <c r="A6" i="9"/>
  <c r="A7" i="9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3" i="8"/>
  <c r="L4" i="7" l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3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J17" i="7" l="1"/>
  <c r="J13" i="7"/>
  <c r="J9" i="7"/>
  <c r="J5" i="7"/>
  <c r="J18" i="7"/>
  <c r="J14" i="7"/>
  <c r="J10" i="7"/>
  <c r="J6" i="7"/>
  <c r="J16" i="7"/>
  <c r="J12" i="7"/>
  <c r="J8" i="7"/>
  <c r="J4" i="7"/>
  <c r="J15" i="7"/>
  <c r="J11" i="7"/>
  <c r="J7" i="7"/>
  <c r="J3" i="7"/>
  <c r="B6" i="3"/>
  <c r="J6" i="3"/>
  <c r="J7" i="3"/>
  <c r="J8" i="3"/>
  <c r="J9" i="3"/>
  <c r="J10" i="3"/>
  <c r="J11" i="3"/>
  <c r="J12" i="3"/>
  <c r="J13" i="3"/>
  <c r="J14" i="3"/>
  <c r="J15" i="3"/>
  <c r="J16" i="3"/>
  <c r="F6" i="3"/>
  <c r="F7" i="3"/>
  <c r="F8" i="3"/>
  <c r="F9" i="3"/>
  <c r="F10" i="3"/>
  <c r="F11" i="3"/>
  <c r="F12" i="3"/>
  <c r="F13" i="3"/>
  <c r="F14" i="3"/>
  <c r="F15" i="3"/>
  <c r="F16" i="3"/>
  <c r="E6" i="3"/>
  <c r="E7" i="3"/>
  <c r="E8" i="3"/>
  <c r="E9" i="3"/>
  <c r="E10" i="3"/>
  <c r="E11" i="3"/>
  <c r="E12" i="3"/>
  <c r="E13" i="3"/>
  <c r="E14" i="3"/>
  <c r="E15" i="3"/>
  <c r="E16" i="3"/>
  <c r="D6" i="3"/>
  <c r="D7" i="3"/>
  <c r="D8" i="3"/>
  <c r="D9" i="3"/>
  <c r="D10" i="3"/>
  <c r="D11" i="3"/>
  <c r="D12" i="3"/>
  <c r="D13" i="3"/>
  <c r="D14" i="3"/>
  <c r="D15" i="3"/>
  <c r="D16" i="3"/>
  <c r="B7" i="3"/>
  <c r="B8" i="3"/>
  <c r="B9" i="3"/>
  <c r="B10" i="3"/>
  <c r="B11" i="3"/>
  <c r="B12" i="3"/>
  <c r="B13" i="3"/>
  <c r="B14" i="3"/>
  <c r="B15" i="3"/>
  <c r="B16" i="3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E3" i="5" l="1"/>
  <c r="L3" i="5" s="1"/>
  <c r="E4" i="5"/>
  <c r="L4" i="5" s="1"/>
  <c r="E5" i="5"/>
  <c r="L5" i="5" s="1"/>
  <c r="E6" i="5"/>
  <c r="L6" i="5" s="1"/>
  <c r="E7" i="5"/>
  <c r="L7" i="5" s="1"/>
  <c r="E8" i="5"/>
  <c r="L8" i="5" s="1"/>
  <c r="E9" i="5"/>
  <c r="L9" i="5" s="1"/>
  <c r="E10" i="5"/>
  <c r="L10" i="5" s="1"/>
  <c r="E11" i="5"/>
  <c r="L11" i="5" s="1"/>
  <c r="E12" i="5"/>
  <c r="L12" i="5" s="1"/>
  <c r="E13" i="5"/>
  <c r="L13" i="5" s="1"/>
  <c r="E14" i="5"/>
  <c r="L14" i="5" s="1"/>
  <c r="E15" i="5"/>
  <c r="L15" i="5" s="1"/>
  <c r="E16" i="5"/>
  <c r="L16" i="5" s="1"/>
  <c r="E17" i="5"/>
  <c r="L17" i="5" s="1"/>
  <c r="E18" i="5"/>
  <c r="L18" i="5" s="1"/>
  <c r="E19" i="5"/>
  <c r="L19" i="5" s="1"/>
  <c r="E20" i="5"/>
  <c r="L20" i="5" s="1"/>
  <c r="E21" i="5"/>
  <c r="L21" i="5" s="1"/>
  <c r="E22" i="5"/>
  <c r="L22" i="5" s="1"/>
  <c r="E23" i="5"/>
  <c r="L23" i="5" s="1"/>
  <c r="E24" i="5"/>
  <c r="L24" i="5" s="1"/>
  <c r="E25" i="5"/>
  <c r="L25" i="5" s="1"/>
  <c r="E26" i="5"/>
  <c r="L26" i="5" s="1"/>
  <c r="E27" i="5"/>
  <c r="L27" i="5" s="1"/>
  <c r="E28" i="5"/>
  <c r="L28" i="5" s="1"/>
  <c r="E29" i="5"/>
  <c r="L29" i="5" s="1"/>
  <c r="E30" i="5"/>
  <c r="L30" i="5" s="1"/>
  <c r="E31" i="5"/>
  <c r="L31" i="5" s="1"/>
  <c r="E2" i="5"/>
  <c r="L2" i="5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I3" i="4" l="1"/>
  <c r="I4" i="4"/>
  <c r="I5" i="4"/>
  <c r="I2" i="4"/>
  <c r="C3" i="4"/>
  <c r="C4" i="4"/>
  <c r="C5" i="4"/>
  <c r="C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D5" i="3" l="1"/>
  <c r="F5" i="3"/>
  <c r="D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F3" i="1"/>
  <c r="F4" i="1"/>
  <c r="F5" i="1"/>
  <c r="F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" i="2"/>
  <c r="I5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2" i="2"/>
  <c r="E2" i="2" s="1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J4" i="3" l="1"/>
  <c r="E5" i="3"/>
  <c r="J5" i="3" s="1"/>
  <c r="F4" i="3"/>
  <c r="E4" i="3"/>
  <c r="O18" i="2"/>
  <c r="M18" i="2"/>
  <c r="K18" i="2"/>
  <c r="J18" i="2"/>
  <c r="G18" i="2"/>
  <c r="F18" i="2"/>
  <c r="B18" i="2"/>
  <c r="O17" i="2"/>
  <c r="M17" i="2"/>
  <c r="K17" i="2"/>
  <c r="J17" i="2"/>
  <c r="G17" i="2"/>
  <c r="F17" i="2"/>
  <c r="B17" i="2"/>
  <c r="O16" i="2"/>
  <c r="M16" i="2"/>
  <c r="K16" i="2"/>
  <c r="J16" i="2"/>
  <c r="G16" i="2"/>
  <c r="F16" i="2"/>
  <c r="B16" i="2"/>
  <c r="O15" i="2"/>
  <c r="M15" i="2"/>
  <c r="K15" i="2"/>
  <c r="J15" i="2"/>
  <c r="G15" i="2"/>
  <c r="F15" i="2"/>
  <c r="B15" i="2"/>
  <c r="O14" i="2"/>
  <c r="M14" i="2"/>
  <c r="K14" i="2"/>
  <c r="J14" i="2"/>
  <c r="G14" i="2"/>
  <c r="F14" i="2"/>
  <c r="B14" i="2"/>
  <c r="O13" i="2"/>
  <c r="M13" i="2"/>
  <c r="K13" i="2"/>
  <c r="J13" i="2"/>
  <c r="G13" i="2"/>
  <c r="F13" i="2"/>
  <c r="B13" i="2"/>
  <c r="O12" i="2"/>
  <c r="M12" i="2"/>
  <c r="K12" i="2"/>
  <c r="J12" i="2"/>
  <c r="G12" i="2"/>
  <c r="F12" i="2"/>
  <c r="B12" i="2"/>
  <c r="O11" i="2"/>
  <c r="M11" i="2"/>
  <c r="K11" i="2"/>
  <c r="J11" i="2"/>
  <c r="G11" i="2"/>
  <c r="F11" i="2"/>
  <c r="B11" i="2"/>
  <c r="O10" i="2"/>
  <c r="M10" i="2"/>
  <c r="K10" i="2"/>
  <c r="J10" i="2"/>
  <c r="G10" i="2"/>
  <c r="F10" i="2"/>
  <c r="B10" i="2"/>
  <c r="O9" i="2"/>
  <c r="M9" i="2"/>
  <c r="K9" i="2"/>
  <c r="J9" i="2"/>
  <c r="G9" i="2"/>
  <c r="F9" i="2"/>
  <c r="B9" i="2"/>
  <c r="O8" i="2"/>
  <c r="M8" i="2"/>
  <c r="K8" i="2"/>
  <c r="J8" i="2"/>
  <c r="G8" i="2"/>
  <c r="F8" i="2"/>
  <c r="B8" i="2"/>
  <c r="O7" i="2"/>
  <c r="M7" i="2"/>
  <c r="K7" i="2"/>
  <c r="J7" i="2"/>
  <c r="G7" i="2"/>
  <c r="F7" i="2"/>
  <c r="B7" i="2"/>
  <c r="O6" i="2"/>
  <c r="M6" i="2"/>
  <c r="K6" i="2"/>
  <c r="J6" i="2"/>
  <c r="G6" i="2"/>
  <c r="F6" i="2"/>
  <c r="B6" i="2"/>
  <c r="O5" i="2"/>
  <c r="M5" i="2"/>
  <c r="K5" i="2"/>
  <c r="J5" i="2"/>
  <c r="G5" i="2"/>
  <c r="F5" i="2"/>
  <c r="B5" i="2"/>
  <c r="O4" i="2"/>
  <c r="M4" i="2"/>
  <c r="K4" i="2"/>
  <c r="J4" i="2"/>
  <c r="G4" i="2"/>
  <c r="F4" i="2"/>
  <c r="B4" i="2"/>
  <c r="O3" i="2"/>
  <c r="M3" i="2"/>
  <c r="K3" i="2"/>
  <c r="J3" i="2"/>
  <c r="G3" i="2"/>
  <c r="F3" i="2"/>
  <c r="B3" i="2"/>
  <c r="O2" i="2"/>
  <c r="M2" i="2"/>
  <c r="K2" i="2"/>
  <c r="J2" i="2"/>
  <c r="G2" i="2"/>
  <c r="F2" i="2"/>
  <c r="B2" i="2"/>
  <c r="C3" i="2" l="1"/>
  <c r="R3" i="2" s="1"/>
  <c r="C7" i="2"/>
  <c r="R7" i="2" s="1"/>
  <c r="C11" i="2"/>
  <c r="R11" i="2" s="1"/>
  <c r="C15" i="2"/>
  <c r="R15" i="2" s="1"/>
  <c r="C4" i="2"/>
  <c r="R4" i="2" s="1"/>
  <c r="C8" i="2"/>
  <c r="R8" i="2" s="1"/>
  <c r="C12" i="2"/>
  <c r="R12" i="2" s="1"/>
  <c r="C16" i="2"/>
  <c r="R16" i="2" s="1"/>
  <c r="C5" i="2"/>
  <c r="R5" i="2" s="1"/>
  <c r="C9" i="2"/>
  <c r="R9" i="2" s="1"/>
  <c r="C13" i="2"/>
  <c r="R13" i="2" s="1"/>
  <c r="C17" i="2"/>
  <c r="R17" i="2" s="1"/>
  <c r="C6" i="2"/>
  <c r="R6" i="2" s="1"/>
  <c r="C10" i="2"/>
  <c r="R10" i="2" s="1"/>
  <c r="C14" i="2"/>
  <c r="R14" i="2" s="1"/>
  <c r="C18" i="2"/>
  <c r="R18" i="2" s="1"/>
  <c r="C2" i="2"/>
  <c r="R2" i="2" s="1"/>
  <c r="C3" i="1"/>
  <c r="C4" i="1"/>
  <c r="C5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<sst xmlns="http://schemas.openxmlformats.org/spreadsheetml/2006/main" count="320" uniqueCount="188">
  <si>
    <t>type_id</t>
  </si>
  <si>
    <t>type_name</t>
  </si>
  <si>
    <t>type_img</t>
  </si>
  <si>
    <t>status</t>
  </si>
  <si>
    <t>username</t>
  </si>
  <si>
    <t>modified</t>
  </si>
  <si>
    <t>khuong</t>
  </si>
  <si>
    <t>id</t>
  </si>
  <si>
    <t>name</t>
  </si>
  <si>
    <t>description</t>
  </si>
  <si>
    <t>price</t>
  </si>
  <si>
    <t>price_promo</t>
  </si>
  <si>
    <t>thumb</t>
  </si>
  <si>
    <t>img</t>
  </si>
  <si>
    <t>unit</t>
  </si>
  <si>
    <t>percent_promo</t>
  </si>
  <si>
    <t>rating</t>
  </si>
  <si>
    <t>sold</t>
  </si>
  <si>
    <t>point</t>
  </si>
  <si>
    <t>type</t>
  </si>
  <si>
    <t>gam</t>
  </si>
  <si>
    <t>INSERT INTO [dbo].[member] ([username] ,[pass] ,[name] ,[email] ,[phone] ,[role] ,[status]) VALUES (&lt;username, varchar(50),&gt; ,&lt;pass, varchar(255),&gt; ,&lt;name, nvarchar(200),&gt; ,&lt;email, nvarchar(200),&gt; ,&lt;phone, varchar(20),&gt; ,&lt;role, int,&gt; ,&lt;status, int,&gt;)</t>
  </si>
  <si>
    <t>pass</t>
  </si>
  <si>
    <t>email</t>
  </si>
  <si>
    <t>phone</t>
  </si>
  <si>
    <t>role</t>
  </si>
  <si>
    <t>khuong2</t>
  </si>
  <si>
    <t>slide_id</t>
  </si>
  <si>
    <t>id_object</t>
  </si>
  <si>
    <t>caption</t>
  </si>
  <si>
    <t>rank</t>
  </si>
  <si>
    <t>post_id</t>
  </si>
  <si>
    <t>title</t>
  </si>
  <si>
    <t>short_des</t>
  </si>
  <si>
    <t>des</t>
  </si>
  <si>
    <t>created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</si>
  <si>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</si>
  <si>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</si>
  <si>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</si>
  <si>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</si>
  <si>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</si>
  <si>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</si>
  <si>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</si>
  <si>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</si>
  <si>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</si>
  <si>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</si>
  <si>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</si>
  <si>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</si>
  <si>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</si>
  <si>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</si>
  <si>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</si>
  <si>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</si>
  <si>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</si>
  <si>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</si>
  <si>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</si>
  <si>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</si>
  <si>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short_des 1</t>
  </si>
  <si>
    <t>short_des 2</t>
  </si>
  <si>
    <t>short_des 3</t>
  </si>
  <si>
    <t>short_des 4</t>
  </si>
  <si>
    <t>short_des 5</t>
  </si>
  <si>
    <t>short_des 6</t>
  </si>
  <si>
    <t>short_des 7</t>
  </si>
  <si>
    <t>short_des 8</t>
  </si>
  <si>
    <t>short_des 9</t>
  </si>
  <si>
    <t>short_des 10</t>
  </si>
  <si>
    <t>short_des 11</t>
  </si>
  <si>
    <t>short_des 12</t>
  </si>
  <si>
    <t>short_des 13</t>
  </si>
  <si>
    <t>short_des 14</t>
  </si>
  <si>
    <t>short_des 15</t>
  </si>
  <si>
    <t>short_des 16</t>
  </si>
  <si>
    <t>short_des 17</t>
  </si>
  <si>
    <t>short_des 18</t>
  </si>
  <si>
    <t>short_des 19</t>
  </si>
  <si>
    <t>short_des 20</t>
  </si>
  <si>
    <t>des 1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</si>
  <si>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</si>
  <si>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</si>
  <si>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</si>
  <si>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</si>
  <si>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</si>
  <si>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</si>
  <si>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</si>
  <si>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</si>
  <si>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</si>
  <si>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</si>
  <si>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short_des 21</t>
  </si>
  <si>
    <t>short_des 22</t>
  </si>
  <si>
    <t>short_des 23</t>
  </si>
  <si>
    <t>short_des 24</t>
  </si>
  <si>
    <t>short_des 25</t>
  </si>
  <si>
    <t>short_des 26</t>
  </si>
  <si>
    <t>short_des 27</t>
  </si>
  <si>
    <t>short_des 28</t>
  </si>
  <si>
    <t>short_des 29</t>
  </si>
  <si>
    <t>short_des 30</t>
  </si>
  <si>
    <t>des 2</t>
  </si>
  <si>
    <t>des 3</t>
  </si>
  <si>
    <t>des 4</t>
  </si>
  <si>
    <t>des 5</t>
  </si>
  <si>
    <t>des 6</t>
  </si>
  <si>
    <t>des 7</t>
  </si>
  <si>
    <t>des 8</t>
  </si>
  <si>
    <t>des 9</t>
  </si>
  <si>
    <t>des 10</t>
  </si>
  <si>
    <t>des 11</t>
  </si>
  <si>
    <t>des 12</t>
  </si>
  <si>
    <t>des 13</t>
  </si>
  <si>
    <t>des 14</t>
  </si>
  <si>
    <t>des 15</t>
  </si>
  <si>
    <t>des 16</t>
  </si>
  <si>
    <t>des 17</t>
  </si>
  <si>
    <t>des 18</t>
  </si>
  <si>
    <t>des 19</t>
  </si>
  <si>
    <t>des 20</t>
  </si>
  <si>
    <t>des 21</t>
  </si>
  <si>
    <t>des 22</t>
  </si>
  <si>
    <t>des 23</t>
  </si>
  <si>
    <t>des 24</t>
  </si>
  <si>
    <t>des 25</t>
  </si>
  <si>
    <t>des 26</t>
  </si>
  <si>
    <t>des 27</t>
  </si>
  <si>
    <t>des 28</t>
  </si>
  <si>
    <t>des 29</t>
  </si>
  <si>
    <t>des 30</t>
  </si>
  <si>
    <t>We serve Fresh Vegestables &amp; Fruits 1</t>
  </si>
  <si>
    <t>We serve Fresh Vegestables &amp; Fruits 2</t>
  </si>
  <si>
    <t>We serve Fresh Vegestables &amp; Fruits 3</t>
  </si>
  <si>
    <t>We serve Fresh Vegestables &amp; Fruits 4</t>
  </si>
  <si>
    <t>food1_id</t>
  </si>
  <si>
    <t>food2_id</t>
  </si>
  <si>
    <t>Sản phẩm liên quan chỉ có 1.</t>
  </si>
  <si>
    <t>Thứ mình cần là 4 sản phẩm liên quan</t>
  </si>
  <si>
    <t>(Bác bỏ)</t>
  </si>
  <si>
    <t>Nếu kết nhau ở đường thứ 2 thì OK.</t>
  </si>
  <si>
    <t>Và nó sẽ không bao giờ bị trùng lại sản phẩm cũ.</t>
  </si>
  <si>
    <t>ID</t>
  </si>
  <si>
    <t>SELECT [username] ,[password] ,[name] ,[phone] ,[email] ,[address] ,[num_order] ,[num_successful_order] ,[sum] ,[status] ,[created] FROM [dbo].[customer]</t>
  </si>
  <si>
    <t>password</t>
  </si>
  <si>
    <t>address</t>
  </si>
  <si>
    <t>num_order</t>
  </si>
  <si>
    <t>num_successful_order</t>
  </si>
  <si>
    <t>sum</t>
  </si>
  <si>
    <t>0356241963</t>
  </si>
  <si>
    <t>0356241964</t>
  </si>
  <si>
    <t>0356241965</t>
  </si>
  <si>
    <t>0356241966</t>
  </si>
  <si>
    <t>0356241967</t>
  </si>
  <si>
    <t>0356241968</t>
  </si>
  <si>
    <t>0356241969</t>
  </si>
  <si>
    <t>0356241970</t>
  </si>
  <si>
    <t>0356241971</t>
  </si>
  <si>
    <t>0356241972</t>
  </si>
  <si>
    <t>0356241973</t>
  </si>
  <si>
    <t>0356241974</t>
  </si>
  <si>
    <t>0356241975</t>
  </si>
  <si>
    <t>0356241976</t>
  </si>
  <si>
    <t>0356241977</t>
  </si>
  <si>
    <t>0356241978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</si>
  <si>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</si>
  <si>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</si>
  <si>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</si>
  <si>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</si>
  <si>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</si>
  <si>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</si>
  <si>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</si>
  <si>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</si>
  <si>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</si>
  <si>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</si>
  <si>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</si>
  <si>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</si>
  <si>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</si>
  <si>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</si>
  <si>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</si>
  <si>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</si>
  <si>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SELECT [order_id] ,[cus_name] ,[cus_phone] ,[cus_add] ,[quan] ,[sum] ,[status] ,[username] ,[modified] ,[created] ,[cus_username] FROM [dbo].[order]</t>
  </si>
  <si>
    <t>order_id</t>
  </si>
  <si>
    <t>cus_name</t>
  </si>
  <si>
    <t>cus_phone</t>
  </si>
  <si>
    <t>cus_add</t>
  </si>
  <si>
    <t>quan</t>
  </si>
  <si>
    <t>khuong 1</t>
  </si>
  <si>
    <t>0306171362</t>
  </si>
  <si>
    <t>cus_username</t>
  </si>
  <si>
    <t>SELECT [order_id] ,[food_id] ,[quan] ,[unit] ,[price] ,[total] FROM [dbo].[order_detail]</t>
  </si>
  <si>
    <t>food_id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</si>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</sst>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 applyFont="1" applyAlignment="1">
      <alignment horizontal="left" wrapText="1"/>
    </xf>
    <xf numFmtId="2" fontId="0" fillId="0" borderId="0" xfId="0" applyNumberFormat="1"/>
    <xf numFmtId="22" fontId="0" fillId="0" borderId="0" xfId="0" applyNumberFormat="1"/>
    <xf numFmtId="22" fontId="0" fillId="0" borderId="0" xfId="0" quotePrefix="1" applyNumberFormat="1"/>
    <xf numFmtId="0" fontId="0" fillId="0" borderId="0" xfId="0" quotePrefix="1"/>
    <xf numFmtId="0" fontId="1" fillId="0" borderId="0" xfId="1"/>
    <xf numFmtId="0" fontId="1" fillId="0" borderId="0" xfId="1" quotePrefix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123@111" TargetMode="External"/><Relationship Id="rId2" Type="http://schemas.openxmlformats.org/officeDocument/2006/relationships/hyperlink" Target="mailto:yoshi240499@gmail.com" TargetMode="External"/><Relationship Id="rId1" Type="http://schemas.openxmlformats.org/officeDocument/2006/relationships/hyperlink" Target="mailto:yoshi240499@gmail.com" TargetMode="External"/><Relationship Id="rId4" Type="http://schemas.openxmlformats.org/officeDocument/2006/relationships/hyperlink" Target="mailto:123@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70" zoomScaleNormal="70" workbookViewId="0">
      <selection activeCell="D15" sqref="D15"/>
    </sheetView>
  </sheetViews>
  <sheetFormatPr defaultRowHeight="15" x14ac:dyDescent="0.25"/>
  <cols>
    <col min="1" max="1" width="18.7109375" customWidth="1"/>
    <col min="2" max="2" width="19.140625" customWidth="1"/>
    <col min="3" max="3" width="33.5703125" customWidth="1"/>
    <col min="4" max="4" width="15.5703125" customWidth="1"/>
    <col min="5" max="5" width="24.28515625" customWidth="1"/>
    <col min="6" max="6" width="16.42578125" customWidth="1"/>
    <col min="8" max="8" width="16.5703125" customWidth="1"/>
    <col min="15" max="15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tr">
        <f>"Vegetables "&amp;A2</f>
        <v>Vegetables 1</v>
      </c>
      <c r="C2" t="str">
        <f>"product-"&amp;A2&amp;".jpg"</f>
        <v>product-1.jpg</v>
      </c>
      <c r="D2">
        <v>1</v>
      </c>
      <c r="E2" t="s">
        <v>6</v>
      </c>
      <c r="F2" s="3" t="str">
        <f ca="1">TEXT(NOW(),"MM/dd/yyyy")</f>
        <v>12/26/2019</v>
      </c>
    </row>
    <row r="3" spans="1:6" x14ac:dyDescent="0.25">
      <c r="A3">
        <v>2</v>
      </c>
      <c r="B3" t="str">
        <f>"Fruits "&amp;A3</f>
        <v>Fruits 2</v>
      </c>
      <c r="C3" t="str">
        <f>"product-"&amp;A3&amp;".jpg"</f>
        <v>product-2.jpg</v>
      </c>
      <c r="D3">
        <v>1</v>
      </c>
      <c r="E3" t="s">
        <v>6</v>
      </c>
      <c r="F3" s="3" t="str">
        <f t="shared" ref="F3:F5" ca="1" si="0">TEXT(NOW(),"MM/dd/yyyy")</f>
        <v>12/26/2019</v>
      </c>
    </row>
    <row r="4" spans="1:6" x14ac:dyDescent="0.25">
      <c r="A4">
        <v>3</v>
      </c>
      <c r="B4" t="str">
        <f>"Juice "&amp;A4</f>
        <v>Juice 3</v>
      </c>
      <c r="C4" t="str">
        <f>"product-"&amp;A4&amp;".jpg"</f>
        <v>product-3.jpg</v>
      </c>
      <c r="D4">
        <v>1</v>
      </c>
      <c r="E4" t="s">
        <v>6</v>
      </c>
      <c r="F4" s="3" t="str">
        <f t="shared" ca="1" si="0"/>
        <v>12/26/2019</v>
      </c>
    </row>
    <row r="5" spans="1:6" x14ac:dyDescent="0.25">
      <c r="A5">
        <v>4</v>
      </c>
      <c r="B5" t="str">
        <f>"Dried "&amp;A5</f>
        <v>Dried 4</v>
      </c>
      <c r="C5" t="str">
        <f>"product-"&amp;A5&amp;".jpg"</f>
        <v>product-4.jpg</v>
      </c>
      <c r="D5">
        <v>1</v>
      </c>
      <c r="E5" t="s">
        <v>6</v>
      </c>
      <c r="F5" s="3" t="str">
        <f t="shared" ca="1" si="0"/>
        <v>12/26/2019</v>
      </c>
    </row>
    <row r="25" spans="2:2" x14ac:dyDescent="0.25">
      <c r="B25" s="1"/>
    </row>
    <row r="26" spans="2:2" x14ac:dyDescent="0.25">
      <c r="B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7" sqref="E7"/>
    </sheetView>
  </sheetViews>
  <sheetFormatPr defaultRowHeight="15" x14ac:dyDescent="0.25"/>
  <cols>
    <col min="4" max="4" width="14.85546875" customWidth="1"/>
    <col min="5" max="5" width="23.5703125" customWidth="1"/>
    <col min="6" max="6" width="15.28515625" customWidth="1"/>
    <col min="10" max="10" width="18" customWidth="1"/>
  </cols>
  <sheetData>
    <row r="1" spans="1:10" x14ac:dyDescent="0.25">
      <c r="B1" t="s">
        <v>21</v>
      </c>
    </row>
    <row r="3" spans="1:10" x14ac:dyDescent="0.25">
      <c r="A3" t="s">
        <v>137</v>
      </c>
      <c r="B3" t="s">
        <v>4</v>
      </c>
      <c r="C3" t="s">
        <v>22</v>
      </c>
      <c r="D3" t="s">
        <v>8</v>
      </c>
      <c r="E3" t="s">
        <v>23</v>
      </c>
      <c r="F3" t="s">
        <v>24</v>
      </c>
      <c r="G3" t="s">
        <v>25</v>
      </c>
      <c r="H3" t="s">
        <v>3</v>
      </c>
    </row>
    <row r="4" spans="1:10" x14ac:dyDescent="0.25">
      <c r="A4">
        <v>1</v>
      </c>
      <c r="B4" t="s">
        <v>6</v>
      </c>
      <c r="C4">
        <v>123</v>
      </c>
      <c r="D4" t="str">
        <f>IF(B4="khuong1","NVkhuong","JYui")</f>
        <v>JYui</v>
      </c>
      <c r="E4" t="str">
        <f>IF(B4="khuong1","Nvkhuong@gmail.com","Jyui@gmail.com")</f>
        <v>Jyui@gmail.com</v>
      </c>
      <c r="F4" t="str">
        <f>IF(B4="khuong1","0356241963","0356241964")</f>
        <v>0356241964</v>
      </c>
      <c r="G4">
        <v>1</v>
      </c>
      <c r="H4">
        <v>1</v>
      </c>
      <c r="J4" t="str">
        <f>"INSERT INTO [dbo].[member] ([username] ,[pass] ,[name] ,[email] ,[phone] ,[role] ,[status]) VALUES ('"&amp;B4&amp;"' ,'"&amp;C4&amp;"' ,'"&amp;D4&amp;"' ,'"&amp;E4&amp;"' ,'"&amp;F4&amp;"' ,"&amp;G4&amp;","&amp;H4&amp;")"</f>
        <v>INSERT INTO [dbo].[member] ([username] ,[pass] ,[name] ,[email] ,[phone] ,[role] ,[status]) VALUES ('khuong' ,'123' ,'JYui' ,'Jyui@gmail.com' ,'0356241964' ,1,1)</v>
      </c>
    </row>
    <row r="5" spans="1:10" x14ac:dyDescent="0.25">
      <c r="A5">
        <v>2</v>
      </c>
      <c r="B5" t="s">
        <v>26</v>
      </c>
      <c r="C5">
        <v>123</v>
      </c>
      <c r="D5" t="str">
        <f>IF(B5="khuong1","NVkhuong","JYui")</f>
        <v>JYui</v>
      </c>
      <c r="E5" t="str">
        <f t="shared" ref="E5:E16" si="0">IF(B5="khuong1","Nvkhuong@gmail.com","Jyui@gmail.com")</f>
        <v>Jyui@gmail.com</v>
      </c>
      <c r="F5" t="str">
        <f t="shared" ref="F5:F16" si="1">IF(B5="khuong1","0356241963","0356241964")</f>
        <v>0356241964</v>
      </c>
      <c r="G5">
        <v>1</v>
      </c>
      <c r="H5">
        <v>1</v>
      </c>
      <c r="J5" t="str">
        <f>"INSERT INTO [dbo].[member] ([username] ,[pass] ,[name] ,[email] ,[phone] ,[role] ,[status]) VALUES ('"&amp;B5&amp;"' ,'"&amp;C5&amp;"' ,'"&amp;D5&amp;"' ,'"&amp;E5&amp;"' ,'"&amp;F5&amp;"' ,"&amp;G5&amp;","&amp;H5&amp;")"</f>
        <v>INSERT INTO [dbo].[member] ([username] ,[pass] ,[name] ,[email] ,[phone] ,[role] ,[status]) VALUES ('khuong2' ,'123' ,'JYui' ,'Jyui@gmail.com' ,'0356241964' ,1,1)</v>
      </c>
    </row>
    <row r="6" spans="1:10" x14ac:dyDescent="0.25">
      <c r="A6">
        <v>3</v>
      </c>
      <c r="B6" t="str">
        <f>"khuong"&amp;A6</f>
        <v>khuong3</v>
      </c>
      <c r="C6">
        <v>124</v>
      </c>
      <c r="D6" t="str">
        <f t="shared" ref="D6:D16" si="2">IF(B6="khuong1","NVkhuong","JYui")</f>
        <v>JYui</v>
      </c>
      <c r="E6" t="str">
        <f t="shared" si="0"/>
        <v>Jyui@gmail.com</v>
      </c>
      <c r="F6" t="str">
        <f t="shared" si="1"/>
        <v>0356241964</v>
      </c>
      <c r="G6">
        <v>1</v>
      </c>
      <c r="H6">
        <v>1</v>
      </c>
      <c r="J6" t="str">
        <f>"INSERT INTO [dbo].[member] ([username] ,[pass] ,[name] ,[email] ,[phone] ,[role] ,[status]) VALUES ('"&amp;B6&amp;"' ,'"&amp;C6&amp;"' ,'"&amp;D6&amp;"' ,'"&amp;E6&amp;"' ,'"&amp;F6&amp;"' ,"&amp;G6&amp;","&amp;H6&amp;")"</f>
        <v>INSERT INTO [dbo].[member] ([username] ,[pass] ,[name] ,[email] ,[phone] ,[role] ,[status]) VALUES ('khuong3' ,'124' ,'JYui' ,'Jyui@gmail.com' ,'0356241964' ,1,1)</v>
      </c>
    </row>
    <row r="7" spans="1:10" x14ac:dyDescent="0.25">
      <c r="A7">
        <v>4</v>
      </c>
      <c r="B7" t="str">
        <f t="shared" ref="B7:B16" si="3">"khuong"&amp;A7</f>
        <v>khuong4</v>
      </c>
      <c r="C7">
        <v>125</v>
      </c>
      <c r="D7" t="str">
        <f t="shared" si="2"/>
        <v>JYui</v>
      </c>
      <c r="E7" t="str">
        <f t="shared" si="0"/>
        <v>Jyui@gmail.com</v>
      </c>
      <c r="F7" t="str">
        <f t="shared" si="1"/>
        <v>0356241964</v>
      </c>
      <c r="G7">
        <v>1</v>
      </c>
      <c r="H7">
        <v>1</v>
      </c>
      <c r="J7" t="str">
        <f t="shared" ref="J7:J16" si="4">"INSERT INTO [dbo].[member] ([username] ,[pass] ,[name] ,[email] ,[phone] ,[role] ,[status]) VALUES ('"&amp;B7&amp;"' ,'"&amp;C7&amp;"' ,'"&amp;D7&amp;"' ,'"&amp;E7&amp;"' ,'"&amp;F7&amp;"' ,"&amp;G7&amp;","&amp;H7&amp;")"</f>
        <v>INSERT INTO [dbo].[member] ([username] ,[pass] ,[name] ,[email] ,[phone] ,[role] ,[status]) VALUES ('khuong4' ,'125' ,'JYui' ,'Jyui@gmail.com' ,'0356241964' ,1,1)</v>
      </c>
    </row>
    <row r="8" spans="1:10" x14ac:dyDescent="0.25">
      <c r="A8">
        <v>5</v>
      </c>
      <c r="B8" t="str">
        <f t="shared" si="3"/>
        <v>khuong5</v>
      </c>
      <c r="C8">
        <v>126</v>
      </c>
      <c r="D8" t="str">
        <f t="shared" si="2"/>
        <v>JYui</v>
      </c>
      <c r="E8" t="str">
        <f t="shared" si="0"/>
        <v>Jyui@gmail.com</v>
      </c>
      <c r="F8" t="str">
        <f t="shared" si="1"/>
        <v>0356241964</v>
      </c>
      <c r="G8">
        <v>1</v>
      </c>
      <c r="H8">
        <v>1</v>
      </c>
      <c r="J8" t="str">
        <f t="shared" si="4"/>
        <v>INSERT INTO [dbo].[member] ([username] ,[pass] ,[name] ,[email] ,[phone] ,[role] ,[status]) VALUES ('khuong5' ,'126' ,'JYui' ,'Jyui@gmail.com' ,'0356241964' ,1,1)</v>
      </c>
    </row>
    <row r="9" spans="1:10" x14ac:dyDescent="0.25">
      <c r="A9">
        <v>6</v>
      </c>
      <c r="B9" t="str">
        <f t="shared" si="3"/>
        <v>khuong6</v>
      </c>
      <c r="C9">
        <v>127</v>
      </c>
      <c r="D9" t="str">
        <f t="shared" si="2"/>
        <v>JYui</v>
      </c>
      <c r="E9" t="str">
        <f t="shared" si="0"/>
        <v>Jyui@gmail.com</v>
      </c>
      <c r="F9" t="str">
        <f t="shared" si="1"/>
        <v>0356241964</v>
      </c>
      <c r="G9">
        <v>1</v>
      </c>
      <c r="H9">
        <v>1</v>
      </c>
      <c r="J9" t="str">
        <f t="shared" si="4"/>
        <v>INSERT INTO [dbo].[member] ([username] ,[pass] ,[name] ,[email] ,[phone] ,[role] ,[status]) VALUES ('khuong6' ,'127' ,'JYui' ,'Jyui@gmail.com' ,'0356241964' ,1,1)</v>
      </c>
    </row>
    <row r="10" spans="1:10" x14ac:dyDescent="0.25">
      <c r="A10">
        <v>7</v>
      </c>
      <c r="B10" t="str">
        <f t="shared" si="3"/>
        <v>khuong7</v>
      </c>
      <c r="C10">
        <v>128</v>
      </c>
      <c r="D10" t="str">
        <f t="shared" si="2"/>
        <v>JYui</v>
      </c>
      <c r="E10" t="str">
        <f t="shared" si="0"/>
        <v>Jyui@gmail.com</v>
      </c>
      <c r="F10" t="str">
        <f t="shared" si="1"/>
        <v>0356241964</v>
      </c>
      <c r="G10">
        <v>1</v>
      </c>
      <c r="H10">
        <v>1</v>
      </c>
      <c r="J10" t="str">
        <f t="shared" si="4"/>
        <v>INSERT INTO [dbo].[member] ([username] ,[pass] ,[name] ,[email] ,[phone] ,[role] ,[status]) VALUES ('khuong7' ,'128' ,'JYui' ,'Jyui@gmail.com' ,'0356241964' ,1,1)</v>
      </c>
    </row>
    <row r="11" spans="1:10" x14ac:dyDescent="0.25">
      <c r="A11">
        <v>8</v>
      </c>
      <c r="B11" t="str">
        <f t="shared" si="3"/>
        <v>khuong8</v>
      </c>
      <c r="C11">
        <v>129</v>
      </c>
      <c r="D11" t="str">
        <f t="shared" si="2"/>
        <v>JYui</v>
      </c>
      <c r="E11" t="str">
        <f t="shared" si="0"/>
        <v>Jyui@gmail.com</v>
      </c>
      <c r="F11" t="str">
        <f t="shared" si="1"/>
        <v>0356241964</v>
      </c>
      <c r="G11">
        <v>1</v>
      </c>
      <c r="H11">
        <v>1</v>
      </c>
      <c r="J11" t="str">
        <f t="shared" si="4"/>
        <v>INSERT INTO [dbo].[member] ([username] ,[pass] ,[name] ,[email] ,[phone] ,[role] ,[status]) VALUES ('khuong8' ,'129' ,'JYui' ,'Jyui@gmail.com' ,'0356241964' ,1,1)</v>
      </c>
    </row>
    <row r="12" spans="1:10" x14ac:dyDescent="0.25">
      <c r="A12">
        <v>9</v>
      </c>
      <c r="B12" t="str">
        <f t="shared" si="3"/>
        <v>khuong9</v>
      </c>
      <c r="C12">
        <v>130</v>
      </c>
      <c r="D12" t="str">
        <f t="shared" si="2"/>
        <v>JYui</v>
      </c>
      <c r="E12" t="str">
        <f t="shared" si="0"/>
        <v>Jyui@gmail.com</v>
      </c>
      <c r="F12" t="str">
        <f t="shared" si="1"/>
        <v>0356241964</v>
      </c>
      <c r="G12">
        <v>1</v>
      </c>
      <c r="H12">
        <v>1</v>
      </c>
      <c r="J12" t="str">
        <f t="shared" si="4"/>
        <v>INSERT INTO [dbo].[member] ([username] ,[pass] ,[name] ,[email] ,[phone] ,[role] ,[status]) VALUES ('khuong9' ,'130' ,'JYui' ,'Jyui@gmail.com' ,'0356241964' ,1,1)</v>
      </c>
    </row>
    <row r="13" spans="1:10" x14ac:dyDescent="0.25">
      <c r="A13">
        <v>10</v>
      </c>
      <c r="B13" t="str">
        <f t="shared" si="3"/>
        <v>khuong10</v>
      </c>
      <c r="C13">
        <v>131</v>
      </c>
      <c r="D13" t="str">
        <f t="shared" si="2"/>
        <v>JYui</v>
      </c>
      <c r="E13" t="str">
        <f t="shared" si="0"/>
        <v>Jyui@gmail.com</v>
      </c>
      <c r="F13" t="str">
        <f t="shared" si="1"/>
        <v>0356241964</v>
      </c>
      <c r="G13">
        <v>1</v>
      </c>
      <c r="H13">
        <v>1</v>
      </c>
      <c r="J13" t="str">
        <f t="shared" si="4"/>
        <v>INSERT INTO [dbo].[member] ([username] ,[pass] ,[name] ,[email] ,[phone] ,[role] ,[status]) VALUES ('khuong10' ,'131' ,'JYui' ,'Jyui@gmail.com' ,'0356241964' ,1,1)</v>
      </c>
    </row>
    <row r="14" spans="1:10" x14ac:dyDescent="0.25">
      <c r="A14">
        <v>11</v>
      </c>
      <c r="B14" t="str">
        <f t="shared" si="3"/>
        <v>khuong11</v>
      </c>
      <c r="C14">
        <v>132</v>
      </c>
      <c r="D14" t="str">
        <f t="shared" si="2"/>
        <v>JYui</v>
      </c>
      <c r="E14" t="str">
        <f t="shared" si="0"/>
        <v>Jyui@gmail.com</v>
      </c>
      <c r="F14" t="str">
        <f t="shared" si="1"/>
        <v>0356241964</v>
      </c>
      <c r="G14">
        <v>1</v>
      </c>
      <c r="H14">
        <v>1</v>
      </c>
      <c r="J14" t="str">
        <f t="shared" si="4"/>
        <v>INSERT INTO [dbo].[member] ([username] ,[pass] ,[name] ,[email] ,[phone] ,[role] ,[status]) VALUES ('khuong11' ,'132' ,'JYui' ,'Jyui@gmail.com' ,'0356241964' ,1,1)</v>
      </c>
    </row>
    <row r="15" spans="1:10" x14ac:dyDescent="0.25">
      <c r="A15">
        <v>12</v>
      </c>
      <c r="B15" t="str">
        <f t="shared" si="3"/>
        <v>khuong12</v>
      </c>
      <c r="C15">
        <v>133</v>
      </c>
      <c r="D15" t="str">
        <f t="shared" si="2"/>
        <v>JYui</v>
      </c>
      <c r="E15" t="str">
        <f t="shared" si="0"/>
        <v>Jyui@gmail.com</v>
      </c>
      <c r="F15" t="str">
        <f t="shared" si="1"/>
        <v>0356241964</v>
      </c>
      <c r="G15">
        <v>1</v>
      </c>
      <c r="H15">
        <v>1</v>
      </c>
      <c r="J15" t="str">
        <f t="shared" si="4"/>
        <v>INSERT INTO [dbo].[member] ([username] ,[pass] ,[name] ,[email] ,[phone] ,[role] ,[status]) VALUES ('khuong12' ,'133' ,'JYui' ,'Jyui@gmail.com' ,'0356241964' ,1,1)</v>
      </c>
    </row>
    <row r="16" spans="1:10" x14ac:dyDescent="0.25">
      <c r="A16">
        <v>13</v>
      </c>
      <c r="B16" t="str">
        <f t="shared" si="3"/>
        <v>khuong13</v>
      </c>
      <c r="C16">
        <v>134</v>
      </c>
      <c r="D16" t="str">
        <f t="shared" si="2"/>
        <v>JYui</v>
      </c>
      <c r="E16" t="str">
        <f t="shared" si="0"/>
        <v>Jyui@gmail.com</v>
      </c>
      <c r="F16" t="str">
        <f t="shared" si="1"/>
        <v>0356241964</v>
      </c>
      <c r="G16">
        <v>1</v>
      </c>
      <c r="H16">
        <v>1</v>
      </c>
      <c r="J16" t="str">
        <f t="shared" si="4"/>
        <v>INSERT INTO [dbo].[member] ([username] ,[pass] ,[name] ,[email] ,[phone] ,[role] ,[status]) VALUES ('khuong13' ,'134' ,'JYui' ,'Jyui@gmail.com' ,'0356241964' ,1,1)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K1" zoomScale="85" zoomScaleNormal="85" workbookViewId="0">
      <selection activeCell="R21" sqref="R21"/>
    </sheetView>
  </sheetViews>
  <sheetFormatPr defaultRowHeight="15" x14ac:dyDescent="0.25"/>
  <cols>
    <col min="2" max="2" width="19.28515625" customWidth="1"/>
    <col min="3" max="3" width="25.85546875" customWidth="1"/>
    <col min="6" max="6" width="15.42578125" customWidth="1"/>
    <col min="7" max="7" width="15.85546875" customWidth="1"/>
    <col min="9" max="9" width="19" customWidth="1"/>
    <col min="12" max="12" width="9.7109375" bestFit="1" customWidth="1"/>
    <col min="16" max="16" width="26.7109375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3</v>
      </c>
      <c r="O1" t="s">
        <v>4</v>
      </c>
      <c r="P1" t="s">
        <v>5</v>
      </c>
    </row>
    <row r="2" spans="1:18" x14ac:dyDescent="0.25">
      <c r="A2">
        <v>1</v>
      </c>
      <c r="B2" t="str">
        <f t="shared" ref="B2:B18" ca="1" si="0">IF(RANDBETWEEN(1,4)=1,"Bell Perpper",
IF(RANDBETWEEN(1,4)=2,"Stawberry",
IF(RANDBETWEEN(1,4)=3,"Green Beans","Tomatoe"
)))</f>
        <v>Bell Perpper</v>
      </c>
      <c r="C2" t="str">
        <f t="shared" ref="C2:C18" ca="1" si="1">"Description "&amp;B2</f>
        <v>Description Bell Perpper</v>
      </c>
      <c r="D2" t="str">
        <f ca="1">TEXT(RANDBETWEEN(1,1000),"0")</f>
        <v>4</v>
      </c>
      <c r="E2" s="2" t="str">
        <f ca="1">TEXT(D2-D2*RAND()*0.1,"0")</f>
        <v>4</v>
      </c>
      <c r="F2" t="str">
        <f t="shared" ref="F2:F18" si="2">"product-"&amp;A2&amp;".jpg"</f>
        <v>product-1.jpg</v>
      </c>
      <c r="G2" t="str">
        <f t="shared" ref="G2:G18" si="3">"product-"&amp;A2&amp;".jpg"</f>
        <v>product-1.jpg</v>
      </c>
      <c r="H2" t="s">
        <v>20</v>
      </c>
      <c r="I2" s="2" t="str">
        <f ca="1">TEXT(RAND()+0.1-0.2,"0.0")</f>
        <v>0.1</v>
      </c>
      <c r="J2">
        <f t="shared" ref="J2:K18" ca="1" si="4">RANDBETWEEN(1,10)</f>
        <v>6</v>
      </c>
      <c r="K2">
        <f t="shared" ca="1" si="4"/>
        <v>4</v>
      </c>
      <c r="L2" s="2">
        <f ca="1">ABS(TEXT(RAND()+0.1-0.2,"0.0"))</f>
        <v>0.5</v>
      </c>
      <c r="M2">
        <f t="shared" ref="M2:M18" ca="1" si="5">RANDBETWEEN(1,4)</f>
        <v>2</v>
      </c>
      <c r="N2">
        <v>1</v>
      </c>
      <c r="O2" t="str">
        <f t="shared" ref="O2:O18" si="6">"khuong"</f>
        <v>khuong</v>
      </c>
      <c r="P2" s="4" t="str">
        <f ca="1">TEXT(NOW(),"MM/dd/yyyy")</f>
        <v>12/26/2019</v>
      </c>
      <c r="R2" t="str">
        <f ca="1">"INSERT INTO [dbo].[food] ([name] ,[description] ,[price] ,[price_promo] ,[thumb] ,[img] ,[unit] ,[percent_promo] ,[rating] ,[sold] ,[point] ,[type] ,[status] ,[username] ,[modified]) VALUES ('"&amp;B2&amp;"' ,'"&amp;C2&amp;"' ,"&amp;D2&amp;" ,"&amp;E2&amp;",' "&amp;F2&amp;"','"&amp;G2&amp;"' ,'"&amp;H2&amp;"' ,"&amp;I2&amp;" ,"&amp;J2&amp;","&amp;K2&amp;","&amp;L2&amp;" ,"&amp;M2&amp;","&amp;N2&amp;",'"&amp;O2&amp;"','"&amp;P2&amp;"')"</f>
        <v>INSERT INTO [dbo].[food] ([name] ,[description] ,[price] ,[price_promo] ,[thumb] ,[img] ,[unit] ,[percent_promo] ,[rating] ,[sold] ,[point] ,[type] ,[status] ,[username] ,[modified]) VALUES ('Bell Perpper' ,'Description Bell Perpper' ,4 ,4,' product-1.jpg','product-1.jpg' ,'gam' ,0.1 ,6,4,0.5 ,2,1,'khuong','12/26/2019')</v>
      </c>
    </row>
    <row r="3" spans="1:18" x14ac:dyDescent="0.25">
      <c r="A3">
        <v>2</v>
      </c>
      <c r="B3" t="str">
        <f t="shared" ca="1" si="0"/>
        <v>Tomatoe</v>
      </c>
      <c r="C3" t="str">
        <f t="shared" ca="1" si="1"/>
        <v>Description Tomatoe</v>
      </c>
      <c r="D3" t="str">
        <f t="shared" ref="D3:D18" ca="1" si="7">TEXT(RANDBETWEEN(1,1000),"0")</f>
        <v>765</v>
      </c>
      <c r="E3" s="2" t="str">
        <f t="shared" ref="E3:E18" ca="1" si="8">TEXT(D3-D3*RAND()*0.1,"0")</f>
        <v>736</v>
      </c>
      <c r="F3" t="str">
        <f t="shared" si="2"/>
        <v>product-2.jpg</v>
      </c>
      <c r="G3" t="str">
        <f t="shared" si="3"/>
        <v>product-2.jpg</v>
      </c>
      <c r="H3" t="s">
        <v>20</v>
      </c>
      <c r="I3" s="2" t="str">
        <f t="shared" ref="I3:I18" ca="1" si="9">TEXT(RAND()+0.1-0.2,"0.0")</f>
        <v>0.3</v>
      </c>
      <c r="J3">
        <f t="shared" ca="1" si="4"/>
        <v>7</v>
      </c>
      <c r="K3">
        <f t="shared" ca="1" si="4"/>
        <v>7</v>
      </c>
      <c r="L3" s="2">
        <f t="shared" ref="L3:L18" ca="1" si="10">ABS(TEXT(RAND()+0.1-0.2,"0.0"))</f>
        <v>0.1</v>
      </c>
      <c r="M3">
        <f t="shared" ca="1" si="5"/>
        <v>2</v>
      </c>
      <c r="N3">
        <v>1</v>
      </c>
      <c r="O3" t="str">
        <f t="shared" si="6"/>
        <v>khuong</v>
      </c>
      <c r="P3" s="4" t="str">
        <f t="shared" ref="P3:P18" ca="1" si="11">TEXT(NOW(),"MM/dd/yyyy")</f>
        <v>12/26/2019</v>
      </c>
      <c r="R3" t="str">
        <f t="shared" ref="R3:R18" ca="1" si="12">"INSERT INTO [dbo].[food] ([name] ,[description] ,[price] ,[price_promo] ,[thumb] ,[img] ,[unit] ,[percent_promo] ,[rating] ,[sold] ,[point] ,[type] ,[status] ,[username] ,[modified]) VALUES ('"&amp;B3&amp;"' ,'"&amp;C3&amp;"' ,"&amp;D3&amp;" ,"&amp;E3&amp;",' "&amp;F3&amp;"','"&amp;G3&amp;"' ,'"&amp;H3&amp;"' ,"&amp;I3&amp;" ,"&amp;J3&amp;","&amp;K3&amp;","&amp;L3&amp;" ,"&amp;M3&amp;","&amp;N3&amp;",'"&amp;O3&amp;"','"&amp;P3&amp;"')"</f>
        <v>INSERT INTO [dbo].[food] ([name] ,[description] ,[price] ,[price_promo] ,[thumb] ,[img] ,[unit] ,[percent_promo] ,[rating] ,[sold] ,[point] ,[type] ,[status] ,[username] ,[modified]) VALUES ('Tomatoe' ,'Description Tomatoe' ,765 ,736,' product-2.jpg','product-2.jpg' ,'gam' ,0.3 ,7,7,0.1 ,2,1,'khuong','12/26/2019')</v>
      </c>
    </row>
    <row r="4" spans="1:18" x14ac:dyDescent="0.25">
      <c r="A4">
        <v>3</v>
      </c>
      <c r="B4" t="str">
        <f t="shared" ca="1" si="0"/>
        <v>Stawberry</v>
      </c>
      <c r="C4" t="str">
        <f t="shared" ca="1" si="1"/>
        <v>Description Stawberry</v>
      </c>
      <c r="D4" t="str">
        <f t="shared" ca="1" si="7"/>
        <v>647</v>
      </c>
      <c r="E4" s="2" t="str">
        <f t="shared" ca="1" si="8"/>
        <v>640</v>
      </c>
      <c r="F4" t="str">
        <f t="shared" si="2"/>
        <v>product-3.jpg</v>
      </c>
      <c r="G4" t="str">
        <f t="shared" si="3"/>
        <v>product-3.jpg</v>
      </c>
      <c r="H4" t="s">
        <v>20</v>
      </c>
      <c r="I4" s="2" t="str">
        <f t="shared" ca="1" si="9"/>
        <v>0.8</v>
      </c>
      <c r="J4">
        <f t="shared" ca="1" si="4"/>
        <v>1</v>
      </c>
      <c r="K4">
        <f t="shared" ca="1" si="4"/>
        <v>10</v>
      </c>
      <c r="L4" s="2">
        <f t="shared" ca="1" si="10"/>
        <v>0.2</v>
      </c>
      <c r="M4">
        <f t="shared" ca="1" si="5"/>
        <v>2</v>
      </c>
      <c r="N4">
        <v>1</v>
      </c>
      <c r="O4" t="str">
        <f t="shared" si="6"/>
        <v>khuong</v>
      </c>
      <c r="P4" s="4" t="str">
        <f t="shared" ca="1" si="11"/>
        <v>12/26/2019</v>
      </c>
      <c r="R4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,647 ,640,' product-3.jpg','product-3.jpg' ,'gam' ,0.8 ,1,10,0.2 ,2,1,'khuong','12/26/2019')</v>
      </c>
    </row>
    <row r="5" spans="1:18" x14ac:dyDescent="0.25">
      <c r="A5">
        <v>4</v>
      </c>
      <c r="B5" t="str">
        <f t="shared" ca="1" si="0"/>
        <v>Stawberry</v>
      </c>
      <c r="C5" t="str">
        <f t="shared" ca="1" si="1"/>
        <v>Description Stawberry</v>
      </c>
      <c r="D5" t="str">
        <f t="shared" ca="1" si="7"/>
        <v>725</v>
      </c>
      <c r="E5" s="2" t="str">
        <f t="shared" ca="1" si="8"/>
        <v>713</v>
      </c>
      <c r="F5" t="str">
        <f t="shared" si="2"/>
        <v>product-4.jpg</v>
      </c>
      <c r="G5" t="str">
        <f t="shared" si="3"/>
        <v>product-4.jpg</v>
      </c>
      <c r="H5" t="s">
        <v>20</v>
      </c>
      <c r="I5" s="2" t="str">
        <f ca="1">TEXT(RAND()+0.1-0.2,"0.0")</f>
        <v>0.6</v>
      </c>
      <c r="J5">
        <f t="shared" ca="1" si="4"/>
        <v>5</v>
      </c>
      <c r="K5">
        <f t="shared" ca="1" si="4"/>
        <v>4</v>
      </c>
      <c r="L5" s="2">
        <f t="shared" ca="1" si="10"/>
        <v>0.4</v>
      </c>
      <c r="M5">
        <f t="shared" ca="1" si="5"/>
        <v>2</v>
      </c>
      <c r="N5">
        <v>1</v>
      </c>
      <c r="O5" t="str">
        <f t="shared" si="6"/>
        <v>khuong</v>
      </c>
      <c r="P5" s="4" t="str">
        <f t="shared" ca="1" si="11"/>
        <v>12/26/2019</v>
      </c>
      <c r="R5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,725 ,713,' product-4.jpg','product-4.jpg' ,'gam' ,0.6 ,5,4,0.4 ,2,1,'khuong','12/26/2019')</v>
      </c>
    </row>
    <row r="6" spans="1:18" x14ac:dyDescent="0.25">
      <c r="A6">
        <v>5</v>
      </c>
      <c r="B6" t="str">
        <f t="shared" ca="1" si="0"/>
        <v>Bell Perpper</v>
      </c>
      <c r="C6" t="str">
        <f t="shared" ca="1" si="1"/>
        <v>Description Bell Perpper</v>
      </c>
      <c r="D6" t="str">
        <f t="shared" ca="1" si="7"/>
        <v>103</v>
      </c>
      <c r="E6" s="2" t="str">
        <f t="shared" ca="1" si="8"/>
        <v>93</v>
      </c>
      <c r="F6" t="str">
        <f t="shared" si="2"/>
        <v>product-5.jpg</v>
      </c>
      <c r="G6" t="str">
        <f t="shared" si="3"/>
        <v>product-5.jpg</v>
      </c>
      <c r="H6" t="s">
        <v>20</v>
      </c>
      <c r="I6" s="2" t="str">
        <f t="shared" ca="1" si="9"/>
        <v>0.1</v>
      </c>
      <c r="J6">
        <f t="shared" ca="1" si="4"/>
        <v>2</v>
      </c>
      <c r="K6">
        <f t="shared" ca="1" si="4"/>
        <v>2</v>
      </c>
      <c r="L6" s="2">
        <f t="shared" ca="1" si="10"/>
        <v>0.1</v>
      </c>
      <c r="M6">
        <f t="shared" ca="1" si="5"/>
        <v>1</v>
      </c>
      <c r="N6">
        <v>1</v>
      </c>
      <c r="O6" t="str">
        <f t="shared" si="6"/>
        <v>khuong</v>
      </c>
      <c r="P6" s="4" t="str">
        <f t="shared" ca="1" si="11"/>
        <v>12/26/2019</v>
      </c>
      <c r="R6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,103 ,93,' product-5.jpg','product-5.jpg' ,'gam' ,0.1 ,2,2,0.1 ,1,1,'khuong','12/26/2019')</v>
      </c>
    </row>
    <row r="7" spans="1:18" x14ac:dyDescent="0.25">
      <c r="A7">
        <v>6</v>
      </c>
      <c r="B7" t="str">
        <f t="shared" ca="1" si="0"/>
        <v>Stawberry</v>
      </c>
      <c r="C7" t="str">
        <f t="shared" ca="1" si="1"/>
        <v>Description Stawberry</v>
      </c>
      <c r="D7" t="str">
        <f t="shared" ca="1" si="7"/>
        <v>36</v>
      </c>
      <c r="E7" s="2" t="str">
        <f t="shared" ca="1" si="8"/>
        <v>35</v>
      </c>
      <c r="F7" t="str">
        <f t="shared" si="2"/>
        <v>product-6.jpg</v>
      </c>
      <c r="G7" t="str">
        <f t="shared" si="3"/>
        <v>product-6.jpg</v>
      </c>
      <c r="H7" t="s">
        <v>20</v>
      </c>
      <c r="I7" s="2" t="str">
        <f t="shared" ca="1" si="9"/>
        <v>0.7</v>
      </c>
      <c r="J7">
        <f t="shared" ca="1" si="4"/>
        <v>5</v>
      </c>
      <c r="K7">
        <f t="shared" ca="1" si="4"/>
        <v>1</v>
      </c>
      <c r="L7" s="2">
        <f t="shared" ca="1" si="10"/>
        <v>0</v>
      </c>
      <c r="M7">
        <f t="shared" ca="1" si="5"/>
        <v>3</v>
      </c>
      <c r="N7">
        <v>1</v>
      </c>
      <c r="O7" t="str">
        <f t="shared" si="6"/>
        <v>khuong</v>
      </c>
      <c r="P7" s="4" t="str">
        <f t="shared" ca="1" si="11"/>
        <v>12/26/2019</v>
      </c>
      <c r="R7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,36 ,35,' product-6.jpg','product-6.jpg' ,'gam' ,0.7 ,5,1,0 ,3,1,'khuong','12/26/2019')</v>
      </c>
    </row>
    <row r="8" spans="1:18" x14ac:dyDescent="0.25">
      <c r="A8">
        <v>7</v>
      </c>
      <c r="B8" t="str">
        <f t="shared" ca="1" si="0"/>
        <v>Tomatoe</v>
      </c>
      <c r="C8" t="str">
        <f t="shared" ca="1" si="1"/>
        <v>Description Tomatoe</v>
      </c>
      <c r="D8" t="str">
        <f t="shared" ca="1" si="7"/>
        <v>842</v>
      </c>
      <c r="E8" s="2" t="str">
        <f t="shared" ca="1" si="8"/>
        <v>784</v>
      </c>
      <c r="F8" t="str">
        <f t="shared" si="2"/>
        <v>product-7.jpg</v>
      </c>
      <c r="G8" t="str">
        <f t="shared" si="3"/>
        <v>product-7.jpg</v>
      </c>
      <c r="H8" t="s">
        <v>20</v>
      </c>
      <c r="I8" s="2" t="str">
        <f t="shared" ca="1" si="9"/>
        <v>0.6</v>
      </c>
      <c r="J8">
        <f t="shared" ca="1" si="4"/>
        <v>5</v>
      </c>
      <c r="K8">
        <f t="shared" ca="1" si="4"/>
        <v>1</v>
      </c>
      <c r="L8" s="2">
        <f t="shared" ca="1" si="10"/>
        <v>0.6</v>
      </c>
      <c r="M8">
        <f t="shared" ca="1" si="5"/>
        <v>1</v>
      </c>
      <c r="N8">
        <v>1</v>
      </c>
      <c r="O8" t="str">
        <f t="shared" si="6"/>
        <v>khuong</v>
      </c>
      <c r="P8" s="4" t="str">
        <f t="shared" ca="1" si="11"/>
        <v>12/26/2019</v>
      </c>
      <c r="R8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,842 ,784,' product-7.jpg','product-7.jpg' ,'gam' ,0.6 ,5,1,0.6 ,1,1,'khuong','12/26/2019')</v>
      </c>
    </row>
    <row r="9" spans="1:18" x14ac:dyDescent="0.25">
      <c r="A9">
        <v>8</v>
      </c>
      <c r="B9" t="str">
        <f t="shared" ca="1" si="0"/>
        <v>Tomatoe</v>
      </c>
      <c r="C9" t="str">
        <f t="shared" ca="1" si="1"/>
        <v>Description Tomatoe</v>
      </c>
      <c r="D9" t="str">
        <f t="shared" ca="1" si="7"/>
        <v>378</v>
      </c>
      <c r="E9" s="2" t="str">
        <f t="shared" ca="1" si="8"/>
        <v>356</v>
      </c>
      <c r="F9" t="str">
        <f t="shared" si="2"/>
        <v>product-8.jpg</v>
      </c>
      <c r="G9" t="str">
        <f t="shared" si="3"/>
        <v>product-8.jpg</v>
      </c>
      <c r="H9" t="s">
        <v>20</v>
      </c>
      <c r="I9" s="2" t="str">
        <f t="shared" ca="1" si="9"/>
        <v>0.5</v>
      </c>
      <c r="J9">
        <f t="shared" ca="1" si="4"/>
        <v>10</v>
      </c>
      <c r="K9">
        <f t="shared" ca="1" si="4"/>
        <v>6</v>
      </c>
      <c r="L9" s="2">
        <f t="shared" ca="1" si="10"/>
        <v>0.1</v>
      </c>
      <c r="M9">
        <f t="shared" ca="1" si="5"/>
        <v>3</v>
      </c>
      <c r="N9">
        <v>1</v>
      </c>
      <c r="O9" t="str">
        <f t="shared" si="6"/>
        <v>khuong</v>
      </c>
      <c r="P9" s="4" t="str">
        <f t="shared" ca="1" si="11"/>
        <v>12/26/2019</v>
      </c>
      <c r="R9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,378 ,356,' product-8.jpg','product-8.jpg' ,'gam' ,0.5 ,10,6,0.1 ,3,1,'khuong','12/26/2019')</v>
      </c>
    </row>
    <row r="10" spans="1:18" x14ac:dyDescent="0.25">
      <c r="A10">
        <v>9</v>
      </c>
      <c r="B10" t="str">
        <f t="shared" ca="1" si="0"/>
        <v>Bell Perpper</v>
      </c>
      <c r="C10" t="str">
        <f t="shared" ca="1" si="1"/>
        <v>Description Bell Perpper</v>
      </c>
      <c r="D10" t="str">
        <f t="shared" ca="1" si="7"/>
        <v>625</v>
      </c>
      <c r="E10" s="2" t="str">
        <f t="shared" ca="1" si="8"/>
        <v>615</v>
      </c>
      <c r="F10" t="str">
        <f t="shared" si="2"/>
        <v>product-9.jpg</v>
      </c>
      <c r="G10" t="str">
        <f t="shared" si="3"/>
        <v>product-9.jpg</v>
      </c>
      <c r="H10" t="s">
        <v>20</v>
      </c>
      <c r="I10" s="2" t="str">
        <f t="shared" ca="1" si="9"/>
        <v>0.5</v>
      </c>
      <c r="J10">
        <f t="shared" ca="1" si="4"/>
        <v>2</v>
      </c>
      <c r="K10">
        <f t="shared" ca="1" si="4"/>
        <v>8</v>
      </c>
      <c r="L10" s="2">
        <f t="shared" ca="1" si="10"/>
        <v>0.2</v>
      </c>
      <c r="M10">
        <f t="shared" ca="1" si="5"/>
        <v>3</v>
      </c>
      <c r="N10">
        <v>1</v>
      </c>
      <c r="O10" t="str">
        <f t="shared" si="6"/>
        <v>khuong</v>
      </c>
      <c r="P10" s="4" t="str">
        <f t="shared" ca="1" si="11"/>
        <v>12/26/2019</v>
      </c>
      <c r="R10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,625 ,615,' product-9.jpg','product-9.jpg' ,'gam' ,0.5 ,2,8,0.2 ,3,1,'khuong','12/26/2019')</v>
      </c>
    </row>
    <row r="11" spans="1:18" x14ac:dyDescent="0.25">
      <c r="A11">
        <v>10</v>
      </c>
      <c r="B11" t="str">
        <f t="shared" ca="1" si="0"/>
        <v>Green Beans</v>
      </c>
      <c r="C11" t="str">
        <f t="shared" ca="1" si="1"/>
        <v>Description Green Beans</v>
      </c>
      <c r="D11" t="str">
        <f t="shared" ca="1" si="7"/>
        <v>721</v>
      </c>
      <c r="E11" s="2" t="str">
        <f t="shared" ca="1" si="8"/>
        <v>697</v>
      </c>
      <c r="F11" t="str">
        <f t="shared" si="2"/>
        <v>product-10.jpg</v>
      </c>
      <c r="G11" t="str">
        <f t="shared" si="3"/>
        <v>product-10.jpg</v>
      </c>
      <c r="H11" t="s">
        <v>20</v>
      </c>
      <c r="I11" s="2" t="str">
        <f t="shared" ca="1" si="9"/>
        <v>0.2</v>
      </c>
      <c r="J11">
        <f t="shared" ca="1" si="4"/>
        <v>9</v>
      </c>
      <c r="K11">
        <f t="shared" ca="1" si="4"/>
        <v>3</v>
      </c>
      <c r="L11" s="2">
        <f t="shared" ca="1" si="10"/>
        <v>0.8</v>
      </c>
      <c r="M11">
        <f t="shared" ca="1" si="5"/>
        <v>3</v>
      </c>
      <c r="N11">
        <v>1</v>
      </c>
      <c r="O11" t="str">
        <f t="shared" si="6"/>
        <v>khuong</v>
      </c>
      <c r="P11" s="4" t="str">
        <f t="shared" ca="1" si="11"/>
        <v>12/26/2019</v>
      </c>
      <c r="R11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,721 ,697,' product-10.jpg','product-10.jpg' ,'gam' ,0.2 ,9,3,0.8 ,3,1,'khuong','12/26/2019')</v>
      </c>
    </row>
    <row r="12" spans="1:18" x14ac:dyDescent="0.25">
      <c r="A12">
        <v>11</v>
      </c>
      <c r="B12" t="str">
        <f t="shared" ca="1" si="0"/>
        <v>Green Beans</v>
      </c>
      <c r="C12" t="str">
        <f t="shared" ca="1" si="1"/>
        <v>Description Green Beans</v>
      </c>
      <c r="D12" t="str">
        <f t="shared" ca="1" si="7"/>
        <v>548</v>
      </c>
      <c r="E12" s="2" t="str">
        <f t="shared" ca="1" si="8"/>
        <v>497</v>
      </c>
      <c r="F12" t="str">
        <f t="shared" si="2"/>
        <v>product-11.jpg</v>
      </c>
      <c r="G12" t="str">
        <f t="shared" si="3"/>
        <v>product-11.jpg</v>
      </c>
      <c r="H12" t="s">
        <v>20</v>
      </c>
      <c r="I12" s="2" t="str">
        <f t="shared" ca="1" si="9"/>
        <v>0.5</v>
      </c>
      <c r="J12">
        <f t="shared" ca="1" si="4"/>
        <v>10</v>
      </c>
      <c r="K12">
        <f t="shared" ca="1" si="4"/>
        <v>10</v>
      </c>
      <c r="L12" s="2">
        <f t="shared" ca="1" si="10"/>
        <v>0.5</v>
      </c>
      <c r="M12">
        <f t="shared" ca="1" si="5"/>
        <v>3</v>
      </c>
      <c r="N12">
        <v>1</v>
      </c>
      <c r="O12" t="str">
        <f t="shared" si="6"/>
        <v>khuong</v>
      </c>
      <c r="P12" s="4" t="str">
        <f t="shared" ca="1" si="11"/>
        <v>12/26/2019</v>
      </c>
      <c r="R12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,548 ,497,' product-11.jpg','product-11.jpg' ,'gam' ,0.5 ,10,10,0.5 ,3,1,'khuong','12/26/2019')</v>
      </c>
    </row>
    <row r="13" spans="1:18" x14ac:dyDescent="0.25">
      <c r="A13">
        <v>12</v>
      </c>
      <c r="B13" t="str">
        <f t="shared" ca="1" si="0"/>
        <v>Tomatoe</v>
      </c>
      <c r="C13" t="str">
        <f t="shared" ca="1" si="1"/>
        <v>Description Tomatoe</v>
      </c>
      <c r="D13" t="str">
        <f t="shared" ca="1" si="7"/>
        <v>137</v>
      </c>
      <c r="E13" s="2" t="str">
        <f t="shared" ca="1" si="8"/>
        <v>124</v>
      </c>
      <c r="F13" t="str">
        <f t="shared" si="2"/>
        <v>product-12.jpg</v>
      </c>
      <c r="G13" t="str">
        <f t="shared" si="3"/>
        <v>product-12.jpg</v>
      </c>
      <c r="H13" t="s">
        <v>20</v>
      </c>
      <c r="I13" s="2" t="str">
        <f t="shared" ca="1" si="9"/>
        <v>0.5</v>
      </c>
      <c r="J13">
        <f t="shared" ca="1" si="4"/>
        <v>3</v>
      </c>
      <c r="K13">
        <f t="shared" ca="1" si="4"/>
        <v>2</v>
      </c>
      <c r="L13" s="2">
        <f t="shared" ca="1" si="10"/>
        <v>0.4</v>
      </c>
      <c r="M13">
        <f t="shared" ca="1" si="5"/>
        <v>2</v>
      </c>
      <c r="N13">
        <v>1</v>
      </c>
      <c r="O13" t="str">
        <f t="shared" si="6"/>
        <v>khuong</v>
      </c>
      <c r="P13" s="4" t="str">
        <f t="shared" ca="1" si="11"/>
        <v>12/26/2019</v>
      </c>
      <c r="R13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,137 ,124,' product-12.jpg','product-12.jpg' ,'gam' ,0.5 ,3,2,0.4 ,2,1,'khuong','12/26/2019')</v>
      </c>
    </row>
    <row r="14" spans="1:18" x14ac:dyDescent="0.25">
      <c r="A14">
        <v>13</v>
      </c>
      <c r="B14" t="str">
        <f t="shared" ca="1" si="0"/>
        <v>Green Beans</v>
      </c>
      <c r="C14" t="str">
        <f t="shared" ca="1" si="1"/>
        <v>Description Green Beans</v>
      </c>
      <c r="D14" t="str">
        <f t="shared" ca="1" si="7"/>
        <v>125</v>
      </c>
      <c r="E14" s="2" t="str">
        <f t="shared" ca="1" si="8"/>
        <v>117</v>
      </c>
      <c r="F14" t="str">
        <f t="shared" si="2"/>
        <v>product-13.jpg</v>
      </c>
      <c r="G14" t="str">
        <f t="shared" si="3"/>
        <v>product-13.jpg</v>
      </c>
      <c r="H14" t="s">
        <v>20</v>
      </c>
      <c r="I14" s="2" t="str">
        <f t="shared" ca="1" si="9"/>
        <v>0.5</v>
      </c>
      <c r="J14">
        <f t="shared" ca="1" si="4"/>
        <v>8</v>
      </c>
      <c r="K14">
        <f t="shared" ca="1" si="4"/>
        <v>1</v>
      </c>
      <c r="L14" s="2">
        <f t="shared" ca="1" si="10"/>
        <v>0.7</v>
      </c>
      <c r="M14">
        <f t="shared" ca="1" si="5"/>
        <v>1</v>
      </c>
      <c r="N14">
        <v>1</v>
      </c>
      <c r="O14" t="str">
        <f t="shared" si="6"/>
        <v>khuong</v>
      </c>
      <c r="P14" s="4" t="str">
        <f t="shared" ca="1" si="11"/>
        <v>12/26/2019</v>
      </c>
      <c r="R14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,125 ,117,' product-13.jpg','product-13.jpg' ,'gam' ,0.5 ,8,1,0.7 ,1,1,'khuong','12/26/2019')</v>
      </c>
    </row>
    <row r="15" spans="1:18" x14ac:dyDescent="0.25">
      <c r="A15">
        <v>14</v>
      </c>
      <c r="B15" t="str">
        <f t="shared" ca="1" si="0"/>
        <v>Green Beans</v>
      </c>
      <c r="C15" t="str">
        <f t="shared" ca="1" si="1"/>
        <v>Description Green Beans</v>
      </c>
      <c r="D15" t="str">
        <f t="shared" ca="1" si="7"/>
        <v>583</v>
      </c>
      <c r="E15" s="2" t="str">
        <f t="shared" ca="1" si="8"/>
        <v>577</v>
      </c>
      <c r="F15" t="str">
        <f t="shared" si="2"/>
        <v>product-14.jpg</v>
      </c>
      <c r="G15" t="str">
        <f t="shared" si="3"/>
        <v>product-14.jpg</v>
      </c>
      <c r="H15" t="s">
        <v>20</v>
      </c>
      <c r="I15" s="2" t="str">
        <f t="shared" ca="1" si="9"/>
        <v>0.8</v>
      </c>
      <c r="J15">
        <f t="shared" ca="1" si="4"/>
        <v>8</v>
      </c>
      <c r="K15">
        <f t="shared" ca="1" si="4"/>
        <v>7</v>
      </c>
      <c r="L15" s="2">
        <f t="shared" ca="1" si="10"/>
        <v>0.2</v>
      </c>
      <c r="M15">
        <f t="shared" ca="1" si="5"/>
        <v>2</v>
      </c>
      <c r="N15">
        <v>1</v>
      </c>
      <c r="O15" t="str">
        <f t="shared" si="6"/>
        <v>khuong</v>
      </c>
      <c r="P15" s="4" t="str">
        <f t="shared" ca="1" si="11"/>
        <v>12/26/2019</v>
      </c>
      <c r="R15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,583 ,577,' product-14.jpg','product-14.jpg' ,'gam' ,0.8 ,8,7,0.2 ,2,1,'khuong','12/26/2019')</v>
      </c>
    </row>
    <row r="16" spans="1:18" x14ac:dyDescent="0.25">
      <c r="A16">
        <v>15</v>
      </c>
      <c r="B16" t="str">
        <f t="shared" ca="1" si="0"/>
        <v>Green Beans</v>
      </c>
      <c r="C16" t="str">
        <f t="shared" ca="1" si="1"/>
        <v>Description Green Beans</v>
      </c>
      <c r="D16" t="str">
        <f t="shared" ca="1" si="7"/>
        <v>221</v>
      </c>
      <c r="E16" s="2" t="str">
        <f t="shared" ca="1" si="8"/>
        <v>200</v>
      </c>
      <c r="F16" t="str">
        <f t="shared" si="2"/>
        <v>product-15.jpg</v>
      </c>
      <c r="G16" t="str">
        <f t="shared" si="3"/>
        <v>product-15.jpg</v>
      </c>
      <c r="H16" t="s">
        <v>20</v>
      </c>
      <c r="I16" s="2" t="str">
        <f t="shared" ca="1" si="9"/>
        <v>0.7</v>
      </c>
      <c r="J16">
        <f t="shared" ca="1" si="4"/>
        <v>9</v>
      </c>
      <c r="K16">
        <f t="shared" ca="1" si="4"/>
        <v>6</v>
      </c>
      <c r="L16" s="2">
        <f t="shared" ca="1" si="10"/>
        <v>0.6</v>
      </c>
      <c r="M16">
        <f t="shared" ca="1" si="5"/>
        <v>3</v>
      </c>
      <c r="N16">
        <v>1</v>
      </c>
      <c r="O16" t="str">
        <f t="shared" si="6"/>
        <v>khuong</v>
      </c>
      <c r="P16" s="4" t="str">
        <f t="shared" ca="1" si="11"/>
        <v>12/26/2019</v>
      </c>
      <c r="R16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,221 ,200,' product-15.jpg','product-15.jpg' ,'gam' ,0.7 ,9,6,0.6 ,3,1,'khuong','12/26/2019')</v>
      </c>
    </row>
    <row r="17" spans="1:18" x14ac:dyDescent="0.25">
      <c r="A17">
        <v>16</v>
      </c>
      <c r="B17" t="str">
        <f t="shared" ca="1" si="0"/>
        <v>Tomatoe</v>
      </c>
      <c r="C17" t="str">
        <f t="shared" ca="1" si="1"/>
        <v>Description Tomatoe</v>
      </c>
      <c r="D17" t="str">
        <f t="shared" ca="1" si="7"/>
        <v>870</v>
      </c>
      <c r="E17" s="2" t="str">
        <f t="shared" ca="1" si="8"/>
        <v>868</v>
      </c>
      <c r="F17" t="str">
        <f t="shared" si="2"/>
        <v>product-16.jpg</v>
      </c>
      <c r="G17" t="str">
        <f t="shared" si="3"/>
        <v>product-16.jpg</v>
      </c>
      <c r="H17" t="s">
        <v>20</v>
      </c>
      <c r="I17" s="2" t="str">
        <f t="shared" ca="1" si="9"/>
        <v>0.3</v>
      </c>
      <c r="J17">
        <f t="shared" ca="1" si="4"/>
        <v>3</v>
      </c>
      <c r="K17">
        <f t="shared" ca="1" si="4"/>
        <v>2</v>
      </c>
      <c r="L17" s="2">
        <f t="shared" ca="1" si="10"/>
        <v>0</v>
      </c>
      <c r="M17">
        <f t="shared" ca="1" si="5"/>
        <v>4</v>
      </c>
      <c r="N17">
        <v>1</v>
      </c>
      <c r="O17" t="str">
        <f t="shared" si="6"/>
        <v>khuong</v>
      </c>
      <c r="P17" s="4" t="str">
        <f t="shared" ca="1" si="11"/>
        <v>12/26/2019</v>
      </c>
      <c r="R17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,870 ,868,' product-16.jpg','product-16.jpg' ,'gam' ,0.3 ,3,2,0 ,4,1,'khuong','12/26/2019')</v>
      </c>
    </row>
    <row r="18" spans="1:18" x14ac:dyDescent="0.25">
      <c r="A18">
        <v>17</v>
      </c>
      <c r="B18" t="str">
        <f t="shared" ca="1" si="0"/>
        <v>Tomatoe</v>
      </c>
      <c r="C18" t="str">
        <f t="shared" ca="1" si="1"/>
        <v>Description Tomatoe</v>
      </c>
      <c r="D18" t="str">
        <f t="shared" ca="1" si="7"/>
        <v>58</v>
      </c>
      <c r="E18" s="2" t="str">
        <f t="shared" ca="1" si="8"/>
        <v>56</v>
      </c>
      <c r="F18" t="str">
        <f t="shared" si="2"/>
        <v>product-17.jpg</v>
      </c>
      <c r="G18" t="str">
        <f t="shared" si="3"/>
        <v>product-17.jpg</v>
      </c>
      <c r="H18" t="s">
        <v>20</v>
      </c>
      <c r="I18" s="2" t="str">
        <f t="shared" ca="1" si="9"/>
        <v>0.4</v>
      </c>
      <c r="J18">
        <f t="shared" ca="1" si="4"/>
        <v>10</v>
      </c>
      <c r="K18">
        <f t="shared" ca="1" si="4"/>
        <v>8</v>
      </c>
      <c r="L18" s="2">
        <f t="shared" ca="1" si="10"/>
        <v>0.3</v>
      </c>
      <c r="M18">
        <f t="shared" ca="1" si="5"/>
        <v>3</v>
      </c>
      <c r="N18">
        <v>1</v>
      </c>
      <c r="O18" t="str">
        <f t="shared" si="6"/>
        <v>khuong</v>
      </c>
      <c r="P18" s="4" t="str">
        <f t="shared" ca="1" si="11"/>
        <v>12/26/2019</v>
      </c>
      <c r="R18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,58 ,56,' product-17.jpg','product-17.jpg' ,'gam' ,0.4 ,10,8,0.3 ,3,1,'khuong','12/26/2019')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2" sqref="F12"/>
    </sheetView>
  </sheetViews>
  <sheetFormatPr defaultRowHeight="15" x14ac:dyDescent="0.25"/>
  <cols>
    <col min="4" max="4" width="39.5703125" customWidth="1"/>
    <col min="9" max="9" width="15.85546875" bestFit="1" customWidth="1"/>
  </cols>
  <sheetData>
    <row r="1" spans="1:9" x14ac:dyDescent="0.25">
      <c r="A1" t="s">
        <v>27</v>
      </c>
      <c r="B1" t="s">
        <v>28</v>
      </c>
      <c r="C1" t="s">
        <v>13</v>
      </c>
      <c r="D1" t="s">
        <v>29</v>
      </c>
      <c r="E1" t="s">
        <v>19</v>
      </c>
      <c r="F1" t="s">
        <v>30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</v>
      </c>
      <c r="C2" t="str">
        <f>"bg_"&amp;A2&amp;".jpg"</f>
        <v>bg_1.jpg</v>
      </c>
      <c r="D2" t="s">
        <v>126</v>
      </c>
      <c r="E2">
        <v>1</v>
      </c>
      <c r="F2">
        <v>1</v>
      </c>
      <c r="G2">
        <v>1</v>
      </c>
      <c r="H2" t="s">
        <v>6</v>
      </c>
      <c r="I2" s="3">
        <f ca="1">NOW()</f>
        <v>43825.908281249998</v>
      </c>
    </row>
    <row r="3" spans="1:9" x14ac:dyDescent="0.25">
      <c r="A3">
        <v>2</v>
      </c>
      <c r="B3">
        <v>2</v>
      </c>
      <c r="C3" t="str">
        <f t="shared" ref="C3:C5" si="0">"bg_"&amp;A3&amp;".jpg"</f>
        <v>bg_2.jpg</v>
      </c>
      <c r="D3" t="s">
        <v>127</v>
      </c>
      <c r="E3">
        <v>2</v>
      </c>
      <c r="F3">
        <v>2</v>
      </c>
      <c r="G3">
        <v>1</v>
      </c>
      <c r="H3" t="s">
        <v>6</v>
      </c>
      <c r="I3" s="3">
        <f t="shared" ref="I3:I5" ca="1" si="1">NOW()</f>
        <v>43825.908281249998</v>
      </c>
    </row>
    <row r="4" spans="1:9" x14ac:dyDescent="0.25">
      <c r="A4">
        <v>3</v>
      </c>
      <c r="B4">
        <v>1</v>
      </c>
      <c r="C4" t="str">
        <f t="shared" si="0"/>
        <v>bg_3.jpg</v>
      </c>
      <c r="D4" t="s">
        <v>128</v>
      </c>
      <c r="E4">
        <v>1</v>
      </c>
      <c r="F4">
        <v>1</v>
      </c>
      <c r="G4">
        <v>1</v>
      </c>
      <c r="H4" t="s">
        <v>6</v>
      </c>
      <c r="I4" s="3">
        <f t="shared" ca="1" si="1"/>
        <v>43825.908281249998</v>
      </c>
    </row>
    <row r="5" spans="1:9" x14ac:dyDescent="0.25">
      <c r="A5">
        <v>4</v>
      </c>
      <c r="B5">
        <v>2</v>
      </c>
      <c r="C5" t="str">
        <f t="shared" si="0"/>
        <v>bg_4.jpg</v>
      </c>
      <c r="D5" t="s">
        <v>129</v>
      </c>
      <c r="E5">
        <v>3</v>
      </c>
      <c r="F5">
        <v>3</v>
      </c>
      <c r="G5">
        <v>1</v>
      </c>
      <c r="H5" t="s">
        <v>6</v>
      </c>
      <c r="I5" s="3">
        <f t="shared" ca="1" si="1"/>
        <v>43825.908281249998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" zoomScaleNormal="100" workbookViewId="0">
      <selection activeCell="R4" sqref="R4"/>
    </sheetView>
  </sheetViews>
  <sheetFormatPr defaultRowHeight="15" x14ac:dyDescent="0.25"/>
  <cols>
    <col min="2" max="2" width="9.140625" customWidth="1"/>
    <col min="3" max="3" width="11.85546875" customWidth="1"/>
    <col min="4" max="5" width="9.140625" customWidth="1"/>
    <col min="6" max="6" width="14" customWidth="1"/>
    <col min="9" max="9" width="17.7109375" customWidth="1"/>
    <col min="10" max="10" width="15.85546875" bestFit="1" customWidth="1"/>
  </cols>
  <sheetData>
    <row r="1" spans="1:12" x14ac:dyDescent="0.25">
      <c r="A1" t="s">
        <v>31</v>
      </c>
      <c r="B1" t="s">
        <v>32</v>
      </c>
      <c r="C1" t="s">
        <v>33</v>
      </c>
      <c r="D1" t="s">
        <v>34</v>
      </c>
      <c r="E1" t="s">
        <v>19</v>
      </c>
      <c r="F1" t="s">
        <v>13</v>
      </c>
      <c r="G1" t="s">
        <v>3</v>
      </c>
      <c r="H1" t="s">
        <v>4</v>
      </c>
      <c r="I1" t="s">
        <v>5</v>
      </c>
      <c r="J1" t="s">
        <v>35</v>
      </c>
    </row>
    <row r="2" spans="1:12" x14ac:dyDescent="0.25">
      <c r="A2">
        <v>1</v>
      </c>
      <c r="B2" t="s">
        <v>36</v>
      </c>
      <c r="C2" t="s">
        <v>56</v>
      </c>
      <c r="D2" t="s">
        <v>76</v>
      </c>
      <c r="E2">
        <f ca="1">RANDBETWEEN(1,4)</f>
        <v>4</v>
      </c>
      <c r="F2" t="str">
        <f t="shared" ref="F2:F31" si="0">"image_1 ("&amp;A2&amp;").jpg"</f>
        <v>image_1 (1).jpg</v>
      </c>
      <c r="G2">
        <v>1</v>
      </c>
      <c r="H2" t="s">
        <v>6</v>
      </c>
      <c r="I2" s="3">
        <f ca="1">NOW()</f>
        <v>43825.908281249998</v>
      </c>
      <c r="J2" s="3">
        <f ca="1">NOW()</f>
        <v>43825.908281249998</v>
      </c>
      <c r="L2" t="str">
        <f ca="1">"UPDATE [dbo].[post] SET [type] = '"&amp;E2&amp;"' WHERE post_id="&amp;A2</f>
        <v>UPDATE [dbo].[post] SET [type] = '4' WHERE post_id=1</v>
      </c>
    </row>
    <row r="3" spans="1:12" x14ac:dyDescent="0.25">
      <c r="A3">
        <v>2</v>
      </c>
      <c r="B3" t="s">
        <v>37</v>
      </c>
      <c r="C3" t="s">
        <v>57</v>
      </c>
      <c r="D3" t="s">
        <v>97</v>
      </c>
      <c r="E3">
        <f t="shared" ref="E3:E31" ca="1" si="1">RANDBETWEEN(1,4)</f>
        <v>2</v>
      </c>
      <c r="F3" t="str">
        <f t="shared" si="0"/>
        <v>image_1 (2).jpg</v>
      </c>
      <c r="G3">
        <v>1</v>
      </c>
      <c r="H3" t="s">
        <v>6</v>
      </c>
      <c r="I3" s="3">
        <f t="shared" ref="I3:J31" ca="1" si="2">NOW()</f>
        <v>43825.908281249998</v>
      </c>
      <c r="J3" s="3">
        <f t="shared" ca="1" si="2"/>
        <v>43825.908281249998</v>
      </c>
      <c r="L3" t="str">
        <f t="shared" ref="L3:L31" ca="1" si="3">"UPDATE [dbo].[post] SET [type] = '"&amp;E3&amp;"' WHERE post_id="&amp;A3</f>
        <v>UPDATE [dbo].[post] SET [type] = '2' WHERE post_id=2</v>
      </c>
    </row>
    <row r="4" spans="1:12" x14ac:dyDescent="0.25">
      <c r="A4">
        <v>3</v>
      </c>
      <c r="B4" t="s">
        <v>38</v>
      </c>
      <c r="C4" t="s">
        <v>58</v>
      </c>
      <c r="D4" t="s">
        <v>98</v>
      </c>
      <c r="E4">
        <f t="shared" ca="1" si="1"/>
        <v>3</v>
      </c>
      <c r="F4" t="str">
        <f t="shared" si="0"/>
        <v>image_1 (3).jpg</v>
      </c>
      <c r="G4">
        <v>1</v>
      </c>
      <c r="H4" t="s">
        <v>6</v>
      </c>
      <c r="I4" s="3">
        <f t="shared" ca="1" si="2"/>
        <v>43825.908281249998</v>
      </c>
      <c r="J4" s="3">
        <f t="shared" ca="1" si="2"/>
        <v>43825.908281249998</v>
      </c>
      <c r="L4" t="str">
        <f t="shared" ca="1" si="3"/>
        <v>UPDATE [dbo].[post] SET [type] = '3' WHERE post_id=3</v>
      </c>
    </row>
    <row r="5" spans="1:12" x14ac:dyDescent="0.25">
      <c r="A5">
        <v>4</v>
      </c>
      <c r="B5" t="s">
        <v>39</v>
      </c>
      <c r="C5" t="s">
        <v>59</v>
      </c>
      <c r="D5" t="s">
        <v>99</v>
      </c>
      <c r="E5">
        <f t="shared" ca="1" si="1"/>
        <v>1</v>
      </c>
      <c r="F5" t="str">
        <f t="shared" si="0"/>
        <v>image_1 (4).jpg</v>
      </c>
      <c r="G5">
        <v>1</v>
      </c>
      <c r="H5" t="s">
        <v>6</v>
      </c>
      <c r="I5" s="3">
        <f t="shared" ca="1" si="2"/>
        <v>43825.908281249998</v>
      </c>
      <c r="J5" s="3">
        <f t="shared" ca="1" si="2"/>
        <v>43825.908281249998</v>
      </c>
      <c r="L5" t="str">
        <f t="shared" ca="1" si="3"/>
        <v>UPDATE [dbo].[post] SET [type] = '1' WHERE post_id=4</v>
      </c>
    </row>
    <row r="6" spans="1:12" x14ac:dyDescent="0.25">
      <c r="A6">
        <v>5</v>
      </c>
      <c r="B6" t="s">
        <v>40</v>
      </c>
      <c r="C6" t="s">
        <v>60</v>
      </c>
      <c r="D6" t="s">
        <v>100</v>
      </c>
      <c r="E6">
        <f t="shared" ca="1" si="1"/>
        <v>3</v>
      </c>
      <c r="F6" t="str">
        <f t="shared" si="0"/>
        <v>image_1 (5).jpg</v>
      </c>
      <c r="G6">
        <v>1</v>
      </c>
      <c r="H6" t="s">
        <v>6</v>
      </c>
      <c r="I6" s="3">
        <f t="shared" ca="1" si="2"/>
        <v>43825.908281249998</v>
      </c>
      <c r="J6" s="3">
        <f t="shared" ca="1" si="2"/>
        <v>43825.908281249998</v>
      </c>
      <c r="L6" t="str">
        <f t="shared" ca="1" si="3"/>
        <v>UPDATE [dbo].[post] SET [type] = '3' WHERE post_id=5</v>
      </c>
    </row>
    <row r="7" spans="1:12" x14ac:dyDescent="0.25">
      <c r="A7">
        <v>6</v>
      </c>
      <c r="B7" t="s">
        <v>41</v>
      </c>
      <c r="C7" t="s">
        <v>61</v>
      </c>
      <c r="D7" t="s">
        <v>101</v>
      </c>
      <c r="E7">
        <f t="shared" ca="1" si="1"/>
        <v>2</v>
      </c>
      <c r="F7" t="str">
        <f t="shared" si="0"/>
        <v>image_1 (6).jpg</v>
      </c>
      <c r="G7">
        <v>1</v>
      </c>
      <c r="H7" t="s">
        <v>6</v>
      </c>
      <c r="I7" s="3">
        <f t="shared" ca="1" si="2"/>
        <v>43825.908281249998</v>
      </c>
      <c r="J7" s="3">
        <f t="shared" ca="1" si="2"/>
        <v>43825.908281249998</v>
      </c>
      <c r="L7" t="str">
        <f t="shared" ca="1" si="3"/>
        <v>UPDATE [dbo].[post] SET [type] = '2' WHERE post_id=6</v>
      </c>
    </row>
    <row r="8" spans="1:12" x14ac:dyDescent="0.25">
      <c r="A8">
        <v>7</v>
      </c>
      <c r="B8" t="s">
        <v>42</v>
      </c>
      <c r="C8" t="s">
        <v>62</v>
      </c>
      <c r="D8" t="s">
        <v>102</v>
      </c>
      <c r="E8">
        <f t="shared" ca="1" si="1"/>
        <v>3</v>
      </c>
      <c r="F8" t="str">
        <f t="shared" si="0"/>
        <v>image_1 (7).jpg</v>
      </c>
      <c r="G8">
        <v>1</v>
      </c>
      <c r="H8" t="s">
        <v>6</v>
      </c>
      <c r="I8" s="3">
        <f t="shared" ca="1" si="2"/>
        <v>43825.908281249998</v>
      </c>
      <c r="J8" s="3">
        <f t="shared" ca="1" si="2"/>
        <v>43825.908281249998</v>
      </c>
      <c r="L8" t="str">
        <f t="shared" ca="1" si="3"/>
        <v>UPDATE [dbo].[post] SET [type] = '3' WHERE post_id=7</v>
      </c>
    </row>
    <row r="9" spans="1:12" x14ac:dyDescent="0.25">
      <c r="A9">
        <v>8</v>
      </c>
      <c r="B9" t="s">
        <v>43</v>
      </c>
      <c r="C9" t="s">
        <v>63</v>
      </c>
      <c r="D9" t="s">
        <v>103</v>
      </c>
      <c r="E9">
        <f t="shared" ca="1" si="1"/>
        <v>1</v>
      </c>
      <c r="F9" t="str">
        <f t="shared" si="0"/>
        <v>image_1 (8).jpg</v>
      </c>
      <c r="G9">
        <v>1</v>
      </c>
      <c r="H9" t="s">
        <v>6</v>
      </c>
      <c r="I9" s="3">
        <f t="shared" ca="1" si="2"/>
        <v>43825.908281249998</v>
      </c>
      <c r="J9" s="3">
        <f t="shared" ca="1" si="2"/>
        <v>43825.908281249998</v>
      </c>
      <c r="L9" t="str">
        <f t="shared" ca="1" si="3"/>
        <v>UPDATE [dbo].[post] SET [type] = '1' WHERE post_id=8</v>
      </c>
    </row>
    <row r="10" spans="1:12" x14ac:dyDescent="0.25">
      <c r="A10">
        <v>9</v>
      </c>
      <c r="B10" t="s">
        <v>44</v>
      </c>
      <c r="C10" t="s">
        <v>64</v>
      </c>
      <c r="D10" t="s">
        <v>104</v>
      </c>
      <c r="E10">
        <f t="shared" ca="1" si="1"/>
        <v>4</v>
      </c>
      <c r="F10" t="str">
        <f t="shared" si="0"/>
        <v>image_1 (9).jpg</v>
      </c>
      <c r="G10">
        <v>1</v>
      </c>
      <c r="H10" t="s">
        <v>6</v>
      </c>
      <c r="I10" s="3">
        <f t="shared" ca="1" si="2"/>
        <v>43825.908281249998</v>
      </c>
      <c r="J10" s="3">
        <f t="shared" ca="1" si="2"/>
        <v>43825.908281249998</v>
      </c>
      <c r="L10" t="str">
        <f t="shared" ca="1" si="3"/>
        <v>UPDATE [dbo].[post] SET [type] = '4' WHERE post_id=9</v>
      </c>
    </row>
    <row r="11" spans="1:12" x14ac:dyDescent="0.25">
      <c r="A11">
        <v>10</v>
      </c>
      <c r="B11" t="s">
        <v>45</v>
      </c>
      <c r="C11" t="s">
        <v>65</v>
      </c>
      <c r="D11" t="s">
        <v>105</v>
      </c>
      <c r="E11">
        <f t="shared" ca="1" si="1"/>
        <v>3</v>
      </c>
      <c r="F11" t="str">
        <f t="shared" si="0"/>
        <v>image_1 (10).jpg</v>
      </c>
      <c r="G11">
        <v>1</v>
      </c>
      <c r="H11" t="s">
        <v>6</v>
      </c>
      <c r="I11" s="3">
        <f t="shared" ca="1" si="2"/>
        <v>43825.908281249998</v>
      </c>
      <c r="J11" s="3">
        <f t="shared" ca="1" si="2"/>
        <v>43825.908281249998</v>
      </c>
      <c r="L11" t="str">
        <f t="shared" ca="1" si="3"/>
        <v>UPDATE [dbo].[post] SET [type] = '3' WHERE post_id=10</v>
      </c>
    </row>
    <row r="12" spans="1:12" x14ac:dyDescent="0.25">
      <c r="A12">
        <v>11</v>
      </c>
      <c r="B12" t="s">
        <v>46</v>
      </c>
      <c r="C12" t="s">
        <v>66</v>
      </c>
      <c r="D12" t="s">
        <v>106</v>
      </c>
      <c r="E12">
        <f t="shared" ca="1" si="1"/>
        <v>1</v>
      </c>
      <c r="F12" t="str">
        <f t="shared" si="0"/>
        <v>image_1 (11).jpg</v>
      </c>
      <c r="G12">
        <v>1</v>
      </c>
      <c r="H12" t="s">
        <v>6</v>
      </c>
      <c r="I12" s="3">
        <f t="shared" ca="1" si="2"/>
        <v>43825.908281249998</v>
      </c>
      <c r="J12" s="3">
        <f t="shared" ca="1" si="2"/>
        <v>43825.908281249998</v>
      </c>
      <c r="L12" t="str">
        <f t="shared" ca="1" si="3"/>
        <v>UPDATE [dbo].[post] SET [type] = '1' WHERE post_id=11</v>
      </c>
    </row>
    <row r="13" spans="1:12" x14ac:dyDescent="0.25">
      <c r="A13">
        <v>12</v>
      </c>
      <c r="B13" t="s">
        <v>47</v>
      </c>
      <c r="C13" t="s">
        <v>67</v>
      </c>
      <c r="D13" t="s">
        <v>107</v>
      </c>
      <c r="E13">
        <f t="shared" ca="1" si="1"/>
        <v>1</v>
      </c>
      <c r="F13" t="str">
        <f t="shared" si="0"/>
        <v>image_1 (12).jpg</v>
      </c>
      <c r="G13">
        <v>1</v>
      </c>
      <c r="H13" t="s">
        <v>6</v>
      </c>
      <c r="I13" s="3">
        <f t="shared" ca="1" si="2"/>
        <v>43825.908281249998</v>
      </c>
      <c r="J13" s="3">
        <f t="shared" ca="1" si="2"/>
        <v>43825.908281249998</v>
      </c>
      <c r="L13" t="str">
        <f t="shared" ca="1" si="3"/>
        <v>UPDATE [dbo].[post] SET [type] = '1' WHERE post_id=12</v>
      </c>
    </row>
    <row r="14" spans="1:12" x14ac:dyDescent="0.25">
      <c r="A14">
        <v>13</v>
      </c>
      <c r="B14" t="s">
        <v>48</v>
      </c>
      <c r="C14" t="s">
        <v>68</v>
      </c>
      <c r="D14" t="s">
        <v>108</v>
      </c>
      <c r="E14">
        <f t="shared" ca="1" si="1"/>
        <v>3</v>
      </c>
      <c r="F14" t="str">
        <f t="shared" si="0"/>
        <v>image_1 (13).jpg</v>
      </c>
      <c r="G14">
        <v>1</v>
      </c>
      <c r="H14" t="s">
        <v>6</v>
      </c>
      <c r="I14" s="3">
        <f t="shared" ca="1" si="2"/>
        <v>43825.908281249998</v>
      </c>
      <c r="J14" s="3">
        <f t="shared" ca="1" si="2"/>
        <v>43825.908281249998</v>
      </c>
      <c r="L14" t="str">
        <f t="shared" ca="1" si="3"/>
        <v>UPDATE [dbo].[post] SET [type] = '3' WHERE post_id=13</v>
      </c>
    </row>
    <row r="15" spans="1:12" x14ac:dyDescent="0.25">
      <c r="A15">
        <v>14</v>
      </c>
      <c r="B15" t="s">
        <v>49</v>
      </c>
      <c r="C15" t="s">
        <v>69</v>
      </c>
      <c r="D15" t="s">
        <v>109</v>
      </c>
      <c r="E15">
        <f t="shared" ca="1" si="1"/>
        <v>1</v>
      </c>
      <c r="F15" t="str">
        <f t="shared" si="0"/>
        <v>image_1 (14).jpg</v>
      </c>
      <c r="G15">
        <v>1</v>
      </c>
      <c r="H15" t="s">
        <v>6</v>
      </c>
      <c r="I15" s="3">
        <f t="shared" ca="1" si="2"/>
        <v>43825.908281249998</v>
      </c>
      <c r="J15" s="3">
        <f t="shared" ca="1" si="2"/>
        <v>43825.908281249998</v>
      </c>
      <c r="L15" t="str">
        <f t="shared" ca="1" si="3"/>
        <v>UPDATE [dbo].[post] SET [type] = '1' WHERE post_id=14</v>
      </c>
    </row>
    <row r="16" spans="1:12" x14ac:dyDescent="0.25">
      <c r="A16">
        <v>15</v>
      </c>
      <c r="B16" t="s">
        <v>50</v>
      </c>
      <c r="C16" t="s">
        <v>70</v>
      </c>
      <c r="D16" t="s">
        <v>110</v>
      </c>
      <c r="E16">
        <f t="shared" ca="1" si="1"/>
        <v>4</v>
      </c>
      <c r="F16" t="str">
        <f t="shared" si="0"/>
        <v>image_1 (15).jpg</v>
      </c>
      <c r="G16">
        <v>1</v>
      </c>
      <c r="H16" t="s">
        <v>6</v>
      </c>
      <c r="I16" s="3">
        <f t="shared" ca="1" si="2"/>
        <v>43825.908281249998</v>
      </c>
      <c r="J16" s="3">
        <f t="shared" ca="1" si="2"/>
        <v>43825.908281249998</v>
      </c>
      <c r="L16" t="str">
        <f t="shared" ca="1" si="3"/>
        <v>UPDATE [dbo].[post] SET [type] = '4' WHERE post_id=15</v>
      </c>
    </row>
    <row r="17" spans="1:12" x14ac:dyDescent="0.25">
      <c r="A17">
        <v>16</v>
      </c>
      <c r="B17" t="s">
        <v>51</v>
      </c>
      <c r="C17" t="s">
        <v>71</v>
      </c>
      <c r="D17" t="s">
        <v>111</v>
      </c>
      <c r="E17">
        <f t="shared" ca="1" si="1"/>
        <v>3</v>
      </c>
      <c r="F17" t="str">
        <f t="shared" si="0"/>
        <v>image_1 (16).jpg</v>
      </c>
      <c r="G17">
        <v>1</v>
      </c>
      <c r="H17" t="s">
        <v>6</v>
      </c>
      <c r="I17" s="3">
        <f t="shared" ca="1" si="2"/>
        <v>43825.908281249998</v>
      </c>
      <c r="J17" s="3">
        <f t="shared" ca="1" si="2"/>
        <v>43825.908281249998</v>
      </c>
      <c r="L17" t="str">
        <f t="shared" ca="1" si="3"/>
        <v>UPDATE [dbo].[post] SET [type] = '3' WHERE post_id=16</v>
      </c>
    </row>
    <row r="18" spans="1:12" x14ac:dyDescent="0.25">
      <c r="A18">
        <v>17</v>
      </c>
      <c r="B18" t="s">
        <v>52</v>
      </c>
      <c r="C18" t="s">
        <v>72</v>
      </c>
      <c r="D18" t="s">
        <v>112</v>
      </c>
      <c r="E18">
        <f t="shared" ca="1" si="1"/>
        <v>3</v>
      </c>
      <c r="F18" t="str">
        <f t="shared" si="0"/>
        <v>image_1 (17).jpg</v>
      </c>
      <c r="G18">
        <v>1</v>
      </c>
      <c r="H18" t="s">
        <v>6</v>
      </c>
      <c r="I18" s="3">
        <f t="shared" ca="1" si="2"/>
        <v>43825.908281249998</v>
      </c>
      <c r="J18" s="3">
        <f t="shared" ca="1" si="2"/>
        <v>43825.908281249998</v>
      </c>
      <c r="L18" t="str">
        <f t="shared" ca="1" si="3"/>
        <v>UPDATE [dbo].[post] SET [type] = '3' WHERE post_id=17</v>
      </c>
    </row>
    <row r="19" spans="1:12" x14ac:dyDescent="0.25">
      <c r="A19">
        <v>18</v>
      </c>
      <c r="B19" t="s">
        <v>53</v>
      </c>
      <c r="C19" t="s">
        <v>73</v>
      </c>
      <c r="D19" t="s">
        <v>113</v>
      </c>
      <c r="E19">
        <f t="shared" ca="1" si="1"/>
        <v>2</v>
      </c>
      <c r="F19" t="str">
        <f t="shared" si="0"/>
        <v>image_1 (18).jpg</v>
      </c>
      <c r="G19">
        <v>1</v>
      </c>
      <c r="H19" t="s">
        <v>6</v>
      </c>
      <c r="I19" s="3">
        <f t="shared" ca="1" si="2"/>
        <v>43825.908281249998</v>
      </c>
      <c r="J19" s="3">
        <f t="shared" ca="1" si="2"/>
        <v>43825.908281249998</v>
      </c>
      <c r="L19" t="str">
        <f t="shared" ca="1" si="3"/>
        <v>UPDATE [dbo].[post] SET [type] = '2' WHERE post_id=18</v>
      </c>
    </row>
    <row r="20" spans="1:12" x14ac:dyDescent="0.25">
      <c r="A20">
        <v>19</v>
      </c>
      <c r="B20" t="s">
        <v>54</v>
      </c>
      <c r="C20" t="s">
        <v>74</v>
      </c>
      <c r="D20" t="s">
        <v>114</v>
      </c>
      <c r="E20">
        <f t="shared" ca="1" si="1"/>
        <v>4</v>
      </c>
      <c r="F20" t="str">
        <f t="shared" si="0"/>
        <v>image_1 (19).jpg</v>
      </c>
      <c r="G20">
        <v>1</v>
      </c>
      <c r="H20" t="s">
        <v>6</v>
      </c>
      <c r="I20" s="3">
        <f t="shared" ca="1" si="2"/>
        <v>43825.908281249998</v>
      </c>
      <c r="J20" s="3">
        <f t="shared" ca="1" si="2"/>
        <v>43825.908281249998</v>
      </c>
      <c r="L20" t="str">
        <f t="shared" ca="1" si="3"/>
        <v>UPDATE [dbo].[post] SET [type] = '4' WHERE post_id=19</v>
      </c>
    </row>
    <row r="21" spans="1:12" x14ac:dyDescent="0.25">
      <c r="A21">
        <v>20</v>
      </c>
      <c r="B21" t="s">
        <v>55</v>
      </c>
      <c r="C21" t="s">
        <v>75</v>
      </c>
      <c r="D21" t="s">
        <v>115</v>
      </c>
      <c r="E21">
        <f t="shared" ca="1" si="1"/>
        <v>2</v>
      </c>
      <c r="F21" t="str">
        <f t="shared" si="0"/>
        <v>image_1 (20).jpg</v>
      </c>
      <c r="G21">
        <v>1</v>
      </c>
      <c r="H21" t="s">
        <v>6</v>
      </c>
      <c r="I21" s="3">
        <f t="shared" ca="1" si="2"/>
        <v>43825.908281249998</v>
      </c>
      <c r="J21" s="3">
        <f t="shared" ca="1" si="2"/>
        <v>43825.908281249998</v>
      </c>
      <c r="L21" t="str">
        <f t="shared" ca="1" si="3"/>
        <v>UPDATE [dbo].[post] SET [type] = '2' WHERE post_id=20</v>
      </c>
    </row>
    <row r="22" spans="1:12" x14ac:dyDescent="0.25">
      <c r="A22">
        <v>21</v>
      </c>
      <c r="B22" t="s">
        <v>77</v>
      </c>
      <c r="C22" t="s">
        <v>87</v>
      </c>
      <c r="D22" t="s">
        <v>116</v>
      </c>
      <c r="E22">
        <f t="shared" ca="1" si="1"/>
        <v>4</v>
      </c>
      <c r="F22" t="str">
        <f t="shared" si="0"/>
        <v>image_1 (21).jpg</v>
      </c>
      <c r="G22">
        <v>1</v>
      </c>
      <c r="H22" t="s">
        <v>6</v>
      </c>
      <c r="I22" s="3">
        <f t="shared" ca="1" si="2"/>
        <v>43825.908281249998</v>
      </c>
      <c r="J22" s="3">
        <f t="shared" ca="1" si="2"/>
        <v>43825.908281249998</v>
      </c>
      <c r="L22" t="str">
        <f t="shared" ca="1" si="3"/>
        <v>UPDATE [dbo].[post] SET [type] = '4' WHERE post_id=21</v>
      </c>
    </row>
    <row r="23" spans="1:12" x14ac:dyDescent="0.25">
      <c r="A23">
        <v>22</v>
      </c>
      <c r="B23" t="s">
        <v>78</v>
      </c>
      <c r="C23" t="s">
        <v>88</v>
      </c>
      <c r="D23" t="s">
        <v>117</v>
      </c>
      <c r="E23">
        <f t="shared" ca="1" si="1"/>
        <v>3</v>
      </c>
      <c r="F23" t="str">
        <f t="shared" si="0"/>
        <v>image_1 (22).jpg</v>
      </c>
      <c r="G23">
        <v>1</v>
      </c>
      <c r="H23" t="s">
        <v>6</v>
      </c>
      <c r="I23" s="3">
        <f t="shared" ca="1" si="2"/>
        <v>43825.908281249998</v>
      </c>
      <c r="J23" s="3">
        <f t="shared" ca="1" si="2"/>
        <v>43825.908281249998</v>
      </c>
      <c r="L23" t="str">
        <f t="shared" ca="1" si="3"/>
        <v>UPDATE [dbo].[post] SET [type] = '3' WHERE post_id=22</v>
      </c>
    </row>
    <row r="24" spans="1:12" x14ac:dyDescent="0.25">
      <c r="A24">
        <v>23</v>
      </c>
      <c r="B24" t="s">
        <v>79</v>
      </c>
      <c r="C24" t="s">
        <v>89</v>
      </c>
      <c r="D24" t="s">
        <v>118</v>
      </c>
      <c r="E24">
        <f t="shared" ca="1" si="1"/>
        <v>4</v>
      </c>
      <c r="F24" t="str">
        <f t="shared" si="0"/>
        <v>image_1 (23).jpg</v>
      </c>
      <c r="G24">
        <v>1</v>
      </c>
      <c r="H24" t="s">
        <v>6</v>
      </c>
      <c r="I24" s="3">
        <f t="shared" ca="1" si="2"/>
        <v>43825.908281249998</v>
      </c>
      <c r="J24" s="3">
        <f t="shared" ca="1" si="2"/>
        <v>43825.908281249998</v>
      </c>
      <c r="L24" t="str">
        <f t="shared" ca="1" si="3"/>
        <v>UPDATE [dbo].[post] SET [type] = '4' WHERE post_id=23</v>
      </c>
    </row>
    <row r="25" spans="1:12" x14ac:dyDescent="0.25">
      <c r="A25">
        <v>24</v>
      </c>
      <c r="B25" t="s">
        <v>80</v>
      </c>
      <c r="C25" t="s">
        <v>90</v>
      </c>
      <c r="D25" t="s">
        <v>119</v>
      </c>
      <c r="E25">
        <f t="shared" ca="1" si="1"/>
        <v>3</v>
      </c>
      <c r="F25" t="str">
        <f t="shared" si="0"/>
        <v>image_1 (24).jpg</v>
      </c>
      <c r="G25">
        <v>1</v>
      </c>
      <c r="H25" t="s">
        <v>6</v>
      </c>
      <c r="I25" s="3">
        <f t="shared" ca="1" si="2"/>
        <v>43825.908281249998</v>
      </c>
      <c r="J25" s="3">
        <f t="shared" ca="1" si="2"/>
        <v>43825.908281249998</v>
      </c>
      <c r="L25" t="str">
        <f t="shared" ca="1" si="3"/>
        <v>UPDATE [dbo].[post] SET [type] = '3' WHERE post_id=24</v>
      </c>
    </row>
    <row r="26" spans="1:12" x14ac:dyDescent="0.25">
      <c r="A26">
        <v>25</v>
      </c>
      <c r="B26" t="s">
        <v>81</v>
      </c>
      <c r="C26" t="s">
        <v>91</v>
      </c>
      <c r="D26" t="s">
        <v>120</v>
      </c>
      <c r="E26">
        <f t="shared" ca="1" si="1"/>
        <v>1</v>
      </c>
      <c r="F26" t="str">
        <f t="shared" si="0"/>
        <v>image_1 (25).jpg</v>
      </c>
      <c r="G26">
        <v>1</v>
      </c>
      <c r="H26" t="s">
        <v>6</v>
      </c>
      <c r="I26" s="3">
        <f t="shared" ca="1" si="2"/>
        <v>43825.908281249998</v>
      </c>
      <c r="J26" s="3">
        <f t="shared" ca="1" si="2"/>
        <v>43825.908281249998</v>
      </c>
      <c r="L26" t="str">
        <f t="shared" ca="1" si="3"/>
        <v>UPDATE [dbo].[post] SET [type] = '1' WHERE post_id=25</v>
      </c>
    </row>
    <row r="27" spans="1:12" x14ac:dyDescent="0.25">
      <c r="A27">
        <v>26</v>
      </c>
      <c r="B27" t="s">
        <v>82</v>
      </c>
      <c r="C27" t="s">
        <v>92</v>
      </c>
      <c r="D27" t="s">
        <v>121</v>
      </c>
      <c r="E27">
        <f t="shared" ca="1" si="1"/>
        <v>4</v>
      </c>
      <c r="F27" t="str">
        <f t="shared" si="0"/>
        <v>image_1 (26).jpg</v>
      </c>
      <c r="G27">
        <v>1</v>
      </c>
      <c r="H27" t="s">
        <v>6</v>
      </c>
      <c r="I27" s="3">
        <f t="shared" ca="1" si="2"/>
        <v>43825.908281249998</v>
      </c>
      <c r="J27" s="3">
        <f t="shared" ca="1" si="2"/>
        <v>43825.908281249998</v>
      </c>
      <c r="L27" t="str">
        <f t="shared" ca="1" si="3"/>
        <v>UPDATE [dbo].[post] SET [type] = '4' WHERE post_id=26</v>
      </c>
    </row>
    <row r="28" spans="1:12" x14ac:dyDescent="0.25">
      <c r="A28">
        <v>27</v>
      </c>
      <c r="B28" t="s">
        <v>83</v>
      </c>
      <c r="C28" t="s">
        <v>93</v>
      </c>
      <c r="D28" t="s">
        <v>122</v>
      </c>
      <c r="E28">
        <f t="shared" ca="1" si="1"/>
        <v>1</v>
      </c>
      <c r="F28" t="str">
        <f t="shared" si="0"/>
        <v>image_1 (27).jpg</v>
      </c>
      <c r="G28">
        <v>1</v>
      </c>
      <c r="H28" t="s">
        <v>6</v>
      </c>
      <c r="I28" s="3">
        <f t="shared" ca="1" si="2"/>
        <v>43825.908281249998</v>
      </c>
      <c r="J28" s="3">
        <f t="shared" ca="1" si="2"/>
        <v>43825.908281249998</v>
      </c>
      <c r="L28" t="str">
        <f t="shared" ca="1" si="3"/>
        <v>UPDATE [dbo].[post] SET [type] = '1' WHERE post_id=27</v>
      </c>
    </row>
    <row r="29" spans="1:12" x14ac:dyDescent="0.25">
      <c r="A29">
        <v>28</v>
      </c>
      <c r="B29" t="s">
        <v>84</v>
      </c>
      <c r="C29" t="s">
        <v>94</v>
      </c>
      <c r="D29" t="s">
        <v>123</v>
      </c>
      <c r="E29">
        <f t="shared" ca="1" si="1"/>
        <v>1</v>
      </c>
      <c r="F29" t="str">
        <f t="shared" si="0"/>
        <v>image_1 (28).jpg</v>
      </c>
      <c r="G29">
        <v>1</v>
      </c>
      <c r="H29" t="s">
        <v>6</v>
      </c>
      <c r="I29" s="3">
        <f t="shared" ca="1" si="2"/>
        <v>43825.908281249998</v>
      </c>
      <c r="J29" s="3">
        <f t="shared" ca="1" si="2"/>
        <v>43825.908281249998</v>
      </c>
      <c r="L29" t="str">
        <f t="shared" ca="1" si="3"/>
        <v>UPDATE [dbo].[post] SET [type] = '1' WHERE post_id=28</v>
      </c>
    </row>
    <row r="30" spans="1:12" x14ac:dyDescent="0.25">
      <c r="A30">
        <v>29</v>
      </c>
      <c r="B30" t="s">
        <v>85</v>
      </c>
      <c r="C30" t="s">
        <v>95</v>
      </c>
      <c r="D30" t="s">
        <v>124</v>
      </c>
      <c r="E30">
        <f t="shared" ca="1" si="1"/>
        <v>2</v>
      </c>
      <c r="F30" t="str">
        <f t="shared" si="0"/>
        <v>image_1 (29).jpg</v>
      </c>
      <c r="G30">
        <v>1</v>
      </c>
      <c r="H30" t="s">
        <v>6</v>
      </c>
      <c r="I30" s="3">
        <f t="shared" ca="1" si="2"/>
        <v>43825.908281249998</v>
      </c>
      <c r="J30" s="3">
        <f t="shared" ca="1" si="2"/>
        <v>43825.908281249998</v>
      </c>
      <c r="L30" t="str">
        <f t="shared" ca="1" si="3"/>
        <v>UPDATE [dbo].[post] SET [type] = '2' WHERE post_id=29</v>
      </c>
    </row>
    <row r="31" spans="1:12" x14ac:dyDescent="0.25">
      <c r="A31">
        <v>30</v>
      </c>
      <c r="B31" t="s">
        <v>86</v>
      </c>
      <c r="C31" t="s">
        <v>96</v>
      </c>
      <c r="D31" t="s">
        <v>125</v>
      </c>
      <c r="E31">
        <f t="shared" ca="1" si="1"/>
        <v>1</v>
      </c>
      <c r="F31" t="str">
        <f t="shared" si="0"/>
        <v>image_1 (30).jpg</v>
      </c>
      <c r="G31">
        <v>1</v>
      </c>
      <c r="H31" t="s">
        <v>6</v>
      </c>
      <c r="I31" s="3">
        <f t="shared" ca="1" si="2"/>
        <v>43825.908281249998</v>
      </c>
      <c r="J31" s="3">
        <f t="shared" ca="1" si="2"/>
        <v>43825.908281249998</v>
      </c>
      <c r="L31" t="str">
        <f t="shared" ca="1" si="3"/>
        <v>UPDATE [dbo].[post] SET [type] = '1' WHERE post_id=30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7" sqref="F17"/>
    </sheetView>
  </sheetViews>
  <sheetFormatPr defaultRowHeight="15" x14ac:dyDescent="0.25"/>
  <sheetData>
    <row r="1" spans="1:10" x14ac:dyDescent="0.25">
      <c r="A1" t="s">
        <v>130</v>
      </c>
      <c r="B1" t="s">
        <v>131</v>
      </c>
      <c r="C1" t="s">
        <v>34</v>
      </c>
    </row>
    <row r="2" spans="1:10" x14ac:dyDescent="0.25">
      <c r="A2">
        <v>1</v>
      </c>
      <c r="B2">
        <f ca="1">RANDBETWEEN(1,5)</f>
        <v>2</v>
      </c>
      <c r="C2" t="str">
        <f>"des "&amp;A2</f>
        <v>des 1</v>
      </c>
      <c r="E2" t="s">
        <v>132</v>
      </c>
      <c r="H2" t="s">
        <v>134</v>
      </c>
      <c r="J2" t="str">
        <f>"Update relative_food SET des ='"&amp;C2&amp;"' WHERE  food1_id ="&amp;A2&amp;""</f>
        <v>Update relative_food SET des ='des 1' WHERE  food1_id =1</v>
      </c>
    </row>
    <row r="3" spans="1:10" x14ac:dyDescent="0.25">
      <c r="A3">
        <v>2</v>
      </c>
      <c r="B3">
        <f t="shared" ref="B3:B18" ca="1" si="0">RANDBETWEEN(1,5)</f>
        <v>5</v>
      </c>
      <c r="C3" t="str">
        <f t="shared" ref="C3:C18" si="1">"des "&amp;A3</f>
        <v>des 2</v>
      </c>
      <c r="E3" t="s">
        <v>133</v>
      </c>
      <c r="J3" t="str">
        <f t="shared" ref="J3:J18" si="2">"Update relative_food SET des ='"&amp;C3&amp;"' WHERE  food1_id ="&amp;A3&amp;""</f>
        <v>Update relative_food SET des ='des 2' WHERE  food1_id =2</v>
      </c>
    </row>
    <row r="4" spans="1:10" x14ac:dyDescent="0.25">
      <c r="A4">
        <v>3</v>
      </c>
      <c r="B4">
        <f t="shared" ca="1" si="0"/>
        <v>4</v>
      </c>
      <c r="C4" t="str">
        <f t="shared" si="1"/>
        <v>des 3</v>
      </c>
      <c r="E4" t="s">
        <v>135</v>
      </c>
      <c r="J4" t="str">
        <f t="shared" si="2"/>
        <v>Update relative_food SET des ='des 3' WHERE  food1_id =3</v>
      </c>
    </row>
    <row r="5" spans="1:10" x14ac:dyDescent="0.25">
      <c r="A5">
        <v>4</v>
      </c>
      <c r="B5">
        <f t="shared" ca="1" si="0"/>
        <v>4</v>
      </c>
      <c r="C5" t="str">
        <f t="shared" si="1"/>
        <v>des 4</v>
      </c>
      <c r="E5" t="s">
        <v>136</v>
      </c>
      <c r="J5" t="str">
        <f t="shared" si="2"/>
        <v>Update relative_food SET des ='des 4' WHERE  food1_id =4</v>
      </c>
    </row>
    <row r="6" spans="1:10" x14ac:dyDescent="0.25">
      <c r="A6">
        <v>5</v>
      </c>
      <c r="B6">
        <f t="shared" ca="1" si="0"/>
        <v>2</v>
      </c>
      <c r="C6" t="str">
        <f t="shared" si="1"/>
        <v>des 5</v>
      </c>
      <c r="J6" t="str">
        <f t="shared" si="2"/>
        <v>Update relative_food SET des ='des 5' WHERE  food1_id =5</v>
      </c>
    </row>
    <row r="7" spans="1:10" x14ac:dyDescent="0.25">
      <c r="A7">
        <v>6</v>
      </c>
      <c r="B7">
        <f t="shared" ca="1" si="0"/>
        <v>4</v>
      </c>
      <c r="C7" t="str">
        <f t="shared" si="1"/>
        <v>des 6</v>
      </c>
      <c r="J7" t="str">
        <f t="shared" si="2"/>
        <v>Update relative_food SET des ='des 6' WHERE  food1_id =6</v>
      </c>
    </row>
    <row r="8" spans="1:10" x14ac:dyDescent="0.25">
      <c r="A8">
        <v>7</v>
      </c>
      <c r="B8">
        <f t="shared" ca="1" si="0"/>
        <v>5</v>
      </c>
      <c r="C8" t="str">
        <f t="shared" si="1"/>
        <v>des 7</v>
      </c>
      <c r="J8" t="str">
        <f t="shared" si="2"/>
        <v>Update relative_food SET des ='des 7' WHERE  food1_id =7</v>
      </c>
    </row>
    <row r="9" spans="1:10" x14ac:dyDescent="0.25">
      <c r="A9">
        <v>8</v>
      </c>
      <c r="B9">
        <f t="shared" ca="1" si="0"/>
        <v>4</v>
      </c>
      <c r="C9" t="str">
        <f t="shared" si="1"/>
        <v>des 8</v>
      </c>
      <c r="J9" t="str">
        <f t="shared" si="2"/>
        <v>Update relative_food SET des ='des 8' WHERE  food1_id =8</v>
      </c>
    </row>
    <row r="10" spans="1:10" x14ac:dyDescent="0.25">
      <c r="A10">
        <v>9</v>
      </c>
      <c r="B10">
        <f t="shared" ca="1" si="0"/>
        <v>2</v>
      </c>
      <c r="C10" t="str">
        <f t="shared" si="1"/>
        <v>des 9</v>
      </c>
      <c r="J10" t="str">
        <f t="shared" si="2"/>
        <v>Update relative_food SET des ='des 9' WHERE  food1_id =9</v>
      </c>
    </row>
    <row r="11" spans="1:10" x14ac:dyDescent="0.25">
      <c r="A11">
        <v>10</v>
      </c>
      <c r="B11">
        <f t="shared" ca="1" si="0"/>
        <v>5</v>
      </c>
      <c r="C11" t="str">
        <f t="shared" si="1"/>
        <v>des 10</v>
      </c>
      <c r="J11" t="str">
        <f t="shared" si="2"/>
        <v>Update relative_food SET des ='des 10' WHERE  food1_id =10</v>
      </c>
    </row>
    <row r="12" spans="1:10" x14ac:dyDescent="0.25">
      <c r="A12">
        <v>11</v>
      </c>
      <c r="B12">
        <f t="shared" ca="1" si="0"/>
        <v>1</v>
      </c>
      <c r="C12" t="str">
        <f t="shared" si="1"/>
        <v>des 11</v>
      </c>
      <c r="J12" t="str">
        <f t="shared" si="2"/>
        <v>Update relative_food SET des ='des 11' WHERE  food1_id =11</v>
      </c>
    </row>
    <row r="13" spans="1:10" x14ac:dyDescent="0.25">
      <c r="A13">
        <v>12</v>
      </c>
      <c r="B13">
        <f t="shared" ca="1" si="0"/>
        <v>5</v>
      </c>
      <c r="C13" t="str">
        <f t="shared" si="1"/>
        <v>des 12</v>
      </c>
      <c r="J13" t="str">
        <f t="shared" si="2"/>
        <v>Update relative_food SET des ='des 12' WHERE  food1_id =12</v>
      </c>
    </row>
    <row r="14" spans="1:10" x14ac:dyDescent="0.25">
      <c r="A14">
        <v>13</v>
      </c>
      <c r="B14">
        <f t="shared" ca="1" si="0"/>
        <v>5</v>
      </c>
      <c r="C14" t="str">
        <f t="shared" si="1"/>
        <v>des 13</v>
      </c>
      <c r="J14" t="str">
        <f t="shared" si="2"/>
        <v>Update relative_food SET des ='des 13' WHERE  food1_id =13</v>
      </c>
    </row>
    <row r="15" spans="1:10" x14ac:dyDescent="0.25">
      <c r="A15">
        <v>14</v>
      </c>
      <c r="B15">
        <f t="shared" ca="1" si="0"/>
        <v>1</v>
      </c>
      <c r="C15" t="str">
        <f t="shared" si="1"/>
        <v>des 14</v>
      </c>
      <c r="J15" t="str">
        <f t="shared" si="2"/>
        <v>Update relative_food SET des ='des 14' WHERE  food1_id =14</v>
      </c>
    </row>
    <row r="16" spans="1:10" x14ac:dyDescent="0.25">
      <c r="A16">
        <v>15</v>
      </c>
      <c r="B16">
        <f t="shared" ca="1" si="0"/>
        <v>3</v>
      </c>
      <c r="C16" t="str">
        <f t="shared" si="1"/>
        <v>des 15</v>
      </c>
      <c r="J16" t="str">
        <f t="shared" si="2"/>
        <v>Update relative_food SET des ='des 15' WHERE  food1_id =15</v>
      </c>
    </row>
    <row r="17" spans="1:10" x14ac:dyDescent="0.25">
      <c r="A17">
        <v>16</v>
      </c>
      <c r="B17">
        <f t="shared" ca="1" si="0"/>
        <v>4</v>
      </c>
      <c r="C17" t="str">
        <f t="shared" si="1"/>
        <v>des 16</v>
      </c>
      <c r="J17" t="str">
        <f t="shared" si="2"/>
        <v>Update relative_food SET des ='des 16' WHERE  food1_id =16</v>
      </c>
    </row>
    <row r="18" spans="1:10" x14ac:dyDescent="0.25">
      <c r="A18">
        <v>17</v>
      </c>
      <c r="B18">
        <f t="shared" ca="1" si="0"/>
        <v>3</v>
      </c>
      <c r="C18" t="str">
        <f t="shared" si="1"/>
        <v>des 17</v>
      </c>
      <c r="J18" t="str">
        <f t="shared" si="2"/>
        <v>Update relative_food SET des ='des 17' WHERE  food1_id =17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L3" sqref="L3"/>
    </sheetView>
  </sheetViews>
  <sheetFormatPr defaultRowHeight="15" x14ac:dyDescent="0.25"/>
  <cols>
    <col min="5" max="5" width="11.85546875" customWidth="1"/>
    <col min="6" max="6" width="26" customWidth="1"/>
    <col min="8" max="8" width="12.140625" customWidth="1"/>
    <col min="9" max="9" width="20.5703125" customWidth="1"/>
    <col min="12" max="12" width="20.85546875" customWidth="1"/>
    <col min="16" max="16" width="34.7109375" customWidth="1"/>
  </cols>
  <sheetData>
    <row r="1" spans="1:16" x14ac:dyDescent="0.25">
      <c r="B1" s="8" t="s">
        <v>138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t="s">
        <v>137</v>
      </c>
      <c r="B2" t="s">
        <v>4</v>
      </c>
      <c r="C2" t="s">
        <v>139</v>
      </c>
      <c r="D2" t="s">
        <v>8</v>
      </c>
      <c r="E2" t="s">
        <v>24</v>
      </c>
      <c r="F2" t="s">
        <v>23</v>
      </c>
      <c r="G2" t="s">
        <v>140</v>
      </c>
      <c r="H2" t="s">
        <v>141</v>
      </c>
      <c r="I2" t="s">
        <v>142</v>
      </c>
      <c r="J2" t="s">
        <v>143</v>
      </c>
      <c r="K2" t="s">
        <v>3</v>
      </c>
      <c r="L2" t="s">
        <v>35</v>
      </c>
    </row>
    <row r="3" spans="1:16" x14ac:dyDescent="0.25">
      <c r="A3">
        <v>1</v>
      </c>
      <c r="B3" t="str">
        <f>"khuong"&amp;A3</f>
        <v>khuong1</v>
      </c>
      <c r="C3">
        <v>123</v>
      </c>
      <c r="D3" t="str">
        <f>"khuong "&amp;A3</f>
        <v>khuong 1</v>
      </c>
      <c r="E3" s="5" t="s">
        <v>144</v>
      </c>
      <c r="F3" s="7" t="str">
        <f>"yoshi@gmail.com"</f>
        <v>yoshi@gmail.com</v>
      </c>
      <c r="G3" s="6" t="s">
        <v>160</v>
      </c>
      <c r="H3">
        <f ca="1">RANDBETWEEN(1,5)</f>
        <v>1</v>
      </c>
      <c r="I3">
        <f ca="1">RANDBETWEEN(1,5)</f>
        <v>2</v>
      </c>
      <c r="J3">
        <f ca="1">SUM(H3,I3)</f>
        <v>3</v>
      </c>
      <c r="K3">
        <v>1</v>
      </c>
      <c r="L3" s="3">
        <f ca="1">NOW()</f>
        <v>43825.908281249998</v>
      </c>
    </row>
    <row r="4" spans="1:16" x14ac:dyDescent="0.25">
      <c r="A4">
        <v>2</v>
      </c>
      <c r="B4" t="str">
        <f t="shared" ref="B4:B18" si="0">"khuong"&amp;A4</f>
        <v>khuong2</v>
      </c>
      <c r="C4">
        <v>123</v>
      </c>
      <c r="D4" t="str">
        <f t="shared" ref="D4:D18" si="1">"khuong "&amp;A4</f>
        <v>khuong 2</v>
      </c>
      <c r="E4" s="5" t="s">
        <v>145</v>
      </c>
      <c r="F4" s="7" t="str">
        <f t="shared" ref="F4:F18" si="2">"yoshi@gmail.com"</f>
        <v>yoshi@gmail.com</v>
      </c>
      <c r="G4" s="6" t="s">
        <v>161</v>
      </c>
      <c r="H4">
        <f t="shared" ref="H4:I18" ca="1" si="3">RANDBETWEEN(1,5)</f>
        <v>3</v>
      </c>
      <c r="I4">
        <f t="shared" ca="1" si="3"/>
        <v>1</v>
      </c>
      <c r="J4">
        <f t="shared" ref="J4:J18" ca="1" si="4">SUM(H4,I4)</f>
        <v>4</v>
      </c>
      <c r="K4">
        <v>1</v>
      </c>
      <c r="L4" s="3">
        <f t="shared" ref="L4:L18" ca="1" si="5">NOW()</f>
        <v>43825.908281249998</v>
      </c>
    </row>
    <row r="5" spans="1:16" x14ac:dyDescent="0.25">
      <c r="A5">
        <v>3</v>
      </c>
      <c r="B5" t="str">
        <f t="shared" si="0"/>
        <v>khuong3</v>
      </c>
      <c r="C5">
        <v>123</v>
      </c>
      <c r="D5" t="str">
        <f t="shared" si="1"/>
        <v>khuong 3</v>
      </c>
      <c r="E5" s="5" t="s">
        <v>146</v>
      </c>
      <c r="F5" s="7" t="str">
        <f t="shared" si="2"/>
        <v>yoshi@gmail.com</v>
      </c>
      <c r="G5" s="6" t="s">
        <v>162</v>
      </c>
      <c r="H5">
        <f t="shared" ca="1" si="3"/>
        <v>2</v>
      </c>
      <c r="I5">
        <f t="shared" ca="1" si="3"/>
        <v>3</v>
      </c>
      <c r="J5">
        <f t="shared" ca="1" si="4"/>
        <v>5</v>
      </c>
      <c r="K5">
        <v>1</v>
      </c>
      <c r="L5" s="3">
        <f t="shared" ca="1" si="5"/>
        <v>43825.908281249998</v>
      </c>
    </row>
    <row r="6" spans="1:16" x14ac:dyDescent="0.25">
      <c r="A6">
        <v>4</v>
      </c>
      <c r="B6" t="str">
        <f t="shared" si="0"/>
        <v>khuong4</v>
      </c>
      <c r="C6">
        <v>123</v>
      </c>
      <c r="D6" t="str">
        <f t="shared" si="1"/>
        <v>khuong 4</v>
      </c>
      <c r="E6" s="5" t="s">
        <v>147</v>
      </c>
      <c r="F6" s="7" t="str">
        <f t="shared" si="2"/>
        <v>yoshi@gmail.com</v>
      </c>
      <c r="G6" s="6" t="s">
        <v>163</v>
      </c>
      <c r="H6">
        <f t="shared" ca="1" si="3"/>
        <v>4</v>
      </c>
      <c r="I6">
        <f t="shared" ca="1" si="3"/>
        <v>5</v>
      </c>
      <c r="J6">
        <f t="shared" ca="1" si="4"/>
        <v>9</v>
      </c>
      <c r="K6">
        <v>1</v>
      </c>
      <c r="L6" s="3">
        <f t="shared" ca="1" si="5"/>
        <v>43825.908281249998</v>
      </c>
    </row>
    <row r="7" spans="1:16" x14ac:dyDescent="0.25">
      <c r="A7">
        <v>5</v>
      </c>
      <c r="B7" t="str">
        <f t="shared" si="0"/>
        <v>khuong5</v>
      </c>
      <c r="C7">
        <v>123</v>
      </c>
      <c r="D7" t="str">
        <f t="shared" si="1"/>
        <v>khuong 5</v>
      </c>
      <c r="E7" s="5" t="s">
        <v>148</v>
      </c>
      <c r="F7" s="7" t="str">
        <f t="shared" si="2"/>
        <v>yoshi@gmail.com</v>
      </c>
      <c r="G7" s="6" t="s">
        <v>164</v>
      </c>
      <c r="H7">
        <f t="shared" ca="1" si="3"/>
        <v>3</v>
      </c>
      <c r="I7">
        <f t="shared" ca="1" si="3"/>
        <v>3</v>
      </c>
      <c r="J7">
        <f t="shared" ca="1" si="4"/>
        <v>6</v>
      </c>
      <c r="K7">
        <v>1</v>
      </c>
      <c r="L7" s="3">
        <f t="shared" ca="1" si="5"/>
        <v>43825.908281249998</v>
      </c>
    </row>
    <row r="8" spans="1:16" x14ac:dyDescent="0.25">
      <c r="A8">
        <v>6</v>
      </c>
      <c r="B8" t="str">
        <f t="shared" si="0"/>
        <v>khuong6</v>
      </c>
      <c r="C8">
        <v>123</v>
      </c>
      <c r="D8" t="str">
        <f t="shared" si="1"/>
        <v>khuong 6</v>
      </c>
      <c r="E8" s="5" t="s">
        <v>149</v>
      </c>
      <c r="F8" s="7" t="str">
        <f t="shared" si="2"/>
        <v>yoshi@gmail.com</v>
      </c>
      <c r="G8" s="6" t="s">
        <v>165</v>
      </c>
      <c r="H8">
        <f t="shared" ca="1" si="3"/>
        <v>5</v>
      </c>
      <c r="I8">
        <f t="shared" ca="1" si="3"/>
        <v>3</v>
      </c>
      <c r="J8">
        <f t="shared" ca="1" si="4"/>
        <v>8</v>
      </c>
      <c r="K8">
        <v>1</v>
      </c>
      <c r="L8" s="3">
        <f t="shared" ca="1" si="5"/>
        <v>43825.908281249998</v>
      </c>
    </row>
    <row r="9" spans="1:16" x14ac:dyDescent="0.25">
      <c r="A9">
        <v>7</v>
      </c>
      <c r="B9" t="str">
        <f t="shared" si="0"/>
        <v>khuong7</v>
      </c>
      <c r="C9">
        <v>123</v>
      </c>
      <c r="D9" t="str">
        <f t="shared" si="1"/>
        <v>khuong 7</v>
      </c>
      <c r="E9" s="5" t="s">
        <v>150</v>
      </c>
      <c r="F9" s="7" t="str">
        <f t="shared" si="2"/>
        <v>yoshi@gmail.com</v>
      </c>
      <c r="G9" s="6" t="s">
        <v>166</v>
      </c>
      <c r="H9">
        <f t="shared" ca="1" si="3"/>
        <v>1</v>
      </c>
      <c r="I9">
        <f t="shared" ca="1" si="3"/>
        <v>3</v>
      </c>
      <c r="J9">
        <f t="shared" ca="1" si="4"/>
        <v>4</v>
      </c>
      <c r="K9">
        <v>1</v>
      </c>
      <c r="L9" s="3">
        <f t="shared" ca="1" si="5"/>
        <v>43825.908281249998</v>
      </c>
    </row>
    <row r="10" spans="1:16" x14ac:dyDescent="0.25">
      <c r="A10">
        <v>8</v>
      </c>
      <c r="B10" t="str">
        <f t="shared" si="0"/>
        <v>khuong8</v>
      </c>
      <c r="C10">
        <v>123</v>
      </c>
      <c r="D10" t="str">
        <f t="shared" si="1"/>
        <v>khuong 8</v>
      </c>
      <c r="E10" s="5" t="s">
        <v>151</v>
      </c>
      <c r="F10" s="7" t="str">
        <f t="shared" si="2"/>
        <v>yoshi@gmail.com</v>
      </c>
      <c r="G10" s="6" t="s">
        <v>167</v>
      </c>
      <c r="H10">
        <f t="shared" ca="1" si="3"/>
        <v>1</v>
      </c>
      <c r="I10">
        <f t="shared" ca="1" si="3"/>
        <v>2</v>
      </c>
      <c r="J10">
        <f t="shared" ca="1" si="4"/>
        <v>3</v>
      </c>
      <c r="K10">
        <v>1</v>
      </c>
      <c r="L10" s="3">
        <f t="shared" ca="1" si="5"/>
        <v>43825.908281249998</v>
      </c>
    </row>
    <row r="11" spans="1:16" x14ac:dyDescent="0.25">
      <c r="A11">
        <v>9</v>
      </c>
      <c r="B11" t="str">
        <f t="shared" si="0"/>
        <v>khuong9</v>
      </c>
      <c r="C11">
        <v>123</v>
      </c>
      <c r="D11" t="str">
        <f t="shared" si="1"/>
        <v>khuong 9</v>
      </c>
      <c r="E11" s="5" t="s">
        <v>152</v>
      </c>
      <c r="F11" s="7" t="str">
        <f t="shared" si="2"/>
        <v>yoshi@gmail.com</v>
      </c>
      <c r="G11" s="6" t="s">
        <v>168</v>
      </c>
      <c r="H11">
        <f t="shared" ca="1" si="3"/>
        <v>5</v>
      </c>
      <c r="I11">
        <f t="shared" ca="1" si="3"/>
        <v>4</v>
      </c>
      <c r="J11">
        <f t="shared" ca="1" si="4"/>
        <v>9</v>
      </c>
      <c r="K11">
        <v>1</v>
      </c>
      <c r="L11" s="3">
        <f t="shared" ca="1" si="5"/>
        <v>43825.908281249998</v>
      </c>
    </row>
    <row r="12" spans="1:16" x14ac:dyDescent="0.25">
      <c r="A12">
        <v>10</v>
      </c>
      <c r="B12" t="str">
        <f t="shared" si="0"/>
        <v>khuong10</v>
      </c>
      <c r="C12">
        <v>123</v>
      </c>
      <c r="D12" t="str">
        <f t="shared" si="1"/>
        <v>khuong 10</v>
      </c>
      <c r="E12" s="5" t="s">
        <v>153</v>
      </c>
      <c r="F12" s="7" t="str">
        <f t="shared" si="2"/>
        <v>yoshi@gmail.com</v>
      </c>
      <c r="G12" s="6" t="s">
        <v>169</v>
      </c>
      <c r="H12">
        <f t="shared" ca="1" si="3"/>
        <v>4</v>
      </c>
      <c r="I12">
        <f t="shared" ca="1" si="3"/>
        <v>5</v>
      </c>
      <c r="J12">
        <f t="shared" ca="1" si="4"/>
        <v>9</v>
      </c>
      <c r="K12">
        <v>1</v>
      </c>
      <c r="L12" s="3">
        <f t="shared" ca="1" si="5"/>
        <v>43825.908281249998</v>
      </c>
    </row>
    <row r="13" spans="1:16" x14ac:dyDescent="0.25">
      <c r="A13">
        <v>11</v>
      </c>
      <c r="B13" t="str">
        <f t="shared" si="0"/>
        <v>khuong11</v>
      </c>
      <c r="C13">
        <v>123</v>
      </c>
      <c r="D13" t="str">
        <f t="shared" si="1"/>
        <v>khuong 11</v>
      </c>
      <c r="E13" s="5" t="s">
        <v>154</v>
      </c>
      <c r="F13" s="7" t="str">
        <f t="shared" si="2"/>
        <v>yoshi@gmail.com</v>
      </c>
      <c r="G13" s="6" t="s">
        <v>170</v>
      </c>
      <c r="H13">
        <f t="shared" ca="1" si="3"/>
        <v>5</v>
      </c>
      <c r="I13">
        <f t="shared" ca="1" si="3"/>
        <v>4</v>
      </c>
      <c r="J13">
        <f t="shared" ca="1" si="4"/>
        <v>9</v>
      </c>
      <c r="K13">
        <v>1</v>
      </c>
      <c r="L13" s="3">
        <f t="shared" ca="1" si="5"/>
        <v>43825.908281249998</v>
      </c>
    </row>
    <row r="14" spans="1:16" x14ac:dyDescent="0.25">
      <c r="A14">
        <v>12</v>
      </c>
      <c r="B14" t="str">
        <f t="shared" si="0"/>
        <v>khuong12</v>
      </c>
      <c r="C14">
        <v>123</v>
      </c>
      <c r="D14" t="str">
        <f t="shared" si="1"/>
        <v>khuong 12</v>
      </c>
      <c r="E14" s="5" t="s">
        <v>155</v>
      </c>
      <c r="F14" s="7" t="str">
        <f t="shared" si="2"/>
        <v>yoshi@gmail.com</v>
      </c>
      <c r="G14" s="6" t="s">
        <v>171</v>
      </c>
      <c r="H14">
        <f t="shared" ca="1" si="3"/>
        <v>4</v>
      </c>
      <c r="I14">
        <f t="shared" ca="1" si="3"/>
        <v>1</v>
      </c>
      <c r="J14">
        <f t="shared" ca="1" si="4"/>
        <v>5</v>
      </c>
      <c r="K14">
        <v>1</v>
      </c>
      <c r="L14" s="3">
        <f t="shared" ca="1" si="5"/>
        <v>43825.908281249998</v>
      </c>
    </row>
    <row r="15" spans="1:16" x14ac:dyDescent="0.25">
      <c r="A15">
        <v>13</v>
      </c>
      <c r="B15" t="str">
        <f t="shared" si="0"/>
        <v>khuong13</v>
      </c>
      <c r="C15">
        <v>123</v>
      </c>
      <c r="D15" t="str">
        <f t="shared" si="1"/>
        <v>khuong 13</v>
      </c>
      <c r="E15" s="5" t="s">
        <v>156</v>
      </c>
      <c r="F15" s="7" t="str">
        <f t="shared" si="2"/>
        <v>yoshi@gmail.com</v>
      </c>
      <c r="G15" s="6" t="s">
        <v>172</v>
      </c>
      <c r="H15">
        <f t="shared" ca="1" si="3"/>
        <v>3</v>
      </c>
      <c r="I15">
        <f t="shared" ca="1" si="3"/>
        <v>5</v>
      </c>
      <c r="J15">
        <f t="shared" ca="1" si="4"/>
        <v>8</v>
      </c>
      <c r="K15">
        <v>1</v>
      </c>
      <c r="L15" s="3">
        <f t="shared" ca="1" si="5"/>
        <v>43825.908281249998</v>
      </c>
    </row>
    <row r="16" spans="1:16" x14ac:dyDescent="0.25">
      <c r="A16">
        <v>14</v>
      </c>
      <c r="B16" t="str">
        <f t="shared" si="0"/>
        <v>khuong14</v>
      </c>
      <c r="C16">
        <v>123</v>
      </c>
      <c r="D16" t="str">
        <f t="shared" si="1"/>
        <v>khuong 14</v>
      </c>
      <c r="E16" s="5" t="s">
        <v>157</v>
      </c>
      <c r="F16" s="7" t="str">
        <f t="shared" si="2"/>
        <v>yoshi@gmail.com</v>
      </c>
      <c r="G16" s="6" t="s">
        <v>173</v>
      </c>
      <c r="H16">
        <f t="shared" ca="1" si="3"/>
        <v>5</v>
      </c>
      <c r="I16">
        <f t="shared" ca="1" si="3"/>
        <v>3</v>
      </c>
      <c r="J16">
        <f t="shared" ca="1" si="4"/>
        <v>8</v>
      </c>
      <c r="K16">
        <v>1</v>
      </c>
      <c r="L16" s="3">
        <f t="shared" ca="1" si="5"/>
        <v>43825.908281249998</v>
      </c>
    </row>
    <row r="17" spans="1:12" x14ac:dyDescent="0.25">
      <c r="A17">
        <v>15</v>
      </c>
      <c r="B17" t="str">
        <f t="shared" si="0"/>
        <v>khuong15</v>
      </c>
      <c r="C17">
        <v>123</v>
      </c>
      <c r="D17" t="str">
        <f t="shared" si="1"/>
        <v>khuong 15</v>
      </c>
      <c r="E17" s="5" t="s">
        <v>158</v>
      </c>
      <c r="F17" s="7" t="str">
        <f t="shared" si="2"/>
        <v>yoshi@gmail.com</v>
      </c>
      <c r="G17" s="6" t="s">
        <v>174</v>
      </c>
      <c r="H17">
        <f t="shared" ca="1" si="3"/>
        <v>4</v>
      </c>
      <c r="I17">
        <f t="shared" ca="1" si="3"/>
        <v>1</v>
      </c>
      <c r="J17">
        <f t="shared" ca="1" si="4"/>
        <v>5</v>
      </c>
      <c r="K17">
        <v>1</v>
      </c>
      <c r="L17" s="3">
        <f t="shared" ca="1" si="5"/>
        <v>43825.908281249998</v>
      </c>
    </row>
    <row r="18" spans="1:12" x14ac:dyDescent="0.25">
      <c r="A18">
        <v>16</v>
      </c>
      <c r="B18" t="str">
        <f t="shared" si="0"/>
        <v>khuong16</v>
      </c>
      <c r="C18">
        <v>123</v>
      </c>
      <c r="D18" t="str">
        <f t="shared" si="1"/>
        <v>khuong 16</v>
      </c>
      <c r="E18" s="5" t="s">
        <v>159</v>
      </c>
      <c r="F18" s="7" t="str">
        <f t="shared" si="2"/>
        <v>yoshi@gmail.com</v>
      </c>
      <c r="G18" s="6" t="s">
        <v>175</v>
      </c>
      <c r="H18">
        <f t="shared" ca="1" si="3"/>
        <v>4</v>
      </c>
      <c r="I18">
        <f t="shared" ca="1" si="3"/>
        <v>5</v>
      </c>
      <c r="J18">
        <f t="shared" ca="1" si="4"/>
        <v>9</v>
      </c>
      <c r="K18">
        <v>1</v>
      </c>
      <c r="L18" s="3">
        <f t="shared" ca="1" si="5"/>
        <v>43825.908281249998</v>
      </c>
    </row>
  </sheetData>
  <mergeCells count="1">
    <mergeCell ref="B1:P1"/>
  </mergeCells>
  <hyperlinks>
    <hyperlink ref="F3" r:id="rId1" display="yoshi240499@gmail.com"/>
    <hyperlink ref="F4:F18" r:id="rId2" display="yoshi240499@gmail.com"/>
    <hyperlink ref="G3" r:id="rId3" display="123@111"/>
    <hyperlink ref="G4:G18" r:id="rId4" display="123@11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8" sqref="M8"/>
    </sheetView>
  </sheetViews>
  <sheetFormatPr defaultRowHeight="15" x14ac:dyDescent="0.25"/>
  <cols>
    <col min="2" max="2" width="12.7109375" customWidth="1"/>
    <col min="3" max="3" width="11.5703125" customWidth="1"/>
    <col min="9" max="10" width="15.85546875" bestFit="1" customWidth="1"/>
    <col min="11" max="11" width="14.5703125" customWidth="1"/>
  </cols>
  <sheetData>
    <row r="1" spans="1:16" x14ac:dyDescent="0.25">
      <c r="A1" s="8" t="s">
        <v>176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143</v>
      </c>
      <c r="G2" t="s">
        <v>3</v>
      </c>
      <c r="H2" t="s">
        <v>4</v>
      </c>
      <c r="I2" t="s">
        <v>5</v>
      </c>
      <c r="J2" t="s">
        <v>35</v>
      </c>
      <c r="K2" t="s">
        <v>184</v>
      </c>
    </row>
    <row r="3" spans="1:16" x14ac:dyDescent="0.25">
      <c r="A3">
        <v>1</v>
      </c>
      <c r="B3" t="str">
        <f>"khuong "&amp;A3</f>
        <v>khuong 1</v>
      </c>
      <c r="C3" s="5" t="s">
        <v>183</v>
      </c>
      <c r="D3">
        <v>123</v>
      </c>
      <c r="E3">
        <f ca="1">RANDBETWEEN(0,5)</f>
        <v>5</v>
      </c>
      <c r="F3">
        <f ca="1">RANDBETWEEN(1000,8000)</f>
        <v>3096</v>
      </c>
      <c r="G3">
        <v>1</v>
      </c>
      <c r="H3" t="s">
        <v>6</v>
      </c>
      <c r="I3" s="3">
        <f ca="1">NOW()</f>
        <v>43825.908281249998</v>
      </c>
      <c r="J3" s="3">
        <f ca="1">NOW()</f>
        <v>43825.908281249998</v>
      </c>
      <c r="K3" t="s">
        <v>182</v>
      </c>
    </row>
    <row r="4" spans="1:16" x14ac:dyDescent="0.25">
      <c r="A4">
        <v>2</v>
      </c>
      <c r="B4" t="str">
        <f t="shared" ref="B4:B16" si="0">"khuong "&amp;A4</f>
        <v>khuong 2</v>
      </c>
      <c r="C4" s="5" t="s">
        <v>183</v>
      </c>
      <c r="D4">
        <v>124</v>
      </c>
      <c r="E4">
        <f t="shared" ref="E4:E16" ca="1" si="1">RANDBETWEEN(0,5)</f>
        <v>0</v>
      </c>
      <c r="F4">
        <f t="shared" ref="F4:F16" ca="1" si="2">RANDBETWEEN(1000,8000)</f>
        <v>6173</v>
      </c>
      <c r="G4">
        <v>1</v>
      </c>
      <c r="H4" t="s">
        <v>6</v>
      </c>
      <c r="I4" s="3">
        <f t="shared" ref="I4:J16" ca="1" si="3">NOW()</f>
        <v>43825.908281249998</v>
      </c>
      <c r="J4" s="3">
        <f t="shared" ca="1" si="3"/>
        <v>43825.908281249998</v>
      </c>
      <c r="K4" t="s">
        <v>182</v>
      </c>
    </row>
    <row r="5" spans="1:16" x14ac:dyDescent="0.25">
      <c r="A5">
        <v>3</v>
      </c>
      <c r="B5" t="str">
        <f t="shared" si="0"/>
        <v>khuong 3</v>
      </c>
      <c r="C5" s="5" t="s">
        <v>183</v>
      </c>
      <c r="D5">
        <v>125</v>
      </c>
      <c r="E5">
        <f t="shared" ca="1" si="1"/>
        <v>1</v>
      </c>
      <c r="F5">
        <f t="shared" ca="1" si="2"/>
        <v>3679</v>
      </c>
      <c r="G5">
        <v>1</v>
      </c>
      <c r="H5" t="s">
        <v>6</v>
      </c>
      <c r="I5" s="3">
        <f t="shared" ca="1" si="3"/>
        <v>43825.908281249998</v>
      </c>
      <c r="J5" s="3">
        <f t="shared" ca="1" si="3"/>
        <v>43825.908281249998</v>
      </c>
      <c r="K5" t="s">
        <v>182</v>
      </c>
    </row>
    <row r="6" spans="1:16" x14ac:dyDescent="0.25">
      <c r="A6">
        <v>4</v>
      </c>
      <c r="B6" t="str">
        <f t="shared" si="0"/>
        <v>khuong 4</v>
      </c>
      <c r="C6" s="5" t="s">
        <v>183</v>
      </c>
      <c r="D6">
        <v>126</v>
      </c>
      <c r="E6">
        <f t="shared" ca="1" si="1"/>
        <v>0</v>
      </c>
      <c r="F6">
        <f t="shared" ca="1" si="2"/>
        <v>5693</v>
      </c>
      <c r="G6">
        <v>1</v>
      </c>
      <c r="H6" t="s">
        <v>6</v>
      </c>
      <c r="I6" s="3">
        <f t="shared" ca="1" si="3"/>
        <v>43825.908281249998</v>
      </c>
      <c r="J6" s="3">
        <f t="shared" ca="1" si="3"/>
        <v>43825.908281249998</v>
      </c>
      <c r="K6" t="s">
        <v>182</v>
      </c>
    </row>
    <row r="7" spans="1:16" x14ac:dyDescent="0.25">
      <c r="A7">
        <v>5</v>
      </c>
      <c r="B7" t="str">
        <f t="shared" si="0"/>
        <v>khuong 5</v>
      </c>
      <c r="C7" s="5" t="s">
        <v>183</v>
      </c>
      <c r="D7">
        <v>127</v>
      </c>
      <c r="E7">
        <f t="shared" ca="1" si="1"/>
        <v>5</v>
      </c>
      <c r="F7">
        <f t="shared" ca="1" si="2"/>
        <v>7910</v>
      </c>
      <c r="G7">
        <v>1</v>
      </c>
      <c r="H7" t="s">
        <v>6</v>
      </c>
      <c r="I7" s="3">
        <f t="shared" ca="1" si="3"/>
        <v>43825.908281249998</v>
      </c>
      <c r="J7" s="3">
        <f t="shared" ca="1" si="3"/>
        <v>43825.908281249998</v>
      </c>
      <c r="K7" t="s">
        <v>182</v>
      </c>
    </row>
    <row r="8" spans="1:16" x14ac:dyDescent="0.25">
      <c r="A8">
        <v>6</v>
      </c>
      <c r="B8" t="str">
        <f t="shared" si="0"/>
        <v>khuong 6</v>
      </c>
      <c r="C8" s="5" t="s">
        <v>183</v>
      </c>
      <c r="D8">
        <v>128</v>
      </c>
      <c r="E8">
        <f t="shared" ca="1" si="1"/>
        <v>1</v>
      </c>
      <c r="F8">
        <f t="shared" ca="1" si="2"/>
        <v>2729</v>
      </c>
      <c r="G8">
        <v>1</v>
      </c>
      <c r="H8" t="s">
        <v>6</v>
      </c>
      <c r="I8" s="3">
        <f t="shared" ca="1" si="3"/>
        <v>43825.908281249998</v>
      </c>
      <c r="J8" s="3">
        <f t="shared" ca="1" si="3"/>
        <v>43825.908281249998</v>
      </c>
      <c r="K8" t="s">
        <v>182</v>
      </c>
    </row>
    <row r="9" spans="1:16" x14ac:dyDescent="0.25">
      <c r="A9">
        <v>7</v>
      </c>
      <c r="B9" t="str">
        <f t="shared" si="0"/>
        <v>khuong 7</v>
      </c>
      <c r="C9" s="5" t="s">
        <v>183</v>
      </c>
      <c r="D9">
        <v>129</v>
      </c>
      <c r="E9">
        <f t="shared" ca="1" si="1"/>
        <v>2</v>
      </c>
      <c r="F9">
        <f t="shared" ca="1" si="2"/>
        <v>2694</v>
      </c>
      <c r="G9">
        <v>1</v>
      </c>
      <c r="H9" t="s">
        <v>6</v>
      </c>
      <c r="I9" s="3">
        <f t="shared" ca="1" si="3"/>
        <v>43825.908281249998</v>
      </c>
      <c r="J9" s="3">
        <f t="shared" ca="1" si="3"/>
        <v>43825.908281249998</v>
      </c>
      <c r="K9" t="s">
        <v>182</v>
      </c>
    </row>
    <row r="10" spans="1:16" x14ac:dyDescent="0.25">
      <c r="A10">
        <v>8</v>
      </c>
      <c r="B10" t="str">
        <f t="shared" si="0"/>
        <v>khuong 8</v>
      </c>
      <c r="C10" s="5" t="s">
        <v>183</v>
      </c>
      <c r="D10">
        <v>130</v>
      </c>
      <c r="E10">
        <f t="shared" ca="1" si="1"/>
        <v>1</v>
      </c>
      <c r="F10">
        <f t="shared" ca="1" si="2"/>
        <v>7269</v>
      </c>
      <c r="G10">
        <v>1</v>
      </c>
      <c r="H10" t="s">
        <v>6</v>
      </c>
      <c r="I10" s="3">
        <f t="shared" ca="1" si="3"/>
        <v>43825.908281249998</v>
      </c>
      <c r="J10" s="3">
        <f t="shared" ca="1" si="3"/>
        <v>43825.908281249998</v>
      </c>
      <c r="K10" t="s">
        <v>182</v>
      </c>
    </row>
    <row r="11" spans="1:16" x14ac:dyDescent="0.25">
      <c r="A11">
        <v>9</v>
      </c>
      <c r="B11" t="str">
        <f t="shared" si="0"/>
        <v>khuong 9</v>
      </c>
      <c r="C11" s="5" t="s">
        <v>183</v>
      </c>
      <c r="D11">
        <v>131</v>
      </c>
      <c r="E11">
        <f t="shared" ca="1" si="1"/>
        <v>0</v>
      </c>
      <c r="F11">
        <f t="shared" ca="1" si="2"/>
        <v>6727</v>
      </c>
      <c r="G11">
        <v>1</v>
      </c>
      <c r="H11" t="s">
        <v>6</v>
      </c>
      <c r="I11" s="3">
        <f t="shared" ca="1" si="3"/>
        <v>43825.908281249998</v>
      </c>
      <c r="J11" s="3">
        <f t="shared" ca="1" si="3"/>
        <v>43825.908281249998</v>
      </c>
      <c r="K11" t="s">
        <v>182</v>
      </c>
    </row>
    <row r="12" spans="1:16" x14ac:dyDescent="0.25">
      <c r="A12">
        <v>10</v>
      </c>
      <c r="B12" t="str">
        <f t="shared" si="0"/>
        <v>khuong 10</v>
      </c>
      <c r="C12" s="5" t="s">
        <v>183</v>
      </c>
      <c r="D12">
        <v>132</v>
      </c>
      <c r="E12">
        <f t="shared" ca="1" si="1"/>
        <v>0</v>
      </c>
      <c r="F12">
        <f t="shared" ca="1" si="2"/>
        <v>5240</v>
      </c>
      <c r="G12">
        <v>1</v>
      </c>
      <c r="H12" t="s">
        <v>6</v>
      </c>
      <c r="I12" s="3">
        <f t="shared" ca="1" si="3"/>
        <v>43825.908281249998</v>
      </c>
      <c r="J12" s="3">
        <f t="shared" ca="1" si="3"/>
        <v>43825.908281249998</v>
      </c>
      <c r="K12" t="s">
        <v>182</v>
      </c>
    </row>
    <row r="13" spans="1:16" x14ac:dyDescent="0.25">
      <c r="A13">
        <v>11</v>
      </c>
      <c r="B13" t="str">
        <f t="shared" si="0"/>
        <v>khuong 11</v>
      </c>
      <c r="C13" s="5" t="s">
        <v>183</v>
      </c>
      <c r="D13">
        <v>133</v>
      </c>
      <c r="E13">
        <f t="shared" ca="1" si="1"/>
        <v>1</v>
      </c>
      <c r="F13">
        <f t="shared" ca="1" si="2"/>
        <v>6862</v>
      </c>
      <c r="G13">
        <v>1</v>
      </c>
      <c r="H13" t="s">
        <v>6</v>
      </c>
      <c r="I13" s="3">
        <f t="shared" ca="1" si="3"/>
        <v>43825.908281249998</v>
      </c>
      <c r="J13" s="3">
        <f t="shared" ca="1" si="3"/>
        <v>43825.908281249998</v>
      </c>
      <c r="K13" t="s">
        <v>182</v>
      </c>
    </row>
    <row r="14" spans="1:16" x14ac:dyDescent="0.25">
      <c r="A14">
        <v>12</v>
      </c>
      <c r="B14" t="str">
        <f t="shared" si="0"/>
        <v>khuong 12</v>
      </c>
      <c r="C14" s="5" t="s">
        <v>183</v>
      </c>
      <c r="D14">
        <v>134</v>
      </c>
      <c r="E14">
        <f t="shared" ca="1" si="1"/>
        <v>0</v>
      </c>
      <c r="F14">
        <f t="shared" ca="1" si="2"/>
        <v>1282</v>
      </c>
      <c r="G14">
        <v>1</v>
      </c>
      <c r="H14" t="s">
        <v>6</v>
      </c>
      <c r="I14" s="3">
        <f t="shared" ca="1" si="3"/>
        <v>43825.908281249998</v>
      </c>
      <c r="J14" s="3">
        <f t="shared" ca="1" si="3"/>
        <v>43825.908281249998</v>
      </c>
      <c r="K14" t="s">
        <v>182</v>
      </c>
    </row>
    <row r="15" spans="1:16" x14ac:dyDescent="0.25">
      <c r="A15">
        <v>13</v>
      </c>
      <c r="B15" t="str">
        <f t="shared" si="0"/>
        <v>khuong 13</v>
      </c>
      <c r="C15" s="5" t="s">
        <v>183</v>
      </c>
      <c r="D15">
        <v>135</v>
      </c>
      <c r="E15">
        <f t="shared" ca="1" si="1"/>
        <v>4</v>
      </c>
      <c r="F15">
        <f t="shared" ca="1" si="2"/>
        <v>5428</v>
      </c>
      <c r="G15">
        <v>1</v>
      </c>
      <c r="H15" t="s">
        <v>6</v>
      </c>
      <c r="I15" s="3">
        <f t="shared" ca="1" si="3"/>
        <v>43825.908281249998</v>
      </c>
      <c r="J15" s="3">
        <f t="shared" ca="1" si="3"/>
        <v>43825.908281249998</v>
      </c>
      <c r="K15" t="s">
        <v>182</v>
      </c>
    </row>
    <row r="16" spans="1:16" x14ac:dyDescent="0.25">
      <c r="A16">
        <v>14</v>
      </c>
      <c r="B16" t="str">
        <f t="shared" si="0"/>
        <v>khuong 14</v>
      </c>
      <c r="C16" s="5" t="s">
        <v>183</v>
      </c>
      <c r="D16">
        <v>136</v>
      </c>
      <c r="E16">
        <f t="shared" ca="1" si="1"/>
        <v>3</v>
      </c>
      <c r="F16">
        <f t="shared" ca="1" si="2"/>
        <v>5680</v>
      </c>
      <c r="G16">
        <v>1</v>
      </c>
      <c r="H16" t="s">
        <v>6</v>
      </c>
      <c r="I16" s="3">
        <f t="shared" ca="1" si="3"/>
        <v>43825.908281249998</v>
      </c>
      <c r="J16" s="3">
        <f t="shared" ca="1" si="3"/>
        <v>43825.908281249998</v>
      </c>
      <c r="K16" t="s">
        <v>182</v>
      </c>
    </row>
  </sheetData>
  <mergeCells count="1"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5" sqref="M5"/>
    </sheetView>
  </sheetViews>
  <sheetFormatPr defaultRowHeight="15" x14ac:dyDescent="0.25"/>
  <sheetData>
    <row r="1" spans="1:13" x14ac:dyDescent="0.25">
      <c r="A1" s="8" t="s">
        <v>185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t="s">
        <v>177</v>
      </c>
      <c r="B2" t="s">
        <v>186</v>
      </c>
      <c r="C2" t="s">
        <v>181</v>
      </c>
      <c r="D2" t="s">
        <v>14</v>
      </c>
      <c r="E2" t="s">
        <v>10</v>
      </c>
      <c r="F2" t="s">
        <v>187</v>
      </c>
    </row>
    <row r="3" spans="1:13" x14ac:dyDescent="0.25">
      <c r="A3">
        <f ca="1">RANDBETWEEN(1,3)</f>
        <v>2</v>
      </c>
      <c r="B3">
        <f ca="1">RANDBETWEEN(1,3)</f>
        <v>2</v>
      </c>
      <c r="C3">
        <f ca="1">RANDBETWEEN(1,10)</f>
        <v>4</v>
      </c>
      <c r="D3" t="s">
        <v>20</v>
      </c>
      <c r="E3">
        <v>1000</v>
      </c>
      <c r="F3">
        <f ca="1">E3*C3</f>
        <v>4000</v>
      </c>
    </row>
    <row r="4" spans="1:13" x14ac:dyDescent="0.25">
      <c r="A4">
        <f t="shared" ref="A4:B7" ca="1" si="0">RANDBETWEEN(1,3)</f>
        <v>2</v>
      </c>
      <c r="B4">
        <f t="shared" ca="1" si="0"/>
        <v>2</v>
      </c>
      <c r="C4">
        <f t="shared" ref="C4:C7" ca="1" si="1">RANDBETWEEN(1,10)</f>
        <v>10</v>
      </c>
      <c r="D4" t="s">
        <v>20</v>
      </c>
      <c r="E4">
        <v>1000</v>
      </c>
      <c r="F4">
        <f t="shared" ref="F4:F7" ca="1" si="2">E4*C4</f>
        <v>10000</v>
      </c>
    </row>
    <row r="5" spans="1:13" x14ac:dyDescent="0.25">
      <c r="A5">
        <f t="shared" ca="1" si="0"/>
        <v>3</v>
      </c>
      <c r="B5">
        <f t="shared" ca="1" si="0"/>
        <v>1</v>
      </c>
      <c r="C5">
        <f t="shared" ca="1" si="1"/>
        <v>3</v>
      </c>
      <c r="D5" t="s">
        <v>20</v>
      </c>
      <c r="E5">
        <v>1000</v>
      </c>
      <c r="F5">
        <f t="shared" ca="1" si="2"/>
        <v>3000</v>
      </c>
    </row>
    <row r="6" spans="1:13" x14ac:dyDescent="0.25">
      <c r="A6">
        <f t="shared" ca="1" si="0"/>
        <v>3</v>
      </c>
      <c r="B6">
        <f t="shared" ca="1" si="0"/>
        <v>3</v>
      </c>
      <c r="C6">
        <f t="shared" ca="1" si="1"/>
        <v>6</v>
      </c>
      <c r="D6" t="s">
        <v>20</v>
      </c>
      <c r="E6">
        <v>1000</v>
      </c>
      <c r="F6">
        <f t="shared" ca="1" si="2"/>
        <v>6000</v>
      </c>
    </row>
    <row r="7" spans="1:13" x14ac:dyDescent="0.25">
      <c r="A7">
        <f t="shared" ca="1" si="0"/>
        <v>2</v>
      </c>
      <c r="B7">
        <f t="shared" ca="1" si="0"/>
        <v>3</v>
      </c>
      <c r="C7">
        <f t="shared" ca="1" si="1"/>
        <v>2</v>
      </c>
      <c r="D7" t="s">
        <v>20</v>
      </c>
      <c r="E7">
        <v>1000</v>
      </c>
      <c r="F7">
        <f t="shared" ca="1" si="2"/>
        <v>2000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LoaiSP</vt:lpstr>
      <vt:lpstr>Member</vt:lpstr>
      <vt:lpstr>SanPham</vt:lpstr>
      <vt:lpstr>Slider</vt:lpstr>
      <vt:lpstr>Post</vt:lpstr>
      <vt:lpstr>Relative_food</vt:lpstr>
      <vt:lpstr>Customer</vt:lpstr>
      <vt:lpstr>Order</vt:lpstr>
      <vt:lpstr>Order_Detail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dcterms:created xsi:type="dcterms:W3CDTF">2019-12-13T16:09:04Z</dcterms:created>
  <dcterms:modified xsi:type="dcterms:W3CDTF">2019-12-26T14:48:21Z</dcterms:modified>
</cp:coreProperties>
</file>