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概算工数一覧 " sheetId="1" r:id="rId4"/>
    <sheet state="visible" name="3. 詳細見積(JP)　ーEst" sheetId="2" r:id="rId5"/>
    <sheet state="hidden" name="公募詳細画面 (2)" sheetId="3" r:id="rId6"/>
    <sheet state="hidden" name="bkお気に入りリスト編集" sheetId="4" r:id="rId7"/>
    <sheet state="hidden" name="フォローフォロワー一覧_bk" sheetId="5" r:id="rId8"/>
    <sheet state="hidden" name="作品検索画面_bk" sheetId="6" r:id="rId9"/>
    <sheet state="hidden" name="bkポートフォリオ画面" sheetId="7" r:id="rId10"/>
    <sheet state="hidden" name="プロフィール画面 (2)" sheetId="8" r:id="rId11"/>
    <sheet state="hidden" name="ポートフォリオとは" sheetId="9" r:id="rId12"/>
    <sheet state="hidden" name="ポートフォリオの作成" sheetId="10" r:id="rId13"/>
    <sheet state="hidden" name="作品の投稿" sheetId="11" r:id="rId14"/>
    <sheet state="hidden" name="グループ運用" sheetId="12" r:id="rId15"/>
    <sheet state="hidden" name="メンバーシップ機能" sheetId="13" r:id="rId16"/>
    <sheet state="hidden" name="イベントの開催" sheetId="14" r:id="rId17"/>
    <sheet state="hidden" name="コミュニティチャットとは" sheetId="15" r:id="rId18"/>
    <sheet state="hidden" name="フィードバックを送信する１" sheetId="16" r:id="rId19"/>
    <sheet state="hidden" name="フィードバックを送信するbk" sheetId="17" r:id="rId20"/>
    <sheet state="hidden" name="不正なユーザー・コンテンツの報告 (2)" sheetId="18" r:id="rId21"/>
    <sheet state="hidden" name="お問い合わせ_bk" sheetId="19" r:id="rId22"/>
  </sheets>
  <externalReferences>
    <externalReference r:id="rId23"/>
  </externalReferences>
  <definedNames/>
  <calcPr/>
  <extLst>
    <ext uri="GoogleSheetsCustomDataVersion2">
      <go:sheetsCustomData xmlns:go="http://customooxmlschemas.google.com/" r:id="rId24" roundtripDataChecksum="7wuzjOdi+Fl15l0w/fk4I2oQ/W/ih797jN7XuUNhtWQ="/>
    </ext>
  </extLst>
</workbook>
</file>

<file path=xl/sharedStrings.xml><?xml version="1.0" encoding="utf-8"?>
<sst xmlns="http://schemas.openxmlformats.org/spreadsheetml/2006/main" count="840" uniqueCount="254">
  <si>
    <r>
      <rPr>
        <rFont val="Arial"/>
        <b/>
        <color rgb="FFFF0000"/>
        <sz val="14.0"/>
      </rPr>
      <t>概算</t>
    </r>
    <r>
      <rPr>
        <rFont val="Arial"/>
        <b/>
        <color theme="1"/>
        <sz val="14.0"/>
      </rPr>
      <t>見積</t>
    </r>
  </si>
  <si>
    <t>工数集計表</t>
  </si>
  <si>
    <t>#</t>
  </si>
  <si>
    <t>項目</t>
  </si>
  <si>
    <t>工数（人月）</t>
  </si>
  <si>
    <t>備考</t>
  </si>
  <si>
    <t>開発工数</t>
  </si>
  <si>
    <t>下記の1.【内訳】開発工数表を参照</t>
  </si>
  <si>
    <t>非開発工数</t>
  </si>
  <si>
    <t>下記の2.【内訳】プロジェクト管理工数表を参照</t>
  </si>
  <si>
    <t>総合計（人月）</t>
  </si>
  <si>
    <t>1.【内訳】開発工数</t>
  </si>
  <si>
    <t>No.</t>
  </si>
  <si>
    <t>工程</t>
  </si>
  <si>
    <t>工数
（人月）</t>
  </si>
  <si>
    <t>製造 + UT Fixbug</t>
  </si>
  <si>
    <t xml:space="preserve">Dev </t>
  </si>
  <si>
    <t>単体試験(UT)</t>
  </si>
  <si>
    <t>UT</t>
  </si>
  <si>
    <t>開発管理工数</t>
  </si>
  <si>
    <t>資料化・コミュニケーション支援</t>
  </si>
  <si>
    <t>開発工数（人月）</t>
  </si>
  <si>
    <t>3.【内訳】工程・アサイン別工数割合</t>
  </si>
  <si>
    <t>職位アサイン工数</t>
  </si>
  <si>
    <t>BrSE</t>
  </si>
  <si>
    <t>Tester</t>
  </si>
  <si>
    <t>PM</t>
  </si>
  <si>
    <t>SE</t>
  </si>
  <si>
    <t>subtotal</t>
  </si>
  <si>
    <t>diff</t>
  </si>
  <si>
    <t>カテゴリ</t>
  </si>
  <si>
    <t>機能</t>
  </si>
  <si>
    <t>機能 - Chức năng</t>
  </si>
  <si>
    <t>Note</t>
  </si>
  <si>
    <t>開発</t>
  </si>
  <si>
    <t>Coding</t>
  </si>
  <si>
    <t>Testing</t>
  </si>
  <si>
    <t>ユーザアプリ（Web）</t>
  </si>
  <si>
    <t>ダッシュボード / Dashboard</t>
  </si>
  <si>
    <t>ファイル管理 / Quản lý File</t>
  </si>
  <si>
    <t>ファイルアップロード（単体・複数）/ Tải lên tập tin (một tập tin/nhiều tập tin)</t>
  </si>
  <si>
    <t>AIコンテンツ抽出 / Trích xuất nội dung bằng AI</t>
  </si>
  <si>
    <t>- Trích xuất thông tin: Tên đối tác, ngày, số tiền,...
- Tự động gán tag màu
- Xử lý ảnh, scan text</t>
  </si>
  <si>
    <t>ファイル一覧表示・ソート / Hiển thị/Sắp xếp danh sách tệp</t>
  </si>
  <si>
    <t xml:space="preserve">ファイル削除 / Xóa file </t>
  </si>
  <si>
    <t>ファイルダウンロード / Download</t>
  </si>
  <si>
    <t xml:space="preserve">- Download đơn lẻ
- Chọn nhiều file + download hàng loạt </t>
  </si>
  <si>
    <t>AI文書生成 / Tạo tài liệu bằng AI</t>
  </si>
  <si>
    <t>提案書をつくる / Tạo đề xuất</t>
  </si>
  <si>
    <t>Tích hợp AI, View detail, download file</t>
  </si>
  <si>
    <t>見積書をつくる / Tạo báo giá</t>
  </si>
  <si>
    <t>Tích hợp AI,View detail, download file</t>
  </si>
  <si>
    <t>請求書をつくる / Tạo hóa đơn</t>
  </si>
  <si>
    <t>競合の動きを知る/ Tạo báo cáo phân tích cạnh tranh</t>
  </si>
  <si>
    <t>設定 / Cài đặt</t>
  </si>
  <si>
    <t>AIテンプレート設定 / Cài đặt mẫu AI</t>
  </si>
  <si>
    <t>マーケットプレイス</t>
  </si>
  <si>
    <t>- List template
- Mua template</t>
  </si>
  <si>
    <t>あなたの情報 / Thông tin của bạn</t>
  </si>
  <si>
    <t>料金プラン/ Gói plan</t>
  </si>
  <si>
    <t>Xử lý thay đổi plan</t>
  </si>
  <si>
    <t>通知設定 / Cài đặt thông báo</t>
  </si>
  <si>
    <t>パスワード変更 / Thay đổi mật khẩu</t>
  </si>
  <si>
    <t>お問合せ / Cuộc điều tra</t>
  </si>
  <si>
    <t>Send mail</t>
  </si>
  <si>
    <t>管理アプリ（Web）</t>
  </si>
  <si>
    <t>認証 / アカウント</t>
  </si>
  <si>
    <t>ログイン/ログアウト</t>
  </si>
  <si>
    <t>テナント管理 / Quản lý Tenant</t>
  </si>
  <si>
    <t>テナント一覧・検索 / Danh sách &amp; tìm kiếm tenant</t>
  </si>
  <si>
    <t>テナント新規作成 / Tạo tenant mới thủ công</t>
  </si>
  <si>
    <t>Tự động tạo tài khoản cho tenant luôn</t>
  </si>
  <si>
    <t>テナント編集 / Chỉnh sửa thông tin tenant</t>
  </si>
  <si>
    <t>テナント停止・削除 / Khóa &amp; xóa tenant</t>
  </si>
  <si>
    <t>プラン管理 / Quản lý Plan</t>
  </si>
  <si>
    <t>プラン一覧 / Danh sách gói dịch vụ</t>
  </si>
  <si>
    <t xml:space="preserve">プラン編集 / Chỉnh sửa cấu hình gói </t>
  </si>
  <si>
    <t>Code</t>
  </si>
  <si>
    <t>画面ID</t>
  </si>
  <si>
    <t>画面名</t>
  </si>
  <si>
    <t>画面の概要・目的</t>
  </si>
  <si>
    <r>
      <rPr>
        <rFont val="Arial"/>
        <color rgb="FF000000"/>
        <sz val="10.0"/>
      </rPr>
      <t>5</t>
    </r>
    <r>
      <rPr>
        <rFont val="ＭＳ ゴシック"/>
        <color rgb="FF000000"/>
        <sz val="10.0"/>
      </rPr>
      <t>アイコンのみ</t>
    </r>
    <r>
      <rPr>
        <rFont val="Arial"/>
        <color rgb="FF000000"/>
        <sz val="10.0"/>
      </rPr>
      <t>hover</t>
    </r>
    <r>
      <rPr>
        <rFont val="ＭＳ ゴシック"/>
        <color rgb="FF000000"/>
        <sz val="10.0"/>
      </rPr>
      <t>で表示させる</t>
    </r>
    <r>
      <rPr>
        <rFont val="ＭＳ ゴシック"/>
        <color rgb="FF000000"/>
        <sz val="10.0"/>
      </rPr>
      <t>？</t>
    </r>
  </si>
  <si>
    <t>↓先方要望</t>
  </si>
  <si>
    <t>項目一覧 （入力項目）</t>
  </si>
  <si>
    <t>大項目</t>
  </si>
  <si>
    <t>項目名</t>
  </si>
  <si>
    <t>型</t>
  </si>
  <si>
    <t>桁数/形式</t>
  </si>
  <si>
    <t>必須/任意</t>
  </si>
  <si>
    <t>項目一覧  （表示情報)</t>
  </si>
  <si>
    <t>大項目名</t>
  </si>
  <si>
    <t>小項目名</t>
  </si>
  <si>
    <t>内容</t>
  </si>
  <si>
    <t>詳細画面</t>
  </si>
  <si>
    <t>タイトル</t>
  </si>
  <si>
    <t>公募のタイトルを表示する</t>
  </si>
  <si>
    <t>ラベル</t>
  </si>
  <si>
    <t>公募情報</t>
  </si>
  <si>
    <t>急募マーク</t>
  </si>
  <si>
    <t>急募マークにチェックがある場合、「急募」のラベルを表示する</t>
  </si>
  <si>
    <t>サムネイル</t>
  </si>
  <si>
    <t>設定されたサムネイルを表示する</t>
  </si>
  <si>
    <t>5つまで設定可能なイメージ画像の中から選択された1画像を表示する</t>
  </si>
  <si>
    <t>タグ</t>
  </si>
  <si>
    <t>設定されたイベント用タグを表示する</t>
  </si>
  <si>
    <t>募集期限</t>
  </si>
  <si>
    <r>
      <rPr>
        <rFont val="ＭＳ Ｐゴシック"/>
        <color theme="1"/>
        <sz val="10.0"/>
      </rPr>
      <t>「</t>
    </r>
    <r>
      <rPr>
        <rFont val="Arial"/>
        <color theme="1"/>
        <sz val="10.0"/>
      </rPr>
      <t>YYYY/MM/DD</t>
    </r>
    <r>
      <rPr>
        <rFont val="ＭＳ Ｐゴシック"/>
        <color theme="1"/>
        <sz val="10.0"/>
      </rPr>
      <t>」と表示する</t>
    </r>
  </si>
  <si>
    <t>主催者</t>
  </si>
  <si>
    <t>フリーテキスト</t>
  </si>
  <si>
    <t>メンバーアイコン</t>
  </si>
  <si>
    <t>ポートフォリオメンバーのアイコンが表示される</t>
  </si>
  <si>
    <t>未選択の場合は非表示。５アイコンまで表示させる</t>
  </si>
  <si>
    <t>報酬</t>
  </si>
  <si>
    <t>報酬内容を表示する</t>
  </si>
  <si>
    <t>報酬なしの場合は非表示</t>
  </si>
  <si>
    <t>公募詳細</t>
  </si>
  <si>
    <t>募集内容</t>
  </si>
  <si>
    <t>募集背景</t>
  </si>
  <si>
    <t>イメージ画像</t>
  </si>
  <si>
    <t>最大5枚まで表示</t>
  </si>
  <si>
    <t>掲載日</t>
  </si>
  <si>
    <t>掲載予定日を「YYYY/MM/DD」形式で表示する</t>
  </si>
  <si>
    <t>応募する</t>
  </si>
  <si>
    <t>コミュケーションツールリンクへのリンク</t>
  </si>
  <si>
    <t>他募集</t>
  </si>
  <si>
    <t>「他応募」のラベル表示</t>
  </si>
  <si>
    <t>他募集表示エリア</t>
  </si>
  <si>
    <t>-</t>
  </si>
  <si>
    <r>
      <rPr>
        <rFont val="ＭＳ Ｐゴシック"/>
        <color theme="1"/>
        <sz val="10.0"/>
      </rPr>
      <t>掲載日降順で</t>
    </r>
    <r>
      <rPr>
        <rFont val="Arial"/>
        <color theme="1"/>
        <sz val="10.0"/>
      </rPr>
      <t>10</t>
    </r>
    <r>
      <rPr>
        <rFont val="ＭＳ Ｐゴシック"/>
        <color theme="1"/>
        <sz val="10.0"/>
      </rPr>
      <t>公募まで表示する</t>
    </r>
  </si>
  <si>
    <t>不要で問題ないか要確認</t>
  </si>
  <si>
    <r>
      <rPr>
        <rFont val="ＭＳ Ｐゴシック"/>
        <color theme="1"/>
        <sz val="10.0"/>
      </rPr>
      <t>期限：「</t>
    </r>
    <r>
      <rPr>
        <rFont val="Arial"/>
        <color theme="1"/>
        <sz val="10.0"/>
      </rPr>
      <t>YYYY/MM/DD</t>
    </r>
    <r>
      <rPr>
        <rFont val="ＭＳ Ｐゴシック"/>
        <color theme="1"/>
        <sz val="10.0"/>
      </rPr>
      <t>」と表示する</t>
    </r>
  </si>
  <si>
    <t>hover画面</t>
  </si>
  <si>
    <t>ユーザ名</t>
  </si>
  <si>
    <t>ネームアドレス</t>
  </si>
  <si>
    <t>プロフィール</t>
  </si>
  <si>
    <t>項目一覧  （出力項目)</t>
  </si>
  <si>
    <t>アクション仕様</t>
  </si>
  <si>
    <t>アクション</t>
  </si>
  <si>
    <t>公募情報欄のタグをクリックで、紐づくイベントを表示するイベント一覧画面に遷移する</t>
  </si>
  <si>
    <t>公募情報欄のメンバーをクリックで、紐づくメンバーのプロフィール画面に遷移する</t>
  </si>
  <si>
    <t>イメージ画像のクリックで、プレビュー表示する</t>
  </si>
  <si>
    <t>応募するボタンクリックで、コミュニケーションツールに画面遷移する</t>
  </si>
  <si>
    <t>他募集エリアの個別のエリアをクリックで、クリックした公募詳細画面に遷移する</t>
  </si>
  <si>
    <t>※サムネイル、タイトル等のエリアをクリック可能</t>
  </si>
  <si>
    <t>出力仕様（エラーメッセージ）</t>
  </si>
  <si>
    <t>エラーメッセージ</t>
  </si>
  <si>
    <t>画面定義一覧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</si>
  <si>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</si>
  <si>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なし</t>
  </si>
  <si>
    <t>ホバーでフォロー解除ボタンに切り替え</t>
  </si>
  <si>
    <t>検索ボックス</t>
  </si>
  <si>
    <t>フォロー区分</t>
  </si>
  <si>
    <t>フォロー、フォロワー</t>
  </si>
  <si>
    <t>公開区分</t>
  </si>
  <si>
    <t>フォロワー選択時は非表示</t>
  </si>
  <si>
    <t>表示件数切替</t>
  </si>
  <si>
    <t>フォロー/フォロワー表示エリア</t>
  </si>
  <si>
    <t>アイコン</t>
  </si>
  <si>
    <t>ユーザー名</t>
  </si>
  <si>
    <t>ユーザーID</t>
  </si>
  <si>
    <t>プロフィール内容</t>
  </si>
  <si>
    <t>非公開にする</t>
  </si>
  <si>
    <t>フォロー区分「フォロー」選択の場合のみ表示し、押下で非表示フォロー処理を実施する</t>
  </si>
  <si>
    <t>フォローステータス</t>
  </si>
  <si>
    <t>フォロー中の場合はホバーで「フォロー解除」ボタンに切り替わり、押下で解除処理を実行</t>
  </si>
  <si>
    <t>ページネーション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</si>
  <si>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</si>
  <si>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タイプの絞りは必要か。作品検索画面の想定だが、ユーザの検索はこちらではできない想定。その他のフィルタ条件との矛盾も発生している。また作品には「商業実績」に関する設定項目はないため、絞込からも削除して問題ないか。</t>
  </si>
  <si>
    <t>ファイル種別タブ</t>
  </si>
  <si>
    <t>検索フィルタボタン</t>
  </si>
  <si>
    <t>表氏件数切替</t>
  </si>
  <si>
    <t>表示領域</t>
  </si>
  <si>
    <t>↑要否検討</t>
  </si>
  <si>
    <t>ポートフォリオなし</t>
  </si>
  <si>
    <t>ユーザアイコン</t>
  </si>
  <si>
    <t>タブ</t>
  </si>
  <si>
    <r>
      <rPr>
        <rFont val="Arial"/>
        <color theme="1"/>
        <sz val="10.0"/>
      </rPr>
      <t>ALL</t>
    </r>
    <r>
      <rPr>
        <rFont val="ＭＳ Ｐゴシック"/>
        <color theme="1"/>
        <sz val="10.0"/>
      </rPr>
      <t>／</t>
    </r>
    <r>
      <rPr>
        <rFont val="ＭＳ Ｐゴシック"/>
        <color theme="1"/>
        <sz val="10.0"/>
      </rPr>
      <t>いいね／再投稿</t>
    </r>
  </si>
  <si>
    <t>作品表示フィールド</t>
  </si>
  <si>
    <t>投稿日時降順で5件まで表示する</t>
  </si>
  <si>
    <r>
      <rPr>
        <rFont val="ＭＳ ゴシック"/>
        <color rgb="FF000000"/>
        <sz val="10.0"/>
      </rPr>
      <t>（</t>
    </r>
    <r>
      <rPr>
        <rFont val="Arial"/>
        <color rgb="FF000000"/>
        <sz val="10.0"/>
      </rPr>
      <t xml:space="preserve">is_favorite </t>
    </r>
    <r>
      <rPr>
        <rFont val="ＭＳ ゴシック"/>
        <color rgb="FF000000"/>
        <sz val="10.0"/>
      </rPr>
      <t>を識別して</t>
    </r>
    <r>
      <rPr>
        <rFont val="Arial"/>
        <color rgb="FF000000"/>
        <sz val="10.0"/>
      </rPr>
      <t xml:space="preserve">original_post_id </t>
    </r>
    <r>
      <rPr>
        <rFont val="ＭＳ ゴシック"/>
        <color rgb="FF000000"/>
        <sz val="10.0"/>
      </rPr>
      <t>で追跡する</t>
    </r>
    <r>
      <rPr>
        <rFont val="ＭＳ ゴシック"/>
        <color rgb="FF000000"/>
        <sz val="10.0"/>
      </rPr>
      <t>）</t>
    </r>
  </si>
  <si>
    <t>作品タイトル</t>
  </si>
  <si>
    <t>ポートフォリオ名</t>
  </si>
  <si>
    <t>もっと見るボタン</t>
  </si>
  <si>
    <t>作品表示フィールドを5件拡張する</t>
  </si>
  <si>
    <t>再投稿日時降順で5件まで表示する</t>
  </si>
  <si>
    <r>
      <rPr>
        <rFont val="ＭＳ ゴシック"/>
        <color rgb="FF000000"/>
        <sz val="10.0"/>
      </rPr>
      <t>（</t>
    </r>
    <r>
      <rPr>
        <rFont val="Arial"/>
        <color rgb="FF000000"/>
        <sz val="10.0"/>
      </rPr>
      <t xml:space="preserve">is_repost </t>
    </r>
    <r>
      <rPr>
        <rFont val="ＭＳ ゴシック"/>
        <color rgb="FF000000"/>
        <sz val="10.0"/>
      </rPr>
      <t>を識別して</t>
    </r>
    <r>
      <rPr>
        <rFont val="Arial"/>
        <color rgb="FF000000"/>
        <sz val="10.0"/>
      </rPr>
      <t xml:space="preserve">original_post_id </t>
    </r>
    <r>
      <rPr>
        <rFont val="ＭＳ ゴシック"/>
        <color rgb="FF000000"/>
        <sz val="10.0"/>
      </rPr>
      <t>で追跡する</t>
    </r>
    <r>
      <rPr>
        <rFont val="ＭＳ ゴシック"/>
        <color rgb="FF000000"/>
        <sz val="10.0"/>
      </rPr>
      <t>）</t>
    </r>
  </si>
  <si>
    <t>作品表示フィールドを10件拡張する</t>
  </si>
  <si>
    <t>ポートフォリオあり</t>
  </si>
  <si>
    <r>
      <rPr>
        <rFont val="Arial"/>
        <color theme="1"/>
        <sz val="10.0"/>
      </rPr>
      <t>ALL</t>
    </r>
    <r>
      <rPr>
        <rFont val="ＭＳ Ｐゴシック"/>
        <color theme="1"/>
        <sz val="10.0"/>
      </rPr>
      <t>／</t>
    </r>
    <r>
      <rPr>
        <rFont val="ＭＳ Ｐゴシック"/>
        <color theme="1"/>
        <sz val="10.0"/>
      </rPr>
      <t>投稿／ポートフォリオ／イベント</t>
    </r>
  </si>
  <si>
    <t>ポートフォリオ表示フィールド</t>
  </si>
  <si>
    <t>管理者アイコン</t>
  </si>
  <si>
    <t>管理者名</t>
  </si>
  <si>
    <t>5アイコンまで表示する</t>
  </si>
  <si>
    <t>イベント表示フィールド</t>
  </si>
  <si>
    <t>イベント名</t>
  </si>
  <si>
    <t>期限</t>
  </si>
  <si>
    <t>フッターから遷移する画面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</si>
  <si>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</si>
  <si>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情報提供待ち</t>
  </si>
  <si>
    <t>一覧エリア</t>
  </si>
  <si>
    <t>クリックで詳細エリアに対象の項目を表示させる</t>
  </si>
  <si>
    <t>詳細エリア</t>
  </si>
  <si>
    <t>詳細</t>
  </si>
  <si>
    <t>複数のテキストもしくはキャプチャが中央表示される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</si>
  <si>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</si>
  <si>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ラベル表示</t>
  </si>
  <si>
    <t>中項目</t>
  </si>
  <si>
    <t>小項目</t>
  </si>
  <si>
    <t>内容詳細</t>
  </si>
  <si>
    <t>トップへ戻る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</si>
  <si>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</si>
  <si>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構成について問題ないか確認する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</si>
  <si>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</si>
  <si>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</si>
  <si>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</si>
  <si>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</si>
  <si>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</si>
  <si>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理由</t>
  </si>
  <si>
    <t>理由の選択欄</t>
  </si>
  <si>
    <t>詳細入力欄</t>
  </si>
  <si>
    <t>キャンセルボタン</t>
  </si>
  <si>
    <t>問題を報告するボタン</t>
  </si>
  <si>
    <t>作品等の三点リーダーからの選択で表示される画面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</si>
  <si>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</si>
  <si>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報告理由</t>
  </si>
  <si>
    <t>ラジオボタン</t>
  </si>
  <si>
    <t>報告項目</t>
  </si>
  <si>
    <t>その他の報告理由入力欄</t>
  </si>
  <si>
    <t>報告するボタン</t>
  </si>
  <si>
    <t>フッター、もしくは作品・ポートフォリオ・ユーザーから遷移する画面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</si>
  <si>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</si>
  <si>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フッターからの遷移の場合、不正なユーザー・コンテンツに紐づかない報告も可能性としてあり得てしまう。その場合報告履歴について、コンテンツタイプ・コンテンツの表示内容がない状態になるため、あるべきを確認する。ユーザー情報・作品情報・ポートフォリオ情報の三点リーダーからの導線のみとして、フッターからは削除すべき。その場合は報告内容は不要になり、モーダルで済む想定（報告対象を特定するための項目のため）</t>
  </si>
  <si>
    <t>ログイン済みの場合はユーザー名が自動入力される</t>
  </si>
  <si>
    <t>ログイン済みの場合はメールアドレスが自動入力される</t>
  </si>
  <si>
    <t>説明</t>
  </si>
  <si>
    <t>お名前</t>
  </si>
  <si>
    <t>お名前入力欄</t>
  </si>
  <si>
    <t>メールアドレス</t>
  </si>
  <si>
    <t>メールアドレス入力欄</t>
  </si>
  <si>
    <t>その他入力欄</t>
  </si>
  <si>
    <t>ラジオボタンで詳細を選択した場合は入力必須</t>
  </si>
  <si>
    <t>報告内容</t>
  </si>
  <si>
    <t>報告内容入力欄</t>
  </si>
  <si>
    <t>同意文</t>
  </si>
  <si>
    <t>プライバシーポリシー（リンク）に同意する旨のテキストを表示する</t>
  </si>
  <si>
    <t>チェックボックス</t>
  </si>
  <si>
    <t>同意するラベル</t>
  </si>
  <si>
    <t>送信ボタン</t>
  </si>
  <si>
    <t>チェックボックスを選択していない場合は非活性となる</t>
  </si>
  <si>
    <t>注意事項</t>
  </si>
  <si>
    <r>
      <rPr>
        <rFont val="ＭＳ ゴシック"/>
        <color rgb="FF000000"/>
        <sz val="10.0"/>
      </rPr>
      <t>残対応</t>
    </r>
    <r>
      <rPr>
        <rFont val="ＭＳ ゴシック"/>
        <color rgb="FF000000"/>
        <sz val="10.0"/>
      </rPr>
      <t>：</t>
    </r>
  </si>
  <si>
    <t>お問い合わせ内容</t>
  </si>
  <si>
    <t>お問い合わせ内容選択欄</t>
  </si>
  <si>
    <t>送信するボタン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</si>
</sst>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/>
    <font>
      <b/>
      <sz val="10.0"/>
      <color rgb="FFFF0000"/>
      <name val="Arial"/>
    </font>
    <font>
      <sz val="10.0"/>
      <color rgb="FF000000"/>
      <name val="Arial"/>
    </font>
    <font>
      <sz val="8.0"/>
      <color theme="1"/>
      <name val="Arial"/>
    </font>
    <font>
      <sz val="10.0"/>
      <color rgb="FFFF0000"/>
      <name val="Arial"/>
    </font>
    <font>
      <b/>
      <sz val="8.0"/>
      <color theme="1"/>
      <name val="Arial"/>
    </font>
    <font>
      <b/>
      <i/>
      <sz val="8.0"/>
      <color rgb="FF000000"/>
      <name val="Arial"/>
    </font>
    <font>
      <b/>
      <sz val="9.0"/>
      <color rgb="FF000000"/>
      <name val="Arial"/>
    </font>
    <font>
      <b/>
      <sz val="7.0"/>
      <color rgb="FF000000"/>
      <name val="Arial"/>
    </font>
    <font>
      <sz val="11.0"/>
      <color theme="1"/>
      <name val="Arial"/>
    </font>
    <font>
      <sz val="11.0"/>
      <color rgb="FF1F2328"/>
      <name val="Arial"/>
    </font>
    <font>
      <sz val="11.0"/>
      <color rgb="FF1F2328"/>
      <name val="-apple-system"/>
    </font>
    <font>
      <sz val="11.0"/>
      <color rgb="FFFF0000"/>
      <name val="Arial"/>
    </font>
    <font>
      <b/>
      <sz val="6.0"/>
      <color rgb="FF000000"/>
      <name val="Arial"/>
    </font>
    <font>
      <sz val="10.0"/>
      <color rgb="FFFFFFFF"/>
      <name val="Arial"/>
    </font>
    <font>
      <sz val="10.0"/>
      <color theme="1"/>
      <name val="MS PGothic"/>
    </font>
    <font>
      <sz val="10.0"/>
      <color theme="1"/>
      <name val="ＭＳ ゴシック"/>
    </font>
    <font>
      <strike/>
      <sz val="10.0"/>
      <color theme="1"/>
      <name val="MS PGothic"/>
    </font>
    <font>
      <sz val="10.0"/>
      <color rgb="FF000000"/>
      <name val="MS PGothic"/>
    </font>
    <font>
      <sz val="10.0"/>
      <color rgb="FF000000"/>
      <name val="ＭＳ ゴシック"/>
    </font>
    <font>
      <sz val="10.0"/>
      <color theme="0"/>
      <name val="Arial"/>
    </font>
    <font>
      <b/>
      <u/>
      <sz val="12.0"/>
      <color theme="10"/>
      <name val="Arial"/>
    </font>
    <font>
      <sz val="12.0"/>
      <color theme="1"/>
      <name val="游ゴシック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AF3BC"/>
        <bgColor rgb="FFFAF3B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D9F1F3"/>
        <bgColor rgb="FFD9F1F3"/>
      </patternFill>
    </fill>
    <fill>
      <patternFill patternType="solid">
        <fgColor rgb="FFD8D8D8"/>
        <bgColor rgb="FFD8D8D8"/>
      </patternFill>
    </fill>
  </fills>
  <borders count="3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/>
    </xf>
    <xf borderId="2" fillId="0" fontId="3" numFmtId="0" xfId="0" applyBorder="1" applyFont="1"/>
    <xf borderId="2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/>
    </xf>
    <xf borderId="3" fillId="0" fontId="4" numFmtId="0" xfId="0" applyBorder="1" applyFont="1"/>
    <xf borderId="4" fillId="0" fontId="1" numFmtId="0" xfId="0" applyBorder="1" applyFont="1"/>
    <xf borderId="5" fillId="2" fontId="2" numFmtId="0" xfId="0" applyAlignment="1" applyBorder="1" applyFill="1" applyFont="1">
      <alignment horizontal="center" vertical="center"/>
    </xf>
    <xf borderId="5" fillId="2" fontId="1" numFmtId="0" xfId="0" applyBorder="1" applyFont="1"/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1" numFmtId="0" xfId="0" applyAlignment="1" applyBorder="1" applyFont="1">
      <alignment horizontal="left"/>
    </xf>
    <xf borderId="5" fillId="0" fontId="2" numFmtId="0" xfId="0" applyAlignment="1" applyBorder="1" applyFont="1">
      <alignment horizontal="center" vertical="center"/>
    </xf>
    <xf borderId="5" fillId="0" fontId="1" numFmtId="0" xfId="0" applyBorder="1" applyFont="1"/>
    <xf borderId="5" fillId="0" fontId="1" numFmtId="2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left" vertical="center"/>
    </xf>
    <xf borderId="9" fillId="0" fontId="1" numFmtId="10" xfId="0" applyAlignment="1" applyBorder="1" applyFont="1" applyNumberFormat="1">
      <alignment horizontal="left"/>
    </xf>
    <xf borderId="10" fillId="3" fontId="2" numFmtId="0" xfId="0" applyBorder="1" applyFill="1" applyFont="1"/>
    <xf borderId="5" fillId="4" fontId="6" numFmtId="2" xfId="0" applyAlignment="1" applyBorder="1" applyFill="1" applyFont="1" applyNumberFormat="1">
      <alignment horizontal="right" vertical="center"/>
    </xf>
    <xf borderId="11" fillId="0" fontId="1" numFmtId="0" xfId="0" applyBorder="1" applyFont="1"/>
    <xf borderId="12" fillId="0" fontId="1" numFmtId="0" xfId="0" applyBorder="1" applyFont="1"/>
    <xf borderId="3" fillId="0" fontId="2" numFmtId="0" xfId="0" applyBorder="1" applyFont="1"/>
    <xf borderId="13" fillId="0" fontId="1" numFmtId="0" xfId="0" applyAlignment="1" applyBorder="1" applyFont="1">
      <alignment horizontal="center" vertical="center"/>
    </xf>
    <xf borderId="14" fillId="0" fontId="5" numFmtId="0" xfId="0" applyBorder="1" applyFont="1"/>
    <xf borderId="9" fillId="0" fontId="5" numFmtId="0" xfId="0" applyBorder="1" applyFont="1"/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left" vertical="center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0" fillId="0" fontId="1" numFmtId="0" xfId="0" applyFont="1"/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5" fillId="0" fontId="7" numFmtId="2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left"/>
    </xf>
    <xf borderId="11" fillId="0" fontId="8" numFmtId="10" xfId="0" applyBorder="1" applyFont="1" applyNumberFormat="1"/>
    <xf borderId="1" fillId="0" fontId="1" numFmtId="2" xfId="0" applyBorder="1" applyFont="1" applyNumberFormat="1"/>
    <xf borderId="0" fillId="0" fontId="1" numFmtId="2" xfId="0" applyFont="1" applyNumberFormat="1"/>
    <xf borderId="0" fillId="0" fontId="1" numFmtId="10" xfId="0" applyFont="1" applyNumberFormat="1"/>
    <xf borderId="12" fillId="0" fontId="9" numFmtId="0" xfId="0" applyAlignment="1" applyBorder="1" applyFont="1">
      <alignment horizontal="right"/>
    </xf>
    <xf borderId="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" fillId="0" fontId="1" numFmtId="10" xfId="0" applyBorder="1" applyFont="1" applyNumberFormat="1"/>
    <xf borderId="6" fillId="0" fontId="2" numFmtId="0" xfId="0" applyAlignment="1" applyBorder="1" applyFont="1">
      <alignment horizontal="center"/>
    </xf>
    <xf borderId="5" fillId="0" fontId="10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5" fillId="5" fontId="1" numFmtId="2" xfId="0" applyAlignment="1" applyBorder="1" applyFill="1" applyFont="1" applyNumberFormat="1">
      <alignment horizontal="right" vertical="center"/>
    </xf>
    <xf borderId="5" fillId="0" fontId="7" numFmtId="4" xfId="0" applyAlignment="1" applyBorder="1" applyFont="1" applyNumberFormat="1">
      <alignment horizontal="center"/>
    </xf>
    <xf borderId="11" fillId="0" fontId="8" numFmtId="4" xfId="0" applyBorder="1" applyFont="1" applyNumberFormat="1"/>
    <xf borderId="1" fillId="0" fontId="8" numFmtId="4" xfId="0" applyBorder="1" applyFont="1" applyNumberFormat="1"/>
    <xf borderId="5" fillId="3" fontId="2" numFmtId="2" xfId="0" applyAlignment="1" applyBorder="1" applyFont="1" applyNumberFormat="1">
      <alignment horizontal="right" vertical="center"/>
    </xf>
    <xf borderId="5" fillId="0" fontId="2" numFmtId="4" xfId="0" applyAlignment="1" applyBorder="1" applyFont="1" applyNumberFormat="1">
      <alignment horizontal="center"/>
    </xf>
    <xf borderId="11" fillId="0" fontId="2" numFmtId="4" xfId="0" applyBorder="1" applyFont="1" applyNumberFormat="1"/>
    <xf borderId="15" fillId="6" fontId="2" numFmtId="0" xfId="0" applyAlignment="1" applyBorder="1" applyFill="1" applyFont="1">
      <alignment horizontal="center" vertical="center"/>
    </xf>
    <xf borderId="23" fillId="7" fontId="1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right" vertical="top"/>
    </xf>
    <xf borderId="24" fillId="0" fontId="5" numFmtId="0" xfId="0" applyBorder="1" applyFont="1"/>
    <xf borderId="5" fillId="7" fontId="12" numFmtId="0" xfId="0" applyAlignment="1" applyBorder="1" applyFont="1">
      <alignment horizontal="center" vertical="top"/>
    </xf>
    <xf borderId="5" fillId="7" fontId="12" numFmtId="0" xfId="0" applyAlignment="1" applyBorder="1" applyFont="1">
      <alignment horizontal="center" vertical="center"/>
    </xf>
    <xf borderId="5" fillId="7" fontId="13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left" vertical="top"/>
    </xf>
    <xf borderId="5" fillId="2" fontId="14" numFmtId="0" xfId="0" applyBorder="1" applyFont="1"/>
    <xf borderId="15" fillId="2" fontId="14" numFmtId="0" xfId="0" applyAlignment="1" applyBorder="1" applyFont="1">
      <alignment horizontal="left" vertical="center"/>
    </xf>
    <xf borderId="5" fillId="2" fontId="14" numFmtId="0" xfId="0" applyAlignment="1" applyBorder="1" applyFont="1">
      <alignment readingOrder="0"/>
    </xf>
    <xf borderId="5" fillId="5" fontId="15" numFmtId="0" xfId="0" applyAlignment="1" applyBorder="1" applyFont="1">
      <alignment readingOrder="0"/>
    </xf>
    <xf borderId="5" fillId="5" fontId="15" numFmtId="0" xfId="0" applyBorder="1" applyFont="1"/>
    <xf borderId="5" fillId="5" fontId="16" numFmtId="0" xfId="0" applyAlignment="1" applyBorder="1" applyFont="1">
      <alignment horizontal="left"/>
    </xf>
    <xf borderId="5" fillId="8" fontId="17" numFmtId="2" xfId="0" applyAlignment="1" applyBorder="1" applyFill="1" applyFont="1" applyNumberFormat="1">
      <alignment horizontal="right" readingOrder="0"/>
    </xf>
    <xf borderId="0" fillId="0" fontId="1" numFmtId="2" xfId="0" applyAlignment="1" applyFont="1" applyNumberFormat="1">
      <alignment horizontal="right" vertical="top"/>
    </xf>
    <xf borderId="15" fillId="2" fontId="14" numFmtId="0" xfId="0" applyAlignment="1" applyBorder="1" applyFont="1">
      <alignment readingOrder="0"/>
    </xf>
    <xf borderId="5" fillId="5" fontId="16" numFmtId="0" xfId="0" applyBorder="1" applyFont="1"/>
    <xf borderId="15" fillId="2" fontId="14" numFmtId="0" xfId="0" applyBorder="1" applyFont="1"/>
    <xf borderId="5" fillId="5" fontId="15" numFmtId="0" xfId="0" applyAlignment="1" applyBorder="1" applyFont="1">
      <alignment horizontal="left"/>
    </xf>
    <xf borderId="15" fillId="2" fontId="14" numFmtId="0" xfId="0" applyAlignment="1" applyBorder="1" applyFont="1">
      <alignment vertical="center"/>
    </xf>
    <xf borderId="0" fillId="0" fontId="1" numFmtId="164" xfId="0" applyAlignment="1" applyFont="1" applyNumberFormat="1">
      <alignment vertical="top"/>
    </xf>
    <xf borderId="0" fillId="0" fontId="1" numFmtId="0" xfId="0" applyAlignment="1" applyFont="1">
      <alignment vertical="top"/>
    </xf>
    <xf borderId="5" fillId="7" fontId="18" numFmtId="0" xfId="0" applyAlignment="1" applyBorder="1" applyFont="1">
      <alignment horizontal="center" vertical="top"/>
    </xf>
    <xf borderId="5" fillId="7" fontId="18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5" fillId="7" fontId="18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top"/>
    </xf>
    <xf borderId="5" fillId="9" fontId="9" numFmtId="164" xfId="0" applyAlignment="1" applyBorder="1" applyFill="1" applyFont="1" applyNumberFormat="1">
      <alignment horizontal="center" vertical="top"/>
    </xf>
    <xf borderId="0" fillId="0" fontId="1" numFmtId="164" xfId="0" applyAlignment="1" applyFont="1" applyNumberFormat="1">
      <alignment horizontal="right" vertical="top"/>
    </xf>
    <xf borderId="5" fillId="9" fontId="6" numFmtId="164" xfId="0" applyAlignment="1" applyBorder="1" applyFont="1" applyNumberFormat="1">
      <alignment horizontal="center" vertical="top"/>
    </xf>
    <xf borderId="25" fillId="5" fontId="1" numFmtId="0" xfId="0" applyAlignment="1" applyBorder="1" applyFont="1">
      <alignment horizontal="left" vertical="top"/>
    </xf>
    <xf borderId="25" fillId="5" fontId="1" numFmtId="164" xfId="0" applyAlignment="1" applyBorder="1" applyFont="1" applyNumberFormat="1">
      <alignment horizontal="left" vertical="top"/>
    </xf>
    <xf borderId="25" fillId="5" fontId="1" numFmtId="0" xfId="0" applyAlignment="1" applyBorder="1" applyFont="1">
      <alignment horizontal="center" vertical="top"/>
    </xf>
    <xf borderId="25" fillId="5" fontId="1" numFmtId="0" xfId="0" applyAlignment="1" applyBorder="1" applyFont="1">
      <alignment horizontal="right" vertical="top"/>
    </xf>
    <xf borderId="0" fillId="0" fontId="1" numFmtId="0" xfId="0" applyAlignment="1" applyFont="1">
      <alignment horizontal="right"/>
    </xf>
    <xf borderId="10" fillId="10" fontId="19" numFmtId="0" xfId="0" applyBorder="1" applyFill="1" applyFont="1"/>
    <xf borderId="8" fillId="0" fontId="1" numFmtId="0" xfId="0" applyBorder="1" applyFont="1"/>
    <xf borderId="7" fillId="0" fontId="20" numFmtId="0" xfId="0" applyAlignment="1" applyBorder="1" applyFont="1">
      <alignment horizontal="left"/>
    </xf>
    <xf borderId="26" fillId="10" fontId="19" numFmtId="0" xfId="0" applyBorder="1" applyFont="1"/>
    <xf borderId="27" fillId="10" fontId="19" numFmtId="0" xfId="0" applyBorder="1" applyFont="1"/>
    <xf borderId="28" fillId="10" fontId="19" numFmtId="0" xfId="0" applyBorder="1" applyFont="1"/>
    <xf borderId="0" fillId="0" fontId="7" numFmtId="0" xfId="0" applyFont="1"/>
    <xf borderId="23" fillId="10" fontId="19" numFmtId="0" xfId="0" applyBorder="1" applyFont="1"/>
    <xf borderId="5" fillId="6" fontId="1" numFmtId="0" xfId="0" applyBorder="1" applyFont="1"/>
    <xf borderId="10" fillId="6" fontId="1" numFmtId="0" xfId="0" applyBorder="1" applyFont="1"/>
    <xf borderId="23" fillId="6" fontId="1" numFmtId="0" xfId="0" applyBorder="1" applyFont="1"/>
    <xf borderId="29" fillId="6" fontId="1" numFmtId="0" xfId="0" applyBorder="1" applyFont="1"/>
    <xf borderId="6" fillId="0" fontId="1" numFmtId="0" xfId="0" applyBorder="1" applyFont="1"/>
    <xf borderId="7" fillId="0" fontId="1" numFmtId="0" xfId="0" applyBorder="1" applyFont="1"/>
    <xf borderId="30" fillId="6" fontId="21" numFmtId="0" xfId="0" applyBorder="1" applyFont="1"/>
    <xf borderId="10" fillId="6" fontId="20" numFmtId="0" xfId="0" applyBorder="1" applyFont="1"/>
    <xf borderId="10" fillId="11" fontId="20" numFmtId="0" xfId="0" applyBorder="1" applyFill="1" applyFont="1"/>
    <xf borderId="23" fillId="11" fontId="20" numFmtId="0" xfId="0" applyBorder="1" applyFont="1"/>
    <xf borderId="29" fillId="11" fontId="20" numFmtId="0" xfId="0" applyBorder="1" applyFont="1"/>
    <xf borderId="5" fillId="0" fontId="20" numFmtId="0" xfId="0" applyBorder="1" applyFont="1"/>
    <xf borderId="6" fillId="0" fontId="21" numFmtId="0" xfId="0" applyBorder="1" applyFont="1"/>
    <xf borderId="6" fillId="0" fontId="20" numFmtId="0" xfId="0" applyBorder="1" applyFont="1"/>
    <xf borderId="5" fillId="0" fontId="21" numFmtId="0" xfId="0" applyBorder="1" applyFont="1"/>
    <xf borderId="7" fillId="0" fontId="20" numFmtId="0" xfId="0" applyBorder="1" applyFont="1"/>
    <xf borderId="8" fillId="0" fontId="20" numFmtId="0" xfId="0" applyBorder="1" applyFont="1"/>
    <xf borderId="8" fillId="0" fontId="21" numFmtId="0" xfId="0" applyBorder="1" applyFont="1"/>
    <xf borderId="8" fillId="0" fontId="22" numFmtId="0" xfId="0" applyBorder="1" applyFont="1"/>
    <xf borderId="0" fillId="0" fontId="23" numFmtId="0" xfId="0" applyFont="1"/>
    <xf borderId="0" fillId="0" fontId="24" numFmtId="0" xfId="0" applyFont="1"/>
    <xf borderId="31" fillId="10" fontId="19" numFmtId="0" xfId="0" applyBorder="1" applyFont="1"/>
    <xf borderId="5" fillId="6" fontId="21" numFmtId="0" xfId="0" applyBorder="1" applyFont="1"/>
    <xf borderId="0" fillId="0" fontId="25" numFmtId="0" xfId="0" applyFont="1"/>
    <xf borderId="0" fillId="0" fontId="26" numFmtId="0" xfId="0" applyFont="1"/>
    <xf borderId="15" fillId="0" fontId="20" numFmtId="0" xfId="0" applyBorder="1" applyFont="1"/>
    <xf borderId="15" fillId="0" fontId="1" numFmtId="0" xfId="0" applyBorder="1" applyFont="1"/>
    <xf borderId="16" fillId="0" fontId="21" numFmtId="0" xfId="0" applyBorder="1" applyFont="1"/>
    <xf borderId="17" fillId="0" fontId="1" numFmtId="0" xfId="0" applyBorder="1" applyFont="1"/>
    <xf borderId="18" fillId="0" fontId="1" numFmtId="0" xfId="0" applyBorder="1" applyFont="1"/>
    <xf borderId="16" fillId="0" fontId="1" numFmtId="0" xfId="0" applyBorder="1" applyFont="1"/>
    <xf borderId="10" fillId="12" fontId="20" numFmtId="0" xfId="0" applyBorder="1" applyFill="1" applyFont="1"/>
    <xf borderId="23" fillId="12" fontId="1" numFmtId="0" xfId="0" applyBorder="1" applyFont="1"/>
    <xf borderId="23" fillId="12" fontId="21" numFmtId="0" xfId="0" applyBorder="1" applyFont="1"/>
    <xf borderId="29" fillId="12" fontId="1" numFmtId="0" xfId="0" applyBorder="1" applyFont="1"/>
    <xf borderId="19" fillId="0" fontId="21" numFmtId="0" xfId="0" applyBorder="1" applyFont="1"/>
    <xf borderId="19" fillId="0" fontId="1" numFmtId="0" xfId="0" applyBorder="1" applyFont="1"/>
    <xf borderId="20" fillId="0" fontId="21" numFmtId="0" xfId="0" applyBorder="1" applyFont="1"/>
    <xf borderId="21" fillId="0" fontId="1" numFmtId="0" xfId="0" applyBorder="1" applyFont="1"/>
    <xf borderId="22" fillId="0" fontId="1" numFmtId="0" xfId="0" applyBorder="1" applyFont="1"/>
    <xf borderId="20" fillId="0" fontId="1" numFmtId="0" xfId="0" applyBorder="1" applyFont="1"/>
    <xf borderId="23" fillId="11" fontId="1" numFmtId="0" xfId="0" applyBorder="1" applyFont="1"/>
    <xf borderId="23" fillId="11" fontId="21" numFmtId="0" xfId="0" applyBorder="1" applyFont="1"/>
    <xf borderId="29" fillId="11" fontId="1" numFmtId="0" xfId="0" applyBorder="1" applyFont="1"/>
    <xf borderId="0" fillId="0" fontId="27" numFmtId="0" xfId="0" applyAlignment="1" applyFont="1">
      <alignment vertical="center"/>
    </xf>
    <xf borderId="0" fillId="0" fontId="1" numFmtId="0" xfId="0" applyAlignment="1" applyFont="1">
      <alignment horizontal="left"/>
    </xf>
    <xf borderId="20" fillId="0" fontId="20" numFmtId="0" xfId="0" applyBorder="1" applyFont="1"/>
    <xf borderId="6" fillId="0" fontId="20" numFmtId="0" xfId="0" applyAlignment="1" applyBorder="1" applyFont="1">
      <alignment horizontal="left"/>
    </xf>
    <xf quotePrefix="1" borderId="5" fillId="0" fontId="2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2.png"/><Relationship Id="rId13" Type="http://schemas.openxmlformats.org/officeDocument/2006/relationships/image" Target="../media/image15.png"/><Relationship Id="rId12" Type="http://schemas.openxmlformats.org/officeDocument/2006/relationships/image" Target="../media/image14.png"/><Relationship Id="rId1" Type="http://schemas.openxmlformats.org/officeDocument/2006/relationships/image" Target="../media/image29.png"/><Relationship Id="rId2" Type="http://schemas.openxmlformats.org/officeDocument/2006/relationships/image" Target="../media/image31.png"/><Relationship Id="rId3" Type="http://schemas.openxmlformats.org/officeDocument/2006/relationships/image" Target="../media/image26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5" Type="http://schemas.openxmlformats.org/officeDocument/2006/relationships/image" Target="../media/image16.png"/><Relationship Id="rId14" Type="http://schemas.openxmlformats.org/officeDocument/2006/relationships/image" Target="../media/image17.png"/><Relationship Id="rId5" Type="http://schemas.openxmlformats.org/officeDocument/2006/relationships/image" Target="../media/image7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5</xdr:row>
      <xdr:rowOff>0</xdr:rowOff>
    </xdr:from>
    <xdr:ext cx="6543675" cy="6572250"/>
    <xdr:grpSp>
      <xdr:nvGrpSpPr>
        <xdr:cNvPr id="2" name="Shape 2"/>
        <xdr:cNvGrpSpPr/>
      </xdr:nvGrpSpPr>
      <xdr:grpSpPr>
        <a:xfrm>
          <a:off x="2074163" y="493875"/>
          <a:ext cx="6543675" cy="6572250"/>
          <a:chOff x="2074163" y="493875"/>
          <a:chExt cx="6543675" cy="6572250"/>
        </a:xfrm>
      </xdr:grpSpPr>
      <xdr:grpSp>
        <xdr:nvGrpSpPr>
          <xdr:cNvPr id="3" name="Shape 3"/>
          <xdr:cNvGrpSpPr/>
        </xdr:nvGrpSpPr>
        <xdr:grpSpPr>
          <a:xfrm>
            <a:off x="2074163" y="493875"/>
            <a:ext cx="6543675" cy="6572250"/>
            <a:chOff x="2074163" y="493875"/>
            <a:chExt cx="6543675" cy="6572250"/>
          </a:xfrm>
        </xdr:grpSpPr>
        <xdr:sp>
          <xdr:nvSpPr>
            <xdr:cNvPr id="4" name="Shape 4"/>
            <xdr:cNvSpPr/>
          </xdr:nvSpPr>
          <xdr:spPr>
            <a:xfrm>
              <a:off x="2074163" y="493875"/>
              <a:ext cx="6543675" cy="6572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074163" y="493875"/>
              <a:ext cx="6543675" cy="6572250"/>
              <a:chOff x="2074163" y="493875"/>
              <a:chExt cx="6543675" cy="6572250"/>
            </a:xfrm>
          </xdr:grpSpPr>
          <xdr:sp>
            <xdr:nvSpPr>
              <xdr:cNvPr id="6" name="Shape 6"/>
              <xdr:cNvSpPr/>
            </xdr:nvSpPr>
            <xdr:spPr>
              <a:xfrm>
                <a:off x="2074163" y="493875"/>
                <a:ext cx="6543675" cy="6572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074163" y="493875"/>
                <a:ext cx="6543675" cy="6572250"/>
                <a:chOff x="2074163" y="493875"/>
                <a:chExt cx="6543675" cy="657225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074163" y="493875"/>
                  <a:ext cx="6543675" cy="6572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074163" y="493875"/>
                  <a:ext cx="6543675" cy="6572250"/>
                  <a:chOff x="2074163" y="493875"/>
                  <a:chExt cx="6543675" cy="657225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2074163" y="493875"/>
                    <a:ext cx="6543675" cy="65722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2074163" y="493875"/>
                    <a:ext cx="6543675" cy="6572250"/>
                    <a:chOff x="2074163" y="493875"/>
                    <a:chExt cx="6543675" cy="657225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2074163" y="493875"/>
                      <a:ext cx="6543675" cy="65722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 title="図形描画"/>
                    <xdr:cNvGrpSpPr/>
                  </xdr:nvGrpSpPr>
                  <xdr:grpSpPr>
                    <a:xfrm>
                      <a:off x="2074163" y="493875"/>
                      <a:ext cx="6543675" cy="6572250"/>
                      <a:chOff x="152400" y="152400"/>
                      <a:chExt cx="6521634" cy="655320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152400" y="152400"/>
                        <a:ext cx="6521625" cy="65532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15" name="Shape 15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152400" y="152400"/>
                        <a:ext cx="6521634" cy="6553200"/>
                      </a:xfrm>
                      <a:prstGeom prst="rect">
                        <a:avLst/>
                      </a:prstGeom>
                      <a:noFill/>
                      <a:ln cap="flat" cmpd="sng" w="9525">
                        <a:solidFill>
                          <a:srgbClr val="BFBFBF"/>
                        </a:solidFill>
                        <a:prstDash val="solid"/>
                        <a:round/>
                        <a:headEnd len="sm" w="sm" type="none"/>
                        <a:tailEnd len="sm" w="sm" type="none"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152400</xdr:colOff>
      <xdr:row>12</xdr:row>
      <xdr:rowOff>142875</xdr:rowOff>
    </xdr:from>
    <xdr:ext cx="3209925" cy="4038600"/>
    <xdr:grpSp>
      <xdr:nvGrpSpPr>
        <xdr:cNvPr id="2" name="Shape 2"/>
        <xdr:cNvGrpSpPr/>
      </xdr:nvGrpSpPr>
      <xdr:grpSpPr>
        <a:xfrm>
          <a:off x="3741038" y="1760700"/>
          <a:ext cx="3209925" cy="4038600"/>
          <a:chOff x="3741038" y="1760700"/>
          <a:chExt cx="3209925" cy="4038600"/>
        </a:xfrm>
      </xdr:grpSpPr>
      <xdr:grpSp>
        <xdr:nvGrpSpPr>
          <xdr:cNvPr id="16" name="Shape 16"/>
          <xdr:cNvGrpSpPr/>
        </xdr:nvGrpSpPr>
        <xdr:grpSpPr>
          <a:xfrm>
            <a:off x="3741038" y="1760700"/>
            <a:ext cx="3209925" cy="4038600"/>
            <a:chOff x="3741038" y="1760700"/>
            <a:chExt cx="3209925" cy="4038600"/>
          </a:xfrm>
        </xdr:grpSpPr>
        <xdr:sp>
          <xdr:nvSpPr>
            <xdr:cNvPr id="4" name="Shape 4"/>
            <xdr:cNvSpPr/>
          </xdr:nvSpPr>
          <xdr:spPr>
            <a:xfrm>
              <a:off x="3741038" y="1760700"/>
              <a:ext cx="3209925" cy="403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/>
            <xdr:cNvGrpSpPr/>
          </xdr:nvGrpSpPr>
          <xdr:grpSpPr>
            <a:xfrm>
              <a:off x="3741038" y="1760700"/>
              <a:ext cx="3209925" cy="4038600"/>
              <a:chOff x="3741038" y="1760700"/>
              <a:chExt cx="3209925" cy="4038600"/>
            </a:xfrm>
          </xdr:grpSpPr>
          <xdr:sp>
            <xdr:nvSpPr>
              <xdr:cNvPr id="18" name="Shape 18"/>
              <xdr:cNvSpPr/>
            </xdr:nvSpPr>
            <xdr:spPr>
              <a:xfrm>
                <a:off x="3741038" y="1760700"/>
                <a:ext cx="3209925" cy="403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" name="Shape 19"/>
              <xdr:cNvGrpSpPr/>
            </xdr:nvGrpSpPr>
            <xdr:grpSpPr>
              <a:xfrm>
                <a:off x="3741038" y="1760700"/>
                <a:ext cx="3209925" cy="4038600"/>
                <a:chOff x="3741038" y="1760700"/>
                <a:chExt cx="3209925" cy="4038600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3741038" y="1760700"/>
                  <a:ext cx="3209925" cy="4038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1" name="Shape 21"/>
                <xdr:cNvGrpSpPr/>
              </xdr:nvGrpSpPr>
              <xdr:grpSpPr>
                <a:xfrm>
                  <a:off x="3741038" y="1760700"/>
                  <a:ext cx="3209925" cy="4038600"/>
                  <a:chOff x="3741038" y="1760700"/>
                  <a:chExt cx="3209925" cy="4038600"/>
                </a:xfrm>
              </xdr:grpSpPr>
              <xdr:sp>
                <xdr:nvSpPr>
                  <xdr:cNvPr id="22" name="Shape 22"/>
                  <xdr:cNvSpPr/>
                </xdr:nvSpPr>
                <xdr:spPr>
                  <a:xfrm>
                    <a:off x="3741038" y="1760700"/>
                    <a:ext cx="3209925" cy="4038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3" name="Shape 23"/>
                  <xdr:cNvGrpSpPr/>
                </xdr:nvGrpSpPr>
                <xdr:grpSpPr>
                  <a:xfrm>
                    <a:off x="3741038" y="1760700"/>
                    <a:ext cx="3209925" cy="4038600"/>
                    <a:chOff x="3741038" y="1760700"/>
                    <a:chExt cx="3209925" cy="4038600"/>
                  </a:xfrm>
                </xdr:grpSpPr>
                <xdr:sp>
                  <xdr:nvSpPr>
                    <xdr:cNvPr id="24" name="Shape 24"/>
                    <xdr:cNvSpPr/>
                  </xdr:nvSpPr>
                  <xdr:spPr>
                    <a:xfrm>
                      <a:off x="3741038" y="1760700"/>
                      <a:ext cx="3209925" cy="4038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5" name="Shape 25" title="図形描画"/>
                    <xdr:cNvGrpSpPr/>
                  </xdr:nvGrpSpPr>
                  <xdr:grpSpPr>
                    <a:xfrm>
                      <a:off x="3741038" y="1760700"/>
                      <a:ext cx="3209925" cy="4038600"/>
                      <a:chOff x="152400" y="152400"/>
                      <a:chExt cx="4943475" cy="6219825"/>
                    </a:xfrm>
                  </xdr:grpSpPr>
                  <xdr:sp>
                    <xdr:nvSpPr>
                      <xdr:cNvPr id="26" name="Shape 26"/>
                      <xdr:cNvSpPr/>
                    </xdr:nvSpPr>
                    <xdr:spPr>
                      <a:xfrm>
                        <a:off x="152400" y="152400"/>
                        <a:ext cx="4943475" cy="62198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27" name="Shape 27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152400" y="152400"/>
                        <a:ext cx="4943475" cy="62198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95250</xdr:colOff>
      <xdr:row>8</xdr:row>
      <xdr:rowOff>0</xdr:rowOff>
    </xdr:from>
    <xdr:ext cx="3048000" cy="1562100"/>
    <xdr:sp>
      <xdr:nvSpPr>
        <xdr:cNvPr id="28" name="Shape 28"/>
        <xdr:cNvSpPr/>
      </xdr:nvSpPr>
      <xdr:spPr>
        <a:xfrm>
          <a:off x="3826763" y="3003713"/>
          <a:ext cx="3038475" cy="1552575"/>
        </a:xfrm>
        <a:prstGeom prst="rect">
          <a:avLst/>
        </a:prstGeom>
        <a:solidFill>
          <a:schemeClr val="lt1"/>
        </a:solidFill>
        <a:ln cap="flat" cmpd="sng" w="12700">
          <a:solidFill>
            <a:srgbClr val="D8D8D8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タグ　タグ　タグ　タグ　タグ</a:t>
          </a:r>
          <a:endParaRPr b="1" sz="7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募集期限：YYYY/MM/DD</a:t>
          </a:r>
          <a:endParaRPr sz="1400"/>
        </a:p>
        <a:p>
          <a:pPr indent="0" lvl="1" marL="0" rtl="0" algn="l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主催者　：フリーテキスト</a:t>
          </a:r>
          <a:endParaRPr sz="9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メンバー：　　　　　　　　　○○名のメンバー</a:t>
          </a:r>
          <a:endParaRPr sz="9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r>
            <a:t/>
          </a:r>
          <a:endParaRPr sz="9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lang="en-US" sz="9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報酬　　：フリーテキスト</a:t>
          </a:r>
          <a:endParaRPr sz="1400"/>
        </a:p>
      </xdr:txBody>
    </xdr:sp>
    <xdr:clientData fLocksWithSheet="0"/>
  </xdr:oneCellAnchor>
  <xdr:oneCellAnchor>
    <xdr:from>
      <xdr:col>8</xdr:col>
      <xdr:colOff>781050</xdr:colOff>
      <xdr:row>6</xdr:row>
      <xdr:rowOff>19050</xdr:rowOff>
    </xdr:from>
    <xdr:ext cx="981075" cy="990600"/>
    <xdr:grpSp>
      <xdr:nvGrpSpPr>
        <xdr:cNvPr id="2" name="Shape 2"/>
        <xdr:cNvGrpSpPr/>
      </xdr:nvGrpSpPr>
      <xdr:grpSpPr>
        <a:xfrm>
          <a:off x="4855463" y="3284700"/>
          <a:ext cx="981075" cy="990600"/>
          <a:chOff x="4855463" y="3284700"/>
          <a:chExt cx="981075" cy="990600"/>
        </a:xfrm>
      </xdr:grpSpPr>
      <xdr:grpSp>
        <xdr:nvGrpSpPr>
          <xdr:cNvPr id="29" name="Shape 29"/>
          <xdr:cNvGrpSpPr/>
        </xdr:nvGrpSpPr>
        <xdr:grpSpPr>
          <a:xfrm>
            <a:off x="4855463" y="3284700"/>
            <a:ext cx="981075" cy="990600"/>
            <a:chOff x="4855463" y="3284700"/>
            <a:chExt cx="981075" cy="990600"/>
          </a:xfrm>
        </xdr:grpSpPr>
        <xdr:sp>
          <xdr:nvSpPr>
            <xdr:cNvPr id="4" name="Shape 4"/>
            <xdr:cNvSpPr/>
          </xdr:nvSpPr>
          <xdr:spPr>
            <a:xfrm>
              <a:off x="4855463" y="3284700"/>
              <a:ext cx="981075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" name="Shape 30"/>
            <xdr:cNvGrpSpPr/>
          </xdr:nvGrpSpPr>
          <xdr:grpSpPr>
            <a:xfrm>
              <a:off x="4855463" y="3284700"/>
              <a:ext cx="981075" cy="990600"/>
              <a:chOff x="4855463" y="3284700"/>
              <a:chExt cx="981075" cy="990600"/>
            </a:xfrm>
          </xdr:grpSpPr>
          <xdr:sp>
            <xdr:nvSpPr>
              <xdr:cNvPr id="31" name="Shape 31"/>
              <xdr:cNvSpPr/>
            </xdr:nvSpPr>
            <xdr:spPr>
              <a:xfrm>
                <a:off x="4855463" y="3284700"/>
                <a:ext cx="981075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" name="Shape 32"/>
              <xdr:cNvGrpSpPr/>
            </xdr:nvGrpSpPr>
            <xdr:grpSpPr>
              <a:xfrm>
                <a:off x="4855463" y="3284700"/>
                <a:ext cx="981075" cy="990600"/>
                <a:chOff x="4855463" y="3284700"/>
                <a:chExt cx="981075" cy="990600"/>
              </a:xfrm>
            </xdr:grpSpPr>
            <xdr:sp>
              <xdr:nvSpPr>
                <xdr:cNvPr id="33" name="Shape 33"/>
                <xdr:cNvSpPr/>
              </xdr:nvSpPr>
              <xdr:spPr>
                <a:xfrm>
                  <a:off x="4855463" y="3284700"/>
                  <a:ext cx="981075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4" name="Shape 34"/>
                <xdr:cNvGrpSpPr/>
              </xdr:nvGrpSpPr>
              <xdr:grpSpPr>
                <a:xfrm>
                  <a:off x="4855463" y="3284700"/>
                  <a:ext cx="981075" cy="990600"/>
                  <a:chOff x="4855463" y="3284700"/>
                  <a:chExt cx="981075" cy="990600"/>
                </a:xfrm>
              </xdr:grpSpPr>
              <xdr:sp>
                <xdr:nvSpPr>
                  <xdr:cNvPr id="35" name="Shape 35"/>
                  <xdr:cNvSpPr/>
                </xdr:nvSpPr>
                <xdr:spPr>
                  <a:xfrm>
                    <a:off x="4855463" y="3284700"/>
                    <a:ext cx="981075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6" name="Shape 36"/>
                  <xdr:cNvGrpSpPr/>
                </xdr:nvGrpSpPr>
                <xdr:grpSpPr>
                  <a:xfrm>
                    <a:off x="4855463" y="3284700"/>
                    <a:ext cx="981075" cy="990600"/>
                    <a:chOff x="4855463" y="3284700"/>
                    <a:chExt cx="981075" cy="990600"/>
                  </a:xfrm>
                </xdr:grpSpPr>
                <xdr:sp>
                  <xdr:nvSpPr>
                    <xdr:cNvPr id="37" name="Shape 37"/>
                    <xdr:cNvSpPr/>
                  </xdr:nvSpPr>
                  <xdr:spPr>
                    <a:xfrm>
                      <a:off x="4855463" y="3284700"/>
                      <a:ext cx="981075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8" name="Shape 38"/>
                    <xdr:cNvGrpSpPr/>
                  </xdr:nvGrpSpPr>
                  <xdr:grpSpPr>
                    <a:xfrm>
                      <a:off x="4855463" y="3284700"/>
                      <a:ext cx="981075" cy="990600"/>
                      <a:chOff x="4943707" y="2419815"/>
                      <a:chExt cx="1096537" cy="1092819"/>
                    </a:xfrm>
                  </xdr:grpSpPr>
                  <xdr:sp>
                    <xdr:nvSpPr>
                      <xdr:cNvPr id="39" name="Shape 39"/>
                      <xdr:cNvSpPr/>
                    </xdr:nvSpPr>
                    <xdr:spPr>
                      <a:xfrm>
                        <a:off x="4943707" y="2419815"/>
                        <a:ext cx="1096525" cy="1092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0" name="Shape 40"/>
                      <xdr:cNvSpPr/>
                    </xdr:nvSpPr>
                    <xdr:spPr>
                      <a:xfrm>
                        <a:off x="4943707" y="2419815"/>
                        <a:ext cx="1096537" cy="1092819"/>
                      </a:xfrm>
                      <a:prstGeom prst="rect">
                        <a:avLst/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>
                          <a:solidFill>
                            <a:srgbClr val="000000"/>
                          </a:solidFill>
                        </a:endParaRPr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>
                          <a:solidFill>
                            <a:srgbClr val="000000"/>
                          </a:solidFill>
                        </a:endParaRPr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800"/>
                          <a:buFont typeface="Arial"/>
                          <a:buNone/>
                        </a:pPr>
                        <a:r>
                          <a:t/>
                        </a:r>
                        <a:endParaRPr sz="800">
                          <a:solidFill>
                            <a:srgbClr val="000000"/>
                          </a:solidFill>
                        </a:endParaRPr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600"/>
                          <a:buFont typeface="Arial"/>
                          <a:buNone/>
                        </a:pPr>
                        <a:r>
                          <a:t/>
                        </a:r>
                        <a:endParaRPr sz="600">
                          <a:solidFill>
                            <a:srgbClr val="000000"/>
                          </a:solidFill>
                        </a:endParaRPr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600"/>
                          <a:buFont typeface="Arial"/>
                          <a:buNone/>
                        </a:pPr>
                        <a:r>
                          <a:rPr lang="en-US" sz="6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ユーザ名</a:t>
                        </a:r>
                        <a:endParaRPr sz="600">
                          <a:solidFill>
                            <a:srgbClr val="000000"/>
                          </a:solidFill>
                        </a:endParaRPr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600"/>
                          <a:buFont typeface="Arial"/>
                          <a:buNone/>
                        </a:pPr>
                        <a:r>
                          <a:rPr lang="en-US" sz="6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</a:t>
                        </a:r>
                        <a:r>
                          <a:rPr lang="en-US" sz="5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@ネームアドレス</a:t>
                        </a:r>
                        <a:endParaRPr sz="6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pic>
                    <xdr:nvPicPr>
                      <xdr:cNvPr descr="ハーベイ ボール 100% 単色塗りつぶし" id="41" name="Shape 41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5252224" y="2507270"/>
                        <a:ext cx="483220" cy="48086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590550</xdr:colOff>
      <xdr:row>8</xdr:row>
      <xdr:rowOff>104775</xdr:rowOff>
    </xdr:from>
    <xdr:ext cx="2828925" cy="866775"/>
    <xdr:grpSp>
      <xdr:nvGrpSpPr>
        <xdr:cNvPr id="2" name="Shape 2"/>
        <xdr:cNvGrpSpPr/>
      </xdr:nvGrpSpPr>
      <xdr:grpSpPr>
        <a:xfrm>
          <a:off x="3931538" y="2913226"/>
          <a:ext cx="5657850" cy="1300163"/>
          <a:chOff x="3931538" y="2913226"/>
          <a:chExt cx="5657850" cy="1300163"/>
        </a:xfrm>
      </xdr:grpSpPr>
      <xdr:grpSp>
        <xdr:nvGrpSpPr>
          <xdr:cNvPr id="42" name="Shape 42"/>
          <xdr:cNvGrpSpPr/>
        </xdr:nvGrpSpPr>
        <xdr:grpSpPr>
          <a:xfrm>
            <a:off x="3931538" y="2913226"/>
            <a:ext cx="5657850" cy="1300163"/>
            <a:chOff x="3931538" y="2913225"/>
            <a:chExt cx="5657850" cy="1300163"/>
          </a:xfrm>
        </xdr:grpSpPr>
        <xdr:sp>
          <xdr:nvSpPr>
            <xdr:cNvPr id="4" name="Shape 4"/>
            <xdr:cNvSpPr/>
          </xdr:nvSpPr>
          <xdr:spPr>
            <a:xfrm>
              <a:off x="3931538" y="3346613"/>
              <a:ext cx="2828925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" name="Shape 43"/>
            <xdr:cNvGrpSpPr/>
          </xdr:nvGrpSpPr>
          <xdr:grpSpPr>
            <a:xfrm>
              <a:off x="3931538" y="2913225"/>
              <a:ext cx="5657850" cy="1300163"/>
              <a:chOff x="3931538" y="2913225"/>
              <a:chExt cx="5657850" cy="1300163"/>
            </a:xfrm>
          </xdr:grpSpPr>
          <xdr:sp>
            <xdr:nvSpPr>
              <xdr:cNvPr id="44" name="Shape 44"/>
              <xdr:cNvSpPr/>
            </xdr:nvSpPr>
            <xdr:spPr>
              <a:xfrm>
                <a:off x="3931538" y="3346613"/>
                <a:ext cx="2828925" cy="866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5" name="Shape 45"/>
              <xdr:cNvGrpSpPr/>
            </xdr:nvGrpSpPr>
            <xdr:grpSpPr>
              <a:xfrm>
                <a:off x="3931538" y="2913225"/>
                <a:ext cx="5657850" cy="1300163"/>
                <a:chOff x="3931538" y="2913225"/>
                <a:chExt cx="5657850" cy="1300163"/>
              </a:xfrm>
            </xdr:grpSpPr>
            <xdr:sp>
              <xdr:nvSpPr>
                <xdr:cNvPr id="46" name="Shape 46"/>
                <xdr:cNvSpPr/>
              </xdr:nvSpPr>
              <xdr:spPr>
                <a:xfrm>
                  <a:off x="3931538" y="3346613"/>
                  <a:ext cx="2828925" cy="8667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7" name="Shape 47"/>
                <xdr:cNvGrpSpPr/>
              </xdr:nvGrpSpPr>
              <xdr:grpSpPr>
                <a:xfrm>
                  <a:off x="3931538" y="2913225"/>
                  <a:ext cx="5657850" cy="1300163"/>
                  <a:chOff x="3931538" y="2913225"/>
                  <a:chExt cx="5657850" cy="1300163"/>
                </a:xfrm>
              </xdr:grpSpPr>
              <xdr:sp>
                <xdr:nvSpPr>
                  <xdr:cNvPr id="48" name="Shape 48"/>
                  <xdr:cNvSpPr/>
                </xdr:nvSpPr>
                <xdr:spPr>
                  <a:xfrm>
                    <a:off x="3931538" y="3346613"/>
                    <a:ext cx="2828925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9" name="Shape 49"/>
                  <xdr:cNvGrpSpPr/>
                </xdr:nvGrpSpPr>
                <xdr:grpSpPr>
                  <a:xfrm>
                    <a:off x="3931538" y="2913225"/>
                    <a:ext cx="5657850" cy="1300163"/>
                    <a:chOff x="3936300" y="2922975"/>
                    <a:chExt cx="5638800" cy="1285650"/>
                  </a:xfrm>
                </xdr:grpSpPr>
                <xdr:sp>
                  <xdr:nvSpPr>
                    <xdr:cNvPr id="50" name="Shape 50"/>
                    <xdr:cNvSpPr/>
                  </xdr:nvSpPr>
                  <xdr:spPr>
                    <a:xfrm>
                      <a:off x="3936300" y="3351525"/>
                      <a:ext cx="2819400" cy="857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51" name="Shape 51"/>
                    <xdr:cNvCxnSpPr>
                      <a:stCxn id="46" idx="3"/>
                      <a:endCxn id="47" idx="1"/>
                    </xdr:cNvCxnSpPr>
                  </xdr:nvCxnSpPr>
                  <xdr:spPr>
                    <a:xfrm flipH="1" rot="10800000">
                      <a:off x="6755700" y="2922975"/>
                      <a:ext cx="2819400" cy="857100"/>
                    </a:xfrm>
                    <a:prstGeom prst="curvedConnector3">
                      <a:avLst>
                        <a:gd fmla="val 49836" name="adj1"/>
                      </a:avLst>
                    </a:prstGeom>
                    <a:noFill/>
                    <a:ln cap="flat" cmpd="sng" w="952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med" w="med" type="triangl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819150</xdr:colOff>
      <xdr:row>12</xdr:row>
      <xdr:rowOff>57150</xdr:rowOff>
    </xdr:from>
    <xdr:ext cx="209550" cy="228600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12</xdr:row>
      <xdr:rowOff>57150</xdr:rowOff>
    </xdr:from>
    <xdr:ext cx="228600" cy="228600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12</xdr:row>
      <xdr:rowOff>57150</xdr:rowOff>
    </xdr:from>
    <xdr:ext cx="228600" cy="228600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371475</xdr:colOff>
      <xdr:row>12</xdr:row>
      <xdr:rowOff>57150</xdr:rowOff>
    </xdr:from>
    <xdr:ext cx="228600" cy="228600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514350</xdr:colOff>
      <xdr:row>12</xdr:row>
      <xdr:rowOff>57150</xdr:rowOff>
    </xdr:from>
    <xdr:ext cx="228600" cy="228600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4</xdr:row>
      <xdr:rowOff>200025</xdr:rowOff>
    </xdr:from>
    <xdr:ext cx="7581900" cy="6572250"/>
    <xdr:grpSp>
      <xdr:nvGrpSpPr>
        <xdr:cNvPr id="2" name="Shape 2"/>
        <xdr:cNvGrpSpPr/>
      </xdr:nvGrpSpPr>
      <xdr:grpSpPr>
        <a:xfrm>
          <a:off x="1555050" y="493875"/>
          <a:ext cx="7581900" cy="6572250"/>
          <a:chOff x="1555050" y="493875"/>
          <a:chExt cx="7581900" cy="6572250"/>
        </a:xfrm>
      </xdr:grpSpPr>
      <xdr:grpSp>
        <xdr:nvGrpSpPr>
          <xdr:cNvPr id="52" name="Shape 52"/>
          <xdr:cNvGrpSpPr/>
        </xdr:nvGrpSpPr>
        <xdr:grpSpPr>
          <a:xfrm>
            <a:off x="1555050" y="493875"/>
            <a:ext cx="7581900" cy="6572250"/>
            <a:chOff x="1555050" y="493875"/>
            <a:chExt cx="7581900" cy="6572250"/>
          </a:xfrm>
        </xdr:grpSpPr>
        <xdr:sp>
          <xdr:nvSpPr>
            <xdr:cNvPr id="4" name="Shape 4"/>
            <xdr:cNvSpPr/>
          </xdr:nvSpPr>
          <xdr:spPr>
            <a:xfrm>
              <a:off x="1555050" y="493875"/>
              <a:ext cx="7581900" cy="6572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" name="Shape 53"/>
            <xdr:cNvGrpSpPr/>
          </xdr:nvGrpSpPr>
          <xdr:grpSpPr>
            <a:xfrm>
              <a:off x="1555050" y="493875"/>
              <a:ext cx="7581900" cy="6572250"/>
              <a:chOff x="1555050" y="493875"/>
              <a:chExt cx="7581900" cy="6572250"/>
            </a:xfrm>
          </xdr:grpSpPr>
          <xdr:sp>
            <xdr:nvSpPr>
              <xdr:cNvPr id="54" name="Shape 54"/>
              <xdr:cNvSpPr/>
            </xdr:nvSpPr>
            <xdr:spPr>
              <a:xfrm>
                <a:off x="1555050" y="493875"/>
                <a:ext cx="7581900" cy="6572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5" name="Shape 55"/>
              <xdr:cNvGrpSpPr/>
            </xdr:nvGrpSpPr>
            <xdr:grpSpPr>
              <a:xfrm>
                <a:off x="1555050" y="493875"/>
                <a:ext cx="7581900" cy="6572250"/>
                <a:chOff x="1555050" y="493875"/>
                <a:chExt cx="7581900" cy="6572250"/>
              </a:xfrm>
            </xdr:grpSpPr>
            <xdr:sp>
              <xdr:nvSpPr>
                <xdr:cNvPr id="56" name="Shape 56"/>
                <xdr:cNvSpPr/>
              </xdr:nvSpPr>
              <xdr:spPr>
                <a:xfrm>
                  <a:off x="1555050" y="493875"/>
                  <a:ext cx="7581900" cy="6572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7" name="Shape 57"/>
                <xdr:cNvGrpSpPr/>
              </xdr:nvGrpSpPr>
              <xdr:grpSpPr>
                <a:xfrm>
                  <a:off x="1555050" y="493875"/>
                  <a:ext cx="7581900" cy="6572250"/>
                  <a:chOff x="1555050" y="493875"/>
                  <a:chExt cx="7581900" cy="6572250"/>
                </a:xfrm>
              </xdr:grpSpPr>
              <xdr:sp>
                <xdr:nvSpPr>
                  <xdr:cNvPr id="58" name="Shape 58"/>
                  <xdr:cNvSpPr/>
                </xdr:nvSpPr>
                <xdr:spPr>
                  <a:xfrm>
                    <a:off x="1555050" y="493875"/>
                    <a:ext cx="7581900" cy="65722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9" name="Shape 59"/>
                  <xdr:cNvGrpSpPr/>
                </xdr:nvGrpSpPr>
                <xdr:grpSpPr>
                  <a:xfrm>
                    <a:off x="1555050" y="493875"/>
                    <a:ext cx="7581900" cy="6572250"/>
                    <a:chOff x="1555050" y="493875"/>
                    <a:chExt cx="7581900" cy="6572250"/>
                  </a:xfrm>
                </xdr:grpSpPr>
                <xdr:sp>
                  <xdr:nvSpPr>
                    <xdr:cNvPr id="60" name="Shape 60"/>
                    <xdr:cNvSpPr/>
                  </xdr:nvSpPr>
                  <xdr:spPr>
                    <a:xfrm>
                      <a:off x="1555050" y="493875"/>
                      <a:ext cx="7581900" cy="65722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61" name="Shape 61" title="図形描画"/>
                    <xdr:cNvGrpSpPr/>
                  </xdr:nvGrpSpPr>
                  <xdr:grpSpPr>
                    <a:xfrm>
                      <a:off x="1555050" y="493875"/>
                      <a:ext cx="7581900" cy="6572250"/>
                      <a:chOff x="152400" y="152400"/>
                      <a:chExt cx="7559207" cy="6553202"/>
                    </a:xfrm>
                  </xdr:grpSpPr>
                  <xdr:sp>
                    <xdr:nvSpPr>
                      <xdr:cNvPr id="62" name="Shape 62"/>
                      <xdr:cNvSpPr/>
                    </xdr:nvSpPr>
                    <xdr:spPr>
                      <a:xfrm>
                        <a:off x="152400" y="152400"/>
                        <a:ext cx="7559200" cy="65532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63" name="Shape 63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152400" y="152400"/>
                        <a:ext cx="7559207" cy="6553202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4</xdr:row>
      <xdr:rowOff>66675</xdr:rowOff>
    </xdr:from>
    <xdr:ext cx="8239125" cy="7162800"/>
    <xdr:sp>
      <xdr:nvSpPr>
        <xdr:cNvPr id="64" name="Shape 64"/>
        <xdr:cNvSpPr/>
      </xdr:nvSpPr>
      <xdr:spPr>
        <a:xfrm>
          <a:off x="1231200" y="203363"/>
          <a:ext cx="8229600" cy="7153275"/>
        </a:xfrm>
        <a:prstGeom prst="rect">
          <a:avLst/>
        </a:prstGeom>
        <a:solidFill>
          <a:schemeClr val="lt1"/>
        </a:solidFill>
        <a:ln cap="flat" cmpd="sng" w="12700">
          <a:solidFill>
            <a:srgbClr val="CCCCC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238125</xdr:colOff>
      <xdr:row>5</xdr:row>
      <xdr:rowOff>85725</xdr:rowOff>
    </xdr:from>
    <xdr:ext cx="2962275" cy="609600"/>
    <xdr:sp>
      <xdr:nvSpPr>
        <xdr:cNvPr id="65" name="Shape 65"/>
        <xdr:cNvSpPr/>
      </xdr:nvSpPr>
      <xdr:spPr>
        <a:xfrm>
          <a:off x="3869625" y="3479963"/>
          <a:ext cx="2952750" cy="600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フォロー／フォロワー一覧</a:t>
          </a:r>
          <a:endParaRPr sz="1400"/>
        </a:p>
      </xdr:txBody>
    </xdr:sp>
    <xdr:clientData fLocksWithSheet="0"/>
  </xdr:oneCellAnchor>
  <xdr:oneCellAnchor>
    <xdr:from>
      <xdr:col>1</xdr:col>
      <xdr:colOff>704850</xdr:colOff>
      <xdr:row>8</xdr:row>
      <xdr:rowOff>95250</xdr:rowOff>
    </xdr:from>
    <xdr:ext cx="3448050" cy="361950"/>
    <xdr:sp>
      <xdr:nvSpPr>
        <xdr:cNvPr id="66" name="Shape 66"/>
        <xdr:cNvSpPr/>
      </xdr:nvSpPr>
      <xdr:spPr>
        <a:xfrm>
          <a:off x="3626738" y="3603788"/>
          <a:ext cx="3438525" cy="3524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検索ボックス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11</xdr:row>
      <xdr:rowOff>85725</xdr:rowOff>
    </xdr:from>
    <xdr:ext cx="714375" cy="295275"/>
    <xdr:sp>
      <xdr:nvSpPr>
        <xdr:cNvPr id="67" name="Shape 67"/>
        <xdr:cNvSpPr/>
      </xdr:nvSpPr>
      <xdr:spPr>
        <a:xfrm>
          <a:off x="4993575" y="3637125"/>
          <a:ext cx="704850" cy="285750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b="1"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フォロー</a:t>
          </a:r>
          <a:endParaRPr sz="1400"/>
        </a:p>
      </xdr:txBody>
    </xdr:sp>
    <xdr:clientData fLocksWithSheet="0"/>
  </xdr:oneCellAnchor>
  <xdr:oneCellAnchor>
    <xdr:from>
      <xdr:col>2</xdr:col>
      <xdr:colOff>666750</xdr:colOff>
      <xdr:row>11</xdr:row>
      <xdr:rowOff>76200</xdr:rowOff>
    </xdr:from>
    <xdr:ext cx="981075" cy="295275"/>
    <xdr:sp>
      <xdr:nvSpPr>
        <xdr:cNvPr id="68" name="Shape 68"/>
        <xdr:cNvSpPr/>
      </xdr:nvSpPr>
      <xdr:spPr>
        <a:xfrm>
          <a:off x="4860225" y="3637125"/>
          <a:ext cx="971550" cy="285750"/>
        </a:xfrm>
        <a:prstGeom prst="roundRect">
          <a:avLst>
            <a:gd fmla="val 35262" name="adj"/>
          </a:avLst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b="1"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フォロワー</a:t>
          </a:r>
          <a:endParaRPr sz="1400"/>
        </a:p>
      </xdr:txBody>
    </xdr:sp>
    <xdr:clientData fLocksWithSheet="0"/>
  </xdr:oneCellAnchor>
  <xdr:oneCellAnchor>
    <xdr:from>
      <xdr:col>1</xdr:col>
      <xdr:colOff>733425</xdr:colOff>
      <xdr:row>14</xdr:row>
      <xdr:rowOff>0</xdr:rowOff>
    </xdr:from>
    <xdr:ext cx="714375" cy="190500"/>
    <xdr:sp>
      <xdr:nvSpPr>
        <xdr:cNvPr id="69" name="Shape 69"/>
        <xdr:cNvSpPr/>
      </xdr:nvSpPr>
      <xdr:spPr>
        <a:xfrm>
          <a:off x="4993575" y="3689513"/>
          <a:ext cx="704850" cy="180975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公開</a:t>
          </a:r>
          <a:endParaRPr sz="1400"/>
        </a:p>
      </xdr:txBody>
    </xdr:sp>
    <xdr:clientData fLocksWithSheet="0"/>
  </xdr:oneCellAnchor>
  <xdr:oneCellAnchor>
    <xdr:from>
      <xdr:col>2</xdr:col>
      <xdr:colOff>704850</xdr:colOff>
      <xdr:row>14</xdr:row>
      <xdr:rowOff>0</xdr:rowOff>
    </xdr:from>
    <xdr:ext cx="981075" cy="190500"/>
    <xdr:sp>
      <xdr:nvSpPr>
        <xdr:cNvPr id="70" name="Shape 70"/>
        <xdr:cNvSpPr/>
      </xdr:nvSpPr>
      <xdr:spPr>
        <a:xfrm>
          <a:off x="4860225" y="3689513"/>
          <a:ext cx="971550" cy="180975"/>
        </a:xfrm>
        <a:prstGeom prst="roundRect">
          <a:avLst>
            <a:gd fmla="val 35262" name="adj"/>
          </a:avLst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非公開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</xdr:row>
      <xdr:rowOff>38100</xdr:rowOff>
    </xdr:from>
    <xdr:ext cx="1504950" cy="390525"/>
    <xdr:sp>
      <xdr:nvSpPr>
        <xdr:cNvPr id="71" name="Shape 71"/>
        <xdr:cNvSpPr/>
      </xdr:nvSpPr>
      <xdr:spPr>
        <a:xfrm>
          <a:off x="4598288" y="3589500"/>
          <a:ext cx="1495425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ユーザ一名</a:t>
          </a:r>
          <a:endParaRPr sz="1400"/>
        </a:p>
      </xdr:txBody>
    </xdr:sp>
    <xdr:clientData fLocksWithSheet="0"/>
  </xdr:oneCellAnchor>
  <xdr:oneCellAnchor>
    <xdr:from>
      <xdr:col>6</xdr:col>
      <xdr:colOff>133350</xdr:colOff>
      <xdr:row>17</xdr:row>
      <xdr:rowOff>57150</xdr:rowOff>
    </xdr:from>
    <xdr:ext cx="885825" cy="257175"/>
    <xdr:sp>
      <xdr:nvSpPr>
        <xdr:cNvPr id="72" name="Shape 72"/>
        <xdr:cNvSpPr/>
      </xdr:nvSpPr>
      <xdr:spPr>
        <a:xfrm>
          <a:off x="4907850" y="3656175"/>
          <a:ext cx="876300" cy="247650"/>
        </a:xfrm>
        <a:prstGeom prst="roundRect">
          <a:avLst>
            <a:gd fmla="val 16667" name="adj"/>
          </a:avLst>
        </a:prstGeom>
        <a:gradFill>
          <a:gsLst>
            <a:gs pos="0">
              <a:srgbClr val="7F7F7F"/>
            </a:gs>
            <a:gs pos="100000">
              <a:srgbClr val="0C0C0C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b="1"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非公開にする</a:t>
          </a:r>
          <a:endParaRPr sz="1400"/>
        </a:p>
      </xdr:txBody>
    </xdr:sp>
    <xdr:clientData fLocksWithSheet="0"/>
  </xdr:oneCellAnchor>
  <xdr:oneCellAnchor>
    <xdr:from>
      <xdr:col>7</xdr:col>
      <xdr:colOff>238125</xdr:colOff>
      <xdr:row>17</xdr:row>
      <xdr:rowOff>57150</xdr:rowOff>
    </xdr:from>
    <xdr:ext cx="1019175" cy="257175"/>
    <xdr:sp>
      <xdr:nvSpPr>
        <xdr:cNvPr id="73" name="Shape 73"/>
        <xdr:cNvSpPr/>
      </xdr:nvSpPr>
      <xdr:spPr>
        <a:xfrm>
          <a:off x="4841175" y="3656175"/>
          <a:ext cx="1009650" cy="247650"/>
        </a:xfrm>
        <a:prstGeom prst="roundRect">
          <a:avLst>
            <a:gd fmla="val 16667" name="adj"/>
          </a:avLst>
        </a:prstGeom>
        <a:noFill/>
        <a:ln cap="flat" cmpd="sng" w="12700">
          <a:solidFill>
            <a:srgbClr val="CCCCC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616161"/>
            </a:buClr>
            <a:buSzPts val="800"/>
            <a:buFont typeface="Arial"/>
            <a:buNone/>
          </a:pPr>
          <a:r>
            <a:rPr b="1" lang="en-US" sz="8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フォロー中</a:t>
          </a:r>
          <a:endParaRPr sz="1400"/>
        </a:p>
      </xdr:txBody>
    </xdr:sp>
    <xdr:clientData fLocksWithSheet="0"/>
  </xdr:oneCellAnchor>
  <xdr:oneCellAnchor>
    <xdr:from>
      <xdr:col>7</xdr:col>
      <xdr:colOff>676275</xdr:colOff>
      <xdr:row>14</xdr:row>
      <xdr:rowOff>57150</xdr:rowOff>
    </xdr:from>
    <xdr:ext cx="1419225" cy="361950"/>
    <xdr:sp>
      <xdr:nvSpPr>
        <xdr:cNvPr id="74" name="Shape 74"/>
        <xdr:cNvSpPr/>
      </xdr:nvSpPr>
      <xdr:spPr>
        <a:xfrm>
          <a:off x="4641150" y="3603788"/>
          <a:ext cx="1409700" cy="3524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表示件数切替</a:t>
          </a:r>
          <a:endParaRPr sz="1400"/>
        </a:p>
      </xdr:txBody>
    </xdr:sp>
    <xdr:clientData fLocksWithSheet="0"/>
  </xdr:oneCellAnchor>
  <xdr:oneCellAnchor>
    <xdr:from>
      <xdr:col>5</xdr:col>
      <xdr:colOff>219075</xdr:colOff>
      <xdr:row>37</xdr:row>
      <xdr:rowOff>38100</xdr:rowOff>
    </xdr:from>
    <xdr:ext cx="1428750" cy="352425"/>
    <xdr:sp>
      <xdr:nvSpPr>
        <xdr:cNvPr id="75" name="Shape 75"/>
        <xdr:cNvSpPr/>
      </xdr:nvSpPr>
      <xdr:spPr>
        <a:xfrm>
          <a:off x="4636388" y="3608550"/>
          <a:ext cx="1419225" cy="342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ページネーション</a:t>
          </a:r>
          <a:endParaRPr sz="1400"/>
        </a:p>
      </xdr:txBody>
    </xdr:sp>
    <xdr:clientData fLocksWithSheet="0"/>
  </xdr:oneCellAnchor>
  <xdr:oneCellAnchor>
    <xdr:from>
      <xdr:col>11</xdr:col>
      <xdr:colOff>238125</xdr:colOff>
      <xdr:row>4</xdr:row>
      <xdr:rowOff>28575</xdr:rowOff>
    </xdr:from>
    <xdr:ext cx="8239125" cy="7153275"/>
    <xdr:sp>
      <xdr:nvSpPr>
        <xdr:cNvPr id="76" name="Shape 76"/>
        <xdr:cNvSpPr/>
      </xdr:nvSpPr>
      <xdr:spPr>
        <a:xfrm>
          <a:off x="1231200" y="208125"/>
          <a:ext cx="8229600" cy="7143750"/>
        </a:xfrm>
        <a:prstGeom prst="rect">
          <a:avLst/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276225</xdr:colOff>
      <xdr:row>5</xdr:row>
      <xdr:rowOff>76200</xdr:rowOff>
    </xdr:from>
    <xdr:ext cx="2962275" cy="609600"/>
    <xdr:sp>
      <xdr:nvSpPr>
        <xdr:cNvPr id="77" name="Shape 77"/>
        <xdr:cNvSpPr/>
      </xdr:nvSpPr>
      <xdr:spPr>
        <a:xfrm>
          <a:off x="3869625" y="3479963"/>
          <a:ext cx="2952750" cy="6000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フォロー／フォロワー一覧</a:t>
          </a:r>
          <a:endParaRPr sz="1400"/>
        </a:p>
      </xdr:txBody>
    </xdr:sp>
    <xdr:clientData fLocksWithSheet="0"/>
  </xdr:oneCellAnchor>
  <xdr:oneCellAnchor>
    <xdr:from>
      <xdr:col>11</xdr:col>
      <xdr:colOff>704850</xdr:colOff>
      <xdr:row>8</xdr:row>
      <xdr:rowOff>104775</xdr:rowOff>
    </xdr:from>
    <xdr:ext cx="3448050" cy="361950"/>
    <xdr:sp>
      <xdr:nvSpPr>
        <xdr:cNvPr id="78" name="Shape 78"/>
        <xdr:cNvSpPr/>
      </xdr:nvSpPr>
      <xdr:spPr>
        <a:xfrm>
          <a:off x="3626738" y="3603788"/>
          <a:ext cx="3438525" cy="3524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検索ボックス</a:t>
          </a:r>
          <a:endParaRPr sz="1400"/>
        </a:p>
      </xdr:txBody>
    </xdr:sp>
    <xdr:clientData fLocksWithSheet="0"/>
  </xdr:oneCellAnchor>
  <xdr:oneCellAnchor>
    <xdr:from>
      <xdr:col>11</xdr:col>
      <xdr:colOff>704850</xdr:colOff>
      <xdr:row>11</xdr:row>
      <xdr:rowOff>57150</xdr:rowOff>
    </xdr:from>
    <xdr:ext cx="714375" cy="295275"/>
    <xdr:sp>
      <xdr:nvSpPr>
        <xdr:cNvPr id="79" name="Shape 79"/>
        <xdr:cNvSpPr/>
      </xdr:nvSpPr>
      <xdr:spPr>
        <a:xfrm>
          <a:off x="4993575" y="3637125"/>
          <a:ext cx="704850" cy="285750"/>
        </a:xfrm>
        <a:prstGeom prst="roundRect">
          <a:avLst>
            <a:gd fmla="val 35262" name="adj"/>
          </a:avLst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b="1"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フォロー</a:t>
          </a:r>
          <a:endParaRPr sz="1400"/>
        </a:p>
      </xdr:txBody>
    </xdr:sp>
    <xdr:clientData fLocksWithSheet="0"/>
  </xdr:oneCellAnchor>
  <xdr:oneCellAnchor>
    <xdr:from>
      <xdr:col>12</xdr:col>
      <xdr:colOff>647700</xdr:colOff>
      <xdr:row>11</xdr:row>
      <xdr:rowOff>47625</xdr:rowOff>
    </xdr:from>
    <xdr:ext cx="981075" cy="295275"/>
    <xdr:sp>
      <xdr:nvSpPr>
        <xdr:cNvPr id="80" name="Shape 80"/>
        <xdr:cNvSpPr/>
      </xdr:nvSpPr>
      <xdr:spPr>
        <a:xfrm>
          <a:off x="4860225" y="3637125"/>
          <a:ext cx="971550" cy="285750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b="1"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フォロワー</a:t>
          </a:r>
          <a:endParaRPr sz="1400"/>
        </a:p>
      </xdr:txBody>
    </xdr:sp>
    <xdr:clientData fLocksWithSheet="0"/>
  </xdr:oneCellAnchor>
  <xdr:oneCellAnchor>
    <xdr:from>
      <xdr:col>20</xdr:col>
      <xdr:colOff>152400</xdr:colOff>
      <xdr:row>24</xdr:row>
      <xdr:rowOff>85725</xdr:rowOff>
    </xdr:from>
    <xdr:ext cx="1381125" cy="409575"/>
    <xdr:sp>
      <xdr:nvSpPr>
        <xdr:cNvPr id="81" name="Shape 81"/>
        <xdr:cNvSpPr/>
      </xdr:nvSpPr>
      <xdr:spPr>
        <a:xfrm>
          <a:off x="4660200" y="3579975"/>
          <a:ext cx="1371600" cy="400050"/>
        </a:xfrm>
        <a:prstGeom prst="roundRect">
          <a:avLst>
            <a:gd fmla="val 16667" name="adj"/>
          </a:avLst>
        </a:prstGeom>
        <a:gradFill>
          <a:gsLst>
            <a:gs pos="0">
              <a:srgbClr val="C22114"/>
            </a:gs>
            <a:gs pos="100000">
              <a:srgbClr val="81160D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フォロー解除</a:t>
          </a:r>
          <a:endParaRPr sz="1400"/>
        </a:p>
      </xdr:txBody>
    </xdr:sp>
    <xdr:clientData fLocksWithSheet="0"/>
  </xdr:oneCellAnchor>
  <xdr:oneCellAnchor>
    <xdr:from>
      <xdr:col>17</xdr:col>
      <xdr:colOff>409575</xdr:colOff>
      <xdr:row>13</xdr:row>
      <xdr:rowOff>0</xdr:rowOff>
    </xdr:from>
    <xdr:ext cx="1419225" cy="352425"/>
    <xdr:sp>
      <xdr:nvSpPr>
        <xdr:cNvPr id="82" name="Shape 82"/>
        <xdr:cNvSpPr/>
      </xdr:nvSpPr>
      <xdr:spPr>
        <a:xfrm>
          <a:off x="4641150" y="3608550"/>
          <a:ext cx="1409700" cy="342900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表示件数切替</a:t>
          </a:r>
          <a:endParaRPr sz="1400"/>
        </a:p>
      </xdr:txBody>
    </xdr:sp>
    <xdr:clientData fLocksWithSheet="0"/>
  </xdr:oneCellAnchor>
  <xdr:oneCellAnchor>
    <xdr:from>
      <xdr:col>15</xdr:col>
      <xdr:colOff>247650</xdr:colOff>
      <xdr:row>36</xdr:row>
      <xdr:rowOff>47625</xdr:rowOff>
    </xdr:from>
    <xdr:ext cx="1428750" cy="361950"/>
    <xdr:sp>
      <xdr:nvSpPr>
        <xdr:cNvPr id="83" name="Shape 83"/>
        <xdr:cNvSpPr/>
      </xdr:nvSpPr>
      <xdr:spPr>
        <a:xfrm>
          <a:off x="4636388" y="3603788"/>
          <a:ext cx="1419225" cy="352425"/>
        </a:xfrm>
        <a:prstGeom prst="roundRect">
          <a:avLst>
            <a:gd fmla="val 16667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ページネーション</a:t>
          </a:r>
          <a:endParaRPr sz="1400"/>
        </a:p>
      </xdr:txBody>
    </xdr:sp>
    <xdr:clientData fLocksWithSheet="0"/>
  </xdr:oneCellAnchor>
  <xdr:oneCellAnchor>
    <xdr:from>
      <xdr:col>18</xdr:col>
      <xdr:colOff>238125</xdr:colOff>
      <xdr:row>22</xdr:row>
      <xdr:rowOff>171450</xdr:rowOff>
    </xdr:from>
    <xdr:ext cx="1666875" cy="542925"/>
    <xdr:grpSp>
      <xdr:nvGrpSpPr>
        <xdr:cNvPr id="2" name="Shape 2"/>
        <xdr:cNvGrpSpPr/>
      </xdr:nvGrpSpPr>
      <xdr:grpSpPr>
        <a:xfrm>
          <a:off x="4512563" y="3508538"/>
          <a:ext cx="1666875" cy="542925"/>
          <a:chOff x="4512563" y="3508538"/>
          <a:chExt cx="1666875" cy="542925"/>
        </a:xfrm>
      </xdr:grpSpPr>
      <xdr:grpSp>
        <xdr:nvGrpSpPr>
          <xdr:cNvPr id="84" name="Shape 84"/>
          <xdr:cNvGrpSpPr/>
        </xdr:nvGrpSpPr>
        <xdr:grpSpPr>
          <a:xfrm>
            <a:off x="4512563" y="3508538"/>
            <a:ext cx="1666875" cy="542925"/>
            <a:chOff x="4512563" y="3508538"/>
            <a:chExt cx="1666875" cy="542925"/>
          </a:xfrm>
        </xdr:grpSpPr>
        <xdr:sp>
          <xdr:nvSpPr>
            <xdr:cNvPr id="4" name="Shape 4"/>
            <xdr:cNvSpPr/>
          </xdr:nvSpPr>
          <xdr:spPr>
            <a:xfrm>
              <a:off x="4512563" y="3508538"/>
              <a:ext cx="1666875" cy="542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5" name="Shape 85"/>
            <xdr:cNvGrpSpPr/>
          </xdr:nvGrpSpPr>
          <xdr:grpSpPr>
            <a:xfrm>
              <a:off x="4512563" y="3508538"/>
              <a:ext cx="1666875" cy="542925"/>
              <a:chOff x="4512563" y="3508538"/>
              <a:chExt cx="1666875" cy="542925"/>
            </a:xfrm>
          </xdr:grpSpPr>
          <xdr:sp>
            <xdr:nvSpPr>
              <xdr:cNvPr id="86" name="Shape 86"/>
              <xdr:cNvSpPr/>
            </xdr:nvSpPr>
            <xdr:spPr>
              <a:xfrm>
                <a:off x="4512563" y="3508538"/>
                <a:ext cx="1666875" cy="542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7" name="Shape 87"/>
              <xdr:cNvGrpSpPr/>
            </xdr:nvGrpSpPr>
            <xdr:grpSpPr>
              <a:xfrm>
                <a:off x="4512563" y="3508538"/>
                <a:ext cx="1666875" cy="542925"/>
                <a:chOff x="4512563" y="3508538"/>
                <a:chExt cx="1666875" cy="542925"/>
              </a:xfrm>
            </xdr:grpSpPr>
            <xdr:sp>
              <xdr:nvSpPr>
                <xdr:cNvPr id="88" name="Shape 88"/>
                <xdr:cNvSpPr/>
              </xdr:nvSpPr>
              <xdr:spPr>
                <a:xfrm>
                  <a:off x="4512563" y="3508538"/>
                  <a:ext cx="1666875" cy="542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9" name="Shape 89"/>
                <xdr:cNvGrpSpPr/>
              </xdr:nvGrpSpPr>
              <xdr:grpSpPr>
                <a:xfrm>
                  <a:off x="4512563" y="3508538"/>
                  <a:ext cx="1666875" cy="542925"/>
                  <a:chOff x="4512563" y="3508538"/>
                  <a:chExt cx="1666875" cy="542925"/>
                </a:xfrm>
              </xdr:grpSpPr>
              <xdr:sp>
                <xdr:nvSpPr>
                  <xdr:cNvPr id="90" name="Shape 90"/>
                  <xdr:cNvSpPr/>
                </xdr:nvSpPr>
                <xdr:spPr>
                  <a:xfrm>
                    <a:off x="4512563" y="3508538"/>
                    <a:ext cx="1666875" cy="542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1" name="Shape 91"/>
                  <xdr:cNvGrpSpPr/>
                </xdr:nvGrpSpPr>
                <xdr:grpSpPr>
                  <a:xfrm>
                    <a:off x="4512563" y="3508538"/>
                    <a:ext cx="1666875" cy="542925"/>
                    <a:chOff x="4517325" y="3513300"/>
                    <a:chExt cx="1657500" cy="533400"/>
                  </a:xfrm>
                </xdr:grpSpPr>
                <xdr:sp>
                  <xdr:nvSpPr>
                    <xdr:cNvPr id="92" name="Shape 92"/>
                    <xdr:cNvSpPr/>
                  </xdr:nvSpPr>
                  <xdr:spPr>
                    <a:xfrm>
                      <a:off x="4517325" y="3513300"/>
                      <a:ext cx="16575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93" name="Shape 93"/>
                    <xdr:cNvCxnSpPr>
                      <a:stCxn id="94" idx="3"/>
                      <a:endCxn id="95" idx="1"/>
                    </xdr:cNvCxnSpPr>
                  </xdr:nvCxnSpPr>
                  <xdr:spPr>
                    <a:xfrm>
                      <a:off x="4517325" y="3513300"/>
                      <a:ext cx="1657500" cy="533400"/>
                    </a:xfrm>
                    <a:prstGeom prst="curvedConnector3">
                      <a:avLst>
                        <a:gd fmla="val 49743" name="adj1"/>
                      </a:avLst>
                    </a:prstGeom>
                    <a:noFill/>
                    <a:ln cap="flat" cmpd="sng" w="952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med" w="med" type="triangl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9525</xdr:colOff>
      <xdr:row>18</xdr:row>
      <xdr:rowOff>104775</xdr:rowOff>
    </xdr:from>
    <xdr:ext cx="2095500" cy="247650"/>
    <xdr:sp>
      <xdr:nvSpPr>
        <xdr:cNvPr id="96" name="Shape 96"/>
        <xdr:cNvSpPr/>
      </xdr:nvSpPr>
      <xdr:spPr>
        <a:xfrm>
          <a:off x="4303013" y="3660938"/>
          <a:ext cx="208597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@ユーザID　フォローされています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19</xdr:row>
      <xdr:rowOff>76200</xdr:rowOff>
    </xdr:from>
    <xdr:ext cx="4010025" cy="571500"/>
    <xdr:sp>
      <xdr:nvSpPr>
        <xdr:cNvPr id="97" name="Shape 97"/>
        <xdr:cNvSpPr/>
      </xdr:nvSpPr>
      <xdr:spPr>
        <a:xfrm>
          <a:off x="3345750" y="3499013"/>
          <a:ext cx="4000500" cy="561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プロフィール内容を左寄せで表示する。3行で収まりきらない場合は「...」を表示して、続きを見たい場合はプロフィールレコードを押下して閲覧可能となる。～～～～～～～～～～～～～～～～～～ああああ～～～～～～～～～～～～～～～～～...</a:t>
          </a:r>
          <a:endParaRPr b="0" sz="800"/>
        </a:p>
      </xdr:txBody>
    </xdr:sp>
    <xdr:clientData fLocksWithSheet="0"/>
  </xdr:oneCellAnchor>
  <xdr:oneCellAnchor>
    <xdr:from>
      <xdr:col>17</xdr:col>
      <xdr:colOff>76200</xdr:colOff>
      <xdr:row>16</xdr:row>
      <xdr:rowOff>133350</xdr:rowOff>
    </xdr:from>
    <xdr:ext cx="1019175" cy="276225"/>
    <xdr:sp>
      <xdr:nvSpPr>
        <xdr:cNvPr id="98" name="Shape 98"/>
        <xdr:cNvSpPr/>
      </xdr:nvSpPr>
      <xdr:spPr>
        <a:xfrm>
          <a:off x="4841175" y="3646650"/>
          <a:ext cx="1009650" cy="266700"/>
        </a:xfrm>
        <a:prstGeom prst="roundRect">
          <a:avLst>
            <a:gd fmla="val 16667" name="adj"/>
          </a:avLst>
        </a:prstGeom>
        <a:gradFill>
          <a:gsLst>
            <a:gs pos="0">
              <a:srgbClr val="7F7F7F"/>
            </a:gs>
            <a:gs pos="100000">
              <a:srgbClr val="0C0C0C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b="1"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フォローバック</a:t>
          </a:r>
          <a:endParaRPr sz="1400"/>
        </a:p>
      </xdr:txBody>
    </xdr:sp>
    <xdr:clientData fLocksWithSheet="0"/>
  </xdr:oneCellAnchor>
  <xdr:oneCellAnchor>
    <xdr:from>
      <xdr:col>8</xdr:col>
      <xdr:colOff>533400</xdr:colOff>
      <xdr:row>17</xdr:row>
      <xdr:rowOff>95250</xdr:rowOff>
    </xdr:from>
    <xdr:ext cx="9858375" cy="1609725"/>
    <xdr:grpSp>
      <xdr:nvGrpSpPr>
        <xdr:cNvPr id="2" name="Shape 2"/>
        <xdr:cNvGrpSpPr/>
      </xdr:nvGrpSpPr>
      <xdr:grpSpPr>
        <a:xfrm>
          <a:off x="416813" y="2975138"/>
          <a:ext cx="9858375" cy="1609725"/>
          <a:chOff x="416813" y="2975138"/>
          <a:chExt cx="9858375" cy="1609725"/>
        </a:xfrm>
      </xdr:grpSpPr>
      <xdr:grpSp>
        <xdr:nvGrpSpPr>
          <xdr:cNvPr id="99" name="Shape 99"/>
          <xdr:cNvGrpSpPr/>
        </xdr:nvGrpSpPr>
        <xdr:grpSpPr>
          <a:xfrm>
            <a:off x="416813" y="2975138"/>
            <a:ext cx="9858375" cy="1609725"/>
            <a:chOff x="416813" y="2975138"/>
            <a:chExt cx="9858375" cy="1609725"/>
          </a:xfrm>
        </xdr:grpSpPr>
        <xdr:sp>
          <xdr:nvSpPr>
            <xdr:cNvPr id="4" name="Shape 4"/>
            <xdr:cNvSpPr/>
          </xdr:nvSpPr>
          <xdr:spPr>
            <a:xfrm>
              <a:off x="416813" y="2975138"/>
              <a:ext cx="9858375" cy="1609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0" name="Shape 100"/>
            <xdr:cNvGrpSpPr/>
          </xdr:nvGrpSpPr>
          <xdr:grpSpPr>
            <a:xfrm>
              <a:off x="416813" y="2975138"/>
              <a:ext cx="9858375" cy="1609725"/>
              <a:chOff x="416813" y="2975138"/>
              <a:chExt cx="9858375" cy="1609725"/>
            </a:xfrm>
          </xdr:grpSpPr>
          <xdr:sp>
            <xdr:nvSpPr>
              <xdr:cNvPr id="101" name="Shape 101"/>
              <xdr:cNvSpPr/>
            </xdr:nvSpPr>
            <xdr:spPr>
              <a:xfrm>
                <a:off x="416813" y="2975138"/>
                <a:ext cx="9858375" cy="1609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2" name="Shape 102"/>
              <xdr:cNvGrpSpPr/>
            </xdr:nvGrpSpPr>
            <xdr:grpSpPr>
              <a:xfrm>
                <a:off x="416813" y="2975138"/>
                <a:ext cx="9858375" cy="1609725"/>
                <a:chOff x="416813" y="2975138"/>
                <a:chExt cx="9858375" cy="1609725"/>
              </a:xfrm>
            </xdr:grpSpPr>
            <xdr:sp>
              <xdr:nvSpPr>
                <xdr:cNvPr id="103" name="Shape 103"/>
                <xdr:cNvSpPr/>
              </xdr:nvSpPr>
              <xdr:spPr>
                <a:xfrm>
                  <a:off x="416813" y="2975138"/>
                  <a:ext cx="9858375" cy="1609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4" name="Shape 104"/>
                <xdr:cNvGrpSpPr/>
              </xdr:nvGrpSpPr>
              <xdr:grpSpPr>
                <a:xfrm>
                  <a:off x="416813" y="2975138"/>
                  <a:ext cx="9858375" cy="1609725"/>
                  <a:chOff x="416813" y="2975138"/>
                  <a:chExt cx="9858375" cy="1609725"/>
                </a:xfrm>
              </xdr:grpSpPr>
              <xdr:sp>
                <xdr:nvSpPr>
                  <xdr:cNvPr id="105" name="Shape 105"/>
                  <xdr:cNvSpPr/>
                </xdr:nvSpPr>
                <xdr:spPr>
                  <a:xfrm>
                    <a:off x="416813" y="2975138"/>
                    <a:ext cx="9858375" cy="1609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6" name="Shape 106"/>
                  <xdr:cNvGrpSpPr/>
                </xdr:nvGrpSpPr>
                <xdr:grpSpPr>
                  <a:xfrm>
                    <a:off x="416813" y="2975138"/>
                    <a:ext cx="9858375" cy="1609725"/>
                    <a:chOff x="421575" y="3165841"/>
                    <a:chExt cx="9849000" cy="1228200"/>
                  </a:xfrm>
                </xdr:grpSpPr>
                <xdr:sp>
                  <xdr:nvSpPr>
                    <xdr:cNvPr id="107" name="Shape 107"/>
                    <xdr:cNvSpPr/>
                  </xdr:nvSpPr>
                  <xdr:spPr>
                    <a:xfrm>
                      <a:off x="421575" y="3165841"/>
                      <a:ext cx="9849000" cy="12282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08" name="Shape 108"/>
                    <xdr:cNvCxnSpPr>
                      <a:stCxn id="109" idx="0"/>
                      <a:endCxn id="95" idx="1"/>
                    </xdr:cNvCxnSpPr>
                  </xdr:nvCxnSpPr>
                  <xdr:spPr>
                    <a:xfrm>
                      <a:off x="421575" y="3165841"/>
                      <a:ext cx="9849000" cy="1228200"/>
                    </a:xfrm>
                    <a:prstGeom prst="curvedConnector4">
                      <a:avLst>
                        <a:gd fmla="val -14098" name="adj1"/>
                        <a:gd fmla="val 46129" name="adj2"/>
                      </a:avLst>
                    </a:prstGeom>
                    <a:noFill/>
                    <a:ln cap="flat" cmpd="sng" w="9525">
                      <a:solidFill>
                        <a:schemeClr val="accent1"/>
                      </a:solidFill>
                      <a:prstDash val="solid"/>
                      <a:miter lim="800000"/>
                      <a:headEnd len="sm" w="sm" type="none"/>
                      <a:tailEnd len="med" w="med" type="triangl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0</xdr:colOff>
      <xdr:row>22</xdr:row>
      <xdr:rowOff>114300</xdr:rowOff>
    </xdr:from>
    <xdr:ext cx="1504950" cy="390525"/>
    <xdr:sp>
      <xdr:nvSpPr>
        <xdr:cNvPr id="110" name="Shape 110"/>
        <xdr:cNvSpPr/>
      </xdr:nvSpPr>
      <xdr:spPr>
        <a:xfrm>
          <a:off x="4598288" y="3589500"/>
          <a:ext cx="1495425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ユーザ一名</a:t>
          </a:r>
          <a:endParaRPr sz="1400"/>
        </a:p>
      </xdr:txBody>
    </xdr:sp>
    <xdr:clientData fLocksWithSheet="0"/>
  </xdr:oneCellAnchor>
  <xdr:oneCellAnchor>
    <xdr:from>
      <xdr:col>6</xdr:col>
      <xdr:colOff>142875</xdr:colOff>
      <xdr:row>22</xdr:row>
      <xdr:rowOff>142875</xdr:rowOff>
    </xdr:from>
    <xdr:ext cx="885825" cy="257175"/>
    <xdr:sp>
      <xdr:nvSpPr>
        <xdr:cNvPr id="111" name="Shape 111"/>
        <xdr:cNvSpPr/>
      </xdr:nvSpPr>
      <xdr:spPr>
        <a:xfrm>
          <a:off x="4907850" y="3656175"/>
          <a:ext cx="876300" cy="247650"/>
        </a:xfrm>
        <a:prstGeom prst="roundRect">
          <a:avLst>
            <a:gd fmla="val 16667" name="adj"/>
          </a:avLst>
        </a:prstGeom>
        <a:gradFill>
          <a:gsLst>
            <a:gs pos="0">
              <a:srgbClr val="7F7F7F"/>
            </a:gs>
            <a:gs pos="100000">
              <a:srgbClr val="0C0C0C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b="1"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非公開にする</a:t>
          </a:r>
          <a:endParaRPr sz="1400"/>
        </a:p>
      </xdr:txBody>
    </xdr:sp>
    <xdr:clientData fLocksWithSheet="0"/>
  </xdr:oneCellAnchor>
  <xdr:oneCellAnchor>
    <xdr:from>
      <xdr:col>7</xdr:col>
      <xdr:colOff>247650</xdr:colOff>
      <xdr:row>22</xdr:row>
      <xdr:rowOff>133350</xdr:rowOff>
    </xdr:from>
    <xdr:ext cx="1019175" cy="257175"/>
    <xdr:sp>
      <xdr:nvSpPr>
        <xdr:cNvPr id="112" name="Shape 112"/>
        <xdr:cNvSpPr/>
      </xdr:nvSpPr>
      <xdr:spPr>
        <a:xfrm>
          <a:off x="4841175" y="3656175"/>
          <a:ext cx="1009650" cy="247650"/>
        </a:xfrm>
        <a:prstGeom prst="roundRect">
          <a:avLst>
            <a:gd fmla="val 16667" name="adj"/>
          </a:avLst>
        </a:prstGeom>
        <a:noFill/>
        <a:ln cap="flat" cmpd="sng" w="12700">
          <a:solidFill>
            <a:srgbClr val="CCCCC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616161"/>
            </a:buClr>
            <a:buSzPts val="800"/>
            <a:buFont typeface="Arial"/>
            <a:buNone/>
          </a:pPr>
          <a:r>
            <a:rPr b="1" lang="en-US" sz="8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フォロー中</a:t>
          </a:r>
          <a:endParaRPr sz="1400"/>
        </a:p>
      </xdr:txBody>
    </xdr:sp>
    <xdr:clientData fLocksWithSheet="0"/>
  </xdr:oneCellAnchor>
  <xdr:oneCellAnchor>
    <xdr:from>
      <xdr:col>4</xdr:col>
      <xdr:colOff>9525</xdr:colOff>
      <xdr:row>24</xdr:row>
      <xdr:rowOff>0</xdr:rowOff>
    </xdr:from>
    <xdr:ext cx="2095500" cy="247650"/>
    <xdr:sp>
      <xdr:nvSpPr>
        <xdr:cNvPr id="113" name="Shape 113"/>
        <xdr:cNvSpPr/>
      </xdr:nvSpPr>
      <xdr:spPr>
        <a:xfrm>
          <a:off x="4303013" y="3660938"/>
          <a:ext cx="208597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@ユーザID</a:t>
          </a:r>
          <a:endParaRPr b="0" sz="800"/>
        </a:p>
      </xdr:txBody>
    </xdr:sp>
    <xdr:clientData fLocksWithSheet="0"/>
  </xdr:oneCellAnchor>
  <xdr:oneCellAnchor>
    <xdr:from>
      <xdr:col>4</xdr:col>
      <xdr:colOff>0</xdr:colOff>
      <xdr:row>25</xdr:row>
      <xdr:rowOff>0</xdr:rowOff>
    </xdr:from>
    <xdr:ext cx="4010025" cy="561975"/>
    <xdr:sp>
      <xdr:nvSpPr>
        <xdr:cNvPr id="114" name="Shape 114"/>
        <xdr:cNvSpPr/>
      </xdr:nvSpPr>
      <xdr:spPr>
        <a:xfrm>
          <a:off x="3345750" y="3503775"/>
          <a:ext cx="4000500" cy="5524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プロフィール内容を左寄せで表示する。3行で収まりきらない場合は「...」を表示して、続きを見たい場合はプロフィールレコードを押下して閲覧可能となる。～～～～～～～～～～～～～～～～～～ああああ～～～～～～～～～～～～～～～～～...</a:t>
          </a:r>
          <a:endParaRPr b="0" sz="800"/>
        </a:p>
      </xdr:txBody>
    </xdr:sp>
    <xdr:clientData fLocksWithSheet="0"/>
  </xdr:oneCellAnchor>
  <xdr:oneCellAnchor>
    <xdr:from>
      <xdr:col>4</xdr:col>
      <xdr:colOff>0</xdr:colOff>
      <xdr:row>28</xdr:row>
      <xdr:rowOff>76200</xdr:rowOff>
    </xdr:from>
    <xdr:ext cx="1504950" cy="390525"/>
    <xdr:sp>
      <xdr:nvSpPr>
        <xdr:cNvPr id="115" name="Shape 115"/>
        <xdr:cNvSpPr/>
      </xdr:nvSpPr>
      <xdr:spPr>
        <a:xfrm>
          <a:off x="4598288" y="3589500"/>
          <a:ext cx="1495425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ユーザ一名</a:t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28</xdr:row>
      <xdr:rowOff>95250</xdr:rowOff>
    </xdr:from>
    <xdr:ext cx="885825" cy="257175"/>
    <xdr:sp>
      <xdr:nvSpPr>
        <xdr:cNvPr id="116" name="Shape 116"/>
        <xdr:cNvSpPr/>
      </xdr:nvSpPr>
      <xdr:spPr>
        <a:xfrm>
          <a:off x="4907850" y="3656175"/>
          <a:ext cx="876300" cy="247650"/>
        </a:xfrm>
        <a:prstGeom prst="roundRect">
          <a:avLst>
            <a:gd fmla="val 16667" name="adj"/>
          </a:avLst>
        </a:prstGeom>
        <a:gradFill>
          <a:gsLst>
            <a:gs pos="0">
              <a:srgbClr val="7F7F7F"/>
            </a:gs>
            <a:gs pos="100000">
              <a:srgbClr val="0C0C0C"/>
            </a:gs>
          </a:gsLst>
          <a:lin ang="54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Arial"/>
            <a:buNone/>
          </a:pPr>
          <a:r>
            <a:rPr b="1" lang="en-US" sz="8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非公開にする</a:t>
          </a:r>
          <a:endParaRPr sz="1400"/>
        </a:p>
      </xdr:txBody>
    </xdr:sp>
    <xdr:clientData fLocksWithSheet="0"/>
  </xdr:oneCellAnchor>
  <xdr:oneCellAnchor>
    <xdr:from>
      <xdr:col>7</xdr:col>
      <xdr:colOff>228600</xdr:colOff>
      <xdr:row>28</xdr:row>
      <xdr:rowOff>95250</xdr:rowOff>
    </xdr:from>
    <xdr:ext cx="1019175" cy="257175"/>
    <xdr:sp>
      <xdr:nvSpPr>
        <xdr:cNvPr id="117" name="Shape 117"/>
        <xdr:cNvSpPr/>
      </xdr:nvSpPr>
      <xdr:spPr>
        <a:xfrm>
          <a:off x="4841175" y="3656175"/>
          <a:ext cx="1009650" cy="247650"/>
        </a:xfrm>
        <a:prstGeom prst="roundRect">
          <a:avLst>
            <a:gd fmla="val 16667" name="adj"/>
          </a:avLst>
        </a:prstGeom>
        <a:noFill/>
        <a:ln cap="flat" cmpd="sng" w="12700">
          <a:solidFill>
            <a:srgbClr val="CCCCC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616161"/>
            </a:buClr>
            <a:buSzPts val="800"/>
            <a:buFont typeface="Arial"/>
            <a:buNone/>
          </a:pPr>
          <a:r>
            <a:rPr b="1" lang="en-US" sz="8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フォロー中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133350</xdr:rowOff>
    </xdr:from>
    <xdr:ext cx="2095500" cy="247650"/>
    <xdr:sp>
      <xdr:nvSpPr>
        <xdr:cNvPr id="118" name="Shape 118"/>
        <xdr:cNvSpPr/>
      </xdr:nvSpPr>
      <xdr:spPr>
        <a:xfrm>
          <a:off x="4303013" y="3660938"/>
          <a:ext cx="2085975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@ユーザID</a:t>
          </a:r>
          <a:endParaRPr b="0" sz="800"/>
        </a:p>
      </xdr:txBody>
    </xdr:sp>
    <xdr:clientData fLocksWithSheet="0"/>
  </xdr:oneCellAnchor>
  <xdr:oneCellAnchor>
    <xdr:from>
      <xdr:col>4</xdr:col>
      <xdr:colOff>0</xdr:colOff>
      <xdr:row>30</xdr:row>
      <xdr:rowOff>114300</xdr:rowOff>
    </xdr:from>
    <xdr:ext cx="4010025" cy="571500"/>
    <xdr:sp>
      <xdr:nvSpPr>
        <xdr:cNvPr id="119" name="Shape 119"/>
        <xdr:cNvSpPr/>
      </xdr:nvSpPr>
      <xdr:spPr>
        <a:xfrm>
          <a:off x="3345750" y="3499013"/>
          <a:ext cx="4000500" cy="5619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プロフィール内容を左寄せで表示する。3行で収まりきらない場合は「...」を表示して、続きを見たい場合はプロフィールレコードを押下して閲覧可能となる。～～～～～～～～～～～～～～～～～～ああああ～～～～～～～～～～～～～～～～～...</a:t>
          </a:r>
          <a:endParaRPr b="0" sz="800"/>
        </a:p>
      </xdr:txBody>
    </xdr:sp>
    <xdr:clientData fLocksWithSheet="0"/>
  </xdr:oneCellAnchor>
  <xdr:oneCellAnchor>
    <xdr:from>
      <xdr:col>13</xdr:col>
      <xdr:colOff>685800</xdr:colOff>
      <xdr:row>16</xdr:row>
      <xdr:rowOff>123825</xdr:rowOff>
    </xdr:from>
    <xdr:ext cx="1485900" cy="390525"/>
    <xdr:sp>
      <xdr:nvSpPr>
        <xdr:cNvPr id="120" name="Shape 120"/>
        <xdr:cNvSpPr/>
      </xdr:nvSpPr>
      <xdr:spPr>
        <a:xfrm>
          <a:off x="4607813" y="3589500"/>
          <a:ext cx="1476375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ユーザ一名</a:t>
          </a:r>
          <a:endParaRPr sz="1400"/>
        </a:p>
      </xdr:txBody>
    </xdr:sp>
    <xdr:clientData fLocksWithSheet="0"/>
  </xdr:oneCellAnchor>
  <xdr:oneCellAnchor>
    <xdr:from>
      <xdr:col>13</xdr:col>
      <xdr:colOff>704850</xdr:colOff>
      <xdr:row>18</xdr:row>
      <xdr:rowOff>0</xdr:rowOff>
    </xdr:from>
    <xdr:ext cx="2085975" cy="247650"/>
    <xdr:sp>
      <xdr:nvSpPr>
        <xdr:cNvPr id="121" name="Shape 121"/>
        <xdr:cNvSpPr/>
      </xdr:nvSpPr>
      <xdr:spPr>
        <a:xfrm>
          <a:off x="4307775" y="3660938"/>
          <a:ext cx="20764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@ユーザID　フォローされています</a:t>
          </a:r>
          <a:endParaRPr sz="1400"/>
        </a:p>
      </xdr:txBody>
    </xdr:sp>
    <xdr:clientData fLocksWithSheet="0"/>
  </xdr:oneCellAnchor>
  <xdr:oneCellAnchor>
    <xdr:from>
      <xdr:col>13</xdr:col>
      <xdr:colOff>695325</xdr:colOff>
      <xdr:row>19</xdr:row>
      <xdr:rowOff>0</xdr:rowOff>
    </xdr:from>
    <xdr:ext cx="4000500" cy="552450"/>
    <xdr:sp>
      <xdr:nvSpPr>
        <xdr:cNvPr id="122" name="Shape 122"/>
        <xdr:cNvSpPr/>
      </xdr:nvSpPr>
      <xdr:spPr>
        <a:xfrm>
          <a:off x="3350513" y="3508538"/>
          <a:ext cx="3990975" cy="5429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プロフィール内容を左寄せで表示する。3行で収まりきらない場合は「...」を表示して、続きを見たい場合はプロフィールレコードを押下して閲覧可能となる。～～～～～～～～～～～～～～～～～～ああああ～～～～～～～～～～～～～～～～～...</a:t>
          </a:r>
          <a:endParaRPr b="0" sz="800"/>
        </a:p>
      </xdr:txBody>
    </xdr:sp>
    <xdr:clientData fLocksWithSheet="0"/>
  </xdr:oneCellAnchor>
  <xdr:oneCellAnchor>
    <xdr:from>
      <xdr:col>13</xdr:col>
      <xdr:colOff>685800</xdr:colOff>
      <xdr:row>22</xdr:row>
      <xdr:rowOff>0</xdr:rowOff>
    </xdr:from>
    <xdr:ext cx="1485900" cy="381000"/>
    <xdr:sp>
      <xdr:nvSpPr>
        <xdr:cNvPr id="123" name="Shape 123"/>
        <xdr:cNvSpPr/>
      </xdr:nvSpPr>
      <xdr:spPr>
        <a:xfrm>
          <a:off x="4607813" y="3594263"/>
          <a:ext cx="14763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ユーザ一名</a:t>
          </a:r>
          <a:endParaRPr sz="1400"/>
        </a:p>
      </xdr:txBody>
    </xdr:sp>
    <xdr:clientData fLocksWithSheet="0"/>
  </xdr:oneCellAnchor>
  <xdr:oneCellAnchor>
    <xdr:from>
      <xdr:col>17</xdr:col>
      <xdr:colOff>76200</xdr:colOff>
      <xdr:row>22</xdr:row>
      <xdr:rowOff>19050</xdr:rowOff>
    </xdr:from>
    <xdr:ext cx="1019175" cy="257175"/>
    <xdr:sp>
      <xdr:nvSpPr>
        <xdr:cNvPr id="124" name="Shape 124"/>
        <xdr:cNvSpPr/>
      </xdr:nvSpPr>
      <xdr:spPr>
        <a:xfrm>
          <a:off x="4841175" y="3656175"/>
          <a:ext cx="1009650" cy="247650"/>
        </a:xfrm>
        <a:prstGeom prst="roundRect">
          <a:avLst>
            <a:gd fmla="val 16667" name="adj"/>
          </a:avLst>
        </a:prstGeom>
        <a:noFill/>
        <a:ln cap="flat" cmpd="sng" w="12700">
          <a:solidFill>
            <a:srgbClr val="CCCCC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616161"/>
            </a:buClr>
            <a:buSzPts val="800"/>
            <a:buFont typeface="Arial"/>
            <a:buNone/>
          </a:pPr>
          <a:r>
            <a:rPr b="1" lang="en-US" sz="8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フォロー中</a:t>
          </a:r>
          <a:endParaRPr sz="1400"/>
        </a:p>
      </xdr:txBody>
    </xdr:sp>
    <xdr:clientData fLocksWithSheet="0"/>
  </xdr:oneCellAnchor>
  <xdr:oneCellAnchor>
    <xdr:from>
      <xdr:col>13</xdr:col>
      <xdr:colOff>714375</xdr:colOff>
      <xdr:row>23</xdr:row>
      <xdr:rowOff>66675</xdr:rowOff>
    </xdr:from>
    <xdr:ext cx="2085975" cy="247650"/>
    <xdr:sp>
      <xdr:nvSpPr>
        <xdr:cNvPr id="125" name="Shape 125"/>
        <xdr:cNvSpPr/>
      </xdr:nvSpPr>
      <xdr:spPr>
        <a:xfrm>
          <a:off x="4307775" y="3660938"/>
          <a:ext cx="20764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@ユーザID　フォローされています</a:t>
          </a:r>
          <a:endParaRPr sz="1400"/>
        </a:p>
      </xdr:txBody>
    </xdr:sp>
    <xdr:clientData fLocksWithSheet="0"/>
  </xdr:oneCellAnchor>
  <xdr:oneCellAnchor>
    <xdr:from>
      <xdr:col>13</xdr:col>
      <xdr:colOff>704850</xdr:colOff>
      <xdr:row>24</xdr:row>
      <xdr:rowOff>38100</xdr:rowOff>
    </xdr:from>
    <xdr:ext cx="4000500" cy="561975"/>
    <xdr:sp>
      <xdr:nvSpPr>
        <xdr:cNvPr id="126" name="Shape 126"/>
        <xdr:cNvSpPr/>
      </xdr:nvSpPr>
      <xdr:spPr>
        <a:xfrm>
          <a:off x="3350513" y="3503775"/>
          <a:ext cx="3990975" cy="5524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プロフィール内容を左寄せで表示する。3行で収まりきらない場合は「...」を表示して、続きを見たい場合はプロフィールレコードを押下して閲覧可能となる。～～～～～～～～～～～～～～～～～～ああああ～～～～～～～～～～～～～～～～～...</a:t>
          </a:r>
          <a:endParaRPr b="0" sz="800"/>
        </a:p>
      </xdr:txBody>
    </xdr:sp>
    <xdr:clientData fLocksWithSheet="0"/>
  </xdr:oneCellAnchor>
  <xdr:oneCellAnchor>
    <xdr:from>
      <xdr:col>13</xdr:col>
      <xdr:colOff>676275</xdr:colOff>
      <xdr:row>28</xdr:row>
      <xdr:rowOff>0</xdr:rowOff>
    </xdr:from>
    <xdr:ext cx="1485900" cy="381000"/>
    <xdr:sp>
      <xdr:nvSpPr>
        <xdr:cNvPr id="127" name="Shape 127"/>
        <xdr:cNvSpPr/>
      </xdr:nvSpPr>
      <xdr:spPr>
        <a:xfrm>
          <a:off x="4607813" y="3594263"/>
          <a:ext cx="1476375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b="1"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ユーザ一名</a:t>
          </a:r>
          <a:endParaRPr sz="1400"/>
        </a:p>
      </xdr:txBody>
    </xdr:sp>
    <xdr:clientData fLocksWithSheet="0"/>
  </xdr:oneCellAnchor>
  <xdr:oneCellAnchor>
    <xdr:from>
      <xdr:col>17</xdr:col>
      <xdr:colOff>66675</xdr:colOff>
      <xdr:row>28</xdr:row>
      <xdr:rowOff>0</xdr:rowOff>
    </xdr:from>
    <xdr:ext cx="1019175" cy="257175"/>
    <xdr:sp>
      <xdr:nvSpPr>
        <xdr:cNvPr id="128" name="Shape 128"/>
        <xdr:cNvSpPr/>
      </xdr:nvSpPr>
      <xdr:spPr>
        <a:xfrm>
          <a:off x="4841175" y="3656175"/>
          <a:ext cx="1009650" cy="247650"/>
        </a:xfrm>
        <a:prstGeom prst="roundRect">
          <a:avLst>
            <a:gd fmla="val 16667" name="adj"/>
          </a:avLst>
        </a:prstGeom>
        <a:noFill/>
        <a:ln cap="flat" cmpd="sng" w="12700">
          <a:solidFill>
            <a:srgbClr val="CCCCC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616161"/>
            </a:buClr>
            <a:buSzPts val="800"/>
            <a:buFont typeface="Arial"/>
            <a:buNone/>
          </a:pPr>
          <a:r>
            <a:rPr b="1" lang="en-US" sz="8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フォロー中</a:t>
          </a:r>
          <a:endParaRPr sz="1400"/>
        </a:p>
      </xdr:txBody>
    </xdr:sp>
    <xdr:clientData fLocksWithSheet="0"/>
  </xdr:oneCellAnchor>
  <xdr:oneCellAnchor>
    <xdr:from>
      <xdr:col>13</xdr:col>
      <xdr:colOff>704850</xdr:colOff>
      <xdr:row>29</xdr:row>
      <xdr:rowOff>19050</xdr:rowOff>
    </xdr:from>
    <xdr:ext cx="2085975" cy="247650"/>
    <xdr:sp>
      <xdr:nvSpPr>
        <xdr:cNvPr id="129" name="Shape 129"/>
        <xdr:cNvSpPr/>
      </xdr:nvSpPr>
      <xdr:spPr>
        <a:xfrm>
          <a:off x="4307775" y="3660938"/>
          <a:ext cx="2076450" cy="2381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@ユーザID　フォローされています</a:t>
          </a:r>
          <a:endParaRPr sz="1400"/>
        </a:p>
      </xdr:txBody>
    </xdr:sp>
    <xdr:clientData fLocksWithSheet="0"/>
  </xdr:oneCellAnchor>
  <xdr:oneCellAnchor>
    <xdr:from>
      <xdr:col>13</xdr:col>
      <xdr:colOff>685800</xdr:colOff>
      <xdr:row>30</xdr:row>
      <xdr:rowOff>0</xdr:rowOff>
    </xdr:from>
    <xdr:ext cx="4000500" cy="552450"/>
    <xdr:sp>
      <xdr:nvSpPr>
        <xdr:cNvPr id="130" name="Shape 130"/>
        <xdr:cNvSpPr/>
      </xdr:nvSpPr>
      <xdr:spPr>
        <a:xfrm>
          <a:off x="3350513" y="3508538"/>
          <a:ext cx="3990975" cy="5429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プロフィール内容を左寄せで表示する。3行で収まりきらない場合は「...」を表示して、続きを見たい場合はプロフィールレコードを押下して閲覧可能となる。～～～～～～～～～～～～～～～～～～ああああ～～～～～～～～～～～～～～～～～...</a:t>
          </a:r>
          <a:endParaRPr b="0" sz="800"/>
        </a:p>
      </xdr:txBody>
    </xdr:sp>
    <xdr:clientData fLocksWithSheet="0"/>
  </xdr:oneCellAnchor>
  <xdr:oneCellAnchor>
    <xdr:from>
      <xdr:col>3</xdr:col>
      <xdr:colOff>428625</xdr:colOff>
      <xdr:row>17</xdr:row>
      <xdr:rowOff>104775</xdr:rowOff>
    </xdr:from>
    <xdr:ext cx="495300" cy="514350"/>
    <xdr:pic>
      <xdr:nvPicPr>
        <xdr:cNvPr descr="ハーベイ ボール 100% 単色塗りつぶし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17</xdr:row>
      <xdr:rowOff>104775</xdr:rowOff>
    </xdr:from>
    <xdr:ext cx="238125" cy="2476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22</xdr:row>
      <xdr:rowOff>180975</xdr:rowOff>
    </xdr:from>
    <xdr:ext cx="495300" cy="514350"/>
    <xdr:pic>
      <xdr:nvPicPr>
        <xdr:cNvPr descr="ハーベイ ボール 100% 単色塗りつぶし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22</xdr:row>
      <xdr:rowOff>180975</xdr:rowOff>
    </xdr:from>
    <xdr:ext cx="238125" cy="2571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419100</xdr:colOff>
      <xdr:row>28</xdr:row>
      <xdr:rowOff>142875</xdr:rowOff>
    </xdr:from>
    <xdr:ext cx="495300" cy="514350"/>
    <xdr:pic>
      <xdr:nvPicPr>
        <xdr:cNvPr descr="ハーベイ ボール 100% 単色塗りつぶし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28</xdr:row>
      <xdr:rowOff>133350</xdr:rowOff>
    </xdr:from>
    <xdr:ext cx="238125" cy="266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257175</xdr:colOff>
      <xdr:row>16</xdr:row>
      <xdr:rowOff>190500</xdr:rowOff>
    </xdr:from>
    <xdr:ext cx="504825" cy="514350"/>
    <xdr:pic>
      <xdr:nvPicPr>
        <xdr:cNvPr descr="ハーベイ ボール 100% 単色塗りつぶし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16</xdr:row>
      <xdr:rowOff>180975</xdr:rowOff>
    </xdr:from>
    <xdr:ext cx="238125" cy="266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266700</xdr:colOff>
      <xdr:row>22</xdr:row>
      <xdr:rowOff>66675</xdr:rowOff>
    </xdr:from>
    <xdr:ext cx="504825" cy="504825"/>
    <xdr:pic>
      <xdr:nvPicPr>
        <xdr:cNvPr descr="ハーベイ ボール 100% 単色塗りつぶし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257175</xdr:colOff>
      <xdr:row>22</xdr:row>
      <xdr:rowOff>66675</xdr:rowOff>
    </xdr:from>
    <xdr:ext cx="238125" cy="2476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257175</xdr:colOff>
      <xdr:row>28</xdr:row>
      <xdr:rowOff>28575</xdr:rowOff>
    </xdr:from>
    <xdr:ext cx="504825" cy="504825"/>
    <xdr:pic>
      <xdr:nvPicPr>
        <xdr:cNvPr descr="ハーベイ ボール 100% 単色塗りつぶし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114300</xdr:rowOff>
    </xdr:from>
    <xdr:ext cx="8562975" cy="5848350"/>
    <xdr:sp>
      <xdr:nvSpPr>
        <xdr:cNvPr id="131" name="Shape 131"/>
        <xdr:cNvSpPr/>
      </xdr:nvSpPr>
      <xdr:spPr>
        <a:xfrm>
          <a:off x="1069275" y="860588"/>
          <a:ext cx="8553450" cy="5838825"/>
        </a:xfrm>
        <a:prstGeom prst="rect">
          <a:avLst/>
        </a:prstGeom>
        <a:solidFill>
          <a:schemeClr val="lt1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238125</xdr:colOff>
      <xdr:row>30</xdr:row>
      <xdr:rowOff>9525</xdr:rowOff>
    </xdr:from>
    <xdr:ext cx="2857500" cy="419100"/>
    <xdr:sp>
      <xdr:nvSpPr>
        <xdr:cNvPr id="132" name="Shape 132"/>
        <xdr:cNvSpPr/>
      </xdr:nvSpPr>
      <xdr:spPr>
        <a:xfrm>
          <a:off x="3922013" y="3575213"/>
          <a:ext cx="2847975" cy="4095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ページネーション</a:t>
          </a:r>
          <a:endParaRPr sz="1400"/>
        </a:p>
      </xdr:txBody>
    </xdr:sp>
    <xdr:clientData fLocksWithSheet="0"/>
  </xdr:oneCellAnchor>
  <xdr:oneCellAnchor>
    <xdr:from>
      <xdr:col>8</xdr:col>
      <xdr:colOff>342900</xdr:colOff>
      <xdr:row>13</xdr:row>
      <xdr:rowOff>76200</xdr:rowOff>
    </xdr:from>
    <xdr:ext cx="1181100" cy="371475"/>
    <xdr:sp>
      <xdr:nvSpPr>
        <xdr:cNvPr id="133" name="Shape 133"/>
        <xdr:cNvSpPr/>
      </xdr:nvSpPr>
      <xdr:spPr>
        <a:xfrm>
          <a:off x="4760213" y="3599025"/>
          <a:ext cx="1171575" cy="3619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表示件数切替</a:t>
          </a:r>
          <a:endParaRPr sz="1400"/>
        </a:p>
      </xdr:txBody>
    </xdr:sp>
    <xdr:clientData fLocksWithSheet="0"/>
  </xdr:oneCellAnchor>
  <xdr:oneCellAnchor>
    <xdr:from>
      <xdr:col>20</xdr:col>
      <xdr:colOff>533400</xdr:colOff>
      <xdr:row>4</xdr:row>
      <xdr:rowOff>114300</xdr:rowOff>
    </xdr:from>
    <xdr:ext cx="7886700" cy="4295775"/>
    <xdr:grpSp>
      <xdr:nvGrpSpPr>
        <xdr:cNvPr id="2" name="Shape 2"/>
        <xdr:cNvGrpSpPr/>
      </xdr:nvGrpSpPr>
      <xdr:grpSpPr>
        <a:xfrm>
          <a:off x="1402650" y="1632113"/>
          <a:ext cx="7886700" cy="4295775"/>
          <a:chOff x="1402650" y="1632113"/>
          <a:chExt cx="7886700" cy="4295775"/>
        </a:xfrm>
      </xdr:grpSpPr>
      <xdr:grpSp>
        <xdr:nvGrpSpPr>
          <xdr:cNvPr id="134" name="Shape 134"/>
          <xdr:cNvGrpSpPr/>
        </xdr:nvGrpSpPr>
        <xdr:grpSpPr>
          <a:xfrm>
            <a:off x="1402650" y="1632113"/>
            <a:ext cx="7886700" cy="4295775"/>
            <a:chOff x="1402650" y="1632113"/>
            <a:chExt cx="7886700" cy="4295775"/>
          </a:xfrm>
        </xdr:grpSpPr>
        <xdr:sp>
          <xdr:nvSpPr>
            <xdr:cNvPr id="4" name="Shape 4"/>
            <xdr:cNvSpPr/>
          </xdr:nvSpPr>
          <xdr:spPr>
            <a:xfrm>
              <a:off x="1402650" y="1632113"/>
              <a:ext cx="7886700" cy="4295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5" name="Shape 135"/>
            <xdr:cNvGrpSpPr/>
          </xdr:nvGrpSpPr>
          <xdr:grpSpPr>
            <a:xfrm>
              <a:off x="1402650" y="1632113"/>
              <a:ext cx="7886700" cy="4295775"/>
              <a:chOff x="1402650" y="1632113"/>
              <a:chExt cx="7886700" cy="4295775"/>
            </a:xfrm>
          </xdr:grpSpPr>
          <xdr:sp>
            <xdr:nvSpPr>
              <xdr:cNvPr id="136" name="Shape 136"/>
              <xdr:cNvSpPr/>
            </xdr:nvSpPr>
            <xdr:spPr>
              <a:xfrm>
                <a:off x="1402650" y="1632113"/>
                <a:ext cx="7886700" cy="4295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7" name="Shape 137"/>
              <xdr:cNvGrpSpPr/>
            </xdr:nvGrpSpPr>
            <xdr:grpSpPr>
              <a:xfrm>
                <a:off x="1402650" y="1632113"/>
                <a:ext cx="7886700" cy="4295775"/>
                <a:chOff x="1402650" y="1632113"/>
                <a:chExt cx="7886700" cy="4295775"/>
              </a:xfrm>
            </xdr:grpSpPr>
            <xdr:sp>
              <xdr:nvSpPr>
                <xdr:cNvPr id="138" name="Shape 138"/>
                <xdr:cNvSpPr/>
              </xdr:nvSpPr>
              <xdr:spPr>
                <a:xfrm>
                  <a:off x="1402650" y="1632113"/>
                  <a:ext cx="7886700" cy="42957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39" name="Shape 139"/>
                <xdr:cNvGrpSpPr/>
              </xdr:nvGrpSpPr>
              <xdr:grpSpPr>
                <a:xfrm>
                  <a:off x="1402650" y="1632113"/>
                  <a:ext cx="7886700" cy="4295775"/>
                  <a:chOff x="1402650" y="1632113"/>
                  <a:chExt cx="7886700" cy="4295775"/>
                </a:xfrm>
              </xdr:grpSpPr>
              <xdr:sp>
                <xdr:nvSpPr>
                  <xdr:cNvPr id="140" name="Shape 140"/>
                  <xdr:cNvSpPr/>
                </xdr:nvSpPr>
                <xdr:spPr>
                  <a:xfrm>
                    <a:off x="1402650" y="1632113"/>
                    <a:ext cx="7886700" cy="4295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41" name="Shape 141"/>
                  <xdr:cNvGrpSpPr/>
                </xdr:nvGrpSpPr>
                <xdr:grpSpPr>
                  <a:xfrm>
                    <a:off x="1402650" y="1632113"/>
                    <a:ext cx="7886700" cy="4295775"/>
                    <a:chOff x="1402650" y="1632113"/>
                    <a:chExt cx="7886700" cy="4295775"/>
                  </a:xfrm>
                </xdr:grpSpPr>
                <xdr:sp>
                  <xdr:nvSpPr>
                    <xdr:cNvPr id="142" name="Shape 142"/>
                    <xdr:cNvSpPr/>
                  </xdr:nvSpPr>
                  <xdr:spPr>
                    <a:xfrm>
                      <a:off x="1402650" y="1632113"/>
                      <a:ext cx="7886700" cy="42957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43" name="Shape 143"/>
                    <xdr:cNvGrpSpPr/>
                  </xdr:nvGrpSpPr>
                  <xdr:grpSpPr>
                    <a:xfrm>
                      <a:off x="1402650" y="1632113"/>
                      <a:ext cx="7886700" cy="4295775"/>
                      <a:chOff x="8991429" y="951027"/>
                      <a:chExt cx="8066278" cy="4288971"/>
                    </a:xfrm>
                  </xdr:grpSpPr>
                  <xdr:sp>
                    <xdr:nvSpPr>
                      <xdr:cNvPr id="144" name="Shape 144"/>
                      <xdr:cNvSpPr/>
                    </xdr:nvSpPr>
                    <xdr:spPr>
                      <a:xfrm>
                        <a:off x="8991429" y="951027"/>
                        <a:ext cx="8066275" cy="4288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145" name="Shape 145"/>
                      <xdr:cNvSpPr/>
                    </xdr:nvSpPr>
                    <xdr:spPr>
                      <a:xfrm>
                        <a:off x="8991429" y="951027"/>
                        <a:ext cx="8066278" cy="4288971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 cap="flat" cmpd="sng" w="12700">
                        <a:solidFill>
                          <a:srgbClr val="D8D8D8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146" name="Shape 146"/>
                      <xdr:cNvSpPr/>
                    </xdr:nvSpPr>
                    <xdr:spPr>
                      <a:xfrm>
                        <a:off x="9144000" y="1023257"/>
                        <a:ext cx="1817915" cy="417036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2000"/>
                          <a:buFont typeface="Arial"/>
                          <a:buNone/>
                        </a:pPr>
                        <a:r>
                          <a:rPr lang="en-US" sz="20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検索フィルタ</a:t>
                        </a:r>
                        <a:endParaRPr sz="1400"/>
                      </a:p>
                    </xdr:txBody>
                  </xdr:sp>
                  <xdr:sp>
                    <xdr:nvSpPr>
                      <xdr:cNvPr id="147" name="Shape 147"/>
                      <xdr:cNvSpPr/>
                    </xdr:nvSpPr>
                    <xdr:spPr>
                      <a:xfrm>
                        <a:off x="9122229" y="1775033"/>
                        <a:ext cx="1458685" cy="39901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600"/>
                          <a:buFont typeface="Arial"/>
                          <a:buNone/>
                        </a:pPr>
                        <a:r>
                          <a:rPr b="1" lang="en-US" sz="16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アップロード</a:t>
                        </a:r>
                        <a:endParaRPr sz="1400"/>
                      </a:p>
                    </xdr:txBody>
                  </xdr:sp>
                  <xdr:sp>
                    <xdr:nvSpPr>
                      <xdr:cNvPr id="148" name="Shape 148"/>
                      <xdr:cNvSpPr/>
                    </xdr:nvSpPr>
                    <xdr:spPr>
                      <a:xfrm>
                        <a:off x="10613572" y="1775033"/>
                        <a:ext cx="1458685" cy="39901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600"/>
                          <a:buFont typeface="Arial"/>
                          <a:buNone/>
                        </a:pPr>
                        <a:r>
                          <a:rPr b="1" lang="en-US" sz="16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タイプ</a:t>
                        </a:r>
                        <a:endParaRPr b="1" sz="16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149" name="Shape 149"/>
                      <xdr:cNvSpPr/>
                    </xdr:nvSpPr>
                    <xdr:spPr>
                      <a:xfrm>
                        <a:off x="12104915" y="1775033"/>
                        <a:ext cx="1826461" cy="39901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600"/>
                          <a:buFont typeface="Arial"/>
                          <a:buNone/>
                        </a:pPr>
                        <a:r>
                          <a:rPr b="1" lang="en-US" sz="16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投稿ジャンル</a:t>
                        </a:r>
                        <a:endParaRPr sz="1400"/>
                      </a:p>
                    </xdr:txBody>
                  </xdr:sp>
                  <xdr:sp>
                    <xdr:nvSpPr>
                      <xdr:cNvPr id="150" name="Shape 150"/>
                      <xdr:cNvSpPr/>
                    </xdr:nvSpPr>
                    <xdr:spPr>
                      <a:xfrm>
                        <a:off x="14003983" y="1777012"/>
                        <a:ext cx="1458685" cy="39703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600"/>
                          <a:buFont typeface="Arial"/>
                          <a:buNone/>
                        </a:pPr>
                        <a:r>
                          <a:rPr b="1" lang="en-US" sz="16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特徴</a:t>
                        </a:r>
                        <a:endParaRPr sz="1400"/>
                      </a:p>
                    </xdr:txBody>
                  </xdr:sp>
                  <xdr:sp>
                    <xdr:nvSpPr>
                      <xdr:cNvPr id="151" name="Shape 151"/>
                      <xdr:cNvSpPr/>
                    </xdr:nvSpPr>
                    <xdr:spPr>
                      <a:xfrm>
                        <a:off x="15495326" y="1777012"/>
                        <a:ext cx="1458686" cy="39703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marR="0" rtl="0" algn="ctr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600"/>
                          <a:buFont typeface="Arial"/>
                          <a:buNone/>
                        </a:pPr>
                        <a:r>
                          <a:rPr b="1" lang="en-US" sz="16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並び替え</a:t>
                        </a:r>
                        <a:endParaRPr sz="1400"/>
                      </a:p>
                    </xdr:txBody>
                  </xdr:sp>
                  <xdr:cxnSp>
                    <xdr:nvCxnSpPr>
                      <xdr:cNvPr id="152" name="Shape 152"/>
                      <xdr:cNvCxnSpPr/>
                    </xdr:nvCxnSpPr>
                    <xdr:spPr>
                      <a:xfrm>
                        <a:off x="9193155" y="2195071"/>
                        <a:ext cx="1316832" cy="0"/>
                      </a:xfrm>
                      <a:prstGeom prst="straightConnector1">
                        <a:avLst/>
                      </a:prstGeom>
                      <a:noFill/>
                      <a:ln cap="flat" cmpd="sng" w="9525">
                        <a:solidFill>
                          <a:srgbClr val="7F7F7F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  <xdr:cxnSp>
                    <xdr:nvCxnSpPr>
                      <xdr:cNvPr id="153" name="Shape 153"/>
                      <xdr:cNvCxnSpPr/>
                    </xdr:nvCxnSpPr>
                    <xdr:spPr>
                      <a:xfrm>
                        <a:off x="10684498" y="2195071"/>
                        <a:ext cx="1316833" cy="0"/>
                      </a:xfrm>
                      <a:prstGeom prst="straightConnector1">
                        <a:avLst/>
                      </a:prstGeom>
                      <a:noFill/>
                      <a:ln cap="flat" cmpd="sng" w="9525">
                        <a:solidFill>
                          <a:srgbClr val="7F7F7F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  <xdr:cxnSp>
                    <xdr:nvCxnSpPr>
                      <xdr:cNvPr id="154" name="Shape 154"/>
                      <xdr:cNvCxnSpPr/>
                    </xdr:nvCxnSpPr>
                    <xdr:spPr>
                      <a:xfrm>
                        <a:off x="12174681" y="2195071"/>
                        <a:ext cx="1651749" cy="0"/>
                      </a:xfrm>
                      <a:prstGeom prst="straightConnector1">
                        <a:avLst/>
                      </a:prstGeom>
                      <a:noFill/>
                      <a:ln cap="flat" cmpd="sng" w="9525">
                        <a:solidFill>
                          <a:srgbClr val="7F7F7F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  <xdr:cxnSp>
                    <xdr:nvCxnSpPr>
                      <xdr:cNvPr id="155" name="Shape 155"/>
                      <xdr:cNvCxnSpPr/>
                    </xdr:nvCxnSpPr>
                    <xdr:spPr>
                      <a:xfrm>
                        <a:off x="14073750" y="2195071"/>
                        <a:ext cx="1319152" cy="0"/>
                      </a:xfrm>
                      <a:prstGeom prst="straightConnector1">
                        <a:avLst/>
                      </a:prstGeom>
                      <a:noFill/>
                      <a:ln cap="flat" cmpd="sng" w="9525">
                        <a:solidFill>
                          <a:srgbClr val="7F7F7F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  <xdr:cxnSp>
                    <xdr:nvCxnSpPr>
                      <xdr:cNvPr id="156" name="Shape 156"/>
                      <xdr:cNvCxnSpPr/>
                    </xdr:nvCxnSpPr>
                    <xdr:spPr>
                      <a:xfrm>
                        <a:off x="15565523" y="2195071"/>
                        <a:ext cx="1318292" cy="0"/>
                      </a:xfrm>
                      <a:prstGeom prst="straightConnector1">
                        <a:avLst/>
                      </a:prstGeom>
                      <a:noFill/>
                      <a:ln cap="flat" cmpd="sng" w="9525">
                        <a:solidFill>
                          <a:srgbClr val="7F7F7F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</xdr:cxnSp>
                  <xdr:sp>
                    <xdr:nvSpPr>
                      <xdr:cNvPr id="157" name="Shape 157"/>
                      <xdr:cNvSpPr/>
                    </xdr:nvSpPr>
                    <xdr:spPr>
                      <a:xfrm>
                        <a:off x="9227642" y="2308764"/>
                        <a:ext cx="1178459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1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1時間以内</a:t>
                        </a:r>
                        <a:endParaRPr sz="1400"/>
                      </a:p>
                    </xdr:txBody>
                  </xdr:sp>
                  <xdr:sp>
                    <xdr:nvSpPr>
                      <xdr:cNvPr id="158" name="Shape 158"/>
                      <xdr:cNvSpPr/>
                    </xdr:nvSpPr>
                    <xdr:spPr>
                      <a:xfrm>
                        <a:off x="9227642" y="2698409"/>
                        <a:ext cx="1178459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今日</a:t>
                        </a:r>
                        <a:endParaRPr sz="1400"/>
                      </a:p>
                    </xdr:txBody>
                  </xdr:sp>
                  <xdr:sp>
                    <xdr:nvSpPr>
                      <xdr:cNvPr id="159" name="Shape 159"/>
                      <xdr:cNvSpPr/>
                    </xdr:nvSpPr>
                    <xdr:spPr>
                      <a:xfrm>
                        <a:off x="9227642" y="3088054"/>
                        <a:ext cx="1178459" cy="40029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今週</a:t>
                        </a:r>
                        <a:endParaRPr sz="1400"/>
                      </a:p>
                    </xdr:txBody>
                  </xdr:sp>
                  <xdr:sp>
                    <xdr:nvSpPr>
                      <xdr:cNvPr id="160" name="Shape 160"/>
                      <xdr:cNvSpPr/>
                    </xdr:nvSpPr>
                    <xdr:spPr>
                      <a:xfrm>
                        <a:off x="9227642" y="3477698"/>
                        <a:ext cx="1178459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今月</a:t>
                        </a:r>
                        <a:endParaRPr sz="1400"/>
                      </a:p>
                    </xdr:txBody>
                  </xdr:sp>
                  <xdr:sp>
                    <xdr:nvSpPr>
                      <xdr:cNvPr id="161" name="Shape 161"/>
                      <xdr:cNvSpPr/>
                    </xdr:nvSpPr>
                    <xdr:spPr>
                      <a:xfrm>
                        <a:off x="9227642" y="3867343"/>
                        <a:ext cx="1178459" cy="40029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今年</a:t>
                        </a:r>
                        <a:endParaRPr sz="1400"/>
                      </a:p>
                    </xdr:txBody>
                  </xdr:sp>
                  <xdr:sp>
                    <xdr:nvSpPr>
                      <xdr:cNvPr id="162" name="Shape 162"/>
                      <xdr:cNvSpPr/>
                    </xdr:nvSpPr>
                    <xdr:spPr>
                      <a:xfrm>
                        <a:off x="10600523" y="2308763"/>
                        <a:ext cx="1645906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コンテンツ</a:t>
                        </a:r>
                        <a:endParaRPr sz="1400"/>
                      </a:p>
                    </xdr:txBody>
                  </xdr:sp>
                  <xdr:sp>
                    <xdr:nvSpPr>
                      <xdr:cNvPr id="163" name="Shape 163"/>
                      <xdr:cNvSpPr/>
                    </xdr:nvSpPr>
                    <xdr:spPr>
                      <a:xfrm>
                        <a:off x="10600523" y="2698408"/>
                        <a:ext cx="1645906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</a:t>
                        </a:r>
                        <a:endParaRPr sz="1400"/>
                      </a:p>
                    </xdr:txBody>
                  </xdr:sp>
                  <xdr:sp>
                    <xdr:nvSpPr>
                      <xdr:cNvPr id="164" name="Shape 164"/>
                      <xdr:cNvSpPr/>
                    </xdr:nvSpPr>
                    <xdr:spPr>
                      <a:xfrm>
                        <a:off x="10600523" y="3088053"/>
                        <a:ext cx="1645906" cy="40029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ユーザ</a:t>
                        </a:r>
                        <a:endParaRPr sz="1400"/>
                      </a:p>
                    </xdr:txBody>
                  </xdr:sp>
                  <xdr:sp>
                    <xdr:nvSpPr>
                      <xdr:cNvPr id="165" name="Shape 165"/>
                      <xdr:cNvSpPr/>
                    </xdr:nvSpPr>
                    <xdr:spPr>
                      <a:xfrm>
                        <a:off x="12216729" y="2290833"/>
                        <a:ext cx="1847613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イラスト</a:t>
                        </a:r>
                        <a:endParaRPr sz="1400"/>
                      </a:p>
                    </xdr:txBody>
                  </xdr:sp>
                  <xdr:sp>
                    <xdr:nvSpPr>
                      <xdr:cNvPr id="166" name="Shape 166"/>
                      <xdr:cNvSpPr/>
                    </xdr:nvSpPr>
                    <xdr:spPr>
                      <a:xfrm>
                        <a:off x="12216729" y="2693026"/>
                        <a:ext cx="1847613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グラフィック</a:t>
                        </a:r>
                        <a:endParaRPr sz="1400"/>
                      </a:p>
                    </xdr:txBody>
                  </xdr:sp>
                  <xdr:sp>
                    <xdr:nvSpPr>
                      <xdr:cNvPr id="167" name="Shape 167"/>
                      <xdr:cNvSpPr/>
                    </xdr:nvSpPr>
                    <xdr:spPr>
                      <a:xfrm>
                        <a:off x="12216729" y="3095219"/>
                        <a:ext cx="1847613" cy="40029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コミック</a:t>
                        </a:r>
                        <a:endParaRPr sz="1400"/>
                      </a:p>
                    </xdr:txBody>
                  </xdr:sp>
                  <xdr:sp>
                    <xdr:nvSpPr>
                      <xdr:cNvPr id="168" name="Shape 168"/>
                      <xdr:cNvSpPr/>
                    </xdr:nvSpPr>
                    <xdr:spPr>
                      <a:xfrm>
                        <a:off x="12216729" y="3497411"/>
                        <a:ext cx="1847613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アニメーション</a:t>
                        </a:r>
                        <a:endParaRPr sz="1400"/>
                      </a:p>
                    </xdr:txBody>
                  </xdr:sp>
                  <xdr:sp>
                    <xdr:nvSpPr>
                      <xdr:cNvPr id="169" name="Shape 169"/>
                      <xdr:cNvSpPr/>
                    </xdr:nvSpPr>
                    <xdr:spPr>
                      <a:xfrm>
                        <a:off x="12216729" y="3899604"/>
                        <a:ext cx="1847613" cy="3942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1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WEB(埋め込み)</a:t>
                        </a:r>
                        <a:endParaRPr b="1" sz="14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170" name="Shape 170"/>
                      <xdr:cNvSpPr/>
                    </xdr:nvSpPr>
                    <xdr:spPr>
                      <a:xfrm>
                        <a:off x="12216729" y="4295725"/>
                        <a:ext cx="1847613" cy="28716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音楽</a:t>
                        </a:r>
                        <a:endParaRPr sz="1400"/>
                      </a:p>
                    </xdr:txBody>
                  </xdr:sp>
                  <xdr:sp>
                    <xdr:nvSpPr>
                      <xdr:cNvPr id="171" name="Shape 171"/>
                      <xdr:cNvSpPr/>
                    </xdr:nvSpPr>
                    <xdr:spPr>
                      <a:xfrm>
                        <a:off x="14106193" y="2299798"/>
                        <a:ext cx="1475577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限定（有料）</a:t>
                        </a:r>
                        <a:endParaRPr sz="1400"/>
                      </a:p>
                    </xdr:txBody>
                  </xdr:sp>
                  <xdr:sp>
                    <xdr:nvSpPr>
                      <xdr:cNvPr id="172" name="Shape 172"/>
                      <xdr:cNvSpPr/>
                    </xdr:nvSpPr>
                    <xdr:spPr>
                      <a:xfrm>
                        <a:off x="14106193" y="2689891"/>
                        <a:ext cx="1475577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商業実績</a:t>
                        </a:r>
                        <a:endParaRPr sz="1400"/>
                      </a:p>
                    </xdr:txBody>
                  </xdr:sp>
                  <xdr:sp>
                    <xdr:nvSpPr>
                      <xdr:cNvPr id="173" name="Shape 173"/>
                      <xdr:cNvSpPr/>
                    </xdr:nvSpPr>
                    <xdr:spPr>
                      <a:xfrm>
                        <a:off x="14106193" y="3079984"/>
                        <a:ext cx="1475577" cy="40029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Aiを表示しない</a:t>
                        </a:r>
                        <a:endParaRPr sz="1400"/>
                      </a:p>
                    </xdr:txBody>
                  </xdr:sp>
                  <xdr:sp>
                    <xdr:nvSpPr>
                      <xdr:cNvPr id="174" name="Shape 174"/>
                      <xdr:cNvSpPr/>
                    </xdr:nvSpPr>
                    <xdr:spPr>
                      <a:xfrm>
                        <a:off x="15536947" y="2282799"/>
                        <a:ext cx="1472319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新しい</a:t>
                        </a:r>
                        <a:endParaRPr sz="1400"/>
                      </a:p>
                    </xdr:txBody>
                  </xdr:sp>
                  <xdr:sp>
                    <xdr:nvSpPr>
                      <xdr:cNvPr id="175" name="Shape 175"/>
                      <xdr:cNvSpPr/>
                    </xdr:nvSpPr>
                    <xdr:spPr>
                      <a:xfrm>
                        <a:off x="15536947" y="2669755"/>
                        <a:ext cx="1472319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古い</a:t>
                        </a:r>
                        <a:endParaRPr sz="1400"/>
                      </a:p>
                    </xdr:txBody>
                  </xdr:sp>
                  <xdr:sp>
                    <xdr:nvSpPr>
                      <xdr:cNvPr id="176" name="Shape 176"/>
                      <xdr:cNvSpPr/>
                    </xdr:nvSpPr>
                    <xdr:spPr>
                      <a:xfrm>
                        <a:off x="15536947" y="3056711"/>
                        <a:ext cx="1472319" cy="40029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閲覧数</a:t>
                        </a:r>
                        <a:endParaRPr sz="1400"/>
                      </a:p>
                    </xdr:txBody>
                  </xdr:sp>
                  <xdr:sp>
                    <xdr:nvSpPr>
                      <xdr:cNvPr id="177" name="Shape 177"/>
                      <xdr:cNvSpPr/>
                    </xdr:nvSpPr>
                    <xdr:spPr>
                      <a:xfrm>
                        <a:off x="15536947" y="3443666"/>
                        <a:ext cx="1472319" cy="40029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いいね</a:t>
                        </a:r>
                        <a:endParaRPr sz="1400"/>
                      </a:p>
                    </xdr:txBody>
                  </xdr:sp>
                  <xdr:sp>
                    <xdr:nvSpPr>
                      <xdr:cNvPr id="178" name="Shape 178"/>
                      <xdr:cNvSpPr/>
                    </xdr:nvSpPr>
                    <xdr:spPr>
                      <a:xfrm>
                        <a:off x="15536947" y="3830624"/>
                        <a:ext cx="1472319" cy="400298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000000"/>
                          </a:buClr>
                          <a:buSzPts val="1400"/>
                          <a:buFont typeface="Arial"/>
                          <a:buNone/>
                        </a:pPr>
                        <a:r>
                          <a:rPr b="0" lang="en-US" sz="1400">
                            <a:solidFill>
                              <a:srgbClr val="000000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ブックマーク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閉じる 枠線" id="179" name="Shape 179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16575434" y="999402"/>
                        <a:ext cx="394448" cy="39188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342900</xdr:colOff>
      <xdr:row>11</xdr:row>
      <xdr:rowOff>57150</xdr:rowOff>
    </xdr:from>
    <xdr:ext cx="1181100" cy="371475"/>
    <xdr:sp>
      <xdr:nvSpPr>
        <xdr:cNvPr id="180" name="Shape 180"/>
        <xdr:cNvSpPr/>
      </xdr:nvSpPr>
      <xdr:spPr>
        <a:xfrm>
          <a:off x="4760213" y="3599025"/>
          <a:ext cx="1171575" cy="3619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フィルタ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723900" cy="190500"/>
    <xdr:sp>
      <xdr:nvSpPr>
        <xdr:cNvPr id="181" name="Shape 181"/>
        <xdr:cNvSpPr/>
      </xdr:nvSpPr>
      <xdr:spPr>
        <a:xfrm>
          <a:off x="4988813" y="3689513"/>
          <a:ext cx="714375" cy="180975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全て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981075" cy="190500"/>
    <xdr:sp>
      <xdr:nvSpPr>
        <xdr:cNvPr id="182" name="Shape 182"/>
        <xdr:cNvSpPr/>
      </xdr:nvSpPr>
      <xdr:spPr>
        <a:xfrm>
          <a:off x="4860225" y="3689513"/>
          <a:ext cx="971550" cy="180975"/>
        </a:xfrm>
        <a:prstGeom prst="roundRect">
          <a:avLst>
            <a:gd fmla="val 35262" name="adj"/>
          </a:avLst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静画</a:t>
          </a:r>
          <a:endParaRPr sz="1400"/>
        </a:p>
      </xdr:txBody>
    </xdr:sp>
    <xdr:clientData fLocksWithSheet="0"/>
  </xdr:oneCellAnchor>
  <xdr:oneCellAnchor>
    <xdr:from>
      <xdr:col>4</xdr:col>
      <xdr:colOff>161925</xdr:colOff>
      <xdr:row>10</xdr:row>
      <xdr:rowOff>0</xdr:rowOff>
    </xdr:from>
    <xdr:ext cx="981075" cy="190500"/>
    <xdr:sp>
      <xdr:nvSpPr>
        <xdr:cNvPr id="183" name="Shape 183"/>
        <xdr:cNvSpPr/>
      </xdr:nvSpPr>
      <xdr:spPr>
        <a:xfrm>
          <a:off x="4860225" y="3689513"/>
          <a:ext cx="971550" cy="180975"/>
        </a:xfrm>
        <a:prstGeom prst="roundRect">
          <a:avLst>
            <a:gd fmla="val 35262" name="adj"/>
          </a:avLst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動画</a:t>
          </a:r>
          <a:endParaRPr sz="1400"/>
        </a:p>
      </xdr:txBody>
    </xdr:sp>
    <xdr:clientData fLocksWithSheet="0"/>
  </xdr:oneCellAnchor>
  <xdr:oneCellAnchor>
    <xdr:from>
      <xdr:col>5</xdr:col>
      <xdr:colOff>381000</xdr:colOff>
      <xdr:row>10</xdr:row>
      <xdr:rowOff>0</xdr:rowOff>
    </xdr:from>
    <xdr:ext cx="981075" cy="190500"/>
    <xdr:sp>
      <xdr:nvSpPr>
        <xdr:cNvPr id="184" name="Shape 184"/>
        <xdr:cNvSpPr/>
      </xdr:nvSpPr>
      <xdr:spPr>
        <a:xfrm>
          <a:off x="4860225" y="3689513"/>
          <a:ext cx="971550" cy="180975"/>
        </a:xfrm>
        <a:prstGeom prst="roundRect">
          <a:avLst>
            <a:gd fmla="val 35262" name="adj"/>
          </a:avLst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○○</a:t>
          </a:r>
          <a:endParaRPr sz="1400"/>
        </a:p>
      </xdr:txBody>
    </xdr:sp>
    <xdr:clientData fLocksWithSheet="0"/>
  </xdr:oneCellAnchor>
  <xdr:oneCellAnchor>
    <xdr:from>
      <xdr:col>1</xdr:col>
      <xdr:colOff>742950</xdr:colOff>
      <xdr:row>16</xdr:row>
      <xdr:rowOff>9525</xdr:rowOff>
    </xdr:from>
    <xdr:ext cx="1114425" cy="981075"/>
    <xdr:grpSp>
      <xdr:nvGrpSpPr>
        <xdr:cNvPr id="2" name="Shape 2"/>
        <xdr:cNvGrpSpPr/>
      </xdr:nvGrpSpPr>
      <xdr:grpSpPr>
        <a:xfrm>
          <a:off x="4788788" y="3289463"/>
          <a:ext cx="1114425" cy="981075"/>
          <a:chOff x="4788788" y="3289463"/>
          <a:chExt cx="1114425" cy="981075"/>
        </a:xfrm>
      </xdr:grpSpPr>
      <xdr:grpSp>
        <xdr:nvGrpSpPr>
          <xdr:cNvPr id="185" name="Shape 185"/>
          <xdr:cNvGrpSpPr/>
        </xdr:nvGrpSpPr>
        <xdr:grpSpPr>
          <a:xfrm>
            <a:off x="4788788" y="3289463"/>
            <a:ext cx="1114425" cy="981075"/>
            <a:chOff x="4788788" y="3289463"/>
            <a:chExt cx="1114425" cy="981075"/>
          </a:xfrm>
        </xdr:grpSpPr>
        <xdr:sp>
          <xdr:nvSpPr>
            <xdr:cNvPr id="4" name="Shape 4"/>
            <xdr:cNvSpPr/>
          </xdr:nvSpPr>
          <xdr:spPr>
            <a:xfrm>
              <a:off x="4788788" y="3289463"/>
              <a:ext cx="1114425" cy="981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86" name="Shape 186"/>
            <xdr:cNvGrpSpPr/>
          </xdr:nvGrpSpPr>
          <xdr:grpSpPr>
            <a:xfrm>
              <a:off x="4788788" y="3289463"/>
              <a:ext cx="1114425" cy="981075"/>
              <a:chOff x="4788788" y="3289463"/>
              <a:chExt cx="1114425" cy="981075"/>
            </a:xfrm>
          </xdr:grpSpPr>
          <xdr:sp>
            <xdr:nvSpPr>
              <xdr:cNvPr id="187" name="Shape 187"/>
              <xdr:cNvSpPr/>
            </xdr:nvSpPr>
            <xdr:spPr>
              <a:xfrm>
                <a:off x="4788788" y="3289463"/>
                <a:ext cx="1114425" cy="981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88" name="Shape 188"/>
              <xdr:cNvGrpSpPr/>
            </xdr:nvGrpSpPr>
            <xdr:grpSpPr>
              <a:xfrm>
                <a:off x="4788788" y="3289463"/>
                <a:ext cx="1114425" cy="981075"/>
                <a:chOff x="4788788" y="3289463"/>
                <a:chExt cx="1114425" cy="981075"/>
              </a:xfrm>
            </xdr:grpSpPr>
            <xdr:sp>
              <xdr:nvSpPr>
                <xdr:cNvPr id="189" name="Shape 189"/>
                <xdr:cNvSpPr/>
              </xdr:nvSpPr>
              <xdr:spPr>
                <a:xfrm>
                  <a:off x="4788788" y="3289463"/>
                  <a:ext cx="1114425" cy="981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0" name="Shape 190"/>
                <xdr:cNvGrpSpPr/>
              </xdr:nvGrpSpPr>
              <xdr:grpSpPr>
                <a:xfrm>
                  <a:off x="4788788" y="3289463"/>
                  <a:ext cx="1114425" cy="981075"/>
                  <a:chOff x="4788788" y="3289463"/>
                  <a:chExt cx="1114425" cy="981075"/>
                </a:xfrm>
              </xdr:grpSpPr>
              <xdr:sp>
                <xdr:nvSpPr>
                  <xdr:cNvPr id="191" name="Shape 191"/>
                  <xdr:cNvSpPr/>
                </xdr:nvSpPr>
                <xdr:spPr>
                  <a:xfrm>
                    <a:off x="4788788" y="3289463"/>
                    <a:ext cx="1114425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92" name="Shape 192"/>
                  <xdr:cNvGrpSpPr/>
                </xdr:nvGrpSpPr>
                <xdr:grpSpPr>
                  <a:xfrm>
                    <a:off x="4788788" y="3289463"/>
                    <a:ext cx="1114425" cy="981075"/>
                    <a:chOff x="4788788" y="3289463"/>
                    <a:chExt cx="1114425" cy="981075"/>
                  </a:xfrm>
                </xdr:grpSpPr>
                <xdr:sp>
                  <xdr:nvSpPr>
                    <xdr:cNvPr id="193" name="Shape 193"/>
                    <xdr:cNvSpPr/>
                  </xdr:nvSpPr>
                  <xdr:spPr>
                    <a:xfrm>
                      <a:off x="4788788" y="3289463"/>
                      <a:ext cx="1114425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4" name="Shape 194"/>
                    <xdr:cNvGrpSpPr/>
                  </xdr:nvGrpSpPr>
                  <xdr:grpSpPr>
                    <a:xfrm>
                      <a:off x="4788788" y="3289463"/>
                      <a:ext cx="1114425" cy="981075"/>
                      <a:chOff x="70420" y="3523665"/>
                      <a:chExt cx="1030732" cy="814388"/>
                    </a:xfrm>
                  </xdr:grpSpPr>
                  <xdr:sp>
                    <xdr:nvSpPr>
                      <xdr:cNvPr id="195" name="Shape 195"/>
                      <xdr:cNvSpPr/>
                    </xdr:nvSpPr>
                    <xdr:spPr>
                      <a:xfrm>
                        <a:off x="70420" y="3523665"/>
                        <a:ext cx="1030725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196" name="Shape 196"/>
                      <xdr:cNvSpPr/>
                    </xdr:nvSpPr>
                    <xdr:spPr>
                      <a:xfrm>
                        <a:off x="72451" y="3808606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197" name="Shape 197"/>
                      <xdr:cNvSpPr/>
                    </xdr:nvSpPr>
                    <xdr:spPr>
                      <a:xfrm>
                        <a:off x="70420" y="3523665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361950</xdr:colOff>
      <xdr:row>16</xdr:row>
      <xdr:rowOff>9525</xdr:rowOff>
    </xdr:from>
    <xdr:ext cx="1143000" cy="981075"/>
    <xdr:grpSp>
      <xdr:nvGrpSpPr>
        <xdr:cNvPr id="2" name="Shape 2"/>
        <xdr:cNvGrpSpPr/>
      </xdr:nvGrpSpPr>
      <xdr:grpSpPr>
        <a:xfrm>
          <a:off x="4774500" y="3289463"/>
          <a:ext cx="1143000" cy="981075"/>
          <a:chOff x="4774500" y="3289463"/>
          <a:chExt cx="1143000" cy="981075"/>
        </a:xfrm>
      </xdr:grpSpPr>
      <xdr:grpSp>
        <xdr:nvGrpSpPr>
          <xdr:cNvPr id="198" name="Shape 198"/>
          <xdr:cNvGrpSpPr/>
        </xdr:nvGrpSpPr>
        <xdr:grpSpPr>
          <a:xfrm>
            <a:off x="4774500" y="3289463"/>
            <a:ext cx="1143000" cy="981075"/>
            <a:chOff x="4774500" y="3289463"/>
            <a:chExt cx="1143000" cy="981075"/>
          </a:xfrm>
        </xdr:grpSpPr>
        <xdr:sp>
          <xdr:nvSpPr>
            <xdr:cNvPr id="4" name="Shape 4"/>
            <xdr:cNvSpPr/>
          </xdr:nvSpPr>
          <xdr:spPr>
            <a:xfrm>
              <a:off x="4774500" y="3289463"/>
              <a:ext cx="1143000" cy="981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9" name="Shape 199"/>
            <xdr:cNvGrpSpPr/>
          </xdr:nvGrpSpPr>
          <xdr:grpSpPr>
            <a:xfrm>
              <a:off x="4774500" y="3289463"/>
              <a:ext cx="1143000" cy="981075"/>
              <a:chOff x="4774500" y="3289463"/>
              <a:chExt cx="1143000" cy="981075"/>
            </a:xfrm>
          </xdr:grpSpPr>
          <xdr:sp>
            <xdr:nvSpPr>
              <xdr:cNvPr id="200" name="Shape 200"/>
              <xdr:cNvSpPr/>
            </xdr:nvSpPr>
            <xdr:spPr>
              <a:xfrm>
                <a:off x="4774500" y="3289463"/>
                <a:ext cx="1143000" cy="981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01" name="Shape 201"/>
              <xdr:cNvGrpSpPr/>
            </xdr:nvGrpSpPr>
            <xdr:grpSpPr>
              <a:xfrm>
                <a:off x="4774500" y="3289463"/>
                <a:ext cx="1143000" cy="981075"/>
                <a:chOff x="4774500" y="3289463"/>
                <a:chExt cx="1143000" cy="981075"/>
              </a:xfrm>
            </xdr:grpSpPr>
            <xdr:sp>
              <xdr:nvSpPr>
                <xdr:cNvPr id="202" name="Shape 202"/>
                <xdr:cNvSpPr/>
              </xdr:nvSpPr>
              <xdr:spPr>
                <a:xfrm>
                  <a:off x="4774500" y="3289463"/>
                  <a:ext cx="1143000" cy="981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03" name="Shape 203"/>
                <xdr:cNvGrpSpPr/>
              </xdr:nvGrpSpPr>
              <xdr:grpSpPr>
                <a:xfrm>
                  <a:off x="4774500" y="3289463"/>
                  <a:ext cx="1143000" cy="981075"/>
                  <a:chOff x="4774500" y="3289463"/>
                  <a:chExt cx="1143000" cy="981075"/>
                </a:xfrm>
              </xdr:grpSpPr>
              <xdr:sp>
                <xdr:nvSpPr>
                  <xdr:cNvPr id="204" name="Shape 204"/>
                  <xdr:cNvSpPr/>
                </xdr:nvSpPr>
                <xdr:spPr>
                  <a:xfrm>
                    <a:off x="4774500" y="3289463"/>
                    <a:ext cx="114300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05" name="Shape 205"/>
                  <xdr:cNvGrpSpPr/>
                </xdr:nvGrpSpPr>
                <xdr:grpSpPr>
                  <a:xfrm>
                    <a:off x="4774500" y="3289463"/>
                    <a:ext cx="1143000" cy="981075"/>
                    <a:chOff x="4774500" y="3289463"/>
                    <a:chExt cx="1143000" cy="981075"/>
                  </a:xfrm>
                </xdr:grpSpPr>
                <xdr:sp>
                  <xdr:nvSpPr>
                    <xdr:cNvPr id="206" name="Shape 206"/>
                    <xdr:cNvSpPr/>
                  </xdr:nvSpPr>
                  <xdr:spPr>
                    <a:xfrm>
                      <a:off x="4774500" y="3289463"/>
                      <a:ext cx="114300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07" name="Shape 207"/>
                    <xdr:cNvGrpSpPr/>
                  </xdr:nvGrpSpPr>
                  <xdr:grpSpPr>
                    <a:xfrm>
                      <a:off x="4774500" y="3289463"/>
                      <a:ext cx="1143000" cy="981075"/>
                      <a:chOff x="752474" y="3543301"/>
                      <a:chExt cx="1037374" cy="814388"/>
                    </a:xfrm>
                  </xdr:grpSpPr>
                  <xdr:sp>
                    <xdr:nvSpPr>
                      <xdr:cNvPr id="208" name="Shape 208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209" name="Shape 209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210" name="Shape 210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304800</xdr:colOff>
      <xdr:row>16</xdr:row>
      <xdr:rowOff>0</xdr:rowOff>
    </xdr:from>
    <xdr:ext cx="1190625" cy="781050"/>
    <xdr:sp>
      <xdr:nvSpPr>
        <xdr:cNvPr id="211" name="Shape 211"/>
        <xdr:cNvSpPr/>
      </xdr:nvSpPr>
      <xdr:spPr>
        <a:xfrm>
          <a:off x="4755450" y="3394238"/>
          <a:ext cx="1181100" cy="77152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28575</xdr:colOff>
      <xdr:row>16</xdr:row>
      <xdr:rowOff>9525</xdr:rowOff>
    </xdr:from>
    <xdr:ext cx="1143000" cy="981075"/>
    <xdr:grpSp>
      <xdr:nvGrpSpPr>
        <xdr:cNvPr id="2" name="Shape 2"/>
        <xdr:cNvGrpSpPr/>
      </xdr:nvGrpSpPr>
      <xdr:grpSpPr>
        <a:xfrm>
          <a:off x="4774500" y="3289463"/>
          <a:ext cx="1143000" cy="981075"/>
          <a:chOff x="4774500" y="3289463"/>
          <a:chExt cx="1143000" cy="981075"/>
        </a:xfrm>
      </xdr:grpSpPr>
      <xdr:grpSp>
        <xdr:nvGrpSpPr>
          <xdr:cNvPr id="212" name="Shape 212"/>
          <xdr:cNvGrpSpPr/>
        </xdr:nvGrpSpPr>
        <xdr:grpSpPr>
          <a:xfrm>
            <a:off x="4774500" y="3289463"/>
            <a:ext cx="1143000" cy="981075"/>
            <a:chOff x="4774500" y="3289463"/>
            <a:chExt cx="1143000" cy="981075"/>
          </a:xfrm>
        </xdr:grpSpPr>
        <xdr:sp>
          <xdr:nvSpPr>
            <xdr:cNvPr id="4" name="Shape 4"/>
            <xdr:cNvSpPr/>
          </xdr:nvSpPr>
          <xdr:spPr>
            <a:xfrm>
              <a:off x="4774500" y="3289463"/>
              <a:ext cx="1143000" cy="981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3" name="Shape 213"/>
            <xdr:cNvGrpSpPr/>
          </xdr:nvGrpSpPr>
          <xdr:grpSpPr>
            <a:xfrm>
              <a:off x="4774500" y="3289463"/>
              <a:ext cx="1143000" cy="981075"/>
              <a:chOff x="4774500" y="3289463"/>
              <a:chExt cx="1143000" cy="981075"/>
            </a:xfrm>
          </xdr:grpSpPr>
          <xdr:sp>
            <xdr:nvSpPr>
              <xdr:cNvPr id="214" name="Shape 214"/>
              <xdr:cNvSpPr/>
            </xdr:nvSpPr>
            <xdr:spPr>
              <a:xfrm>
                <a:off x="4774500" y="3289463"/>
                <a:ext cx="1143000" cy="981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15" name="Shape 215"/>
              <xdr:cNvGrpSpPr/>
            </xdr:nvGrpSpPr>
            <xdr:grpSpPr>
              <a:xfrm>
                <a:off x="4774500" y="3289463"/>
                <a:ext cx="1143000" cy="981075"/>
                <a:chOff x="4774500" y="3289463"/>
                <a:chExt cx="1143000" cy="981075"/>
              </a:xfrm>
            </xdr:grpSpPr>
            <xdr:sp>
              <xdr:nvSpPr>
                <xdr:cNvPr id="216" name="Shape 216"/>
                <xdr:cNvSpPr/>
              </xdr:nvSpPr>
              <xdr:spPr>
                <a:xfrm>
                  <a:off x="4774500" y="3289463"/>
                  <a:ext cx="1143000" cy="981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17" name="Shape 217"/>
                <xdr:cNvGrpSpPr/>
              </xdr:nvGrpSpPr>
              <xdr:grpSpPr>
                <a:xfrm>
                  <a:off x="4774500" y="3289463"/>
                  <a:ext cx="1143000" cy="981075"/>
                  <a:chOff x="4774500" y="3289463"/>
                  <a:chExt cx="1143000" cy="981075"/>
                </a:xfrm>
              </xdr:grpSpPr>
              <xdr:sp>
                <xdr:nvSpPr>
                  <xdr:cNvPr id="218" name="Shape 218"/>
                  <xdr:cNvSpPr/>
                </xdr:nvSpPr>
                <xdr:spPr>
                  <a:xfrm>
                    <a:off x="4774500" y="3289463"/>
                    <a:ext cx="114300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19" name="Shape 219"/>
                  <xdr:cNvGrpSpPr/>
                </xdr:nvGrpSpPr>
                <xdr:grpSpPr>
                  <a:xfrm>
                    <a:off x="4774500" y="3289463"/>
                    <a:ext cx="1143000" cy="981075"/>
                    <a:chOff x="4774500" y="3289463"/>
                    <a:chExt cx="1143000" cy="981075"/>
                  </a:xfrm>
                </xdr:grpSpPr>
                <xdr:sp>
                  <xdr:nvSpPr>
                    <xdr:cNvPr id="220" name="Shape 220"/>
                    <xdr:cNvSpPr/>
                  </xdr:nvSpPr>
                  <xdr:spPr>
                    <a:xfrm>
                      <a:off x="4774500" y="3289463"/>
                      <a:ext cx="114300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21" name="Shape 221"/>
                    <xdr:cNvGrpSpPr/>
                  </xdr:nvGrpSpPr>
                  <xdr:grpSpPr>
                    <a:xfrm>
                      <a:off x="4774500" y="3289463"/>
                      <a:ext cx="1143000" cy="981075"/>
                      <a:chOff x="752474" y="3543301"/>
                      <a:chExt cx="1037374" cy="814388"/>
                    </a:xfrm>
                  </xdr:grpSpPr>
                  <xdr:sp>
                    <xdr:nvSpPr>
                      <xdr:cNvPr id="222" name="Shape 222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223" name="Shape 223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224" name="Shape 224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16</xdr:row>
      <xdr:rowOff>0</xdr:rowOff>
    </xdr:from>
    <xdr:ext cx="1190625" cy="781050"/>
    <xdr:sp>
      <xdr:nvSpPr>
        <xdr:cNvPr id="211" name="Shape 211"/>
        <xdr:cNvSpPr/>
      </xdr:nvSpPr>
      <xdr:spPr>
        <a:xfrm>
          <a:off x="4755450" y="3394238"/>
          <a:ext cx="1181100" cy="77152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590550</xdr:colOff>
      <xdr:row>16</xdr:row>
      <xdr:rowOff>28575</xdr:rowOff>
    </xdr:from>
    <xdr:ext cx="1123950" cy="990600"/>
    <xdr:grpSp>
      <xdr:nvGrpSpPr>
        <xdr:cNvPr id="2" name="Shape 2"/>
        <xdr:cNvGrpSpPr/>
      </xdr:nvGrpSpPr>
      <xdr:grpSpPr>
        <a:xfrm>
          <a:off x="4784025" y="3284700"/>
          <a:ext cx="1123950" cy="990600"/>
          <a:chOff x="4784025" y="3284700"/>
          <a:chExt cx="1123950" cy="990600"/>
        </a:xfrm>
      </xdr:grpSpPr>
      <xdr:grpSp>
        <xdr:nvGrpSpPr>
          <xdr:cNvPr id="225" name="Shape 225"/>
          <xdr:cNvGrpSpPr/>
        </xdr:nvGrpSpPr>
        <xdr:grpSpPr>
          <a:xfrm>
            <a:off x="4784025" y="3284700"/>
            <a:ext cx="1123950" cy="990600"/>
            <a:chOff x="4784025" y="3284700"/>
            <a:chExt cx="1123950" cy="990600"/>
          </a:xfrm>
        </xdr:grpSpPr>
        <xdr:sp>
          <xdr:nvSpPr>
            <xdr:cNvPr id="4" name="Shape 4"/>
            <xdr:cNvSpPr/>
          </xdr:nvSpPr>
          <xdr:spPr>
            <a:xfrm>
              <a:off x="4784025" y="3284700"/>
              <a:ext cx="11239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6" name="Shape 226"/>
            <xdr:cNvGrpSpPr/>
          </xdr:nvGrpSpPr>
          <xdr:grpSpPr>
            <a:xfrm>
              <a:off x="4784025" y="3284700"/>
              <a:ext cx="1123950" cy="990600"/>
              <a:chOff x="4784025" y="3284700"/>
              <a:chExt cx="1123950" cy="990600"/>
            </a:xfrm>
          </xdr:grpSpPr>
          <xdr:sp>
            <xdr:nvSpPr>
              <xdr:cNvPr id="227" name="Shape 227"/>
              <xdr:cNvSpPr/>
            </xdr:nvSpPr>
            <xdr:spPr>
              <a:xfrm>
                <a:off x="4784025" y="3284700"/>
                <a:ext cx="11239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8" name="Shape 228"/>
              <xdr:cNvGrpSpPr/>
            </xdr:nvGrpSpPr>
            <xdr:grpSpPr>
              <a:xfrm>
                <a:off x="4784025" y="3284700"/>
                <a:ext cx="1123950" cy="990600"/>
                <a:chOff x="4784025" y="3284700"/>
                <a:chExt cx="1123950" cy="990600"/>
              </a:xfrm>
            </xdr:grpSpPr>
            <xdr:sp>
              <xdr:nvSpPr>
                <xdr:cNvPr id="229" name="Shape 229"/>
                <xdr:cNvSpPr/>
              </xdr:nvSpPr>
              <xdr:spPr>
                <a:xfrm>
                  <a:off x="4784025" y="3284700"/>
                  <a:ext cx="11239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30" name="Shape 230"/>
                <xdr:cNvGrpSpPr/>
              </xdr:nvGrpSpPr>
              <xdr:grpSpPr>
                <a:xfrm>
                  <a:off x="4784025" y="3284700"/>
                  <a:ext cx="1123950" cy="990600"/>
                  <a:chOff x="4784025" y="3284700"/>
                  <a:chExt cx="1123950" cy="990600"/>
                </a:xfrm>
              </xdr:grpSpPr>
              <xdr:sp>
                <xdr:nvSpPr>
                  <xdr:cNvPr id="231" name="Shape 231"/>
                  <xdr:cNvSpPr/>
                </xdr:nvSpPr>
                <xdr:spPr>
                  <a:xfrm>
                    <a:off x="4784025" y="3284700"/>
                    <a:ext cx="1123950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32" name="Shape 232"/>
                  <xdr:cNvGrpSpPr/>
                </xdr:nvGrpSpPr>
                <xdr:grpSpPr>
                  <a:xfrm>
                    <a:off x="4784025" y="3284700"/>
                    <a:ext cx="1123950" cy="990600"/>
                    <a:chOff x="4784025" y="3284700"/>
                    <a:chExt cx="1123950" cy="990600"/>
                  </a:xfrm>
                </xdr:grpSpPr>
                <xdr:sp>
                  <xdr:nvSpPr>
                    <xdr:cNvPr id="233" name="Shape 233"/>
                    <xdr:cNvSpPr/>
                  </xdr:nvSpPr>
                  <xdr:spPr>
                    <a:xfrm>
                      <a:off x="4784025" y="3284700"/>
                      <a:ext cx="1123950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34" name="Shape 234"/>
                    <xdr:cNvGrpSpPr/>
                  </xdr:nvGrpSpPr>
                  <xdr:grpSpPr>
                    <a:xfrm>
                      <a:off x="4784025" y="3284700"/>
                      <a:ext cx="1123950" cy="990600"/>
                      <a:chOff x="752474" y="3543301"/>
                      <a:chExt cx="1037374" cy="814388"/>
                    </a:xfrm>
                  </xdr:grpSpPr>
                  <xdr:sp>
                    <xdr:nvSpPr>
                      <xdr:cNvPr id="235" name="Shape 235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236" name="Shape 236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237" name="Shape 237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533400</xdr:colOff>
      <xdr:row>16</xdr:row>
      <xdr:rowOff>0</xdr:rowOff>
    </xdr:from>
    <xdr:ext cx="1181100" cy="781050"/>
    <xdr:sp>
      <xdr:nvSpPr>
        <xdr:cNvPr id="238" name="Shape 238"/>
        <xdr:cNvSpPr/>
      </xdr:nvSpPr>
      <xdr:spPr>
        <a:xfrm>
          <a:off x="4760213" y="3394238"/>
          <a:ext cx="1171575" cy="77152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352425</xdr:colOff>
      <xdr:row>16</xdr:row>
      <xdr:rowOff>38100</xdr:rowOff>
    </xdr:from>
    <xdr:ext cx="1143000" cy="990600"/>
    <xdr:grpSp>
      <xdr:nvGrpSpPr>
        <xdr:cNvPr id="2" name="Shape 2"/>
        <xdr:cNvGrpSpPr/>
      </xdr:nvGrpSpPr>
      <xdr:grpSpPr>
        <a:xfrm>
          <a:off x="4774500" y="3284700"/>
          <a:ext cx="1143000" cy="990600"/>
          <a:chOff x="4774500" y="3284700"/>
          <a:chExt cx="1143000" cy="990600"/>
        </a:xfrm>
      </xdr:grpSpPr>
      <xdr:grpSp>
        <xdr:nvGrpSpPr>
          <xdr:cNvPr id="239" name="Shape 239"/>
          <xdr:cNvGrpSpPr/>
        </xdr:nvGrpSpPr>
        <xdr:grpSpPr>
          <a:xfrm>
            <a:off x="4774500" y="3284700"/>
            <a:ext cx="1143000" cy="990600"/>
            <a:chOff x="4774500" y="3284700"/>
            <a:chExt cx="1143000" cy="990600"/>
          </a:xfrm>
        </xdr:grpSpPr>
        <xdr:sp>
          <xdr:nvSpPr>
            <xdr:cNvPr id="4" name="Shape 4"/>
            <xdr:cNvSpPr/>
          </xdr:nvSpPr>
          <xdr:spPr>
            <a:xfrm>
              <a:off x="4774500" y="3284700"/>
              <a:ext cx="114300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40" name="Shape 240"/>
            <xdr:cNvGrpSpPr/>
          </xdr:nvGrpSpPr>
          <xdr:grpSpPr>
            <a:xfrm>
              <a:off x="4774500" y="3284700"/>
              <a:ext cx="1143000" cy="990600"/>
              <a:chOff x="4774500" y="3284700"/>
              <a:chExt cx="1143000" cy="990600"/>
            </a:xfrm>
          </xdr:grpSpPr>
          <xdr:sp>
            <xdr:nvSpPr>
              <xdr:cNvPr id="241" name="Shape 241"/>
              <xdr:cNvSpPr/>
            </xdr:nvSpPr>
            <xdr:spPr>
              <a:xfrm>
                <a:off x="4774500" y="3284700"/>
                <a:ext cx="114300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42" name="Shape 242"/>
              <xdr:cNvGrpSpPr/>
            </xdr:nvGrpSpPr>
            <xdr:grpSpPr>
              <a:xfrm>
                <a:off x="4774500" y="3284700"/>
                <a:ext cx="1143000" cy="990600"/>
                <a:chOff x="4774500" y="3284700"/>
                <a:chExt cx="1143000" cy="990600"/>
              </a:xfrm>
            </xdr:grpSpPr>
            <xdr:sp>
              <xdr:nvSpPr>
                <xdr:cNvPr id="243" name="Shape 243"/>
                <xdr:cNvSpPr/>
              </xdr:nvSpPr>
              <xdr:spPr>
                <a:xfrm>
                  <a:off x="4774500" y="3284700"/>
                  <a:ext cx="114300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44" name="Shape 244"/>
                <xdr:cNvGrpSpPr/>
              </xdr:nvGrpSpPr>
              <xdr:grpSpPr>
                <a:xfrm>
                  <a:off x="4774500" y="3284700"/>
                  <a:ext cx="1143000" cy="990600"/>
                  <a:chOff x="4774500" y="3284700"/>
                  <a:chExt cx="1143000" cy="990600"/>
                </a:xfrm>
              </xdr:grpSpPr>
              <xdr:sp>
                <xdr:nvSpPr>
                  <xdr:cNvPr id="245" name="Shape 245"/>
                  <xdr:cNvSpPr/>
                </xdr:nvSpPr>
                <xdr:spPr>
                  <a:xfrm>
                    <a:off x="4774500" y="3284700"/>
                    <a:ext cx="1143000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46" name="Shape 246"/>
                  <xdr:cNvGrpSpPr/>
                </xdr:nvGrpSpPr>
                <xdr:grpSpPr>
                  <a:xfrm>
                    <a:off x="4774500" y="3284700"/>
                    <a:ext cx="1143000" cy="990600"/>
                    <a:chOff x="4774500" y="3284700"/>
                    <a:chExt cx="1143000" cy="990600"/>
                  </a:xfrm>
                </xdr:grpSpPr>
                <xdr:sp>
                  <xdr:nvSpPr>
                    <xdr:cNvPr id="247" name="Shape 247"/>
                    <xdr:cNvSpPr/>
                  </xdr:nvSpPr>
                  <xdr:spPr>
                    <a:xfrm>
                      <a:off x="4774500" y="3284700"/>
                      <a:ext cx="1143000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48" name="Shape 248"/>
                    <xdr:cNvGrpSpPr/>
                  </xdr:nvGrpSpPr>
                  <xdr:grpSpPr>
                    <a:xfrm>
                      <a:off x="4774500" y="3284700"/>
                      <a:ext cx="1143000" cy="990600"/>
                      <a:chOff x="752474" y="3543301"/>
                      <a:chExt cx="1037374" cy="814388"/>
                    </a:xfrm>
                  </xdr:grpSpPr>
                  <xdr:sp>
                    <xdr:nvSpPr>
                      <xdr:cNvPr id="249" name="Shape 249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250" name="Shape 250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251" name="Shape 251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295275</xdr:colOff>
      <xdr:row>16</xdr:row>
      <xdr:rowOff>0</xdr:rowOff>
    </xdr:from>
    <xdr:ext cx="1190625" cy="781050"/>
    <xdr:sp>
      <xdr:nvSpPr>
        <xdr:cNvPr id="211" name="Shape 211"/>
        <xdr:cNvSpPr/>
      </xdr:nvSpPr>
      <xdr:spPr>
        <a:xfrm>
          <a:off x="4755450" y="3394238"/>
          <a:ext cx="1181100" cy="77152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714375</xdr:colOff>
      <xdr:row>23</xdr:row>
      <xdr:rowOff>66675</xdr:rowOff>
    </xdr:from>
    <xdr:ext cx="1114425" cy="990600"/>
    <xdr:grpSp>
      <xdr:nvGrpSpPr>
        <xdr:cNvPr id="2" name="Shape 2"/>
        <xdr:cNvGrpSpPr/>
      </xdr:nvGrpSpPr>
      <xdr:grpSpPr>
        <a:xfrm>
          <a:off x="4788788" y="3284700"/>
          <a:ext cx="1114425" cy="990600"/>
          <a:chOff x="4788788" y="3284700"/>
          <a:chExt cx="1114425" cy="990600"/>
        </a:xfrm>
      </xdr:grpSpPr>
      <xdr:grpSp>
        <xdr:nvGrpSpPr>
          <xdr:cNvPr id="252" name="Shape 252"/>
          <xdr:cNvGrpSpPr/>
        </xdr:nvGrpSpPr>
        <xdr:grpSpPr>
          <a:xfrm>
            <a:off x="4788788" y="3284700"/>
            <a:ext cx="1114425" cy="990600"/>
            <a:chOff x="4788788" y="3284700"/>
            <a:chExt cx="1114425" cy="990600"/>
          </a:xfrm>
        </xdr:grpSpPr>
        <xdr:sp>
          <xdr:nvSpPr>
            <xdr:cNvPr id="4" name="Shape 4"/>
            <xdr:cNvSpPr/>
          </xdr:nvSpPr>
          <xdr:spPr>
            <a:xfrm>
              <a:off x="4788788" y="3284700"/>
              <a:ext cx="1114425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3" name="Shape 253"/>
            <xdr:cNvGrpSpPr/>
          </xdr:nvGrpSpPr>
          <xdr:grpSpPr>
            <a:xfrm>
              <a:off x="4788788" y="3284700"/>
              <a:ext cx="1114425" cy="990600"/>
              <a:chOff x="4788788" y="3284700"/>
              <a:chExt cx="1114425" cy="990600"/>
            </a:xfrm>
          </xdr:grpSpPr>
          <xdr:sp>
            <xdr:nvSpPr>
              <xdr:cNvPr id="254" name="Shape 254"/>
              <xdr:cNvSpPr/>
            </xdr:nvSpPr>
            <xdr:spPr>
              <a:xfrm>
                <a:off x="4788788" y="3284700"/>
                <a:ext cx="1114425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5" name="Shape 255"/>
              <xdr:cNvGrpSpPr/>
            </xdr:nvGrpSpPr>
            <xdr:grpSpPr>
              <a:xfrm>
                <a:off x="4788788" y="3284700"/>
                <a:ext cx="1114425" cy="990600"/>
                <a:chOff x="4788788" y="3284700"/>
                <a:chExt cx="1114425" cy="990600"/>
              </a:xfrm>
            </xdr:grpSpPr>
            <xdr:sp>
              <xdr:nvSpPr>
                <xdr:cNvPr id="256" name="Shape 256"/>
                <xdr:cNvSpPr/>
              </xdr:nvSpPr>
              <xdr:spPr>
                <a:xfrm>
                  <a:off x="4788788" y="3284700"/>
                  <a:ext cx="1114425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57" name="Shape 257"/>
                <xdr:cNvGrpSpPr/>
              </xdr:nvGrpSpPr>
              <xdr:grpSpPr>
                <a:xfrm>
                  <a:off x="4788788" y="3284700"/>
                  <a:ext cx="1114425" cy="990600"/>
                  <a:chOff x="4788788" y="3284700"/>
                  <a:chExt cx="1114425" cy="990600"/>
                </a:xfrm>
              </xdr:grpSpPr>
              <xdr:sp>
                <xdr:nvSpPr>
                  <xdr:cNvPr id="258" name="Shape 258"/>
                  <xdr:cNvSpPr/>
                </xdr:nvSpPr>
                <xdr:spPr>
                  <a:xfrm>
                    <a:off x="4788788" y="3284700"/>
                    <a:ext cx="1114425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59" name="Shape 259"/>
                  <xdr:cNvGrpSpPr/>
                </xdr:nvGrpSpPr>
                <xdr:grpSpPr>
                  <a:xfrm>
                    <a:off x="4788788" y="3284700"/>
                    <a:ext cx="1114425" cy="990600"/>
                    <a:chOff x="4788788" y="3284700"/>
                    <a:chExt cx="1114425" cy="990600"/>
                  </a:xfrm>
                </xdr:grpSpPr>
                <xdr:sp>
                  <xdr:nvSpPr>
                    <xdr:cNvPr id="260" name="Shape 260"/>
                    <xdr:cNvSpPr/>
                  </xdr:nvSpPr>
                  <xdr:spPr>
                    <a:xfrm>
                      <a:off x="4788788" y="3284700"/>
                      <a:ext cx="1114425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61" name="Shape 261"/>
                    <xdr:cNvGrpSpPr/>
                  </xdr:nvGrpSpPr>
                  <xdr:grpSpPr>
                    <a:xfrm>
                      <a:off x="4788788" y="3284700"/>
                      <a:ext cx="1114425" cy="990600"/>
                      <a:chOff x="70420" y="3523665"/>
                      <a:chExt cx="1030732" cy="814388"/>
                    </a:xfrm>
                  </xdr:grpSpPr>
                  <xdr:sp>
                    <xdr:nvSpPr>
                      <xdr:cNvPr id="262" name="Shape 262"/>
                      <xdr:cNvSpPr/>
                    </xdr:nvSpPr>
                    <xdr:spPr>
                      <a:xfrm>
                        <a:off x="70420" y="3523665"/>
                        <a:ext cx="1030725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263" name="Shape 263"/>
                      <xdr:cNvSpPr/>
                    </xdr:nvSpPr>
                    <xdr:spPr>
                      <a:xfrm>
                        <a:off x="72451" y="3808606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264" name="Shape 264"/>
                      <xdr:cNvSpPr/>
                    </xdr:nvSpPr>
                    <xdr:spPr>
                      <a:xfrm>
                        <a:off x="70420" y="3523665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333375</xdr:colOff>
      <xdr:row>23</xdr:row>
      <xdr:rowOff>66675</xdr:rowOff>
    </xdr:from>
    <xdr:ext cx="1143000" cy="990600"/>
    <xdr:grpSp>
      <xdr:nvGrpSpPr>
        <xdr:cNvPr id="2" name="Shape 2"/>
        <xdr:cNvGrpSpPr/>
      </xdr:nvGrpSpPr>
      <xdr:grpSpPr>
        <a:xfrm>
          <a:off x="4774500" y="3284700"/>
          <a:ext cx="1143000" cy="990600"/>
          <a:chOff x="4774500" y="3284700"/>
          <a:chExt cx="1143000" cy="990600"/>
        </a:xfrm>
      </xdr:grpSpPr>
      <xdr:grpSp>
        <xdr:nvGrpSpPr>
          <xdr:cNvPr id="265" name="Shape 265"/>
          <xdr:cNvGrpSpPr/>
        </xdr:nvGrpSpPr>
        <xdr:grpSpPr>
          <a:xfrm>
            <a:off x="4774500" y="3284700"/>
            <a:ext cx="1143000" cy="990600"/>
            <a:chOff x="4774500" y="3284700"/>
            <a:chExt cx="1143000" cy="990600"/>
          </a:xfrm>
        </xdr:grpSpPr>
        <xdr:sp>
          <xdr:nvSpPr>
            <xdr:cNvPr id="4" name="Shape 4"/>
            <xdr:cNvSpPr/>
          </xdr:nvSpPr>
          <xdr:spPr>
            <a:xfrm>
              <a:off x="4774500" y="3284700"/>
              <a:ext cx="114300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66" name="Shape 266"/>
            <xdr:cNvGrpSpPr/>
          </xdr:nvGrpSpPr>
          <xdr:grpSpPr>
            <a:xfrm>
              <a:off x="4774500" y="3284700"/>
              <a:ext cx="1143000" cy="990600"/>
              <a:chOff x="4774500" y="3284700"/>
              <a:chExt cx="1143000" cy="990600"/>
            </a:xfrm>
          </xdr:grpSpPr>
          <xdr:sp>
            <xdr:nvSpPr>
              <xdr:cNvPr id="267" name="Shape 267"/>
              <xdr:cNvSpPr/>
            </xdr:nvSpPr>
            <xdr:spPr>
              <a:xfrm>
                <a:off x="4774500" y="3284700"/>
                <a:ext cx="114300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68" name="Shape 268"/>
              <xdr:cNvGrpSpPr/>
            </xdr:nvGrpSpPr>
            <xdr:grpSpPr>
              <a:xfrm>
                <a:off x="4774500" y="3284700"/>
                <a:ext cx="1143000" cy="990600"/>
                <a:chOff x="4774500" y="3284700"/>
                <a:chExt cx="1143000" cy="990600"/>
              </a:xfrm>
            </xdr:grpSpPr>
            <xdr:sp>
              <xdr:nvSpPr>
                <xdr:cNvPr id="269" name="Shape 269"/>
                <xdr:cNvSpPr/>
              </xdr:nvSpPr>
              <xdr:spPr>
                <a:xfrm>
                  <a:off x="4774500" y="3284700"/>
                  <a:ext cx="114300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70" name="Shape 270"/>
                <xdr:cNvGrpSpPr/>
              </xdr:nvGrpSpPr>
              <xdr:grpSpPr>
                <a:xfrm>
                  <a:off x="4774500" y="3284700"/>
                  <a:ext cx="1143000" cy="990600"/>
                  <a:chOff x="4774500" y="3284700"/>
                  <a:chExt cx="1143000" cy="990600"/>
                </a:xfrm>
              </xdr:grpSpPr>
              <xdr:sp>
                <xdr:nvSpPr>
                  <xdr:cNvPr id="271" name="Shape 271"/>
                  <xdr:cNvSpPr/>
                </xdr:nvSpPr>
                <xdr:spPr>
                  <a:xfrm>
                    <a:off x="4774500" y="3284700"/>
                    <a:ext cx="1143000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72" name="Shape 272"/>
                  <xdr:cNvGrpSpPr/>
                </xdr:nvGrpSpPr>
                <xdr:grpSpPr>
                  <a:xfrm>
                    <a:off x="4774500" y="3284700"/>
                    <a:ext cx="1143000" cy="990600"/>
                    <a:chOff x="4774500" y="3284700"/>
                    <a:chExt cx="1143000" cy="990600"/>
                  </a:xfrm>
                </xdr:grpSpPr>
                <xdr:sp>
                  <xdr:nvSpPr>
                    <xdr:cNvPr id="273" name="Shape 273"/>
                    <xdr:cNvSpPr/>
                  </xdr:nvSpPr>
                  <xdr:spPr>
                    <a:xfrm>
                      <a:off x="4774500" y="3284700"/>
                      <a:ext cx="1143000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74" name="Shape 274"/>
                    <xdr:cNvGrpSpPr/>
                  </xdr:nvGrpSpPr>
                  <xdr:grpSpPr>
                    <a:xfrm>
                      <a:off x="4774500" y="3284700"/>
                      <a:ext cx="1143000" cy="990600"/>
                      <a:chOff x="752474" y="3543301"/>
                      <a:chExt cx="1037374" cy="814388"/>
                    </a:xfrm>
                  </xdr:grpSpPr>
                  <xdr:sp>
                    <xdr:nvSpPr>
                      <xdr:cNvPr id="275" name="Shape 275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276" name="Shape 276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277" name="Shape 277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285750</xdr:colOff>
      <xdr:row>23</xdr:row>
      <xdr:rowOff>9525</xdr:rowOff>
    </xdr:from>
    <xdr:ext cx="1190625" cy="781050"/>
    <xdr:sp>
      <xdr:nvSpPr>
        <xdr:cNvPr id="211" name="Shape 211"/>
        <xdr:cNvSpPr/>
      </xdr:nvSpPr>
      <xdr:spPr>
        <a:xfrm>
          <a:off x="4755450" y="3394238"/>
          <a:ext cx="1181100" cy="77152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9525</xdr:colOff>
      <xdr:row>23</xdr:row>
      <xdr:rowOff>66675</xdr:rowOff>
    </xdr:from>
    <xdr:ext cx="1143000" cy="990600"/>
    <xdr:grpSp>
      <xdr:nvGrpSpPr>
        <xdr:cNvPr id="2" name="Shape 2"/>
        <xdr:cNvGrpSpPr/>
      </xdr:nvGrpSpPr>
      <xdr:grpSpPr>
        <a:xfrm>
          <a:off x="4774500" y="3284700"/>
          <a:ext cx="1143000" cy="990600"/>
          <a:chOff x="4774500" y="3284700"/>
          <a:chExt cx="1143000" cy="990600"/>
        </a:xfrm>
      </xdr:grpSpPr>
      <xdr:grpSp>
        <xdr:nvGrpSpPr>
          <xdr:cNvPr id="278" name="Shape 278"/>
          <xdr:cNvGrpSpPr/>
        </xdr:nvGrpSpPr>
        <xdr:grpSpPr>
          <a:xfrm>
            <a:off x="4774500" y="3284700"/>
            <a:ext cx="1143000" cy="990600"/>
            <a:chOff x="4774500" y="3284700"/>
            <a:chExt cx="1143000" cy="990600"/>
          </a:xfrm>
        </xdr:grpSpPr>
        <xdr:sp>
          <xdr:nvSpPr>
            <xdr:cNvPr id="4" name="Shape 4"/>
            <xdr:cNvSpPr/>
          </xdr:nvSpPr>
          <xdr:spPr>
            <a:xfrm>
              <a:off x="4774500" y="3284700"/>
              <a:ext cx="114300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9" name="Shape 279"/>
            <xdr:cNvGrpSpPr/>
          </xdr:nvGrpSpPr>
          <xdr:grpSpPr>
            <a:xfrm>
              <a:off x="4774500" y="3284700"/>
              <a:ext cx="1143000" cy="990600"/>
              <a:chOff x="4774500" y="3284700"/>
              <a:chExt cx="1143000" cy="990600"/>
            </a:xfrm>
          </xdr:grpSpPr>
          <xdr:sp>
            <xdr:nvSpPr>
              <xdr:cNvPr id="280" name="Shape 280"/>
              <xdr:cNvSpPr/>
            </xdr:nvSpPr>
            <xdr:spPr>
              <a:xfrm>
                <a:off x="4774500" y="3284700"/>
                <a:ext cx="114300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81" name="Shape 281"/>
              <xdr:cNvGrpSpPr/>
            </xdr:nvGrpSpPr>
            <xdr:grpSpPr>
              <a:xfrm>
                <a:off x="4774500" y="3284700"/>
                <a:ext cx="1143000" cy="990600"/>
                <a:chOff x="4774500" y="3284700"/>
                <a:chExt cx="1143000" cy="990600"/>
              </a:xfrm>
            </xdr:grpSpPr>
            <xdr:sp>
              <xdr:nvSpPr>
                <xdr:cNvPr id="282" name="Shape 282"/>
                <xdr:cNvSpPr/>
              </xdr:nvSpPr>
              <xdr:spPr>
                <a:xfrm>
                  <a:off x="4774500" y="3284700"/>
                  <a:ext cx="114300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83" name="Shape 283"/>
                <xdr:cNvGrpSpPr/>
              </xdr:nvGrpSpPr>
              <xdr:grpSpPr>
                <a:xfrm>
                  <a:off x="4774500" y="3284700"/>
                  <a:ext cx="1143000" cy="990600"/>
                  <a:chOff x="4774500" y="3284700"/>
                  <a:chExt cx="1143000" cy="990600"/>
                </a:xfrm>
              </xdr:grpSpPr>
              <xdr:sp>
                <xdr:nvSpPr>
                  <xdr:cNvPr id="284" name="Shape 284"/>
                  <xdr:cNvSpPr/>
                </xdr:nvSpPr>
                <xdr:spPr>
                  <a:xfrm>
                    <a:off x="4774500" y="3284700"/>
                    <a:ext cx="1143000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85" name="Shape 285"/>
                  <xdr:cNvGrpSpPr/>
                </xdr:nvGrpSpPr>
                <xdr:grpSpPr>
                  <a:xfrm>
                    <a:off x="4774500" y="3284700"/>
                    <a:ext cx="1143000" cy="990600"/>
                    <a:chOff x="4774500" y="3284700"/>
                    <a:chExt cx="1143000" cy="990600"/>
                  </a:xfrm>
                </xdr:grpSpPr>
                <xdr:sp>
                  <xdr:nvSpPr>
                    <xdr:cNvPr id="286" name="Shape 286"/>
                    <xdr:cNvSpPr/>
                  </xdr:nvSpPr>
                  <xdr:spPr>
                    <a:xfrm>
                      <a:off x="4774500" y="3284700"/>
                      <a:ext cx="1143000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87" name="Shape 287"/>
                    <xdr:cNvGrpSpPr/>
                  </xdr:nvGrpSpPr>
                  <xdr:grpSpPr>
                    <a:xfrm>
                      <a:off x="4774500" y="3284700"/>
                      <a:ext cx="1143000" cy="990600"/>
                      <a:chOff x="752474" y="3543301"/>
                      <a:chExt cx="1037374" cy="814388"/>
                    </a:xfrm>
                  </xdr:grpSpPr>
                  <xdr:sp>
                    <xdr:nvSpPr>
                      <xdr:cNvPr id="288" name="Shape 288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289" name="Shape 289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290" name="Shape 290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23</xdr:row>
      <xdr:rowOff>9525</xdr:rowOff>
    </xdr:from>
    <xdr:ext cx="1190625" cy="781050"/>
    <xdr:sp>
      <xdr:nvSpPr>
        <xdr:cNvPr id="211" name="Shape 211"/>
        <xdr:cNvSpPr/>
      </xdr:nvSpPr>
      <xdr:spPr>
        <a:xfrm>
          <a:off x="4755450" y="3394238"/>
          <a:ext cx="1181100" cy="77152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561975</xdr:colOff>
      <xdr:row>23</xdr:row>
      <xdr:rowOff>85725</xdr:rowOff>
    </xdr:from>
    <xdr:ext cx="1143000" cy="990600"/>
    <xdr:grpSp>
      <xdr:nvGrpSpPr>
        <xdr:cNvPr id="2" name="Shape 2"/>
        <xdr:cNvGrpSpPr/>
      </xdr:nvGrpSpPr>
      <xdr:grpSpPr>
        <a:xfrm>
          <a:off x="4774500" y="3284700"/>
          <a:ext cx="1143000" cy="990600"/>
          <a:chOff x="4774500" y="3284700"/>
          <a:chExt cx="1143000" cy="990600"/>
        </a:xfrm>
      </xdr:grpSpPr>
      <xdr:grpSp>
        <xdr:nvGrpSpPr>
          <xdr:cNvPr id="291" name="Shape 291"/>
          <xdr:cNvGrpSpPr/>
        </xdr:nvGrpSpPr>
        <xdr:grpSpPr>
          <a:xfrm>
            <a:off x="4774500" y="3284700"/>
            <a:ext cx="1143000" cy="990600"/>
            <a:chOff x="4774500" y="3284700"/>
            <a:chExt cx="1143000" cy="990600"/>
          </a:xfrm>
        </xdr:grpSpPr>
        <xdr:sp>
          <xdr:nvSpPr>
            <xdr:cNvPr id="4" name="Shape 4"/>
            <xdr:cNvSpPr/>
          </xdr:nvSpPr>
          <xdr:spPr>
            <a:xfrm>
              <a:off x="4774500" y="3284700"/>
              <a:ext cx="114300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92" name="Shape 292"/>
            <xdr:cNvGrpSpPr/>
          </xdr:nvGrpSpPr>
          <xdr:grpSpPr>
            <a:xfrm>
              <a:off x="4774500" y="3284700"/>
              <a:ext cx="1143000" cy="990600"/>
              <a:chOff x="4774500" y="3284700"/>
              <a:chExt cx="1143000" cy="990600"/>
            </a:xfrm>
          </xdr:grpSpPr>
          <xdr:sp>
            <xdr:nvSpPr>
              <xdr:cNvPr id="293" name="Shape 293"/>
              <xdr:cNvSpPr/>
            </xdr:nvSpPr>
            <xdr:spPr>
              <a:xfrm>
                <a:off x="4774500" y="3284700"/>
                <a:ext cx="114300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94" name="Shape 294"/>
              <xdr:cNvGrpSpPr/>
            </xdr:nvGrpSpPr>
            <xdr:grpSpPr>
              <a:xfrm>
                <a:off x="4774500" y="3284700"/>
                <a:ext cx="1143000" cy="990600"/>
                <a:chOff x="4774500" y="3284700"/>
                <a:chExt cx="1143000" cy="990600"/>
              </a:xfrm>
            </xdr:grpSpPr>
            <xdr:sp>
              <xdr:nvSpPr>
                <xdr:cNvPr id="295" name="Shape 295"/>
                <xdr:cNvSpPr/>
              </xdr:nvSpPr>
              <xdr:spPr>
                <a:xfrm>
                  <a:off x="4774500" y="3284700"/>
                  <a:ext cx="114300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96" name="Shape 296"/>
                <xdr:cNvGrpSpPr/>
              </xdr:nvGrpSpPr>
              <xdr:grpSpPr>
                <a:xfrm>
                  <a:off x="4774500" y="3284700"/>
                  <a:ext cx="1143000" cy="990600"/>
                  <a:chOff x="4774500" y="3284700"/>
                  <a:chExt cx="1143000" cy="990600"/>
                </a:xfrm>
              </xdr:grpSpPr>
              <xdr:sp>
                <xdr:nvSpPr>
                  <xdr:cNvPr id="297" name="Shape 297"/>
                  <xdr:cNvSpPr/>
                </xdr:nvSpPr>
                <xdr:spPr>
                  <a:xfrm>
                    <a:off x="4774500" y="3284700"/>
                    <a:ext cx="1143000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98" name="Shape 298"/>
                  <xdr:cNvGrpSpPr/>
                </xdr:nvGrpSpPr>
                <xdr:grpSpPr>
                  <a:xfrm>
                    <a:off x="4774500" y="3284700"/>
                    <a:ext cx="1143000" cy="990600"/>
                    <a:chOff x="4774500" y="3284700"/>
                    <a:chExt cx="1143000" cy="990600"/>
                  </a:xfrm>
                </xdr:grpSpPr>
                <xdr:sp>
                  <xdr:nvSpPr>
                    <xdr:cNvPr id="299" name="Shape 299"/>
                    <xdr:cNvSpPr/>
                  </xdr:nvSpPr>
                  <xdr:spPr>
                    <a:xfrm>
                      <a:off x="4774500" y="3284700"/>
                      <a:ext cx="1143000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00" name="Shape 300"/>
                    <xdr:cNvGrpSpPr/>
                  </xdr:nvGrpSpPr>
                  <xdr:grpSpPr>
                    <a:xfrm>
                      <a:off x="4774500" y="3284700"/>
                      <a:ext cx="1143000" cy="990600"/>
                      <a:chOff x="752474" y="3543301"/>
                      <a:chExt cx="1037374" cy="814388"/>
                    </a:xfrm>
                  </xdr:grpSpPr>
                  <xdr:sp>
                    <xdr:nvSpPr>
                      <xdr:cNvPr id="301" name="Shape 301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302" name="Shape 302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303" name="Shape 303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514350</xdr:colOff>
      <xdr:row>23</xdr:row>
      <xdr:rowOff>28575</xdr:rowOff>
    </xdr:from>
    <xdr:ext cx="1190625" cy="800100"/>
    <xdr:sp>
      <xdr:nvSpPr>
        <xdr:cNvPr id="304" name="Shape 304"/>
        <xdr:cNvSpPr/>
      </xdr:nvSpPr>
      <xdr:spPr>
        <a:xfrm>
          <a:off x="4755450" y="3384713"/>
          <a:ext cx="1181100" cy="79057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323850</xdr:colOff>
      <xdr:row>23</xdr:row>
      <xdr:rowOff>95250</xdr:rowOff>
    </xdr:from>
    <xdr:ext cx="1143000" cy="990600"/>
    <xdr:grpSp>
      <xdr:nvGrpSpPr>
        <xdr:cNvPr id="2" name="Shape 2"/>
        <xdr:cNvGrpSpPr/>
      </xdr:nvGrpSpPr>
      <xdr:grpSpPr>
        <a:xfrm>
          <a:off x="4774500" y="3284700"/>
          <a:ext cx="1143000" cy="990600"/>
          <a:chOff x="4774500" y="3284700"/>
          <a:chExt cx="1143000" cy="990600"/>
        </a:xfrm>
      </xdr:grpSpPr>
      <xdr:grpSp>
        <xdr:nvGrpSpPr>
          <xdr:cNvPr id="305" name="Shape 305"/>
          <xdr:cNvGrpSpPr/>
        </xdr:nvGrpSpPr>
        <xdr:grpSpPr>
          <a:xfrm>
            <a:off x="4774500" y="3284700"/>
            <a:ext cx="1143000" cy="990600"/>
            <a:chOff x="4774500" y="3284700"/>
            <a:chExt cx="1143000" cy="990600"/>
          </a:xfrm>
        </xdr:grpSpPr>
        <xdr:sp>
          <xdr:nvSpPr>
            <xdr:cNvPr id="4" name="Shape 4"/>
            <xdr:cNvSpPr/>
          </xdr:nvSpPr>
          <xdr:spPr>
            <a:xfrm>
              <a:off x="4774500" y="3284700"/>
              <a:ext cx="114300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6" name="Shape 306"/>
            <xdr:cNvGrpSpPr/>
          </xdr:nvGrpSpPr>
          <xdr:grpSpPr>
            <a:xfrm>
              <a:off x="4774500" y="3284700"/>
              <a:ext cx="1143000" cy="990600"/>
              <a:chOff x="4774500" y="3284700"/>
              <a:chExt cx="1143000" cy="990600"/>
            </a:xfrm>
          </xdr:grpSpPr>
          <xdr:sp>
            <xdr:nvSpPr>
              <xdr:cNvPr id="307" name="Shape 307"/>
              <xdr:cNvSpPr/>
            </xdr:nvSpPr>
            <xdr:spPr>
              <a:xfrm>
                <a:off x="4774500" y="3284700"/>
                <a:ext cx="114300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8" name="Shape 308"/>
              <xdr:cNvGrpSpPr/>
            </xdr:nvGrpSpPr>
            <xdr:grpSpPr>
              <a:xfrm>
                <a:off x="4774500" y="3284700"/>
                <a:ext cx="1143000" cy="990600"/>
                <a:chOff x="4774500" y="3284700"/>
                <a:chExt cx="1143000" cy="990600"/>
              </a:xfrm>
            </xdr:grpSpPr>
            <xdr:sp>
              <xdr:nvSpPr>
                <xdr:cNvPr id="309" name="Shape 309"/>
                <xdr:cNvSpPr/>
              </xdr:nvSpPr>
              <xdr:spPr>
                <a:xfrm>
                  <a:off x="4774500" y="3284700"/>
                  <a:ext cx="114300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10" name="Shape 310"/>
                <xdr:cNvGrpSpPr/>
              </xdr:nvGrpSpPr>
              <xdr:grpSpPr>
                <a:xfrm>
                  <a:off x="4774500" y="3284700"/>
                  <a:ext cx="1143000" cy="990600"/>
                  <a:chOff x="4774500" y="3284700"/>
                  <a:chExt cx="1143000" cy="990600"/>
                </a:xfrm>
              </xdr:grpSpPr>
              <xdr:sp>
                <xdr:nvSpPr>
                  <xdr:cNvPr id="311" name="Shape 311"/>
                  <xdr:cNvSpPr/>
                </xdr:nvSpPr>
                <xdr:spPr>
                  <a:xfrm>
                    <a:off x="4774500" y="3284700"/>
                    <a:ext cx="1143000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12" name="Shape 312"/>
                  <xdr:cNvGrpSpPr/>
                </xdr:nvGrpSpPr>
                <xdr:grpSpPr>
                  <a:xfrm>
                    <a:off x="4774500" y="3284700"/>
                    <a:ext cx="1143000" cy="990600"/>
                    <a:chOff x="4774500" y="3284700"/>
                    <a:chExt cx="1143000" cy="990600"/>
                  </a:xfrm>
                </xdr:grpSpPr>
                <xdr:sp>
                  <xdr:nvSpPr>
                    <xdr:cNvPr id="313" name="Shape 313"/>
                    <xdr:cNvSpPr/>
                  </xdr:nvSpPr>
                  <xdr:spPr>
                    <a:xfrm>
                      <a:off x="4774500" y="3284700"/>
                      <a:ext cx="1143000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14" name="Shape 314"/>
                    <xdr:cNvGrpSpPr/>
                  </xdr:nvGrpSpPr>
                  <xdr:grpSpPr>
                    <a:xfrm>
                      <a:off x="4774500" y="3284700"/>
                      <a:ext cx="1143000" cy="990600"/>
                      <a:chOff x="752474" y="3543301"/>
                      <a:chExt cx="1037374" cy="814388"/>
                    </a:xfrm>
                  </xdr:grpSpPr>
                  <xdr:sp>
                    <xdr:nvSpPr>
                      <xdr:cNvPr id="315" name="Shape 315"/>
                      <xdr:cNvSpPr/>
                    </xdr:nvSpPr>
                    <xdr:spPr>
                      <a:xfrm>
                        <a:off x="752474" y="3543301"/>
                        <a:ext cx="1037350" cy="814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316" name="Shape 316"/>
                      <xdr:cNvSpPr/>
                    </xdr:nvSpPr>
                    <xdr:spPr>
                      <a:xfrm>
                        <a:off x="752474" y="3828242"/>
                        <a:ext cx="1028701" cy="529447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rgbClr val="F2F2F2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b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200"/>
                          <a:buFont typeface="Arial"/>
                          <a:buNone/>
                        </a:pPr>
                        <a:r>
                          <a:t/>
                        </a:r>
                        <a:endParaRPr sz="200">
                          <a:solidFill>
                            <a:srgbClr val="000000"/>
                          </a:solidFill>
                        </a:endParaRPr>
                      </a:p>
                    </xdr:txBody>
                  </xdr:sp>
                  <xdr:sp>
                    <xdr:nvSpPr>
                      <xdr:cNvPr id="317" name="Shape 317"/>
                      <xdr:cNvSpPr/>
                    </xdr:nvSpPr>
                    <xdr:spPr>
                      <a:xfrm>
                        <a:off x="761147" y="3543301"/>
                        <a:ext cx="1028701" cy="602648"/>
                      </a:xfrm>
                      <a:prstGeom prst="roundRect">
                        <a:avLst>
                          <a:gd fmla="val 5238" name="adj"/>
                        </a:avLst>
                      </a:prstGeom>
                      <a:solidFill>
                        <a:schemeClr val="accent1"/>
                      </a:solidFill>
                      <a:ln cap="flat" cmpd="sng" w="12700">
                        <a:solidFill>
                          <a:srgbClr val="1B3867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276225</xdr:colOff>
      <xdr:row>23</xdr:row>
      <xdr:rowOff>38100</xdr:rowOff>
    </xdr:from>
    <xdr:ext cx="1190625" cy="800100"/>
    <xdr:sp>
      <xdr:nvSpPr>
        <xdr:cNvPr id="304" name="Shape 304"/>
        <xdr:cNvSpPr/>
      </xdr:nvSpPr>
      <xdr:spPr>
        <a:xfrm>
          <a:off x="4755450" y="3384713"/>
          <a:ext cx="1181100" cy="790575"/>
        </a:xfrm>
        <a:prstGeom prst="roundRect">
          <a:avLst>
            <a:gd fmla="val 5238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247650</xdr:colOff>
      <xdr:row>23</xdr:row>
      <xdr:rowOff>0</xdr:rowOff>
    </xdr:from>
    <xdr:ext cx="1866900" cy="342900"/>
    <xdr:sp>
      <xdr:nvSpPr>
        <xdr:cNvPr id="318" name="Shape 318"/>
        <xdr:cNvSpPr/>
      </xdr:nvSpPr>
      <xdr:spPr>
        <a:xfrm>
          <a:off x="4417313" y="3613313"/>
          <a:ext cx="1857375" cy="3333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lang="en-US" sz="14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ボイス</a:t>
          </a:r>
          <a:endParaRPr sz="1400"/>
        </a:p>
      </xdr:txBody>
    </xdr:sp>
    <xdr:clientData fLocksWithSheet="0"/>
  </xdr:oneCellAnchor>
  <xdr:oneCellAnchor>
    <xdr:from>
      <xdr:col>13</xdr:col>
      <xdr:colOff>-95250</xdr:colOff>
      <xdr:row>7</xdr:row>
      <xdr:rowOff>-38100</xdr:rowOff>
    </xdr:from>
    <xdr:ext cx="1019175" cy="1285875"/>
    <xdr:sp>
      <xdr:nvSpPr>
        <xdr:cNvPr id="319" name="Shape 319"/>
        <xdr:cNvSpPr/>
      </xdr:nvSpPr>
      <xdr:spPr>
        <a:xfrm>
          <a:off x="4855463" y="3156113"/>
          <a:ext cx="981075" cy="1247775"/>
        </a:xfrm>
        <a:prstGeom prst="rect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-9525</xdr:colOff>
      <xdr:row>9</xdr:row>
      <xdr:rowOff>19050</xdr:rowOff>
    </xdr:from>
    <xdr:ext cx="857250" cy="419100"/>
    <xdr:sp>
      <xdr:nvSpPr>
        <xdr:cNvPr id="320" name="Shape 320"/>
        <xdr:cNvSpPr/>
      </xdr:nvSpPr>
      <xdr:spPr>
        <a:xfrm>
          <a:off x="4936425" y="3589500"/>
          <a:ext cx="819150" cy="381000"/>
        </a:xfrm>
        <a:prstGeom prst="rect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28</xdr:col>
      <xdr:colOff>95250</xdr:colOff>
      <xdr:row>20</xdr:row>
      <xdr:rowOff>95250</xdr:rowOff>
    </xdr:from>
    <xdr:ext cx="1504950" cy="447675"/>
    <xdr:sp>
      <xdr:nvSpPr>
        <xdr:cNvPr id="321" name="Shape 321"/>
        <xdr:cNvSpPr/>
      </xdr:nvSpPr>
      <xdr:spPr>
        <a:xfrm>
          <a:off x="4598288" y="3560925"/>
          <a:ext cx="1495425" cy="4381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lang="en-US" sz="14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関連度順</a:t>
          </a:r>
          <a:endParaRPr sz="1400"/>
        </a:p>
      </xdr:txBody>
    </xdr:sp>
    <xdr:clientData fLocksWithSheet="0"/>
  </xdr:oneCellAnchor>
  <xdr:oneCellAnchor>
    <xdr:from>
      <xdr:col>15</xdr:col>
      <xdr:colOff>733425</xdr:colOff>
      <xdr:row>13</xdr:row>
      <xdr:rowOff>38100</xdr:rowOff>
    </xdr:from>
    <xdr:ext cx="847725" cy="419100"/>
    <xdr:sp>
      <xdr:nvSpPr>
        <xdr:cNvPr id="322" name="Shape 322"/>
        <xdr:cNvSpPr/>
      </xdr:nvSpPr>
      <xdr:spPr>
        <a:xfrm>
          <a:off x="4941188" y="3589500"/>
          <a:ext cx="809625" cy="381000"/>
        </a:xfrm>
        <a:prstGeom prst="rect">
          <a:avLst/>
        </a:prstGeom>
        <a:noFill/>
        <a:ln cap="flat" cmpd="sng" w="381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関連度順</a:t>
          </a:r>
          <a:endParaRPr b="1" sz="700"/>
        </a:p>
      </xdr:txBody>
    </xdr:sp>
    <xdr:clientData fLocksWithSheet="0"/>
  </xdr:oneCellAnchor>
  <xdr:oneCellAnchor>
    <xdr:from>
      <xdr:col>1</xdr:col>
      <xdr:colOff>561975</xdr:colOff>
      <xdr:row>5</xdr:row>
      <xdr:rowOff>180975</xdr:rowOff>
    </xdr:from>
    <xdr:ext cx="7210425" cy="361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5</xdr:row>
      <xdr:rowOff>47625</xdr:rowOff>
    </xdr:from>
    <xdr:ext cx="4095750" cy="228600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4</xdr:row>
      <xdr:rowOff>190500</xdr:rowOff>
    </xdr:from>
    <xdr:ext cx="7248525" cy="6553200"/>
    <xdr:grpSp>
      <xdr:nvGrpSpPr>
        <xdr:cNvPr id="2" name="Shape 2"/>
        <xdr:cNvGrpSpPr/>
      </xdr:nvGrpSpPr>
      <xdr:grpSpPr>
        <a:xfrm>
          <a:off x="1721738" y="503400"/>
          <a:ext cx="7248525" cy="6553200"/>
          <a:chOff x="1721738" y="503400"/>
          <a:chExt cx="7248525" cy="6553200"/>
        </a:xfrm>
      </xdr:grpSpPr>
      <xdr:grpSp>
        <xdr:nvGrpSpPr>
          <xdr:cNvPr id="323" name="Shape 323"/>
          <xdr:cNvGrpSpPr/>
        </xdr:nvGrpSpPr>
        <xdr:grpSpPr>
          <a:xfrm>
            <a:off x="1721738" y="503400"/>
            <a:ext cx="7248525" cy="6553200"/>
            <a:chOff x="1721738" y="503400"/>
            <a:chExt cx="7248525" cy="6553200"/>
          </a:xfrm>
        </xdr:grpSpPr>
        <xdr:sp>
          <xdr:nvSpPr>
            <xdr:cNvPr id="4" name="Shape 4"/>
            <xdr:cNvSpPr/>
          </xdr:nvSpPr>
          <xdr:spPr>
            <a:xfrm>
              <a:off x="1721738" y="503400"/>
              <a:ext cx="7248525" cy="655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24" name="Shape 324"/>
            <xdr:cNvGrpSpPr/>
          </xdr:nvGrpSpPr>
          <xdr:grpSpPr>
            <a:xfrm>
              <a:off x="1721738" y="503400"/>
              <a:ext cx="7248525" cy="6553200"/>
              <a:chOff x="1721738" y="503400"/>
              <a:chExt cx="7248525" cy="6553200"/>
            </a:xfrm>
          </xdr:grpSpPr>
          <xdr:sp>
            <xdr:nvSpPr>
              <xdr:cNvPr id="325" name="Shape 325"/>
              <xdr:cNvSpPr/>
            </xdr:nvSpPr>
            <xdr:spPr>
              <a:xfrm>
                <a:off x="1721738" y="503400"/>
                <a:ext cx="7248525" cy="6553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26" name="Shape 326"/>
              <xdr:cNvGrpSpPr/>
            </xdr:nvGrpSpPr>
            <xdr:grpSpPr>
              <a:xfrm>
                <a:off x="1721738" y="503400"/>
                <a:ext cx="7248525" cy="6553200"/>
                <a:chOff x="1721738" y="503400"/>
                <a:chExt cx="7248525" cy="6553200"/>
              </a:xfrm>
            </xdr:grpSpPr>
            <xdr:sp>
              <xdr:nvSpPr>
                <xdr:cNvPr id="327" name="Shape 327"/>
                <xdr:cNvSpPr/>
              </xdr:nvSpPr>
              <xdr:spPr>
                <a:xfrm>
                  <a:off x="1721738" y="503400"/>
                  <a:ext cx="7248525" cy="6553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28" name="Shape 328"/>
                <xdr:cNvGrpSpPr/>
              </xdr:nvGrpSpPr>
              <xdr:grpSpPr>
                <a:xfrm>
                  <a:off x="1721738" y="503400"/>
                  <a:ext cx="7248525" cy="6553200"/>
                  <a:chOff x="1721738" y="503400"/>
                  <a:chExt cx="7248525" cy="6553200"/>
                </a:xfrm>
              </xdr:grpSpPr>
              <xdr:sp>
                <xdr:nvSpPr>
                  <xdr:cNvPr id="329" name="Shape 329"/>
                  <xdr:cNvSpPr/>
                </xdr:nvSpPr>
                <xdr:spPr>
                  <a:xfrm>
                    <a:off x="1721738" y="503400"/>
                    <a:ext cx="7248525" cy="65532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30" name="Shape 330"/>
                  <xdr:cNvGrpSpPr/>
                </xdr:nvGrpSpPr>
                <xdr:grpSpPr>
                  <a:xfrm>
                    <a:off x="1721738" y="503400"/>
                    <a:ext cx="7248525" cy="6553200"/>
                    <a:chOff x="1719772" y="503400"/>
                    <a:chExt cx="7252456" cy="6553201"/>
                  </a:xfrm>
                </xdr:grpSpPr>
                <xdr:sp>
                  <xdr:nvSpPr>
                    <xdr:cNvPr id="331" name="Shape 331"/>
                    <xdr:cNvSpPr/>
                  </xdr:nvSpPr>
                  <xdr:spPr>
                    <a:xfrm>
                      <a:off x="1719772" y="503400"/>
                      <a:ext cx="7252450" cy="65532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32" name="Shape 332" title="図形描画"/>
                    <xdr:cNvGrpSpPr/>
                  </xdr:nvGrpSpPr>
                  <xdr:grpSpPr>
                    <a:xfrm>
                      <a:off x="1719772" y="503400"/>
                      <a:ext cx="7252456" cy="6553201"/>
                      <a:chOff x="152400" y="152400"/>
                      <a:chExt cx="7252456" cy="6553201"/>
                    </a:xfrm>
                  </xdr:grpSpPr>
                  <xdr:sp>
                    <xdr:nvSpPr>
                      <xdr:cNvPr id="333" name="Shape 333"/>
                      <xdr:cNvSpPr/>
                    </xdr:nvSpPr>
                    <xdr:spPr>
                      <a:xfrm>
                        <a:off x="152400" y="152400"/>
                        <a:ext cx="7252450" cy="65532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334" name="Shape 334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152400" y="152400"/>
                        <a:ext cx="7252456" cy="655320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5</xdr:row>
      <xdr:rowOff>28575</xdr:rowOff>
    </xdr:from>
    <xdr:ext cx="6248400" cy="6305550"/>
    <xdr:grpSp>
      <xdr:nvGrpSpPr>
        <xdr:cNvPr id="2" name="Shape 2"/>
        <xdr:cNvGrpSpPr/>
      </xdr:nvGrpSpPr>
      <xdr:grpSpPr>
        <a:xfrm>
          <a:off x="2221800" y="627225"/>
          <a:ext cx="6248400" cy="6305550"/>
          <a:chOff x="2221800" y="627225"/>
          <a:chExt cx="6248400" cy="6305550"/>
        </a:xfrm>
      </xdr:grpSpPr>
      <xdr:grpSp>
        <xdr:nvGrpSpPr>
          <xdr:cNvPr id="335" name="Shape 335"/>
          <xdr:cNvGrpSpPr/>
        </xdr:nvGrpSpPr>
        <xdr:grpSpPr>
          <a:xfrm>
            <a:off x="2221800" y="627225"/>
            <a:ext cx="6248400" cy="6305550"/>
            <a:chOff x="2221800" y="627225"/>
            <a:chExt cx="6248400" cy="6305550"/>
          </a:xfrm>
        </xdr:grpSpPr>
        <xdr:sp>
          <xdr:nvSpPr>
            <xdr:cNvPr id="4" name="Shape 4"/>
            <xdr:cNvSpPr/>
          </xdr:nvSpPr>
          <xdr:spPr>
            <a:xfrm>
              <a:off x="2221800" y="627225"/>
              <a:ext cx="6248400" cy="630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6" name="Shape 336"/>
            <xdr:cNvGrpSpPr/>
          </xdr:nvGrpSpPr>
          <xdr:grpSpPr>
            <a:xfrm>
              <a:off x="2221800" y="627225"/>
              <a:ext cx="6248400" cy="6305550"/>
              <a:chOff x="2221800" y="627225"/>
              <a:chExt cx="6248400" cy="6305550"/>
            </a:xfrm>
          </xdr:grpSpPr>
          <xdr:sp>
            <xdr:nvSpPr>
              <xdr:cNvPr id="337" name="Shape 337"/>
              <xdr:cNvSpPr/>
            </xdr:nvSpPr>
            <xdr:spPr>
              <a:xfrm>
                <a:off x="2221800" y="627225"/>
                <a:ext cx="6248400" cy="63055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38" name="Shape 338"/>
              <xdr:cNvGrpSpPr/>
            </xdr:nvGrpSpPr>
            <xdr:grpSpPr>
              <a:xfrm>
                <a:off x="2221800" y="627225"/>
                <a:ext cx="6248400" cy="6305550"/>
                <a:chOff x="2221800" y="627225"/>
                <a:chExt cx="6248400" cy="6305550"/>
              </a:xfrm>
            </xdr:grpSpPr>
            <xdr:sp>
              <xdr:nvSpPr>
                <xdr:cNvPr id="339" name="Shape 339"/>
                <xdr:cNvSpPr/>
              </xdr:nvSpPr>
              <xdr:spPr>
                <a:xfrm>
                  <a:off x="2221800" y="627225"/>
                  <a:ext cx="6248400" cy="6305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40" name="Shape 340"/>
                <xdr:cNvGrpSpPr/>
              </xdr:nvGrpSpPr>
              <xdr:grpSpPr>
                <a:xfrm>
                  <a:off x="2221800" y="627225"/>
                  <a:ext cx="6248400" cy="6305550"/>
                  <a:chOff x="2221800" y="627225"/>
                  <a:chExt cx="6248400" cy="6305550"/>
                </a:xfrm>
              </xdr:grpSpPr>
              <xdr:sp>
                <xdr:nvSpPr>
                  <xdr:cNvPr id="341" name="Shape 341"/>
                  <xdr:cNvSpPr/>
                </xdr:nvSpPr>
                <xdr:spPr>
                  <a:xfrm>
                    <a:off x="2221800" y="627225"/>
                    <a:ext cx="6248400" cy="63055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42" name="Shape 342"/>
                  <xdr:cNvGrpSpPr/>
                </xdr:nvGrpSpPr>
                <xdr:grpSpPr>
                  <a:xfrm>
                    <a:off x="2221800" y="627225"/>
                    <a:ext cx="6248400" cy="6305550"/>
                    <a:chOff x="2221800" y="627225"/>
                    <a:chExt cx="6248400" cy="6305550"/>
                  </a:xfrm>
                </xdr:grpSpPr>
                <xdr:sp>
                  <xdr:nvSpPr>
                    <xdr:cNvPr id="343" name="Shape 343"/>
                    <xdr:cNvSpPr/>
                  </xdr:nvSpPr>
                  <xdr:spPr>
                    <a:xfrm>
                      <a:off x="2221800" y="627225"/>
                      <a:ext cx="6248400" cy="63055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44" name="Shape 344" title="図形描画"/>
                    <xdr:cNvGrpSpPr/>
                  </xdr:nvGrpSpPr>
                  <xdr:grpSpPr>
                    <a:xfrm>
                      <a:off x="2221800" y="627225"/>
                      <a:ext cx="6248400" cy="6305550"/>
                      <a:chOff x="1539625" y="415025"/>
                      <a:chExt cx="6230476" cy="6290574"/>
                    </a:xfrm>
                  </xdr:grpSpPr>
                  <xdr:sp>
                    <xdr:nvSpPr>
                      <xdr:cNvPr id="345" name="Shape 345"/>
                      <xdr:cNvSpPr/>
                    </xdr:nvSpPr>
                    <xdr:spPr>
                      <a:xfrm>
                        <a:off x="1539625" y="415025"/>
                        <a:ext cx="6230475" cy="62905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346" name="Shape 346"/>
                      <xdr:cNvPicPr preferRelativeResize="0"/>
                    </xdr:nvPicPr>
                    <xdr:blipFill rotWithShape="1">
                      <a:blip r:embed="rId1">
                        <a:alphaModFix/>
                      </a:blip>
                      <a:srcRect b="0" l="18212" r="0" t="4003"/>
                      <a:stretch/>
                    </xdr:blipFill>
                    <xdr:spPr>
                      <a:xfrm>
                        <a:off x="1539625" y="415025"/>
                        <a:ext cx="6230476" cy="6290574"/>
                      </a:xfrm>
                      <a:prstGeom prst="rect">
                        <a:avLst/>
                      </a:prstGeom>
                      <a:noFill/>
                      <a:ln cap="flat" cmpd="sng" w="9525">
                        <a:solidFill>
                          <a:srgbClr val="BFBFBF"/>
                        </a:solidFill>
                        <a:prstDash val="solid"/>
                        <a:round/>
                        <a:headEnd len="sm" w="sm" type="none"/>
                        <a:tailEnd len="sm" w="sm" type="none"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333375</xdr:colOff>
      <xdr:row>18</xdr:row>
      <xdr:rowOff>28575</xdr:rowOff>
    </xdr:from>
    <xdr:ext cx="676275" cy="219075"/>
    <xdr:sp>
      <xdr:nvSpPr>
        <xdr:cNvPr id="347" name="Shape 347"/>
        <xdr:cNvSpPr/>
      </xdr:nvSpPr>
      <xdr:spPr>
        <a:xfrm>
          <a:off x="5012625" y="3675225"/>
          <a:ext cx="666750" cy="209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ポートフォリオ</a:t>
          </a:r>
          <a:endParaRPr b="1" sz="6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8</xdr:col>
      <xdr:colOff>628650</xdr:colOff>
      <xdr:row>9</xdr:row>
      <xdr:rowOff>76200</xdr:rowOff>
    </xdr:from>
    <xdr:ext cx="1276350" cy="247650"/>
    <xdr:sp>
      <xdr:nvSpPr>
        <xdr:cNvPr id="348" name="Shape 348"/>
        <xdr:cNvSpPr/>
      </xdr:nvSpPr>
      <xdr:spPr>
        <a:xfrm>
          <a:off x="4712588" y="3660938"/>
          <a:ext cx="1266825" cy="238125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全ての閲覧履歴を削除</a:t>
          </a:r>
          <a:endParaRPr sz="1400"/>
        </a:p>
      </xdr:txBody>
    </xdr:sp>
    <xdr:clientData fLocksWithSheet="0"/>
  </xdr:oneCellAnchor>
  <xdr:oneCellAnchor>
    <xdr:from>
      <xdr:col>1</xdr:col>
      <xdr:colOff>762000</xdr:colOff>
      <xdr:row>20</xdr:row>
      <xdr:rowOff>76200</xdr:rowOff>
    </xdr:from>
    <xdr:ext cx="914400" cy="257175"/>
    <xdr:sp>
      <xdr:nvSpPr>
        <xdr:cNvPr id="349" name="Shape 349"/>
        <xdr:cNvSpPr/>
      </xdr:nvSpPr>
      <xdr:spPr>
        <a:xfrm>
          <a:off x="4893563" y="3656175"/>
          <a:ext cx="904875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1" lang="en-US" sz="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投稿</a:t>
          </a:r>
          <a:endParaRPr sz="1400"/>
        </a:p>
      </xdr:txBody>
    </xdr:sp>
    <xdr:clientData fLocksWithSheet="0"/>
  </xdr:oneCellAnchor>
  <xdr:oneCellAnchor>
    <xdr:from>
      <xdr:col>1</xdr:col>
      <xdr:colOff>876300</xdr:colOff>
      <xdr:row>28</xdr:row>
      <xdr:rowOff>47625</xdr:rowOff>
    </xdr:from>
    <xdr:ext cx="1019175" cy="1133475"/>
    <xdr:grpSp>
      <xdr:nvGrpSpPr>
        <xdr:cNvPr id="2" name="Shape 2"/>
        <xdr:cNvGrpSpPr/>
      </xdr:nvGrpSpPr>
      <xdr:grpSpPr>
        <a:xfrm>
          <a:off x="4836413" y="3213263"/>
          <a:ext cx="1019175" cy="1133475"/>
          <a:chOff x="4836413" y="3213263"/>
          <a:chExt cx="1019175" cy="1133475"/>
        </a:xfrm>
      </xdr:grpSpPr>
      <xdr:grpSp>
        <xdr:nvGrpSpPr>
          <xdr:cNvPr id="350" name="Shape 350"/>
          <xdr:cNvGrpSpPr/>
        </xdr:nvGrpSpPr>
        <xdr:grpSpPr>
          <a:xfrm>
            <a:off x="4836413" y="3213263"/>
            <a:ext cx="1019175" cy="1133475"/>
            <a:chOff x="4836413" y="3213263"/>
            <a:chExt cx="1019175" cy="1133475"/>
          </a:xfrm>
        </xdr:grpSpPr>
        <xdr:sp>
          <xdr:nvSpPr>
            <xdr:cNvPr id="4" name="Shape 4"/>
            <xdr:cNvSpPr/>
          </xdr:nvSpPr>
          <xdr:spPr>
            <a:xfrm>
              <a:off x="4836413" y="3213263"/>
              <a:ext cx="1019175" cy="1133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1" name="Shape 351"/>
            <xdr:cNvGrpSpPr/>
          </xdr:nvGrpSpPr>
          <xdr:grpSpPr>
            <a:xfrm>
              <a:off x="4836413" y="3213263"/>
              <a:ext cx="1019175" cy="1133475"/>
              <a:chOff x="4836413" y="3213263"/>
              <a:chExt cx="1019175" cy="1133475"/>
            </a:xfrm>
          </xdr:grpSpPr>
          <xdr:sp>
            <xdr:nvSpPr>
              <xdr:cNvPr id="352" name="Shape 352"/>
              <xdr:cNvSpPr/>
            </xdr:nvSpPr>
            <xdr:spPr>
              <a:xfrm>
                <a:off x="4836413" y="3213263"/>
                <a:ext cx="10191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53" name="Shape 353"/>
              <xdr:cNvGrpSpPr/>
            </xdr:nvGrpSpPr>
            <xdr:grpSpPr>
              <a:xfrm>
                <a:off x="4836413" y="3213263"/>
                <a:ext cx="1019175" cy="1133475"/>
                <a:chOff x="4836413" y="3213263"/>
                <a:chExt cx="1019175" cy="1133475"/>
              </a:xfrm>
            </xdr:grpSpPr>
            <xdr:sp>
              <xdr:nvSpPr>
                <xdr:cNvPr id="354" name="Shape 354"/>
                <xdr:cNvSpPr/>
              </xdr:nvSpPr>
              <xdr:spPr>
                <a:xfrm>
                  <a:off x="4836413" y="3213263"/>
                  <a:ext cx="1019175" cy="1133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55" name="Shape 355"/>
                <xdr:cNvGrpSpPr/>
              </xdr:nvGrpSpPr>
              <xdr:grpSpPr>
                <a:xfrm>
                  <a:off x="4836413" y="3213263"/>
                  <a:ext cx="1019175" cy="1133475"/>
                  <a:chOff x="4836413" y="3213263"/>
                  <a:chExt cx="1019175" cy="1133475"/>
                </a:xfrm>
              </xdr:grpSpPr>
              <xdr:sp>
                <xdr:nvSpPr>
                  <xdr:cNvPr id="356" name="Shape 356"/>
                  <xdr:cNvSpPr/>
                </xdr:nvSpPr>
                <xdr:spPr>
                  <a:xfrm>
                    <a:off x="4836413" y="3213263"/>
                    <a:ext cx="10191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57" name="Shape 357"/>
                  <xdr:cNvGrpSpPr/>
                </xdr:nvGrpSpPr>
                <xdr:grpSpPr>
                  <a:xfrm>
                    <a:off x="4836413" y="3213263"/>
                    <a:ext cx="1019175" cy="1133475"/>
                    <a:chOff x="4836413" y="3213263"/>
                    <a:chExt cx="1019175" cy="1133475"/>
                  </a:xfrm>
                </xdr:grpSpPr>
                <xdr:sp>
                  <xdr:nvSpPr>
                    <xdr:cNvPr id="358" name="Shape 358"/>
                    <xdr:cNvSpPr/>
                  </xdr:nvSpPr>
                  <xdr:spPr>
                    <a:xfrm>
                      <a:off x="4836413" y="3213263"/>
                      <a:ext cx="10191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59" name="Shape 359"/>
                    <xdr:cNvGrpSpPr/>
                  </xdr:nvGrpSpPr>
                  <xdr:grpSpPr>
                    <a:xfrm>
                      <a:off x="4836413" y="3213263"/>
                      <a:ext cx="1019175" cy="113347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360" name="Shape 360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361" name="Shape 361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362" name="Shape 362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363" name="Shape 363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64" name="Shape 36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65" name="Shape 36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66" name="Shape 36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67" name="Shape 36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68" name="Shape 36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60712" y="5089082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369" name="Shape 369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819150</xdr:colOff>
      <xdr:row>28</xdr:row>
      <xdr:rowOff>47625</xdr:rowOff>
    </xdr:from>
    <xdr:ext cx="885825" cy="1152525"/>
    <xdr:grpSp>
      <xdr:nvGrpSpPr>
        <xdr:cNvPr id="2" name="Shape 2"/>
        <xdr:cNvGrpSpPr/>
      </xdr:nvGrpSpPr>
      <xdr:grpSpPr>
        <a:xfrm>
          <a:off x="4903088" y="3203738"/>
          <a:ext cx="885825" cy="1152525"/>
          <a:chOff x="4903088" y="3203738"/>
          <a:chExt cx="885825" cy="1152525"/>
        </a:xfrm>
      </xdr:grpSpPr>
      <xdr:grpSp>
        <xdr:nvGrpSpPr>
          <xdr:cNvPr id="370" name="Shape 370"/>
          <xdr:cNvGrpSpPr/>
        </xdr:nvGrpSpPr>
        <xdr:grpSpPr>
          <a:xfrm>
            <a:off x="4903088" y="3203738"/>
            <a:ext cx="885825" cy="1152525"/>
            <a:chOff x="4903088" y="3203738"/>
            <a:chExt cx="885825" cy="1152525"/>
          </a:xfrm>
        </xdr:grpSpPr>
        <xdr:sp>
          <xdr:nvSpPr>
            <xdr:cNvPr id="4" name="Shape 4"/>
            <xdr:cNvSpPr/>
          </xdr:nvSpPr>
          <xdr:spPr>
            <a:xfrm>
              <a:off x="4903088" y="3203738"/>
              <a:ext cx="885825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1" name="Shape 371"/>
            <xdr:cNvGrpSpPr/>
          </xdr:nvGrpSpPr>
          <xdr:grpSpPr>
            <a:xfrm>
              <a:off x="4903088" y="3203738"/>
              <a:ext cx="885825" cy="1152525"/>
              <a:chOff x="4903088" y="3203738"/>
              <a:chExt cx="885825" cy="1152525"/>
            </a:xfrm>
          </xdr:grpSpPr>
          <xdr:sp>
            <xdr:nvSpPr>
              <xdr:cNvPr id="372" name="Shape 372"/>
              <xdr:cNvSpPr/>
            </xdr:nvSpPr>
            <xdr:spPr>
              <a:xfrm>
                <a:off x="4903088" y="3203738"/>
                <a:ext cx="885825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3" name="Shape 373"/>
              <xdr:cNvGrpSpPr/>
            </xdr:nvGrpSpPr>
            <xdr:grpSpPr>
              <a:xfrm>
                <a:off x="4903088" y="3203738"/>
                <a:ext cx="885825" cy="1152525"/>
                <a:chOff x="4903088" y="3203738"/>
                <a:chExt cx="885825" cy="1152525"/>
              </a:xfrm>
            </xdr:grpSpPr>
            <xdr:sp>
              <xdr:nvSpPr>
                <xdr:cNvPr id="374" name="Shape 374"/>
                <xdr:cNvSpPr/>
              </xdr:nvSpPr>
              <xdr:spPr>
                <a:xfrm>
                  <a:off x="4903088" y="3203738"/>
                  <a:ext cx="885825" cy="1152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75" name="Shape 375"/>
                <xdr:cNvGrpSpPr/>
              </xdr:nvGrpSpPr>
              <xdr:grpSpPr>
                <a:xfrm>
                  <a:off x="4903088" y="3203738"/>
                  <a:ext cx="885825" cy="1152525"/>
                  <a:chOff x="4903088" y="3203738"/>
                  <a:chExt cx="885825" cy="1152525"/>
                </a:xfrm>
              </xdr:grpSpPr>
              <xdr:sp>
                <xdr:nvSpPr>
                  <xdr:cNvPr id="376" name="Shape 376"/>
                  <xdr:cNvSpPr/>
                </xdr:nvSpPr>
                <xdr:spPr>
                  <a:xfrm>
                    <a:off x="4903088" y="3203738"/>
                    <a:ext cx="885825" cy="1152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77" name="Shape 377"/>
                  <xdr:cNvGrpSpPr/>
                </xdr:nvGrpSpPr>
                <xdr:grpSpPr>
                  <a:xfrm>
                    <a:off x="4903088" y="3203738"/>
                    <a:ext cx="885825" cy="1152525"/>
                    <a:chOff x="4903088" y="3203738"/>
                    <a:chExt cx="885825" cy="1152525"/>
                  </a:xfrm>
                </xdr:grpSpPr>
                <xdr:sp>
                  <xdr:nvSpPr>
                    <xdr:cNvPr id="378" name="Shape 378"/>
                    <xdr:cNvSpPr/>
                  </xdr:nvSpPr>
                  <xdr:spPr>
                    <a:xfrm>
                      <a:off x="4903088" y="3203738"/>
                      <a:ext cx="885825" cy="1152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79" name="Shape 379"/>
                    <xdr:cNvGrpSpPr/>
                  </xdr:nvGrpSpPr>
                  <xdr:grpSpPr>
                    <a:xfrm>
                      <a:off x="4903088" y="3203738"/>
                      <a:ext cx="885825" cy="115252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380" name="Shape 380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381" name="Shape 381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382" name="Shape 382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383" name="Shape 383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84" name="Shape 38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85" name="Shape 38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86" name="Shape 38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87" name="Shape 38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388" name="Shape 38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389" name="Shape 389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28</xdr:row>
      <xdr:rowOff>47625</xdr:rowOff>
    </xdr:from>
    <xdr:ext cx="1019175" cy="1133475"/>
    <xdr:grpSp>
      <xdr:nvGrpSpPr>
        <xdr:cNvPr id="2" name="Shape 2"/>
        <xdr:cNvGrpSpPr/>
      </xdr:nvGrpSpPr>
      <xdr:grpSpPr>
        <a:xfrm>
          <a:off x="4836413" y="3213263"/>
          <a:ext cx="1019175" cy="1133475"/>
          <a:chOff x="4836413" y="3213263"/>
          <a:chExt cx="1019175" cy="1133475"/>
        </a:xfrm>
      </xdr:grpSpPr>
      <xdr:grpSp>
        <xdr:nvGrpSpPr>
          <xdr:cNvPr id="390" name="Shape 390"/>
          <xdr:cNvGrpSpPr/>
        </xdr:nvGrpSpPr>
        <xdr:grpSpPr>
          <a:xfrm>
            <a:off x="4836413" y="3213263"/>
            <a:ext cx="1019175" cy="1133475"/>
            <a:chOff x="4836413" y="3213263"/>
            <a:chExt cx="1019175" cy="1133475"/>
          </a:xfrm>
        </xdr:grpSpPr>
        <xdr:sp>
          <xdr:nvSpPr>
            <xdr:cNvPr id="4" name="Shape 4"/>
            <xdr:cNvSpPr/>
          </xdr:nvSpPr>
          <xdr:spPr>
            <a:xfrm>
              <a:off x="4836413" y="3213263"/>
              <a:ext cx="1019175" cy="1133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1" name="Shape 391"/>
            <xdr:cNvGrpSpPr/>
          </xdr:nvGrpSpPr>
          <xdr:grpSpPr>
            <a:xfrm>
              <a:off x="4836413" y="3213263"/>
              <a:ext cx="1019175" cy="1133475"/>
              <a:chOff x="4836413" y="3213263"/>
              <a:chExt cx="1019175" cy="1133475"/>
            </a:xfrm>
          </xdr:grpSpPr>
          <xdr:sp>
            <xdr:nvSpPr>
              <xdr:cNvPr id="392" name="Shape 392"/>
              <xdr:cNvSpPr/>
            </xdr:nvSpPr>
            <xdr:spPr>
              <a:xfrm>
                <a:off x="4836413" y="3213263"/>
                <a:ext cx="10191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93" name="Shape 393"/>
              <xdr:cNvGrpSpPr/>
            </xdr:nvGrpSpPr>
            <xdr:grpSpPr>
              <a:xfrm>
                <a:off x="4836413" y="3213263"/>
                <a:ext cx="1019175" cy="1133475"/>
                <a:chOff x="4836413" y="3213263"/>
                <a:chExt cx="1019175" cy="1133475"/>
              </a:xfrm>
            </xdr:grpSpPr>
            <xdr:sp>
              <xdr:nvSpPr>
                <xdr:cNvPr id="394" name="Shape 394"/>
                <xdr:cNvSpPr/>
              </xdr:nvSpPr>
              <xdr:spPr>
                <a:xfrm>
                  <a:off x="4836413" y="3213263"/>
                  <a:ext cx="1019175" cy="1133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95" name="Shape 395"/>
                <xdr:cNvGrpSpPr/>
              </xdr:nvGrpSpPr>
              <xdr:grpSpPr>
                <a:xfrm>
                  <a:off x="4836413" y="3213263"/>
                  <a:ext cx="1019175" cy="1133475"/>
                  <a:chOff x="4836413" y="3213263"/>
                  <a:chExt cx="1019175" cy="1133475"/>
                </a:xfrm>
              </xdr:grpSpPr>
              <xdr:sp>
                <xdr:nvSpPr>
                  <xdr:cNvPr id="396" name="Shape 396"/>
                  <xdr:cNvSpPr/>
                </xdr:nvSpPr>
                <xdr:spPr>
                  <a:xfrm>
                    <a:off x="4836413" y="3213263"/>
                    <a:ext cx="10191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97" name="Shape 397"/>
                  <xdr:cNvGrpSpPr/>
                </xdr:nvGrpSpPr>
                <xdr:grpSpPr>
                  <a:xfrm>
                    <a:off x="4836413" y="3213263"/>
                    <a:ext cx="1019175" cy="1133475"/>
                    <a:chOff x="4836413" y="3213263"/>
                    <a:chExt cx="1019175" cy="1133475"/>
                  </a:xfrm>
                </xdr:grpSpPr>
                <xdr:sp>
                  <xdr:nvSpPr>
                    <xdr:cNvPr id="398" name="Shape 398"/>
                    <xdr:cNvSpPr/>
                  </xdr:nvSpPr>
                  <xdr:spPr>
                    <a:xfrm>
                      <a:off x="4836413" y="3213263"/>
                      <a:ext cx="10191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99" name="Shape 399"/>
                    <xdr:cNvGrpSpPr/>
                  </xdr:nvGrpSpPr>
                  <xdr:grpSpPr>
                    <a:xfrm>
                      <a:off x="4836413" y="3213263"/>
                      <a:ext cx="1019175" cy="113347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400" name="Shape 400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401" name="Shape 401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02" name="Shape 402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403" name="Shape 403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04" name="Shape 40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05" name="Shape 40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06" name="Shape 40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07" name="Shape 40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08" name="Shape 40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09" name="Shape 409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257175</xdr:colOff>
      <xdr:row>28</xdr:row>
      <xdr:rowOff>47625</xdr:rowOff>
    </xdr:from>
    <xdr:ext cx="1019175" cy="1133475"/>
    <xdr:grpSp>
      <xdr:nvGrpSpPr>
        <xdr:cNvPr id="2" name="Shape 2"/>
        <xdr:cNvGrpSpPr/>
      </xdr:nvGrpSpPr>
      <xdr:grpSpPr>
        <a:xfrm>
          <a:off x="4836413" y="3213263"/>
          <a:ext cx="1019175" cy="1133475"/>
          <a:chOff x="4836413" y="3213263"/>
          <a:chExt cx="1019175" cy="1133475"/>
        </a:xfrm>
      </xdr:grpSpPr>
      <xdr:grpSp>
        <xdr:nvGrpSpPr>
          <xdr:cNvPr id="410" name="Shape 410"/>
          <xdr:cNvGrpSpPr/>
        </xdr:nvGrpSpPr>
        <xdr:grpSpPr>
          <a:xfrm>
            <a:off x="4836413" y="3213263"/>
            <a:ext cx="1019175" cy="1133475"/>
            <a:chOff x="4836413" y="3213263"/>
            <a:chExt cx="1019175" cy="1133475"/>
          </a:xfrm>
        </xdr:grpSpPr>
        <xdr:sp>
          <xdr:nvSpPr>
            <xdr:cNvPr id="4" name="Shape 4"/>
            <xdr:cNvSpPr/>
          </xdr:nvSpPr>
          <xdr:spPr>
            <a:xfrm>
              <a:off x="4836413" y="3213263"/>
              <a:ext cx="1019175" cy="1133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1" name="Shape 411"/>
            <xdr:cNvGrpSpPr/>
          </xdr:nvGrpSpPr>
          <xdr:grpSpPr>
            <a:xfrm>
              <a:off x="4836413" y="3213263"/>
              <a:ext cx="1019175" cy="1133475"/>
              <a:chOff x="4836413" y="3213263"/>
              <a:chExt cx="1019175" cy="1133475"/>
            </a:xfrm>
          </xdr:grpSpPr>
          <xdr:sp>
            <xdr:nvSpPr>
              <xdr:cNvPr id="412" name="Shape 412"/>
              <xdr:cNvSpPr/>
            </xdr:nvSpPr>
            <xdr:spPr>
              <a:xfrm>
                <a:off x="4836413" y="3213263"/>
                <a:ext cx="10191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13" name="Shape 413"/>
              <xdr:cNvGrpSpPr/>
            </xdr:nvGrpSpPr>
            <xdr:grpSpPr>
              <a:xfrm>
                <a:off x="4836413" y="3213263"/>
                <a:ext cx="1019175" cy="1133475"/>
                <a:chOff x="4836413" y="3213263"/>
                <a:chExt cx="1019175" cy="1133475"/>
              </a:xfrm>
            </xdr:grpSpPr>
            <xdr:sp>
              <xdr:nvSpPr>
                <xdr:cNvPr id="414" name="Shape 414"/>
                <xdr:cNvSpPr/>
              </xdr:nvSpPr>
              <xdr:spPr>
                <a:xfrm>
                  <a:off x="4836413" y="3213263"/>
                  <a:ext cx="1019175" cy="1133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15" name="Shape 415"/>
                <xdr:cNvGrpSpPr/>
              </xdr:nvGrpSpPr>
              <xdr:grpSpPr>
                <a:xfrm>
                  <a:off x="4836413" y="3213263"/>
                  <a:ext cx="1019175" cy="1133475"/>
                  <a:chOff x="4836413" y="3213263"/>
                  <a:chExt cx="1019175" cy="1133475"/>
                </a:xfrm>
              </xdr:grpSpPr>
              <xdr:sp>
                <xdr:nvSpPr>
                  <xdr:cNvPr id="416" name="Shape 416"/>
                  <xdr:cNvSpPr/>
                </xdr:nvSpPr>
                <xdr:spPr>
                  <a:xfrm>
                    <a:off x="4836413" y="3213263"/>
                    <a:ext cx="10191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17" name="Shape 417"/>
                  <xdr:cNvGrpSpPr/>
                </xdr:nvGrpSpPr>
                <xdr:grpSpPr>
                  <a:xfrm>
                    <a:off x="4836413" y="3213263"/>
                    <a:ext cx="1019175" cy="1133475"/>
                    <a:chOff x="4836413" y="3213263"/>
                    <a:chExt cx="1019175" cy="1133475"/>
                  </a:xfrm>
                </xdr:grpSpPr>
                <xdr:sp>
                  <xdr:nvSpPr>
                    <xdr:cNvPr id="418" name="Shape 418"/>
                    <xdr:cNvSpPr/>
                  </xdr:nvSpPr>
                  <xdr:spPr>
                    <a:xfrm>
                      <a:off x="4836413" y="3213263"/>
                      <a:ext cx="10191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19" name="Shape 419"/>
                    <xdr:cNvGrpSpPr/>
                  </xdr:nvGrpSpPr>
                  <xdr:grpSpPr>
                    <a:xfrm>
                      <a:off x="4836413" y="3213263"/>
                      <a:ext cx="1019175" cy="113347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420" name="Shape 420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421" name="Shape 421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22" name="Shape 422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423" name="Shape 423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24" name="Shape 42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25" name="Shape 42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26" name="Shape 42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27" name="Shape 42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28" name="Shape 42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29" name="Shape 429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466725</xdr:colOff>
      <xdr:row>28</xdr:row>
      <xdr:rowOff>38100</xdr:rowOff>
    </xdr:from>
    <xdr:ext cx="1019175" cy="1133475"/>
    <xdr:grpSp>
      <xdr:nvGrpSpPr>
        <xdr:cNvPr id="2" name="Shape 2"/>
        <xdr:cNvGrpSpPr/>
      </xdr:nvGrpSpPr>
      <xdr:grpSpPr>
        <a:xfrm>
          <a:off x="4836413" y="3213263"/>
          <a:ext cx="1019175" cy="1133475"/>
          <a:chOff x="4836413" y="3213263"/>
          <a:chExt cx="1019175" cy="1133475"/>
        </a:xfrm>
      </xdr:grpSpPr>
      <xdr:grpSp>
        <xdr:nvGrpSpPr>
          <xdr:cNvPr id="430" name="Shape 430"/>
          <xdr:cNvGrpSpPr/>
        </xdr:nvGrpSpPr>
        <xdr:grpSpPr>
          <a:xfrm>
            <a:off x="4836413" y="3213263"/>
            <a:ext cx="1019175" cy="1133475"/>
            <a:chOff x="4836413" y="3213263"/>
            <a:chExt cx="1019175" cy="1133475"/>
          </a:xfrm>
        </xdr:grpSpPr>
        <xdr:sp>
          <xdr:nvSpPr>
            <xdr:cNvPr id="4" name="Shape 4"/>
            <xdr:cNvSpPr/>
          </xdr:nvSpPr>
          <xdr:spPr>
            <a:xfrm>
              <a:off x="4836413" y="3213263"/>
              <a:ext cx="1019175" cy="1133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1" name="Shape 431"/>
            <xdr:cNvGrpSpPr/>
          </xdr:nvGrpSpPr>
          <xdr:grpSpPr>
            <a:xfrm>
              <a:off x="4836413" y="3213263"/>
              <a:ext cx="1019175" cy="1133475"/>
              <a:chOff x="4836413" y="3213263"/>
              <a:chExt cx="1019175" cy="1133475"/>
            </a:xfrm>
          </xdr:grpSpPr>
          <xdr:sp>
            <xdr:nvSpPr>
              <xdr:cNvPr id="432" name="Shape 432"/>
              <xdr:cNvSpPr/>
            </xdr:nvSpPr>
            <xdr:spPr>
              <a:xfrm>
                <a:off x="4836413" y="3213263"/>
                <a:ext cx="1019175" cy="1133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33" name="Shape 433"/>
              <xdr:cNvGrpSpPr/>
            </xdr:nvGrpSpPr>
            <xdr:grpSpPr>
              <a:xfrm>
                <a:off x="4836413" y="3213263"/>
                <a:ext cx="1019175" cy="1133475"/>
                <a:chOff x="4836413" y="3213263"/>
                <a:chExt cx="1019175" cy="1133475"/>
              </a:xfrm>
            </xdr:grpSpPr>
            <xdr:sp>
              <xdr:nvSpPr>
                <xdr:cNvPr id="434" name="Shape 434"/>
                <xdr:cNvSpPr/>
              </xdr:nvSpPr>
              <xdr:spPr>
                <a:xfrm>
                  <a:off x="4836413" y="3213263"/>
                  <a:ext cx="1019175" cy="1133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35" name="Shape 435"/>
                <xdr:cNvGrpSpPr/>
              </xdr:nvGrpSpPr>
              <xdr:grpSpPr>
                <a:xfrm>
                  <a:off x="4836413" y="3213263"/>
                  <a:ext cx="1019175" cy="1133475"/>
                  <a:chOff x="4836413" y="3213263"/>
                  <a:chExt cx="1019175" cy="1133475"/>
                </a:xfrm>
              </xdr:grpSpPr>
              <xdr:sp>
                <xdr:nvSpPr>
                  <xdr:cNvPr id="436" name="Shape 436"/>
                  <xdr:cNvSpPr/>
                </xdr:nvSpPr>
                <xdr:spPr>
                  <a:xfrm>
                    <a:off x="4836413" y="3213263"/>
                    <a:ext cx="1019175" cy="1133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37" name="Shape 437"/>
                  <xdr:cNvGrpSpPr/>
                </xdr:nvGrpSpPr>
                <xdr:grpSpPr>
                  <a:xfrm>
                    <a:off x="4836413" y="3213263"/>
                    <a:ext cx="1019175" cy="1133475"/>
                    <a:chOff x="4836413" y="3213263"/>
                    <a:chExt cx="1019175" cy="1133475"/>
                  </a:xfrm>
                </xdr:grpSpPr>
                <xdr:sp>
                  <xdr:nvSpPr>
                    <xdr:cNvPr id="438" name="Shape 438"/>
                    <xdr:cNvSpPr/>
                  </xdr:nvSpPr>
                  <xdr:spPr>
                    <a:xfrm>
                      <a:off x="4836413" y="3213263"/>
                      <a:ext cx="10191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39" name="Shape 439"/>
                    <xdr:cNvGrpSpPr/>
                  </xdr:nvGrpSpPr>
                  <xdr:grpSpPr>
                    <a:xfrm>
                      <a:off x="4836413" y="3213263"/>
                      <a:ext cx="1019175" cy="113347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440" name="Shape 440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441" name="Shape 441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42" name="Shape 442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443" name="Shape 443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44" name="Shape 44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45" name="Shape 44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46" name="Shape 44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47" name="Shape 44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48" name="Shape 44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49" name="Shape 449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723900</xdr:colOff>
      <xdr:row>27</xdr:row>
      <xdr:rowOff>0</xdr:rowOff>
    </xdr:from>
    <xdr:ext cx="1190625" cy="295275"/>
    <xdr:sp>
      <xdr:nvSpPr>
        <xdr:cNvPr id="450" name="Shape 450"/>
        <xdr:cNvSpPr/>
      </xdr:nvSpPr>
      <xdr:spPr>
        <a:xfrm>
          <a:off x="4755450" y="3637125"/>
          <a:ext cx="1181100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1" lang="en-US" sz="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ポートフォリオ</a:t>
          </a:r>
          <a:endParaRPr sz="1400"/>
        </a:p>
      </xdr:txBody>
    </xdr:sp>
    <xdr:clientData fLocksWithSheet="0"/>
  </xdr:oneCellAnchor>
  <xdr:oneCellAnchor>
    <xdr:from>
      <xdr:col>12</xdr:col>
      <xdr:colOff>428625</xdr:colOff>
      <xdr:row>7</xdr:row>
      <xdr:rowOff>19050</xdr:rowOff>
    </xdr:from>
    <xdr:ext cx="1095375" cy="276225"/>
    <xdr:sp>
      <xdr:nvSpPr>
        <xdr:cNvPr id="451" name="Shape 451"/>
        <xdr:cNvSpPr/>
      </xdr:nvSpPr>
      <xdr:spPr>
        <a:xfrm>
          <a:off x="4803075" y="3646650"/>
          <a:ext cx="1085850" cy="266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ユーザー名</a:t>
          </a:r>
          <a:endParaRPr sz="1400"/>
        </a:p>
      </xdr:txBody>
    </xdr:sp>
    <xdr:clientData fLocksWithSheet="0"/>
  </xdr:oneCellAnchor>
  <xdr:oneCellAnchor>
    <xdr:from>
      <xdr:col>11</xdr:col>
      <xdr:colOff>523875</xdr:colOff>
      <xdr:row>10</xdr:row>
      <xdr:rowOff>57150</xdr:rowOff>
    </xdr:from>
    <xdr:ext cx="714375" cy="180975"/>
    <xdr:sp>
      <xdr:nvSpPr>
        <xdr:cNvPr id="452" name="Shape 452"/>
        <xdr:cNvSpPr/>
      </xdr:nvSpPr>
      <xdr:spPr>
        <a:xfrm>
          <a:off x="4993575" y="3694275"/>
          <a:ext cx="704850" cy="171450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フォロー中</a:t>
          </a:r>
          <a:endParaRPr sz="1400"/>
        </a:p>
      </xdr:txBody>
    </xdr:sp>
    <xdr:clientData fLocksWithSheet="0"/>
  </xdr:oneCellAnchor>
  <xdr:oneCellAnchor>
    <xdr:from>
      <xdr:col>11</xdr:col>
      <xdr:colOff>371475</xdr:colOff>
      <xdr:row>11</xdr:row>
      <xdr:rowOff>28575</xdr:rowOff>
    </xdr:from>
    <xdr:ext cx="1095375" cy="180975"/>
    <xdr:sp>
      <xdr:nvSpPr>
        <xdr:cNvPr id="453" name="Shape 453"/>
        <xdr:cNvSpPr/>
      </xdr:nvSpPr>
      <xdr:spPr>
        <a:xfrm>
          <a:off x="4803075" y="3694275"/>
          <a:ext cx="1085850" cy="1714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104</a:t>
          </a:r>
          <a:r>
            <a:rPr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フォロー中　</a:t>
          </a: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98</a:t>
          </a:r>
          <a:r>
            <a:rPr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フォロワー</a:t>
          </a:r>
          <a:endParaRPr sz="1400"/>
        </a:p>
      </xdr:txBody>
    </xdr:sp>
    <xdr:clientData fLocksWithSheet="0"/>
  </xdr:oneCellAnchor>
  <xdr:oneCellAnchor>
    <xdr:from>
      <xdr:col>10</xdr:col>
      <xdr:colOff>276225</xdr:colOff>
      <xdr:row>11</xdr:row>
      <xdr:rowOff>9525</xdr:rowOff>
    </xdr:from>
    <xdr:ext cx="714375" cy="171450"/>
    <xdr:sp>
      <xdr:nvSpPr>
        <xdr:cNvPr id="454" name="Shape 454"/>
        <xdr:cNvSpPr/>
      </xdr:nvSpPr>
      <xdr:spPr>
        <a:xfrm>
          <a:off x="4993575" y="3699038"/>
          <a:ext cx="704850" cy="161925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0000"/>
            </a:buClr>
            <a:buSzPts val="500"/>
            <a:buFont typeface="Arial"/>
            <a:buNone/>
          </a:pPr>
          <a:r>
            <a:rPr b="1" lang="en-US" sz="5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フォロー解除</a:t>
          </a:r>
          <a:endParaRPr sz="1400"/>
        </a:p>
      </xdr:txBody>
    </xdr:sp>
    <xdr:clientData fLocksWithSheet="0"/>
  </xdr:oneCellAnchor>
  <xdr:oneCellAnchor>
    <xdr:from>
      <xdr:col>10</xdr:col>
      <xdr:colOff>266700</xdr:colOff>
      <xdr:row>10</xdr:row>
      <xdr:rowOff>28575</xdr:rowOff>
    </xdr:from>
    <xdr:ext cx="714375" cy="180975"/>
    <xdr:sp>
      <xdr:nvSpPr>
        <xdr:cNvPr id="455" name="Shape 455"/>
        <xdr:cNvSpPr/>
      </xdr:nvSpPr>
      <xdr:spPr>
        <a:xfrm>
          <a:off x="4993575" y="3694275"/>
          <a:ext cx="704850" cy="171450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フォローする</a:t>
          </a:r>
          <a:endParaRPr sz="1400"/>
        </a:p>
      </xdr:txBody>
    </xdr:sp>
    <xdr:clientData fLocksWithSheet="0"/>
  </xdr:oneCellAnchor>
  <xdr:oneCellAnchor>
    <xdr:from>
      <xdr:col>11</xdr:col>
      <xdr:colOff>133350</xdr:colOff>
      <xdr:row>29</xdr:row>
      <xdr:rowOff>180975</xdr:rowOff>
    </xdr:from>
    <xdr:ext cx="1019175" cy="990600"/>
    <xdr:grpSp>
      <xdr:nvGrpSpPr>
        <xdr:cNvPr id="2" name="Shape 2"/>
        <xdr:cNvGrpSpPr/>
      </xdr:nvGrpSpPr>
      <xdr:grpSpPr>
        <a:xfrm>
          <a:off x="4836413" y="3284700"/>
          <a:ext cx="1019175" cy="990600"/>
          <a:chOff x="4836413" y="3284700"/>
          <a:chExt cx="1019175" cy="990600"/>
        </a:xfrm>
      </xdr:grpSpPr>
      <xdr:grpSp>
        <xdr:nvGrpSpPr>
          <xdr:cNvPr id="456" name="Shape 456"/>
          <xdr:cNvGrpSpPr/>
        </xdr:nvGrpSpPr>
        <xdr:grpSpPr>
          <a:xfrm>
            <a:off x="4836413" y="3284700"/>
            <a:ext cx="1019175" cy="990600"/>
            <a:chOff x="4836413" y="3284700"/>
            <a:chExt cx="1019175" cy="990600"/>
          </a:xfrm>
        </xdr:grpSpPr>
        <xdr:sp>
          <xdr:nvSpPr>
            <xdr:cNvPr id="4" name="Shape 4"/>
            <xdr:cNvSpPr/>
          </xdr:nvSpPr>
          <xdr:spPr>
            <a:xfrm>
              <a:off x="4836413" y="3284700"/>
              <a:ext cx="1019175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57" name="Shape 457"/>
            <xdr:cNvGrpSpPr/>
          </xdr:nvGrpSpPr>
          <xdr:grpSpPr>
            <a:xfrm>
              <a:off x="4836413" y="3284700"/>
              <a:ext cx="1019175" cy="990600"/>
              <a:chOff x="4836413" y="3284700"/>
              <a:chExt cx="1019175" cy="990600"/>
            </a:xfrm>
          </xdr:grpSpPr>
          <xdr:sp>
            <xdr:nvSpPr>
              <xdr:cNvPr id="458" name="Shape 458"/>
              <xdr:cNvSpPr/>
            </xdr:nvSpPr>
            <xdr:spPr>
              <a:xfrm>
                <a:off x="4836413" y="3284700"/>
                <a:ext cx="1019175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59" name="Shape 459"/>
              <xdr:cNvGrpSpPr/>
            </xdr:nvGrpSpPr>
            <xdr:grpSpPr>
              <a:xfrm>
                <a:off x="4836413" y="3284700"/>
                <a:ext cx="1019175" cy="990600"/>
                <a:chOff x="4836413" y="3284700"/>
                <a:chExt cx="1019175" cy="990600"/>
              </a:xfrm>
            </xdr:grpSpPr>
            <xdr:sp>
              <xdr:nvSpPr>
                <xdr:cNvPr id="460" name="Shape 460"/>
                <xdr:cNvSpPr/>
              </xdr:nvSpPr>
              <xdr:spPr>
                <a:xfrm>
                  <a:off x="4836413" y="3284700"/>
                  <a:ext cx="1019175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61" name="Shape 461"/>
                <xdr:cNvGrpSpPr/>
              </xdr:nvGrpSpPr>
              <xdr:grpSpPr>
                <a:xfrm>
                  <a:off x="4836413" y="3284700"/>
                  <a:ext cx="1019175" cy="990600"/>
                  <a:chOff x="4836413" y="3284700"/>
                  <a:chExt cx="1019175" cy="990600"/>
                </a:xfrm>
              </xdr:grpSpPr>
              <xdr:sp>
                <xdr:nvSpPr>
                  <xdr:cNvPr id="462" name="Shape 462"/>
                  <xdr:cNvSpPr/>
                </xdr:nvSpPr>
                <xdr:spPr>
                  <a:xfrm>
                    <a:off x="4836413" y="3284700"/>
                    <a:ext cx="1019175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63" name="Shape 463"/>
                  <xdr:cNvGrpSpPr/>
                </xdr:nvGrpSpPr>
                <xdr:grpSpPr>
                  <a:xfrm>
                    <a:off x="4836413" y="3284700"/>
                    <a:ext cx="1019175" cy="990600"/>
                    <a:chOff x="4836413" y="3284700"/>
                    <a:chExt cx="1019175" cy="990600"/>
                  </a:xfrm>
                </xdr:grpSpPr>
                <xdr:sp>
                  <xdr:nvSpPr>
                    <xdr:cNvPr id="464" name="Shape 464"/>
                    <xdr:cNvSpPr/>
                  </xdr:nvSpPr>
                  <xdr:spPr>
                    <a:xfrm>
                      <a:off x="4836413" y="3284700"/>
                      <a:ext cx="1019175" cy="990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65" name="Shape 465"/>
                    <xdr:cNvGrpSpPr/>
                  </xdr:nvGrpSpPr>
                  <xdr:grpSpPr>
                    <a:xfrm>
                      <a:off x="4836413" y="3284700"/>
                      <a:ext cx="1019175" cy="990600"/>
                      <a:chOff x="8466083" y="4327276"/>
                      <a:chExt cx="1042372" cy="980277"/>
                    </a:xfrm>
                  </xdr:grpSpPr>
                  <xdr:sp>
                    <xdr:nvSpPr>
                      <xdr:cNvPr id="466" name="Shape 466"/>
                      <xdr:cNvSpPr/>
                    </xdr:nvSpPr>
                    <xdr:spPr>
                      <a:xfrm>
                        <a:off x="8466083" y="4327276"/>
                        <a:ext cx="1042350" cy="980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67" name="Shape 467"/>
                      <xdr:cNvSpPr/>
                    </xdr:nvSpPr>
                    <xdr:spPr>
                      <a:xfrm>
                        <a:off x="8466083" y="4924495"/>
                        <a:ext cx="1042372" cy="308758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Cambria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Cambria"/>
                            <a:ea typeface="Cambria"/>
                            <a:cs typeface="Cambria"/>
                            <a:sym typeface="Cambria"/>
                          </a:rPr>
                          <a:t>作品タイトル作品タイトル</a:t>
                        </a:r>
                        <a:endParaRPr b="1" sz="500">
                          <a:latin typeface="Cambria"/>
                          <a:ea typeface="Cambria"/>
                          <a:cs typeface="Cambria"/>
                          <a:sym typeface="Cambria"/>
                        </a:endParaRPr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  </a:t>
                        </a:r>
                        <a:r>
                          <a:rPr b="1" lang="en-US" sz="4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</xdr:txBody>
                  </xdr:sp>
                  <xdr:pic>
                    <xdr:nvPicPr>
                      <xdr:cNvPr descr="ハーベイ ボール 100% 単色塗りつぶし" id="468" name="Shape 46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52885" y="5060788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69" name="Shape 469"/>
                      <xdr:cNvSpPr/>
                    </xdr:nvSpPr>
                    <xdr:spPr>
                      <a:xfrm>
                        <a:off x="8503403" y="4946542"/>
                        <a:ext cx="929899" cy="361011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pic>
                    <xdr:nvPicPr>
                      <xdr:cNvPr id="470" name="Shape 470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371475</xdr:colOff>
      <xdr:row>29</xdr:row>
      <xdr:rowOff>180975</xdr:rowOff>
    </xdr:from>
    <xdr:ext cx="1019175" cy="1152525"/>
    <xdr:grpSp>
      <xdr:nvGrpSpPr>
        <xdr:cNvPr id="2" name="Shape 2"/>
        <xdr:cNvGrpSpPr/>
      </xdr:nvGrpSpPr>
      <xdr:grpSpPr>
        <a:xfrm>
          <a:off x="4836413" y="3203738"/>
          <a:ext cx="1019175" cy="1152525"/>
          <a:chOff x="4836413" y="3203738"/>
          <a:chExt cx="1019175" cy="1152525"/>
        </a:xfrm>
      </xdr:grpSpPr>
      <xdr:grpSp>
        <xdr:nvGrpSpPr>
          <xdr:cNvPr id="471" name="Shape 471"/>
          <xdr:cNvGrpSpPr/>
        </xdr:nvGrpSpPr>
        <xdr:grpSpPr>
          <a:xfrm>
            <a:off x="4836413" y="3203738"/>
            <a:ext cx="1019175" cy="1152525"/>
            <a:chOff x="4836413" y="3203738"/>
            <a:chExt cx="1019175" cy="1152525"/>
          </a:xfrm>
        </xdr:grpSpPr>
        <xdr:sp>
          <xdr:nvSpPr>
            <xdr:cNvPr id="4" name="Shape 4"/>
            <xdr:cNvSpPr/>
          </xdr:nvSpPr>
          <xdr:spPr>
            <a:xfrm>
              <a:off x="4836413" y="3203738"/>
              <a:ext cx="1019175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72" name="Shape 472"/>
            <xdr:cNvGrpSpPr/>
          </xdr:nvGrpSpPr>
          <xdr:grpSpPr>
            <a:xfrm>
              <a:off x="4836413" y="3203738"/>
              <a:ext cx="1019175" cy="1152525"/>
              <a:chOff x="4836413" y="3203738"/>
              <a:chExt cx="1019175" cy="1152525"/>
            </a:xfrm>
          </xdr:grpSpPr>
          <xdr:sp>
            <xdr:nvSpPr>
              <xdr:cNvPr id="473" name="Shape 473"/>
              <xdr:cNvSpPr/>
            </xdr:nvSpPr>
            <xdr:spPr>
              <a:xfrm>
                <a:off x="4836413" y="3203738"/>
                <a:ext cx="1019175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74" name="Shape 474"/>
              <xdr:cNvGrpSpPr/>
            </xdr:nvGrpSpPr>
            <xdr:grpSpPr>
              <a:xfrm>
                <a:off x="4836413" y="3203738"/>
                <a:ext cx="1019175" cy="1152525"/>
                <a:chOff x="4836413" y="3203738"/>
                <a:chExt cx="1019175" cy="1152525"/>
              </a:xfrm>
            </xdr:grpSpPr>
            <xdr:sp>
              <xdr:nvSpPr>
                <xdr:cNvPr id="475" name="Shape 475"/>
                <xdr:cNvSpPr/>
              </xdr:nvSpPr>
              <xdr:spPr>
                <a:xfrm>
                  <a:off x="4836413" y="3203738"/>
                  <a:ext cx="1019175" cy="1152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76" name="Shape 476"/>
                <xdr:cNvGrpSpPr/>
              </xdr:nvGrpSpPr>
              <xdr:grpSpPr>
                <a:xfrm>
                  <a:off x="4836413" y="3203738"/>
                  <a:ext cx="1019175" cy="1152525"/>
                  <a:chOff x="4836413" y="3203738"/>
                  <a:chExt cx="1019175" cy="1152525"/>
                </a:xfrm>
              </xdr:grpSpPr>
              <xdr:sp>
                <xdr:nvSpPr>
                  <xdr:cNvPr id="477" name="Shape 477"/>
                  <xdr:cNvSpPr/>
                </xdr:nvSpPr>
                <xdr:spPr>
                  <a:xfrm>
                    <a:off x="4836413" y="3203738"/>
                    <a:ext cx="1019175" cy="1152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78" name="Shape 478"/>
                  <xdr:cNvGrpSpPr/>
                </xdr:nvGrpSpPr>
                <xdr:grpSpPr>
                  <a:xfrm>
                    <a:off x="4836413" y="3203738"/>
                    <a:ext cx="1019175" cy="1152525"/>
                    <a:chOff x="4836413" y="3203738"/>
                    <a:chExt cx="1019175" cy="1152525"/>
                  </a:xfrm>
                </xdr:grpSpPr>
                <xdr:sp>
                  <xdr:nvSpPr>
                    <xdr:cNvPr id="479" name="Shape 479"/>
                    <xdr:cNvSpPr/>
                  </xdr:nvSpPr>
                  <xdr:spPr>
                    <a:xfrm>
                      <a:off x="4836413" y="3203738"/>
                      <a:ext cx="1019175" cy="1152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80" name="Shape 480"/>
                    <xdr:cNvGrpSpPr/>
                  </xdr:nvGrpSpPr>
                  <xdr:grpSpPr>
                    <a:xfrm>
                      <a:off x="4836413" y="3203738"/>
                      <a:ext cx="1019175" cy="115252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481" name="Shape 481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482" name="Shape 482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83" name="Shape 483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484" name="Shape 48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85" name="Shape 48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86" name="Shape 48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87" name="Shape 48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88" name="Shape 48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489" name="Shape 489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490" name="Shape 490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590550</xdr:colOff>
      <xdr:row>29</xdr:row>
      <xdr:rowOff>180975</xdr:rowOff>
    </xdr:from>
    <xdr:ext cx="1019175" cy="1152525"/>
    <xdr:grpSp>
      <xdr:nvGrpSpPr>
        <xdr:cNvPr id="2" name="Shape 2"/>
        <xdr:cNvGrpSpPr/>
      </xdr:nvGrpSpPr>
      <xdr:grpSpPr>
        <a:xfrm>
          <a:off x="4836413" y="3203738"/>
          <a:ext cx="1019175" cy="1152525"/>
          <a:chOff x="4836413" y="3203738"/>
          <a:chExt cx="1019175" cy="1152525"/>
        </a:xfrm>
      </xdr:grpSpPr>
      <xdr:grpSp>
        <xdr:nvGrpSpPr>
          <xdr:cNvPr id="491" name="Shape 491"/>
          <xdr:cNvGrpSpPr/>
        </xdr:nvGrpSpPr>
        <xdr:grpSpPr>
          <a:xfrm>
            <a:off x="4836413" y="3203738"/>
            <a:ext cx="1019175" cy="1152525"/>
            <a:chOff x="4836413" y="3203738"/>
            <a:chExt cx="1019175" cy="1152525"/>
          </a:xfrm>
        </xdr:grpSpPr>
        <xdr:sp>
          <xdr:nvSpPr>
            <xdr:cNvPr id="4" name="Shape 4"/>
            <xdr:cNvSpPr/>
          </xdr:nvSpPr>
          <xdr:spPr>
            <a:xfrm>
              <a:off x="4836413" y="3203738"/>
              <a:ext cx="1019175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2" name="Shape 492"/>
            <xdr:cNvGrpSpPr/>
          </xdr:nvGrpSpPr>
          <xdr:grpSpPr>
            <a:xfrm>
              <a:off x="4836413" y="3203738"/>
              <a:ext cx="1019175" cy="1152525"/>
              <a:chOff x="4836413" y="3203738"/>
              <a:chExt cx="1019175" cy="1152525"/>
            </a:xfrm>
          </xdr:grpSpPr>
          <xdr:sp>
            <xdr:nvSpPr>
              <xdr:cNvPr id="493" name="Shape 493"/>
              <xdr:cNvSpPr/>
            </xdr:nvSpPr>
            <xdr:spPr>
              <a:xfrm>
                <a:off x="4836413" y="3203738"/>
                <a:ext cx="1019175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94" name="Shape 494"/>
              <xdr:cNvGrpSpPr/>
            </xdr:nvGrpSpPr>
            <xdr:grpSpPr>
              <a:xfrm>
                <a:off x="4836413" y="3203738"/>
                <a:ext cx="1019175" cy="1152525"/>
                <a:chOff x="4836413" y="3203738"/>
                <a:chExt cx="1019175" cy="1152525"/>
              </a:xfrm>
            </xdr:grpSpPr>
            <xdr:sp>
              <xdr:nvSpPr>
                <xdr:cNvPr id="495" name="Shape 495"/>
                <xdr:cNvSpPr/>
              </xdr:nvSpPr>
              <xdr:spPr>
                <a:xfrm>
                  <a:off x="4836413" y="3203738"/>
                  <a:ext cx="1019175" cy="1152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96" name="Shape 496"/>
                <xdr:cNvGrpSpPr/>
              </xdr:nvGrpSpPr>
              <xdr:grpSpPr>
                <a:xfrm>
                  <a:off x="4836413" y="3203738"/>
                  <a:ext cx="1019175" cy="1152525"/>
                  <a:chOff x="4836413" y="3203738"/>
                  <a:chExt cx="1019175" cy="1152525"/>
                </a:xfrm>
              </xdr:grpSpPr>
              <xdr:sp>
                <xdr:nvSpPr>
                  <xdr:cNvPr id="497" name="Shape 497"/>
                  <xdr:cNvSpPr/>
                </xdr:nvSpPr>
                <xdr:spPr>
                  <a:xfrm>
                    <a:off x="4836413" y="3203738"/>
                    <a:ext cx="1019175" cy="1152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98" name="Shape 498"/>
                  <xdr:cNvGrpSpPr/>
                </xdr:nvGrpSpPr>
                <xdr:grpSpPr>
                  <a:xfrm>
                    <a:off x="4836413" y="3203738"/>
                    <a:ext cx="1019175" cy="1152525"/>
                    <a:chOff x="4836413" y="3203738"/>
                    <a:chExt cx="1019175" cy="1152525"/>
                  </a:xfrm>
                </xdr:grpSpPr>
                <xdr:sp>
                  <xdr:nvSpPr>
                    <xdr:cNvPr id="499" name="Shape 499"/>
                    <xdr:cNvSpPr/>
                  </xdr:nvSpPr>
                  <xdr:spPr>
                    <a:xfrm>
                      <a:off x="4836413" y="3203738"/>
                      <a:ext cx="1019175" cy="1152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500" name="Shape 500"/>
                    <xdr:cNvGrpSpPr/>
                  </xdr:nvGrpSpPr>
                  <xdr:grpSpPr>
                    <a:xfrm>
                      <a:off x="4836413" y="3203738"/>
                      <a:ext cx="1019175" cy="115252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501" name="Shape 501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502" name="Shape 502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503" name="Shape 503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504" name="Shape 50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05" name="Shape 50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06" name="Shape 50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07" name="Shape 50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08" name="Shape 50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09" name="Shape 509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510" name="Shape 510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790575</xdr:colOff>
      <xdr:row>29</xdr:row>
      <xdr:rowOff>180975</xdr:rowOff>
    </xdr:from>
    <xdr:ext cx="1009650" cy="1152525"/>
    <xdr:grpSp>
      <xdr:nvGrpSpPr>
        <xdr:cNvPr id="2" name="Shape 2"/>
        <xdr:cNvGrpSpPr/>
      </xdr:nvGrpSpPr>
      <xdr:grpSpPr>
        <a:xfrm>
          <a:off x="4841175" y="3203738"/>
          <a:ext cx="1009650" cy="1152525"/>
          <a:chOff x="4841175" y="3203738"/>
          <a:chExt cx="1009650" cy="1152525"/>
        </a:xfrm>
      </xdr:grpSpPr>
      <xdr:grpSp>
        <xdr:nvGrpSpPr>
          <xdr:cNvPr id="511" name="Shape 511"/>
          <xdr:cNvGrpSpPr/>
        </xdr:nvGrpSpPr>
        <xdr:grpSpPr>
          <a:xfrm>
            <a:off x="4841175" y="3203738"/>
            <a:ext cx="1009650" cy="1152525"/>
            <a:chOff x="4841175" y="3203738"/>
            <a:chExt cx="1009650" cy="1152525"/>
          </a:xfrm>
        </xdr:grpSpPr>
        <xdr:sp>
          <xdr:nvSpPr>
            <xdr:cNvPr id="4" name="Shape 4"/>
            <xdr:cNvSpPr/>
          </xdr:nvSpPr>
          <xdr:spPr>
            <a:xfrm>
              <a:off x="4841175" y="3203738"/>
              <a:ext cx="1009650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12" name="Shape 512"/>
            <xdr:cNvGrpSpPr/>
          </xdr:nvGrpSpPr>
          <xdr:grpSpPr>
            <a:xfrm>
              <a:off x="4841175" y="3203738"/>
              <a:ext cx="1009650" cy="1152525"/>
              <a:chOff x="4841175" y="3203738"/>
              <a:chExt cx="1009650" cy="1152525"/>
            </a:xfrm>
          </xdr:grpSpPr>
          <xdr:sp>
            <xdr:nvSpPr>
              <xdr:cNvPr id="513" name="Shape 513"/>
              <xdr:cNvSpPr/>
            </xdr:nvSpPr>
            <xdr:spPr>
              <a:xfrm>
                <a:off x="4841175" y="3203738"/>
                <a:ext cx="1009650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14" name="Shape 514"/>
              <xdr:cNvGrpSpPr/>
            </xdr:nvGrpSpPr>
            <xdr:grpSpPr>
              <a:xfrm>
                <a:off x="4841175" y="3203738"/>
                <a:ext cx="1009650" cy="1152525"/>
                <a:chOff x="4841175" y="3203738"/>
                <a:chExt cx="1009650" cy="1152525"/>
              </a:xfrm>
            </xdr:grpSpPr>
            <xdr:sp>
              <xdr:nvSpPr>
                <xdr:cNvPr id="515" name="Shape 515"/>
                <xdr:cNvSpPr/>
              </xdr:nvSpPr>
              <xdr:spPr>
                <a:xfrm>
                  <a:off x="4841175" y="3203738"/>
                  <a:ext cx="1009650" cy="1152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16" name="Shape 516"/>
                <xdr:cNvGrpSpPr/>
              </xdr:nvGrpSpPr>
              <xdr:grpSpPr>
                <a:xfrm>
                  <a:off x="4841175" y="3203738"/>
                  <a:ext cx="1009650" cy="1152525"/>
                  <a:chOff x="4841175" y="3203738"/>
                  <a:chExt cx="1009650" cy="1152525"/>
                </a:xfrm>
              </xdr:grpSpPr>
              <xdr:sp>
                <xdr:nvSpPr>
                  <xdr:cNvPr id="517" name="Shape 517"/>
                  <xdr:cNvSpPr/>
                </xdr:nvSpPr>
                <xdr:spPr>
                  <a:xfrm>
                    <a:off x="4841175" y="3203738"/>
                    <a:ext cx="1009650" cy="1152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18" name="Shape 518"/>
                  <xdr:cNvGrpSpPr/>
                </xdr:nvGrpSpPr>
                <xdr:grpSpPr>
                  <a:xfrm>
                    <a:off x="4841175" y="3203738"/>
                    <a:ext cx="1009650" cy="1152525"/>
                    <a:chOff x="4841175" y="3203738"/>
                    <a:chExt cx="1009650" cy="1152525"/>
                  </a:xfrm>
                </xdr:grpSpPr>
                <xdr:sp>
                  <xdr:nvSpPr>
                    <xdr:cNvPr id="519" name="Shape 519"/>
                    <xdr:cNvSpPr/>
                  </xdr:nvSpPr>
                  <xdr:spPr>
                    <a:xfrm>
                      <a:off x="4841175" y="3203738"/>
                      <a:ext cx="1009650" cy="1152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520" name="Shape 520"/>
                    <xdr:cNvGrpSpPr/>
                  </xdr:nvGrpSpPr>
                  <xdr:grpSpPr>
                    <a:xfrm>
                      <a:off x="4841175" y="3203738"/>
                      <a:ext cx="1009650" cy="115252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521" name="Shape 521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522" name="Shape 522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523" name="Shape 523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524" name="Shape 52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25" name="Shape 52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26" name="Shape 52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27" name="Shape 52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28" name="Shape 52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29" name="Shape 529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530" name="Shape 530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142875</xdr:colOff>
      <xdr:row>29</xdr:row>
      <xdr:rowOff>161925</xdr:rowOff>
    </xdr:from>
    <xdr:ext cx="1019175" cy="1152525"/>
    <xdr:grpSp>
      <xdr:nvGrpSpPr>
        <xdr:cNvPr id="2" name="Shape 2"/>
        <xdr:cNvGrpSpPr/>
      </xdr:nvGrpSpPr>
      <xdr:grpSpPr>
        <a:xfrm>
          <a:off x="4836413" y="3203738"/>
          <a:ext cx="1019175" cy="1152525"/>
          <a:chOff x="4836413" y="3203738"/>
          <a:chExt cx="1019175" cy="1152525"/>
        </a:xfrm>
      </xdr:grpSpPr>
      <xdr:grpSp>
        <xdr:nvGrpSpPr>
          <xdr:cNvPr id="531" name="Shape 531"/>
          <xdr:cNvGrpSpPr/>
        </xdr:nvGrpSpPr>
        <xdr:grpSpPr>
          <a:xfrm>
            <a:off x="4836413" y="3203738"/>
            <a:ext cx="1019175" cy="1152525"/>
            <a:chOff x="4836413" y="3203738"/>
            <a:chExt cx="1019175" cy="1152525"/>
          </a:xfrm>
        </xdr:grpSpPr>
        <xdr:sp>
          <xdr:nvSpPr>
            <xdr:cNvPr id="4" name="Shape 4"/>
            <xdr:cNvSpPr/>
          </xdr:nvSpPr>
          <xdr:spPr>
            <a:xfrm>
              <a:off x="4836413" y="3203738"/>
              <a:ext cx="1019175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32" name="Shape 532"/>
            <xdr:cNvGrpSpPr/>
          </xdr:nvGrpSpPr>
          <xdr:grpSpPr>
            <a:xfrm>
              <a:off x="4836413" y="3203738"/>
              <a:ext cx="1019175" cy="1152525"/>
              <a:chOff x="4836413" y="3203738"/>
              <a:chExt cx="1019175" cy="1152525"/>
            </a:xfrm>
          </xdr:grpSpPr>
          <xdr:sp>
            <xdr:nvSpPr>
              <xdr:cNvPr id="533" name="Shape 533"/>
              <xdr:cNvSpPr/>
            </xdr:nvSpPr>
            <xdr:spPr>
              <a:xfrm>
                <a:off x="4836413" y="3203738"/>
                <a:ext cx="1019175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34" name="Shape 534"/>
              <xdr:cNvGrpSpPr/>
            </xdr:nvGrpSpPr>
            <xdr:grpSpPr>
              <a:xfrm>
                <a:off x="4836413" y="3203738"/>
                <a:ext cx="1019175" cy="1152525"/>
                <a:chOff x="4836413" y="3203738"/>
                <a:chExt cx="1019175" cy="1152525"/>
              </a:xfrm>
            </xdr:grpSpPr>
            <xdr:sp>
              <xdr:nvSpPr>
                <xdr:cNvPr id="535" name="Shape 535"/>
                <xdr:cNvSpPr/>
              </xdr:nvSpPr>
              <xdr:spPr>
                <a:xfrm>
                  <a:off x="4836413" y="3203738"/>
                  <a:ext cx="1019175" cy="1152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36" name="Shape 536"/>
                <xdr:cNvGrpSpPr/>
              </xdr:nvGrpSpPr>
              <xdr:grpSpPr>
                <a:xfrm>
                  <a:off x="4836413" y="3203738"/>
                  <a:ext cx="1019175" cy="1152525"/>
                  <a:chOff x="4836413" y="3203738"/>
                  <a:chExt cx="1019175" cy="1152525"/>
                </a:xfrm>
              </xdr:grpSpPr>
              <xdr:sp>
                <xdr:nvSpPr>
                  <xdr:cNvPr id="537" name="Shape 537"/>
                  <xdr:cNvSpPr/>
                </xdr:nvSpPr>
                <xdr:spPr>
                  <a:xfrm>
                    <a:off x="4836413" y="3203738"/>
                    <a:ext cx="1019175" cy="1152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38" name="Shape 538"/>
                  <xdr:cNvGrpSpPr/>
                </xdr:nvGrpSpPr>
                <xdr:grpSpPr>
                  <a:xfrm>
                    <a:off x="4836413" y="3203738"/>
                    <a:ext cx="1019175" cy="1152525"/>
                    <a:chOff x="4836413" y="3203738"/>
                    <a:chExt cx="1019175" cy="1152525"/>
                  </a:xfrm>
                </xdr:grpSpPr>
                <xdr:sp>
                  <xdr:nvSpPr>
                    <xdr:cNvPr id="539" name="Shape 539"/>
                    <xdr:cNvSpPr/>
                  </xdr:nvSpPr>
                  <xdr:spPr>
                    <a:xfrm>
                      <a:off x="4836413" y="3203738"/>
                      <a:ext cx="1019175" cy="1152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540" name="Shape 540"/>
                    <xdr:cNvGrpSpPr/>
                  </xdr:nvGrpSpPr>
                  <xdr:grpSpPr>
                    <a:xfrm>
                      <a:off x="4836413" y="3203738"/>
                      <a:ext cx="1019175" cy="1152525"/>
                      <a:chOff x="8499418" y="4327276"/>
                      <a:chExt cx="1042372" cy="1133293"/>
                    </a:xfrm>
                  </xdr:grpSpPr>
                  <xdr:sp>
                    <xdr:nvSpPr>
                      <xdr:cNvPr id="541" name="Shape 541"/>
                      <xdr:cNvSpPr/>
                    </xdr:nvSpPr>
                    <xdr:spPr>
                      <a:xfrm>
                        <a:off x="8499418" y="4327276"/>
                        <a:ext cx="1042350" cy="11332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pic>
                    <xdr:nvPicPr>
                      <xdr:cNvPr id="542" name="Shape 542"/>
                      <xdr:cNvPicPr preferRelativeResize="0"/>
                    </xdr:nvPicPr>
                    <xdr:blipFill rotWithShape="1">
                      <a:blip r:embed="rId2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01189" y="4327276"/>
                        <a:ext cx="934695" cy="61607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543" name="Shape 543"/>
                      <xdr:cNvSpPr/>
                    </xdr:nvSpPr>
                    <xdr:spPr>
                      <a:xfrm>
                        <a:off x="8499418" y="4954438"/>
                        <a:ext cx="1042372" cy="472552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ポートフォリオ名</a:t>
                        </a:r>
                        <a:endParaRPr b="1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300"/>
                          <a:buFont typeface="Arial"/>
                          <a:buNone/>
                        </a:pPr>
                        <a:r>
                          <a:t/>
                        </a:r>
                        <a:endParaRPr b="1" sz="3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管理者：　　   ユーザ名</a:t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500"/>
                          <a:buFont typeface="Arial"/>
                          <a:buNone/>
                        </a:pPr>
                        <a:r>
                          <a:t/>
                        </a:r>
                        <a:endParaRPr b="0" sz="5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500"/>
                          <a:buFont typeface="Arial"/>
                          <a:buNone/>
                        </a:pP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　　　　　　</a:t>
                        </a:r>
                        <a:r>
                          <a:rPr b="1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15</a:t>
                        </a:r>
                        <a:r>
                          <a:rPr b="0" lang="en-US" sz="5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人のメンバー</a:t>
                        </a:r>
                        <a:endParaRPr sz="1400"/>
                      </a:p>
                    </xdr:txBody>
                  </xdr:sp>
                  <xdr:pic>
                    <xdr:nvPicPr>
                      <xdr:cNvPr descr="ハーベイ ボール 100% 単色塗りつぶし" id="544" name="Shape 544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545163" y="5253503"/>
                        <a:ext cx="13030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45" name="Shape 545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03939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46" name="Shape 546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672575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47" name="Shape 547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737389" y="5253503"/>
                        <a:ext cx="130472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48" name="Shape 548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11310" y="5253503"/>
                        <a:ext cx="129465" cy="12969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pic>
                    <xdr:nvPicPr>
                      <xdr:cNvPr descr="ハーベイ ボール 100% 単色塗りつぶし" id="549" name="Shape 549"/>
                      <xdr:cNvPicPr preferRelativeResize="0"/>
                    </xdr:nvPicPr>
                    <xdr:blipFill rotWithShape="1">
                      <a:blip r:embed="rId3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8856370" y="5093409"/>
                        <a:ext cx="154761" cy="15881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>
                    <xdr:nvSpPr>
                      <xdr:cNvPr id="550" name="Shape 550"/>
                      <xdr:cNvSpPr/>
                    </xdr:nvSpPr>
                    <xdr:spPr>
                      <a:xfrm>
                        <a:off x="8503403" y="4946542"/>
                        <a:ext cx="929899" cy="514027"/>
                      </a:xfrm>
                      <a:prstGeom prst="rect">
                        <a:avLst/>
                      </a:prstGeom>
                      <a:noFill/>
                      <a:ln cap="flat" cmpd="sng" w="12700">
                        <a:solidFill>
                          <a:srgbClr val="F2F2F2"/>
                        </a:solidFill>
                        <a:prstDash val="solid"/>
                        <a:miter lim="800000"/>
                        <a:headEnd len="sm" w="sm" type="none"/>
                        <a:tailEnd len="sm" w="sm" type="none"/>
                      </a:ln>
                    </xdr:spPr>
                    <xdr:txBody>
                      <a:bodyPr anchorCtr="0" anchor="t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66675</xdr:colOff>
      <xdr:row>28</xdr:row>
      <xdr:rowOff>123825</xdr:rowOff>
    </xdr:from>
    <xdr:ext cx="1209675" cy="228600"/>
    <xdr:sp>
      <xdr:nvSpPr>
        <xdr:cNvPr id="551" name="Shape 551"/>
        <xdr:cNvSpPr/>
      </xdr:nvSpPr>
      <xdr:spPr>
        <a:xfrm>
          <a:off x="4745925" y="3670463"/>
          <a:ext cx="1200150" cy="2190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1" lang="en-US" sz="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ポートフォリオ</a:t>
          </a:r>
          <a:endParaRPr sz="1400"/>
        </a:p>
      </xdr:txBody>
    </xdr:sp>
    <xdr:clientData fLocksWithSheet="0"/>
  </xdr:oneCellAnchor>
  <xdr:oneCellAnchor>
    <xdr:from>
      <xdr:col>11</xdr:col>
      <xdr:colOff>66675</xdr:colOff>
      <xdr:row>22</xdr:row>
      <xdr:rowOff>0</xdr:rowOff>
    </xdr:from>
    <xdr:ext cx="923925" cy="257175"/>
    <xdr:sp>
      <xdr:nvSpPr>
        <xdr:cNvPr id="552" name="Shape 552"/>
        <xdr:cNvSpPr/>
      </xdr:nvSpPr>
      <xdr:spPr>
        <a:xfrm>
          <a:off x="4888800" y="3656175"/>
          <a:ext cx="914400" cy="247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600"/>
            <a:buFont typeface="Arial"/>
            <a:buNone/>
          </a:pPr>
          <a:r>
            <a:rPr b="1" lang="en-US" sz="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最近投稿した作品</a:t>
          </a:r>
          <a:endParaRPr sz="1400"/>
        </a:p>
      </xdr:txBody>
    </xdr:sp>
    <xdr:clientData fLocksWithSheet="0"/>
  </xdr:oneCellAnchor>
  <xdr:oneCellAnchor>
    <xdr:from>
      <xdr:col>11</xdr:col>
      <xdr:colOff>142875</xdr:colOff>
      <xdr:row>15</xdr:row>
      <xdr:rowOff>0</xdr:rowOff>
    </xdr:from>
    <xdr:ext cx="1390650" cy="1323975"/>
    <xdr:sp>
      <xdr:nvSpPr>
        <xdr:cNvPr id="553" name="Shape 553"/>
        <xdr:cNvSpPr/>
      </xdr:nvSpPr>
      <xdr:spPr>
        <a:xfrm>
          <a:off x="4655438" y="3122775"/>
          <a:ext cx="1381125" cy="13144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123825</xdr:colOff>
      <xdr:row>13</xdr:row>
      <xdr:rowOff>76200</xdr:rowOff>
    </xdr:from>
    <xdr:ext cx="723900" cy="180975"/>
    <xdr:sp>
      <xdr:nvSpPr>
        <xdr:cNvPr id="554" name="Shape 554"/>
        <xdr:cNvSpPr/>
      </xdr:nvSpPr>
      <xdr:spPr>
        <a:xfrm>
          <a:off x="4988813" y="3694275"/>
          <a:ext cx="714375" cy="171450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ホーム</a:t>
          </a:r>
          <a:endParaRPr sz="1400"/>
        </a:p>
      </xdr:txBody>
    </xdr:sp>
    <xdr:clientData fLocksWithSheet="0"/>
  </xdr:oneCellAnchor>
  <xdr:oneCellAnchor>
    <xdr:from>
      <xdr:col>12</xdr:col>
      <xdr:colOff>28575</xdr:colOff>
      <xdr:row>13</xdr:row>
      <xdr:rowOff>66675</xdr:rowOff>
    </xdr:from>
    <xdr:ext cx="723900" cy="180975"/>
    <xdr:sp>
      <xdr:nvSpPr>
        <xdr:cNvPr id="555" name="Shape 555"/>
        <xdr:cNvSpPr/>
      </xdr:nvSpPr>
      <xdr:spPr>
        <a:xfrm>
          <a:off x="4988813" y="3694275"/>
          <a:ext cx="714375" cy="171450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投稿</a:t>
          </a:r>
          <a:endParaRPr sz="1400"/>
        </a:p>
      </xdr:txBody>
    </xdr:sp>
    <xdr:clientData fLocksWithSheet="0"/>
  </xdr:oneCellAnchor>
  <xdr:oneCellAnchor>
    <xdr:from>
      <xdr:col>12</xdr:col>
      <xdr:colOff>800100</xdr:colOff>
      <xdr:row>13</xdr:row>
      <xdr:rowOff>66675</xdr:rowOff>
    </xdr:from>
    <xdr:ext cx="714375" cy="180975"/>
    <xdr:sp>
      <xdr:nvSpPr>
        <xdr:cNvPr id="556" name="Shape 556"/>
        <xdr:cNvSpPr/>
      </xdr:nvSpPr>
      <xdr:spPr>
        <a:xfrm>
          <a:off x="4993575" y="3694275"/>
          <a:ext cx="704850" cy="171450"/>
        </a:xfrm>
        <a:prstGeom prst="roundRect">
          <a:avLst>
            <a:gd fmla="val 35262" name="adj"/>
          </a:avLst>
        </a:prstGeom>
        <a:solidFill>
          <a:srgbClr val="F2F2F2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500"/>
            <a:buFont typeface="Arial"/>
            <a:buNone/>
          </a:pPr>
          <a:r>
            <a:rPr b="1" lang="en-US" sz="5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ポートフォリオ</a:t>
          </a:r>
          <a:endParaRPr sz="1400"/>
        </a:p>
      </xdr:txBody>
    </xdr:sp>
    <xdr:clientData fLocksWithSheet="0"/>
  </xdr:oneCellAnchor>
  <xdr:oneCellAnchor>
    <xdr:from>
      <xdr:col>13</xdr:col>
      <xdr:colOff>257175</xdr:colOff>
      <xdr:row>15</xdr:row>
      <xdr:rowOff>38100</xdr:rowOff>
    </xdr:from>
    <xdr:ext cx="1600200" cy="276225"/>
    <xdr:sp>
      <xdr:nvSpPr>
        <xdr:cNvPr id="557" name="Shape 557"/>
        <xdr:cNvSpPr/>
      </xdr:nvSpPr>
      <xdr:spPr>
        <a:xfrm>
          <a:off x="4550663" y="3646650"/>
          <a:ext cx="1590675" cy="2667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ポートフォリオ名</a:t>
          </a:r>
          <a:endParaRPr sz="1400"/>
        </a:p>
      </xdr:txBody>
    </xdr:sp>
    <xdr:clientData fLocksWithSheet="0"/>
  </xdr:oneCellAnchor>
  <xdr:oneCellAnchor>
    <xdr:from>
      <xdr:col>12</xdr:col>
      <xdr:colOff>723900</xdr:colOff>
      <xdr:row>17</xdr:row>
      <xdr:rowOff>133350</xdr:rowOff>
    </xdr:from>
    <xdr:ext cx="3629025" cy="647700"/>
    <xdr:sp>
      <xdr:nvSpPr>
        <xdr:cNvPr id="558" name="Shape 558"/>
        <xdr:cNvSpPr/>
      </xdr:nvSpPr>
      <xdr:spPr>
        <a:xfrm>
          <a:off x="3536250" y="3460913"/>
          <a:ext cx="3619500" cy="6381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=========================================================================================ポートフォリオの説明====================================================================================ポートフォリオの説明内容....　</a:t>
          </a:r>
          <a:r>
            <a:rPr b="1" lang="en-US" sz="700">
              <a:solidFill>
                <a:srgbClr val="0C5ADB"/>
              </a:solidFill>
              <a:latin typeface="Arial"/>
              <a:ea typeface="Arial"/>
              <a:cs typeface="Arial"/>
              <a:sym typeface="Arial"/>
            </a:rPr>
            <a:t>さらに表示</a:t>
          </a:r>
          <a:endParaRPr b="1" sz="800">
            <a:solidFill>
              <a:srgbClr val="0C5ADB"/>
            </a:solidFill>
          </a:endParaRPr>
        </a:p>
      </xdr:txBody>
    </xdr:sp>
    <xdr:clientData fLocksWithSheet="0"/>
  </xdr:oneCellAnchor>
  <xdr:oneCellAnchor>
    <xdr:from>
      <xdr:col>12</xdr:col>
      <xdr:colOff>571500</xdr:colOff>
      <xdr:row>10</xdr:row>
      <xdr:rowOff>104775</xdr:rowOff>
    </xdr:from>
    <xdr:ext cx="3810000" cy="447675"/>
    <xdr:sp>
      <xdr:nvSpPr>
        <xdr:cNvPr id="559" name="Shape 559"/>
        <xdr:cNvSpPr/>
      </xdr:nvSpPr>
      <xdr:spPr>
        <a:xfrm>
          <a:off x="3445763" y="3560925"/>
          <a:ext cx="3800475" cy="4381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Arial"/>
            <a:buNone/>
          </a:pPr>
          <a:r>
            <a:rPr lang="en-US" sz="8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=============================================================.====プロフィール内容... </a:t>
          </a:r>
          <a:r>
            <a:rPr b="1" lang="en-US" sz="800">
              <a:solidFill>
                <a:srgbClr val="0C5ADB"/>
              </a:solidFill>
              <a:latin typeface="Arial"/>
              <a:ea typeface="Arial"/>
              <a:cs typeface="Arial"/>
              <a:sym typeface="Arial"/>
            </a:rPr>
            <a:t>さらに表示</a:t>
          </a:r>
          <a:endParaRPr b="1" sz="800">
            <a:solidFill>
              <a:srgbClr val="0C5ADB"/>
            </a:solidFill>
          </a:endParaRPr>
        </a:p>
      </xdr:txBody>
    </xdr:sp>
    <xdr:clientData fLocksWithSheet="0"/>
  </xdr:oneCellAnchor>
  <xdr:oneCellAnchor>
    <xdr:from>
      <xdr:col>14</xdr:col>
      <xdr:colOff>0</xdr:colOff>
      <xdr:row>16</xdr:row>
      <xdr:rowOff>133350</xdr:rowOff>
    </xdr:from>
    <xdr:ext cx="1095375" cy="180975"/>
    <xdr:sp>
      <xdr:nvSpPr>
        <xdr:cNvPr id="560" name="Shape 560"/>
        <xdr:cNvSpPr/>
      </xdr:nvSpPr>
      <xdr:spPr>
        <a:xfrm>
          <a:off x="4803075" y="3694275"/>
          <a:ext cx="1085850" cy="1714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700"/>
            <a:buFont typeface="Arial"/>
            <a:buNone/>
          </a:pPr>
          <a:r>
            <a:rPr b="1"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104</a:t>
          </a:r>
          <a:r>
            <a:rPr lang="en-US" sz="7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のメンバー</a:t>
          </a:r>
          <a:endParaRPr sz="1400"/>
        </a:p>
      </xdr:txBody>
    </xdr:sp>
    <xdr:clientData fLocksWithSheet="0"/>
  </xdr:oneCellAnchor>
  <xdr:oneCellAnchor>
    <xdr:from>
      <xdr:col>2</xdr:col>
      <xdr:colOff>504825</xdr:colOff>
      <xdr:row>11</xdr:row>
      <xdr:rowOff>47625</xdr:rowOff>
    </xdr:from>
    <xdr:ext cx="2505075" cy="4286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</xdr:row>
      <xdr:rowOff>152400</xdr:rowOff>
    </xdr:from>
    <xdr:ext cx="2438400" cy="2952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10</xdr:row>
      <xdr:rowOff>0</xdr:rowOff>
    </xdr:from>
    <xdr:ext cx="1590675" cy="1619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21</xdr:row>
      <xdr:rowOff>123825</xdr:rowOff>
    </xdr:from>
    <xdr:ext cx="2505075" cy="4381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21</xdr:row>
      <xdr:rowOff>123825</xdr:rowOff>
    </xdr:from>
    <xdr:ext cx="828675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21</xdr:row>
      <xdr:rowOff>123825</xdr:rowOff>
    </xdr:from>
    <xdr:ext cx="933450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21</xdr:row>
      <xdr:rowOff>123825</xdr:rowOff>
    </xdr:from>
    <xdr:ext cx="942975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21</xdr:row>
      <xdr:rowOff>123825</xdr:rowOff>
    </xdr:from>
    <xdr:ext cx="942975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476250</xdr:colOff>
      <xdr:row>4</xdr:row>
      <xdr:rowOff>180975</xdr:rowOff>
    </xdr:from>
    <xdr:ext cx="6153150" cy="650557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13</xdr:row>
      <xdr:rowOff>152400</xdr:rowOff>
    </xdr:from>
    <xdr:ext cx="1019175" cy="2476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22</xdr:row>
      <xdr:rowOff>142875</xdr:rowOff>
    </xdr:from>
    <xdr:ext cx="247650" cy="276225"/>
    <xdr:pic>
      <xdr:nvPicPr>
        <xdr:cNvPr descr="キャレットを左へ 単色塗りつぶし"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22</xdr:row>
      <xdr:rowOff>114300</xdr:rowOff>
    </xdr:from>
    <xdr:ext cx="247650" cy="257175"/>
    <xdr:pic>
      <xdr:nvPicPr>
        <xdr:cNvPr descr="キャレットを左へ 単色塗りつぶし"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676275</xdr:colOff>
      <xdr:row>8</xdr:row>
      <xdr:rowOff>133350</xdr:rowOff>
    </xdr:from>
    <xdr:ext cx="638175" cy="14287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533400</xdr:colOff>
      <xdr:row>6</xdr:row>
      <xdr:rowOff>66675</xdr:rowOff>
    </xdr:from>
    <xdr:ext cx="752475" cy="733425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7</xdr:row>
      <xdr:rowOff>57150</xdr:rowOff>
    </xdr:from>
    <xdr:ext cx="6829425" cy="5562600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23</xdr:row>
      <xdr:rowOff>114300</xdr:rowOff>
    </xdr:from>
    <xdr:ext cx="952500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504825</xdr:colOff>
      <xdr:row>23</xdr:row>
      <xdr:rowOff>114300</xdr:rowOff>
    </xdr:from>
    <xdr:ext cx="942975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704850</xdr:colOff>
      <xdr:row>23</xdr:row>
      <xdr:rowOff>114300</xdr:rowOff>
    </xdr:from>
    <xdr:ext cx="942975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23</xdr:row>
      <xdr:rowOff>114300</xdr:rowOff>
    </xdr:from>
    <xdr:ext cx="942975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142875</xdr:colOff>
      <xdr:row>24</xdr:row>
      <xdr:rowOff>104775</xdr:rowOff>
    </xdr:from>
    <xdr:ext cx="247650" cy="257175"/>
    <xdr:pic>
      <xdr:nvPicPr>
        <xdr:cNvPr descr="キャレットを左へ 単色塗りつぶし"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790575</xdr:colOff>
      <xdr:row>24</xdr:row>
      <xdr:rowOff>133350</xdr:rowOff>
    </xdr:from>
    <xdr:ext cx="238125" cy="276225"/>
    <xdr:pic>
      <xdr:nvPicPr>
        <xdr:cNvPr descr="キャレットを左へ 単色塗りつぶし"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23</xdr:row>
      <xdr:rowOff>133350</xdr:rowOff>
    </xdr:from>
    <xdr:ext cx="952500" cy="8001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30</xdr:row>
      <xdr:rowOff>85725</xdr:rowOff>
    </xdr:from>
    <xdr:ext cx="247650" cy="257175"/>
    <xdr:pic>
      <xdr:nvPicPr>
        <xdr:cNvPr descr="キャレットを左へ 単色塗りつぶし"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819150</xdr:colOff>
      <xdr:row>30</xdr:row>
      <xdr:rowOff>114300</xdr:rowOff>
    </xdr:from>
    <xdr:ext cx="238125" cy="257175"/>
    <xdr:pic>
      <xdr:nvPicPr>
        <xdr:cNvPr descr="キャレットを左へ 単色塗りつぶし"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295275</xdr:colOff>
      <xdr:row>13</xdr:row>
      <xdr:rowOff>38100</xdr:rowOff>
    </xdr:from>
    <xdr:ext cx="2438400" cy="2762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809625</xdr:colOff>
      <xdr:row>15</xdr:row>
      <xdr:rowOff>0</xdr:rowOff>
    </xdr:from>
    <xdr:ext cx="400050" cy="409575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9</xdr:row>
      <xdr:rowOff>123825</xdr:rowOff>
    </xdr:from>
    <xdr:ext cx="314325" cy="238125"/>
    <xdr:pic>
      <xdr:nvPicPr>
        <xdr:cNvPr descr="ツイッター x 新しいロゴ 丸 - ソーシャルメディアとロゴ アイコン"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219075</xdr:colOff>
      <xdr:row>9</xdr:row>
      <xdr:rowOff>123825</xdr:rowOff>
    </xdr:from>
    <xdr:ext cx="523875" cy="266700"/>
    <xdr:pic>
      <xdr:nvPicPr>
        <xdr:cNvPr descr="Instagram」をApp Storeで"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</xdr:colOff>
      <xdr:row>9</xdr:row>
      <xdr:rowOff>142875</xdr:rowOff>
    </xdr:from>
    <xdr:ext cx="209550" cy="209550"/>
    <xdr:pic>
      <xdr:nvPicPr>
        <xdr:cNvPr id="0" name="image1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504825</xdr:colOff>
      <xdr:row>16</xdr:row>
      <xdr:rowOff>161925</xdr:rowOff>
    </xdr:from>
    <xdr:ext cx="180975" cy="180975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561975</xdr:colOff>
      <xdr:row>16</xdr:row>
      <xdr:rowOff>161925</xdr:rowOff>
    </xdr:from>
    <xdr:ext cx="180975" cy="180975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638175</xdr:colOff>
      <xdr:row>16</xdr:row>
      <xdr:rowOff>161925</xdr:rowOff>
    </xdr:from>
    <xdr:ext cx="180975" cy="180975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695325</xdr:colOff>
      <xdr:row>16</xdr:row>
      <xdr:rowOff>161925</xdr:rowOff>
    </xdr:from>
    <xdr:ext cx="161925" cy="180975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771525</xdr:colOff>
      <xdr:row>16</xdr:row>
      <xdr:rowOff>161925</xdr:rowOff>
    </xdr:from>
    <xdr:ext cx="161925" cy="180975"/>
    <xdr:pic>
      <xdr:nvPicPr>
        <xdr:cNvPr descr="ハーベイ ボール 100% 単色塗りつぶし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57150</xdr:rowOff>
    </xdr:from>
    <xdr:ext cx="8705850" cy="5029200"/>
    <xdr:sp>
      <xdr:nvSpPr>
        <xdr:cNvPr id="561" name="Shape 561"/>
        <xdr:cNvSpPr/>
      </xdr:nvSpPr>
      <xdr:spPr>
        <a:xfrm>
          <a:off x="997838" y="1270163"/>
          <a:ext cx="8696325" cy="50196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　</a:t>
          </a:r>
          <a:r>
            <a:rPr b="1" i="0" lang="en-US" sz="14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ポートフォリオとは？</a:t>
          </a:r>
          <a:endParaRPr b="1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114300</xdr:colOff>
      <xdr:row>7</xdr:row>
      <xdr:rowOff>66675</xdr:rowOff>
    </xdr:from>
    <xdr:ext cx="1914525" cy="4295775"/>
    <xdr:sp>
      <xdr:nvSpPr>
        <xdr:cNvPr id="562" name="Shape 562"/>
        <xdr:cNvSpPr/>
      </xdr:nvSpPr>
      <xdr:spPr>
        <a:xfrm>
          <a:off x="4393500" y="1636875"/>
          <a:ext cx="1905000" cy="42862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ポートフォリオの作成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作品の投稿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グループ適用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メンバーシップ機能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イベントの開催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コミュニティチャットとは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　○○とは？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3</xdr:col>
      <xdr:colOff>0</xdr:colOff>
      <xdr:row>7</xdr:row>
      <xdr:rowOff>66675</xdr:rowOff>
    </xdr:from>
    <xdr:ext cx="6353175" cy="4305300"/>
    <xdr:sp>
      <xdr:nvSpPr>
        <xdr:cNvPr id="563" name="Shape 563"/>
        <xdr:cNvSpPr/>
      </xdr:nvSpPr>
      <xdr:spPr>
        <a:xfrm>
          <a:off x="2174175" y="1632113"/>
          <a:ext cx="6343650" cy="4295775"/>
        </a:xfrm>
        <a:prstGeom prst="roundRect">
          <a:avLst>
            <a:gd fmla="val 3389" name="adj"/>
          </a:avLst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219075</xdr:colOff>
      <xdr:row>8</xdr:row>
      <xdr:rowOff>0</xdr:rowOff>
    </xdr:from>
    <xdr:ext cx="5886450" cy="466725"/>
    <xdr:sp>
      <xdr:nvSpPr>
        <xdr:cNvPr id="564" name="Shape 564"/>
        <xdr:cNvSpPr/>
      </xdr:nvSpPr>
      <xdr:spPr>
        <a:xfrm>
          <a:off x="2407538" y="3551400"/>
          <a:ext cx="5876925" cy="4572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タイトル</a:t>
          </a:r>
          <a:endParaRPr sz="1400"/>
        </a:p>
      </xdr:txBody>
    </xdr:sp>
    <xdr:clientData fLocksWithSheet="0"/>
  </xdr:oneCellAnchor>
  <xdr:oneCellAnchor>
    <xdr:from>
      <xdr:col>3</xdr:col>
      <xdr:colOff>228600</xdr:colOff>
      <xdr:row>14</xdr:row>
      <xdr:rowOff>28575</xdr:rowOff>
    </xdr:from>
    <xdr:ext cx="5867400" cy="2019300"/>
    <xdr:sp>
      <xdr:nvSpPr>
        <xdr:cNvPr id="565" name="Shape 565"/>
        <xdr:cNvSpPr/>
      </xdr:nvSpPr>
      <xdr:spPr>
        <a:xfrm>
          <a:off x="2417063" y="2775113"/>
          <a:ext cx="5857875" cy="20097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キャプチャ</a:t>
          </a:r>
          <a:endParaRPr sz="1400"/>
        </a:p>
      </xdr:txBody>
    </xdr:sp>
    <xdr:clientData fLocksWithSheet="0"/>
  </xdr:oneCellAnchor>
  <xdr:oneCellAnchor>
    <xdr:from>
      <xdr:col>3</xdr:col>
      <xdr:colOff>200025</xdr:colOff>
      <xdr:row>24</xdr:row>
      <xdr:rowOff>104775</xdr:rowOff>
    </xdr:from>
    <xdr:ext cx="5886450" cy="581025"/>
    <xdr:sp>
      <xdr:nvSpPr>
        <xdr:cNvPr id="566" name="Shape 566"/>
        <xdr:cNvSpPr/>
      </xdr:nvSpPr>
      <xdr:spPr>
        <a:xfrm>
          <a:off x="2407538" y="3494250"/>
          <a:ext cx="5876925" cy="5715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3</xdr:col>
      <xdr:colOff>209550</xdr:colOff>
      <xdr:row>11</xdr:row>
      <xdr:rowOff>9525</xdr:rowOff>
    </xdr:from>
    <xdr:ext cx="5886450" cy="571500"/>
    <xdr:sp>
      <xdr:nvSpPr>
        <xdr:cNvPr id="567" name="Shape 567"/>
        <xdr:cNvSpPr/>
      </xdr:nvSpPr>
      <xdr:spPr>
        <a:xfrm>
          <a:off x="2407538" y="3499013"/>
          <a:ext cx="5876925" cy="5619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6</xdr:col>
      <xdr:colOff>238125</xdr:colOff>
      <xdr:row>27</xdr:row>
      <xdr:rowOff>76200</xdr:rowOff>
    </xdr:from>
    <xdr:ext cx="733425" cy="257175"/>
    <xdr:sp>
      <xdr:nvSpPr>
        <xdr:cNvPr id="568" name="Shape 568"/>
        <xdr:cNvSpPr/>
      </xdr:nvSpPr>
      <xdr:spPr>
        <a:xfrm>
          <a:off x="4984050" y="3656175"/>
          <a:ext cx="723900" cy="247650"/>
        </a:xfrm>
        <a:prstGeom prst="rect">
          <a:avLst/>
        </a:prstGeom>
        <a:solidFill>
          <a:schemeClr val="accen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・・・</a:t>
          </a:r>
          <a:endParaRPr sz="1400"/>
        </a:p>
      </xdr:txBody>
    </xdr:sp>
    <xdr:clientData fLocksWithSheet="0"/>
  </xdr:oneCellAnchor>
  <xdr:oneCellAnchor>
    <xdr:from>
      <xdr:col>2</xdr:col>
      <xdr:colOff>895350</xdr:colOff>
      <xdr:row>6</xdr:row>
      <xdr:rowOff>133350</xdr:rowOff>
    </xdr:from>
    <xdr:ext cx="6581775" cy="4476750"/>
    <xdr:sp>
      <xdr:nvSpPr>
        <xdr:cNvPr id="569" name="Shape 569"/>
        <xdr:cNvSpPr/>
      </xdr:nvSpPr>
      <xdr:spPr>
        <a:xfrm>
          <a:off x="2059875" y="1546388"/>
          <a:ext cx="6572250" cy="4467225"/>
        </a:xfrm>
        <a:prstGeom prst="rect">
          <a:avLst/>
        </a:prstGeom>
        <a:solidFill>
          <a:schemeClr val="accent1">
            <a:alpha val="88235"/>
          </a:schemeClr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Arial"/>
            <a:buNone/>
          </a:pPr>
          <a:r>
            <a:rPr b="1" lang="en-US" sz="16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別ページとして用意してview表示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5600700"/>
    <xdr:sp>
      <xdr:nvSpPr>
        <xdr:cNvPr id="570" name="Shape 570"/>
        <xdr:cNvSpPr/>
      </xdr:nvSpPr>
      <xdr:spPr>
        <a:xfrm>
          <a:off x="1364550" y="984413"/>
          <a:ext cx="7962900" cy="5591175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2286000" cy="561975"/>
    <xdr:sp>
      <xdr:nvSpPr>
        <xdr:cNvPr id="571" name="Shape 571"/>
        <xdr:cNvSpPr/>
      </xdr:nvSpPr>
      <xdr:spPr>
        <a:xfrm>
          <a:off x="4207763" y="3503775"/>
          <a:ext cx="2276475" cy="5524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ポートフォリオの作成</a:t>
          </a:r>
          <a:endParaRPr sz="1400"/>
        </a:p>
      </xdr:txBody>
    </xdr:sp>
    <xdr:clientData fLocksWithSheet="0"/>
  </xdr:oneCellAnchor>
  <xdr:oneCellAnchor>
    <xdr:from>
      <xdr:col>1</xdr:col>
      <xdr:colOff>676275</xdr:colOff>
      <xdr:row>9</xdr:row>
      <xdr:rowOff>66675</xdr:rowOff>
    </xdr:from>
    <xdr:ext cx="6524625" cy="4191000"/>
    <xdr:sp>
      <xdr:nvSpPr>
        <xdr:cNvPr id="572" name="Shape 572"/>
        <xdr:cNvSpPr/>
      </xdr:nvSpPr>
      <xdr:spPr>
        <a:xfrm>
          <a:off x="2088450" y="1689263"/>
          <a:ext cx="6515100" cy="41814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1</xdr:col>
      <xdr:colOff>704850</xdr:colOff>
      <xdr:row>31</xdr:row>
      <xdr:rowOff>123825</xdr:rowOff>
    </xdr:from>
    <xdr:ext cx="1019175" cy="3429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5876925"/>
    <xdr:sp>
      <xdr:nvSpPr>
        <xdr:cNvPr id="573" name="Shape 573"/>
        <xdr:cNvSpPr/>
      </xdr:nvSpPr>
      <xdr:spPr>
        <a:xfrm>
          <a:off x="1364550" y="846300"/>
          <a:ext cx="7962900" cy="58674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2286000" cy="590550"/>
    <xdr:sp>
      <xdr:nvSpPr>
        <xdr:cNvPr id="574" name="Shape 574"/>
        <xdr:cNvSpPr/>
      </xdr:nvSpPr>
      <xdr:spPr>
        <a:xfrm>
          <a:off x="4207763" y="3489488"/>
          <a:ext cx="2276475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作品の投稿</a:t>
          </a:r>
          <a:endParaRPr sz="1400"/>
        </a:p>
      </xdr:txBody>
    </xdr:sp>
    <xdr:clientData fLocksWithSheet="0"/>
  </xdr:oneCellAnchor>
  <xdr:oneCellAnchor>
    <xdr:from>
      <xdr:col>1</xdr:col>
      <xdr:colOff>638175</xdr:colOff>
      <xdr:row>9</xdr:row>
      <xdr:rowOff>0</xdr:rowOff>
    </xdr:from>
    <xdr:ext cx="6534150" cy="4381500"/>
    <xdr:sp>
      <xdr:nvSpPr>
        <xdr:cNvPr id="575" name="Shape 575"/>
        <xdr:cNvSpPr/>
      </xdr:nvSpPr>
      <xdr:spPr>
        <a:xfrm>
          <a:off x="2083688" y="1594013"/>
          <a:ext cx="6524625" cy="43719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31</xdr:row>
      <xdr:rowOff>47625</xdr:rowOff>
    </xdr:from>
    <xdr:ext cx="1019175" cy="3619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5876925"/>
    <xdr:sp>
      <xdr:nvSpPr>
        <xdr:cNvPr id="573" name="Shape 573"/>
        <xdr:cNvSpPr/>
      </xdr:nvSpPr>
      <xdr:spPr>
        <a:xfrm>
          <a:off x="1364550" y="846300"/>
          <a:ext cx="7962900" cy="58674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2286000" cy="590550"/>
    <xdr:sp>
      <xdr:nvSpPr>
        <xdr:cNvPr id="576" name="Shape 576"/>
        <xdr:cNvSpPr/>
      </xdr:nvSpPr>
      <xdr:spPr>
        <a:xfrm>
          <a:off x="4207763" y="3489488"/>
          <a:ext cx="2276475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グループ適用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9</xdr:row>
      <xdr:rowOff>0</xdr:rowOff>
    </xdr:from>
    <xdr:ext cx="6524625" cy="4381500"/>
    <xdr:sp>
      <xdr:nvSpPr>
        <xdr:cNvPr id="577" name="Shape 577"/>
        <xdr:cNvSpPr/>
      </xdr:nvSpPr>
      <xdr:spPr>
        <a:xfrm>
          <a:off x="2088450" y="1594013"/>
          <a:ext cx="6515100" cy="43719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1</xdr:col>
      <xdr:colOff>752475</xdr:colOff>
      <xdr:row>31</xdr:row>
      <xdr:rowOff>47625</xdr:rowOff>
    </xdr:from>
    <xdr:ext cx="1019175" cy="3619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5876925"/>
    <xdr:sp>
      <xdr:nvSpPr>
        <xdr:cNvPr id="573" name="Shape 573"/>
        <xdr:cNvSpPr/>
      </xdr:nvSpPr>
      <xdr:spPr>
        <a:xfrm>
          <a:off x="1364550" y="846300"/>
          <a:ext cx="7962900" cy="58674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2286000" cy="590550"/>
    <xdr:sp>
      <xdr:nvSpPr>
        <xdr:cNvPr id="578" name="Shape 578"/>
        <xdr:cNvSpPr/>
      </xdr:nvSpPr>
      <xdr:spPr>
        <a:xfrm>
          <a:off x="4207763" y="3489488"/>
          <a:ext cx="2276475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メンバーシップ機能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76200</xdr:rowOff>
    </xdr:from>
    <xdr:ext cx="6524625" cy="4400550"/>
    <xdr:sp>
      <xdr:nvSpPr>
        <xdr:cNvPr id="579" name="Shape 579"/>
        <xdr:cNvSpPr/>
      </xdr:nvSpPr>
      <xdr:spPr>
        <a:xfrm>
          <a:off x="2088450" y="1584488"/>
          <a:ext cx="6515100" cy="439102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31</xdr:row>
      <xdr:rowOff>142875</xdr:rowOff>
    </xdr:from>
    <xdr:ext cx="1019175" cy="3619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5876925"/>
    <xdr:sp>
      <xdr:nvSpPr>
        <xdr:cNvPr id="573" name="Shape 573"/>
        <xdr:cNvSpPr/>
      </xdr:nvSpPr>
      <xdr:spPr>
        <a:xfrm>
          <a:off x="1364550" y="846300"/>
          <a:ext cx="7962900" cy="58674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2286000" cy="590550"/>
    <xdr:sp>
      <xdr:nvSpPr>
        <xdr:cNvPr id="580" name="Shape 580"/>
        <xdr:cNvSpPr/>
      </xdr:nvSpPr>
      <xdr:spPr>
        <a:xfrm>
          <a:off x="4207763" y="3489488"/>
          <a:ext cx="2276475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イベントの開催</a:t>
          </a:r>
          <a:endParaRPr sz="1400"/>
        </a:p>
      </xdr:txBody>
    </xdr:sp>
    <xdr:clientData fLocksWithSheet="0"/>
  </xdr:oneCellAnchor>
  <xdr:oneCellAnchor>
    <xdr:from>
      <xdr:col>1</xdr:col>
      <xdr:colOff>771525</xdr:colOff>
      <xdr:row>9</xdr:row>
      <xdr:rowOff>0</xdr:rowOff>
    </xdr:from>
    <xdr:ext cx="6524625" cy="4381500"/>
    <xdr:sp>
      <xdr:nvSpPr>
        <xdr:cNvPr id="581" name="Shape 581"/>
        <xdr:cNvSpPr/>
      </xdr:nvSpPr>
      <xdr:spPr>
        <a:xfrm>
          <a:off x="2088450" y="1594013"/>
          <a:ext cx="6515100" cy="43719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1</xdr:col>
      <xdr:colOff>800100</xdr:colOff>
      <xdr:row>31</xdr:row>
      <xdr:rowOff>66675</xdr:rowOff>
    </xdr:from>
    <xdr:ext cx="1019175" cy="3619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5876925"/>
    <xdr:sp>
      <xdr:nvSpPr>
        <xdr:cNvPr id="573" name="Shape 573"/>
        <xdr:cNvSpPr/>
      </xdr:nvSpPr>
      <xdr:spPr>
        <a:xfrm>
          <a:off x="1364550" y="846300"/>
          <a:ext cx="7962900" cy="58674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2828925" cy="590550"/>
    <xdr:sp>
      <xdr:nvSpPr>
        <xdr:cNvPr id="582" name="Shape 582"/>
        <xdr:cNvSpPr/>
      </xdr:nvSpPr>
      <xdr:spPr>
        <a:xfrm>
          <a:off x="3936300" y="3489488"/>
          <a:ext cx="2819400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コミュニティチャットとは</a:t>
          </a:r>
          <a:endParaRPr sz="1400"/>
        </a:p>
      </xdr:txBody>
    </xdr:sp>
    <xdr:clientData fLocksWithSheet="0"/>
  </xdr:oneCellAnchor>
  <xdr:oneCellAnchor>
    <xdr:from>
      <xdr:col>1</xdr:col>
      <xdr:colOff>676275</xdr:colOff>
      <xdr:row>9</xdr:row>
      <xdr:rowOff>0</xdr:rowOff>
    </xdr:from>
    <xdr:ext cx="6524625" cy="4381500"/>
    <xdr:sp>
      <xdr:nvSpPr>
        <xdr:cNvPr id="583" name="Shape 583"/>
        <xdr:cNvSpPr/>
      </xdr:nvSpPr>
      <xdr:spPr>
        <a:xfrm>
          <a:off x="2088450" y="1594013"/>
          <a:ext cx="6515100" cy="43719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テキスト</a:t>
          </a:r>
          <a:endParaRPr sz="1400"/>
        </a:p>
      </xdr:txBody>
    </xdr:sp>
    <xdr:clientData fLocksWithSheet="0"/>
  </xdr:oneCellAnchor>
  <xdr:oneCellAnchor>
    <xdr:from>
      <xdr:col>1</xdr:col>
      <xdr:colOff>695325</xdr:colOff>
      <xdr:row>31</xdr:row>
      <xdr:rowOff>66675</xdr:rowOff>
    </xdr:from>
    <xdr:ext cx="1019175" cy="36195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8010525" cy="4552950"/>
    <xdr:sp>
      <xdr:nvSpPr>
        <xdr:cNvPr id="584" name="Shape 584"/>
        <xdr:cNvSpPr/>
      </xdr:nvSpPr>
      <xdr:spPr>
        <a:xfrm>
          <a:off x="1345500" y="1508288"/>
          <a:ext cx="8001000" cy="4543425"/>
        </a:xfrm>
        <a:prstGeom prst="roundRect">
          <a:avLst>
            <a:gd fmla="val 3574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2286000" cy="590550"/>
    <xdr:sp>
      <xdr:nvSpPr>
        <xdr:cNvPr id="585" name="Shape 585"/>
        <xdr:cNvSpPr/>
      </xdr:nvSpPr>
      <xdr:spPr>
        <a:xfrm>
          <a:off x="4207763" y="3489488"/>
          <a:ext cx="2276475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フィードバック</a:t>
          </a:r>
          <a:endParaRPr sz="1400"/>
        </a:p>
      </xdr:txBody>
    </xdr:sp>
    <xdr:clientData fLocksWithSheet="0"/>
  </xdr:oneCellAnchor>
  <xdr:oneCellAnchor>
    <xdr:from>
      <xdr:col>3</xdr:col>
      <xdr:colOff>219075</xdr:colOff>
      <xdr:row>10</xdr:row>
      <xdr:rowOff>0</xdr:rowOff>
    </xdr:from>
    <xdr:ext cx="4791075" cy="419100"/>
    <xdr:sp>
      <xdr:nvSpPr>
        <xdr:cNvPr id="586" name="Shape 586"/>
        <xdr:cNvSpPr/>
      </xdr:nvSpPr>
      <xdr:spPr>
        <a:xfrm>
          <a:off x="2955225" y="3575213"/>
          <a:ext cx="4781550" cy="409575"/>
        </a:xfrm>
        <a:prstGeom prst="rect">
          <a:avLst/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BFBFBF"/>
            </a:buClr>
            <a:buSzPts val="1000"/>
            <a:buFont typeface="Arial"/>
            <a:buNone/>
          </a:pPr>
          <a:r>
            <a:rPr b="1" lang="en-US" sz="1000">
              <a:solidFill>
                <a:srgbClr val="BFBFBF"/>
              </a:solidFill>
              <a:latin typeface="Arial"/>
              <a:ea typeface="Arial"/>
              <a:cs typeface="Arial"/>
              <a:sym typeface="Arial"/>
            </a:rPr>
            <a:t>選択してください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133350</xdr:rowOff>
    </xdr:from>
    <xdr:ext cx="1619250" cy="428625"/>
    <xdr:sp>
      <xdr:nvSpPr>
        <xdr:cNvPr id="587" name="Shape 587"/>
        <xdr:cNvSpPr/>
      </xdr:nvSpPr>
      <xdr:spPr>
        <a:xfrm>
          <a:off x="4541138" y="3570450"/>
          <a:ext cx="1609725" cy="4191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C0C0C"/>
            </a:buClr>
            <a:buSzPts val="1000"/>
            <a:buFont typeface="Arial"/>
            <a:buNone/>
          </a:pPr>
          <a:r>
            <a:rPr b="1" lang="en-US" sz="1000">
              <a:solidFill>
                <a:srgbClr val="0C0C0C"/>
              </a:solidFill>
              <a:latin typeface="Arial"/>
              <a:ea typeface="Arial"/>
              <a:cs typeface="Arial"/>
              <a:sym typeface="Arial"/>
            </a:rPr>
            <a:t>理由</a:t>
          </a:r>
          <a:endParaRPr sz="1400"/>
        </a:p>
      </xdr:txBody>
    </xdr:sp>
    <xdr:clientData fLocksWithSheet="0"/>
  </xdr:oneCellAnchor>
  <xdr:oneCellAnchor>
    <xdr:from>
      <xdr:col>3</xdr:col>
      <xdr:colOff>228600</xdr:colOff>
      <xdr:row>13</xdr:row>
      <xdr:rowOff>66675</xdr:rowOff>
    </xdr:from>
    <xdr:ext cx="4791075" cy="1685925"/>
    <xdr:sp>
      <xdr:nvSpPr>
        <xdr:cNvPr id="588" name="Shape 588"/>
        <xdr:cNvSpPr/>
      </xdr:nvSpPr>
      <xdr:spPr>
        <a:xfrm>
          <a:off x="2955225" y="2941800"/>
          <a:ext cx="4781550" cy="1676400"/>
        </a:xfrm>
        <a:prstGeom prst="rect">
          <a:avLst/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BFBFBF"/>
            </a:buClr>
            <a:buSzPts val="1000"/>
            <a:buFont typeface="Arial"/>
            <a:buNone/>
          </a:pPr>
          <a:r>
            <a:rPr b="1" lang="en-US" sz="1000">
              <a:solidFill>
                <a:srgbClr val="BFBFBF"/>
              </a:solidFill>
              <a:latin typeface="Arial"/>
              <a:ea typeface="Arial"/>
              <a:cs typeface="Arial"/>
              <a:sym typeface="Arial"/>
            </a:rPr>
            <a:t>入力してください</a:t>
          </a:r>
          <a:endParaRPr sz="1400"/>
        </a:p>
      </xdr:txBody>
    </xdr:sp>
    <xdr:clientData fLocksWithSheet="0"/>
  </xdr:oneCellAnchor>
  <xdr:oneCellAnchor>
    <xdr:from>
      <xdr:col>1</xdr:col>
      <xdr:colOff>723900</xdr:colOff>
      <xdr:row>13</xdr:row>
      <xdr:rowOff>57150</xdr:rowOff>
    </xdr:from>
    <xdr:ext cx="1619250" cy="428625"/>
    <xdr:sp>
      <xdr:nvSpPr>
        <xdr:cNvPr id="589" name="Shape 589"/>
        <xdr:cNvSpPr/>
      </xdr:nvSpPr>
      <xdr:spPr>
        <a:xfrm>
          <a:off x="4541138" y="3570450"/>
          <a:ext cx="1609725" cy="4191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C0C0C"/>
            </a:buClr>
            <a:buSzPts val="1000"/>
            <a:buFont typeface="Arial"/>
            <a:buNone/>
          </a:pPr>
          <a:r>
            <a:rPr b="1" lang="en-US" sz="1000">
              <a:solidFill>
                <a:srgbClr val="0C0C0C"/>
              </a:solidFill>
              <a:latin typeface="Arial"/>
              <a:ea typeface="Arial"/>
              <a:cs typeface="Arial"/>
              <a:sym typeface="Arial"/>
            </a:rPr>
            <a:t>詳細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24</xdr:row>
      <xdr:rowOff>0</xdr:rowOff>
    </xdr:from>
    <xdr:ext cx="2085975" cy="447675"/>
    <xdr:sp>
      <xdr:nvSpPr>
        <xdr:cNvPr id="590" name="Shape 590"/>
        <xdr:cNvSpPr/>
      </xdr:nvSpPr>
      <xdr:spPr>
        <a:xfrm>
          <a:off x="4307775" y="3560925"/>
          <a:ext cx="2076450" cy="438150"/>
        </a:xfrm>
        <a:prstGeom prst="roundRect">
          <a:avLst>
            <a:gd fmla="val 41305" name="adj"/>
          </a:avLst>
        </a:prstGeom>
        <a:solidFill>
          <a:srgbClr val="0066C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Arial"/>
            <a:buNone/>
          </a:pPr>
          <a:r>
            <a:rPr b="1"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問題を報告する</a:t>
          </a:r>
          <a:endParaRPr sz="1400"/>
        </a:p>
      </xdr:txBody>
    </xdr:sp>
    <xdr:clientData fLocksWithSheet="0"/>
  </xdr:oneCellAnchor>
  <xdr:oneCellAnchor>
    <xdr:from>
      <xdr:col>2</xdr:col>
      <xdr:colOff>638175</xdr:colOff>
      <xdr:row>24</xdr:row>
      <xdr:rowOff>0</xdr:rowOff>
    </xdr:from>
    <xdr:ext cx="2066925" cy="447675"/>
    <xdr:sp>
      <xdr:nvSpPr>
        <xdr:cNvPr id="591" name="Shape 591"/>
        <xdr:cNvSpPr/>
      </xdr:nvSpPr>
      <xdr:spPr>
        <a:xfrm>
          <a:off x="4317300" y="3560925"/>
          <a:ext cx="2057400" cy="438150"/>
        </a:xfrm>
        <a:prstGeom prst="roundRect">
          <a:avLst>
            <a:gd fmla="val 41305" name="adj"/>
          </a:avLst>
        </a:prstGeom>
        <a:solidFill>
          <a:srgbClr val="FFFFFF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7F7F7F"/>
            </a:buClr>
            <a:buSzPts val="1100"/>
            <a:buFont typeface="Arial"/>
            <a:buNone/>
          </a:pPr>
          <a:r>
            <a:rPr b="1"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キャンセル</a:t>
          </a:r>
          <a:endParaRPr sz="1400"/>
        </a:p>
      </xdr:txBody>
    </xdr:sp>
    <xdr:clientData fLocksWithSheet="0"/>
  </xdr:oneCellAnchor>
  <xdr:oneCellAnchor>
    <xdr:from>
      <xdr:col>8</xdr:col>
      <xdr:colOff>476250</xdr:colOff>
      <xdr:row>10</xdr:row>
      <xdr:rowOff>76200</xdr:rowOff>
    </xdr:from>
    <xdr:ext cx="180975" cy="24765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5715000"/>
    <xdr:sp>
      <xdr:nvSpPr>
        <xdr:cNvPr id="592" name="Shape 592"/>
        <xdr:cNvSpPr/>
      </xdr:nvSpPr>
      <xdr:spPr>
        <a:xfrm>
          <a:off x="1364550" y="927263"/>
          <a:ext cx="7962900" cy="5705475"/>
        </a:xfrm>
        <a:prstGeom prst="rect">
          <a:avLst/>
        </a:prstGeom>
        <a:solidFill>
          <a:srgbClr val="A5A5A5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47625</xdr:colOff>
      <xdr:row>6</xdr:row>
      <xdr:rowOff>19050</xdr:rowOff>
    </xdr:from>
    <xdr:ext cx="3543300" cy="5486400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972425" cy="10925175"/>
    <xdr:sp>
      <xdr:nvSpPr>
        <xdr:cNvPr id="593" name="Shape 593"/>
        <xdr:cNvSpPr/>
      </xdr:nvSpPr>
      <xdr:spPr>
        <a:xfrm>
          <a:off x="1364550" y="0"/>
          <a:ext cx="7962900" cy="75600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619125</xdr:colOff>
      <xdr:row>6</xdr:row>
      <xdr:rowOff>104775</xdr:rowOff>
    </xdr:from>
    <xdr:ext cx="3952875" cy="590550"/>
    <xdr:sp>
      <xdr:nvSpPr>
        <xdr:cNvPr id="594" name="Shape 594"/>
        <xdr:cNvSpPr/>
      </xdr:nvSpPr>
      <xdr:spPr>
        <a:xfrm>
          <a:off x="3374325" y="3489488"/>
          <a:ext cx="3943350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不正なユーザー・コンテンツの報告</a:t>
          </a:r>
          <a:endParaRPr sz="1400"/>
        </a:p>
      </xdr:txBody>
    </xdr:sp>
    <xdr:clientData fLocksWithSheet="0"/>
  </xdr:oneCellAnchor>
  <xdr:oneCellAnchor>
    <xdr:from>
      <xdr:col>1</xdr:col>
      <xdr:colOff>704850</xdr:colOff>
      <xdr:row>9</xdr:row>
      <xdr:rowOff>0</xdr:rowOff>
    </xdr:from>
    <xdr:ext cx="6524625" cy="1266825"/>
    <xdr:sp>
      <xdr:nvSpPr>
        <xdr:cNvPr id="595" name="Shape 595"/>
        <xdr:cNvSpPr/>
      </xdr:nvSpPr>
      <xdr:spPr>
        <a:xfrm>
          <a:off x="2088450" y="3151350"/>
          <a:ext cx="6515100" cy="12573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説明文（テキスト）</a:t>
          </a:r>
          <a:endParaRPr sz="1400"/>
        </a:p>
      </xdr:txBody>
    </xdr:sp>
    <xdr:clientData fLocksWithSheet="0"/>
  </xdr:oneCellAnchor>
  <xdr:oneCellAnchor>
    <xdr:from>
      <xdr:col>1</xdr:col>
      <xdr:colOff>628650</xdr:colOff>
      <xdr:row>16</xdr:row>
      <xdr:rowOff>0</xdr:rowOff>
    </xdr:from>
    <xdr:ext cx="1266825" cy="419100"/>
    <xdr:sp>
      <xdr:nvSpPr>
        <xdr:cNvPr id="596" name="Shape 596"/>
        <xdr:cNvSpPr/>
      </xdr:nvSpPr>
      <xdr:spPr>
        <a:xfrm>
          <a:off x="4717350" y="3575213"/>
          <a:ext cx="1257300" cy="4095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616161"/>
            </a:buClr>
            <a:buSzPts val="1200"/>
            <a:buFont typeface="Arial"/>
            <a:buNone/>
          </a:pPr>
          <a:r>
            <a:rPr b="1" lang="en-US" sz="12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お名前</a:t>
          </a:r>
          <a:endParaRPr sz="1400"/>
        </a:p>
      </xdr:txBody>
    </xdr:sp>
    <xdr:clientData fLocksWithSheet="0"/>
  </xdr:oneCellAnchor>
  <xdr:oneCellAnchor>
    <xdr:from>
      <xdr:col>1</xdr:col>
      <xdr:colOff>609600</xdr:colOff>
      <xdr:row>17</xdr:row>
      <xdr:rowOff>47625</xdr:rowOff>
    </xdr:from>
    <xdr:ext cx="6553200" cy="438150"/>
    <xdr:sp>
      <xdr:nvSpPr>
        <xdr:cNvPr id="597" name="Shape 597"/>
        <xdr:cNvSpPr/>
      </xdr:nvSpPr>
      <xdr:spPr>
        <a:xfrm>
          <a:off x="2074163" y="3565688"/>
          <a:ext cx="6543675" cy="428625"/>
        </a:xfrm>
        <a:prstGeom prst="rect">
          <a:avLst/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BFBFBF"/>
            </a:buClr>
            <a:buSzPts val="1000"/>
            <a:buFont typeface="Arial"/>
            <a:buNone/>
          </a:pPr>
          <a:r>
            <a:rPr b="1" lang="en-US" sz="1000">
              <a:solidFill>
                <a:srgbClr val="BFBFBF"/>
              </a:solidFill>
              <a:latin typeface="Arial"/>
              <a:ea typeface="Arial"/>
              <a:cs typeface="Arial"/>
              <a:sym typeface="Arial"/>
            </a:rPr>
            <a:t>入力してください</a:t>
          </a:r>
          <a:endParaRPr sz="1400"/>
        </a:p>
      </xdr:txBody>
    </xdr:sp>
    <xdr:clientData fLocksWithSheet="0"/>
  </xdr:oneCellAnchor>
  <xdr:oneCellAnchor>
    <xdr:from>
      <xdr:col>1</xdr:col>
      <xdr:colOff>628650</xdr:colOff>
      <xdr:row>20</xdr:row>
      <xdr:rowOff>19050</xdr:rowOff>
    </xdr:from>
    <xdr:ext cx="1504950" cy="428625"/>
    <xdr:sp>
      <xdr:nvSpPr>
        <xdr:cNvPr id="598" name="Shape 598"/>
        <xdr:cNvSpPr/>
      </xdr:nvSpPr>
      <xdr:spPr>
        <a:xfrm>
          <a:off x="4598288" y="3570450"/>
          <a:ext cx="1495425" cy="4191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616161"/>
            </a:buClr>
            <a:buSzPts val="1200"/>
            <a:buFont typeface="Arial"/>
            <a:buNone/>
          </a:pPr>
          <a:r>
            <a:rPr b="1" lang="en-US" sz="12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メールアドレス</a:t>
          </a:r>
          <a:endParaRPr sz="1400"/>
        </a:p>
      </xdr:txBody>
    </xdr:sp>
    <xdr:clientData fLocksWithSheet="0"/>
  </xdr:oneCellAnchor>
  <xdr:oneCellAnchor>
    <xdr:from>
      <xdr:col>1</xdr:col>
      <xdr:colOff>609600</xdr:colOff>
      <xdr:row>21</xdr:row>
      <xdr:rowOff>114300</xdr:rowOff>
    </xdr:from>
    <xdr:ext cx="6553200" cy="438150"/>
    <xdr:sp>
      <xdr:nvSpPr>
        <xdr:cNvPr id="599" name="Shape 599"/>
        <xdr:cNvSpPr/>
      </xdr:nvSpPr>
      <xdr:spPr>
        <a:xfrm>
          <a:off x="2074163" y="3565688"/>
          <a:ext cx="6543675" cy="428625"/>
        </a:xfrm>
        <a:prstGeom prst="rect">
          <a:avLst/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BFBFBF"/>
            </a:buClr>
            <a:buSzPts val="1000"/>
            <a:buFont typeface="Arial"/>
            <a:buNone/>
          </a:pPr>
          <a:r>
            <a:rPr b="1" lang="en-US" sz="1000">
              <a:solidFill>
                <a:srgbClr val="BFBFBF"/>
              </a:solidFill>
              <a:latin typeface="Arial"/>
              <a:ea typeface="Arial"/>
              <a:cs typeface="Arial"/>
              <a:sym typeface="Arial"/>
            </a:rPr>
            <a:t>入力してください</a:t>
          </a:r>
          <a:endParaRPr sz="1400"/>
        </a:p>
      </xdr:txBody>
    </xdr:sp>
    <xdr:clientData fLocksWithSheet="0"/>
  </xdr:oneCellAnchor>
  <xdr:oneCellAnchor>
    <xdr:from>
      <xdr:col>1</xdr:col>
      <xdr:colOff>628650</xdr:colOff>
      <xdr:row>24</xdr:row>
      <xdr:rowOff>76200</xdr:rowOff>
    </xdr:from>
    <xdr:ext cx="1504950" cy="428625"/>
    <xdr:sp>
      <xdr:nvSpPr>
        <xdr:cNvPr id="600" name="Shape 600"/>
        <xdr:cNvSpPr/>
      </xdr:nvSpPr>
      <xdr:spPr>
        <a:xfrm>
          <a:off x="4598288" y="3570450"/>
          <a:ext cx="1495425" cy="4191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616161"/>
            </a:buClr>
            <a:buSzPts val="1200"/>
            <a:buFont typeface="Arial"/>
            <a:buNone/>
          </a:pPr>
          <a:r>
            <a:rPr b="1" lang="en-US" sz="12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報告理由</a:t>
          </a:r>
          <a:endParaRPr sz="1400"/>
        </a:p>
      </xdr:txBody>
    </xdr:sp>
    <xdr:clientData fLocksWithSheet="0"/>
  </xdr:oneCellAnchor>
  <xdr:oneCellAnchor>
    <xdr:from>
      <xdr:col>1</xdr:col>
      <xdr:colOff>628650</xdr:colOff>
      <xdr:row>45</xdr:row>
      <xdr:rowOff>0</xdr:rowOff>
    </xdr:from>
    <xdr:ext cx="1504950" cy="428625"/>
    <xdr:sp>
      <xdr:nvSpPr>
        <xdr:cNvPr id="601" name="Shape 601"/>
        <xdr:cNvSpPr/>
      </xdr:nvSpPr>
      <xdr:spPr>
        <a:xfrm>
          <a:off x="4598288" y="3570450"/>
          <a:ext cx="1495425" cy="4191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616161"/>
            </a:buClr>
            <a:buSzPts val="1200"/>
            <a:buFont typeface="Arial"/>
            <a:buNone/>
          </a:pPr>
          <a:r>
            <a:rPr b="1" lang="en-US" sz="1200">
              <a:solidFill>
                <a:srgbClr val="616161"/>
              </a:solidFill>
              <a:latin typeface="Arial"/>
              <a:ea typeface="Arial"/>
              <a:cs typeface="Arial"/>
              <a:sym typeface="Arial"/>
            </a:rPr>
            <a:t>報告内容</a:t>
          </a:r>
          <a:endParaRPr sz="1400"/>
        </a:p>
      </xdr:txBody>
    </xdr:sp>
    <xdr:clientData fLocksWithSheet="0"/>
  </xdr:oneCellAnchor>
  <xdr:oneCellAnchor>
    <xdr:from>
      <xdr:col>1</xdr:col>
      <xdr:colOff>609600</xdr:colOff>
      <xdr:row>46</xdr:row>
      <xdr:rowOff>66675</xdr:rowOff>
    </xdr:from>
    <xdr:ext cx="6572250" cy="666750"/>
    <xdr:sp>
      <xdr:nvSpPr>
        <xdr:cNvPr id="602" name="Shape 602"/>
        <xdr:cNvSpPr/>
      </xdr:nvSpPr>
      <xdr:spPr>
        <a:xfrm>
          <a:off x="2064638" y="3451388"/>
          <a:ext cx="6562725" cy="657225"/>
        </a:xfrm>
        <a:prstGeom prst="rect">
          <a:avLst/>
        </a:prstGeom>
        <a:solidFill>
          <a:schemeClr val="lt1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BFBFBF"/>
            </a:buClr>
            <a:buSzPts val="1000"/>
            <a:buFont typeface="Arial"/>
            <a:buNone/>
          </a:pPr>
          <a:r>
            <a:rPr b="1" lang="en-US" sz="1000">
              <a:solidFill>
                <a:srgbClr val="BFBFBF"/>
              </a:solidFill>
              <a:latin typeface="Arial"/>
              <a:ea typeface="Arial"/>
              <a:cs typeface="Arial"/>
              <a:sym typeface="Arial"/>
            </a:rPr>
            <a:t>入力してください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50</xdr:row>
      <xdr:rowOff>0</xdr:rowOff>
    </xdr:from>
    <xdr:ext cx="3714750" cy="361950"/>
    <xdr:sp>
      <xdr:nvSpPr>
        <xdr:cNvPr id="603" name="Shape 603"/>
        <xdr:cNvSpPr/>
      </xdr:nvSpPr>
      <xdr:spPr>
        <a:xfrm>
          <a:off x="3493388" y="3603788"/>
          <a:ext cx="3705225" cy="3524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70C0"/>
            </a:buClr>
            <a:buSzPts val="900"/>
            <a:buFont typeface="Arial"/>
            <a:buNone/>
          </a:pPr>
          <a:r>
            <a:rPr b="1" lang="en-US" sz="900" u="sng">
              <a:solidFill>
                <a:srgbClr val="0070C0"/>
              </a:solidFill>
              <a:latin typeface="Arial"/>
              <a:ea typeface="Arial"/>
              <a:cs typeface="Arial"/>
              <a:sym typeface="Arial"/>
            </a:rPr>
            <a:t>プライバシーポリシー</a:t>
          </a:r>
          <a:r>
            <a:rPr b="1" lang="en-US" sz="9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をご覧いただき、同意の上送信ください。</a:t>
          </a:r>
          <a:endParaRPr sz="1400"/>
        </a:p>
      </xdr:txBody>
    </xdr:sp>
    <xdr:clientData fLocksWithSheet="0"/>
  </xdr:oneCellAnchor>
  <xdr:oneCellAnchor>
    <xdr:from>
      <xdr:col>5</xdr:col>
      <xdr:colOff>180975</xdr:colOff>
      <xdr:row>53</xdr:row>
      <xdr:rowOff>133350</xdr:rowOff>
    </xdr:from>
    <xdr:ext cx="1905000" cy="333375"/>
    <xdr:sp>
      <xdr:nvSpPr>
        <xdr:cNvPr id="604" name="Shape 604"/>
        <xdr:cNvSpPr/>
      </xdr:nvSpPr>
      <xdr:spPr>
        <a:xfrm>
          <a:off x="4398263" y="3618075"/>
          <a:ext cx="1895475" cy="323850"/>
        </a:xfrm>
        <a:prstGeom prst="roundRect">
          <a:avLst>
            <a:gd fmla="val 37720" name="adj"/>
          </a:avLst>
        </a:prstGeom>
        <a:solidFill>
          <a:srgbClr val="0070C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Arial"/>
            <a:buNone/>
          </a:pPr>
          <a:r>
            <a:rPr b="1" lang="en-US" sz="105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送信</a:t>
          </a:r>
          <a:endParaRPr sz="1400"/>
        </a:p>
      </xdr:txBody>
    </xdr:sp>
    <xdr:clientData fLocksWithSheet="0"/>
  </xdr:oneCellAnchor>
  <xdr:oneCellAnchor>
    <xdr:from>
      <xdr:col>2</xdr:col>
      <xdr:colOff>628650</xdr:colOff>
      <xdr:row>55</xdr:row>
      <xdr:rowOff>123825</xdr:rowOff>
    </xdr:from>
    <xdr:ext cx="4343400" cy="561975"/>
    <xdr:sp>
      <xdr:nvSpPr>
        <xdr:cNvPr id="605" name="Shape 605"/>
        <xdr:cNvSpPr/>
      </xdr:nvSpPr>
      <xdr:spPr>
        <a:xfrm>
          <a:off x="3179063" y="3503775"/>
          <a:ext cx="4333875" cy="5524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注意事項（テキスト）</a:t>
          </a:r>
          <a:endParaRPr sz="1400"/>
        </a:p>
      </xdr:txBody>
    </xdr:sp>
    <xdr:clientData fLocksWithSheet="0"/>
  </xdr:oneCellAnchor>
  <xdr:oneCellAnchor>
    <xdr:from>
      <xdr:col>2</xdr:col>
      <xdr:colOff>514350</xdr:colOff>
      <xdr:row>53</xdr:row>
      <xdr:rowOff>123825</xdr:rowOff>
    </xdr:from>
    <xdr:ext cx="1905000" cy="323850"/>
    <xdr:sp>
      <xdr:nvSpPr>
        <xdr:cNvPr id="606" name="Shape 606"/>
        <xdr:cNvSpPr/>
      </xdr:nvSpPr>
      <xdr:spPr>
        <a:xfrm>
          <a:off x="4398263" y="3622838"/>
          <a:ext cx="1895475" cy="314325"/>
        </a:xfrm>
        <a:prstGeom prst="roundRect">
          <a:avLst>
            <a:gd fmla="val 41305" name="adj"/>
          </a:avLst>
        </a:prstGeom>
        <a:solidFill>
          <a:srgbClr val="FFFFFF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7F7F7F"/>
            </a:buClr>
            <a:buSzPts val="1100"/>
            <a:buFont typeface="Arial"/>
            <a:buNone/>
          </a:pPr>
          <a:r>
            <a:rPr b="1"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キャンセル</a:t>
          </a:r>
          <a:endParaRPr sz="1400"/>
        </a:p>
      </xdr:txBody>
    </xdr:sp>
    <xdr:clientData fLocksWithSheet="0"/>
  </xdr:oneCellAnchor>
  <xdr:oneCellAnchor>
    <xdr:from>
      <xdr:col>15</xdr:col>
      <xdr:colOff>0</xdr:colOff>
      <xdr:row>7</xdr:row>
      <xdr:rowOff>0</xdr:rowOff>
    </xdr:from>
    <xdr:ext cx="7962900" cy="5715000"/>
    <xdr:sp>
      <xdr:nvSpPr>
        <xdr:cNvPr id="607" name="Shape 607"/>
        <xdr:cNvSpPr/>
      </xdr:nvSpPr>
      <xdr:spPr>
        <a:xfrm>
          <a:off x="1369313" y="927263"/>
          <a:ext cx="7953375" cy="5705475"/>
        </a:xfrm>
        <a:prstGeom prst="rect">
          <a:avLst/>
        </a:prstGeom>
        <a:solidFill>
          <a:srgbClr val="A5A5A5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457200</xdr:colOff>
      <xdr:row>51</xdr:row>
      <xdr:rowOff>152400</xdr:rowOff>
    </xdr:from>
    <xdr:ext cx="723900" cy="29527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26</xdr:row>
      <xdr:rowOff>104775</xdr:rowOff>
    </xdr:from>
    <xdr:ext cx="3981450" cy="350520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495300</xdr:colOff>
      <xdr:row>8</xdr:row>
      <xdr:rowOff>57150</xdr:rowOff>
    </xdr:from>
    <xdr:ext cx="3543300" cy="527685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57150</xdr:rowOff>
    </xdr:from>
    <xdr:ext cx="7972425" cy="7096125"/>
    <xdr:sp>
      <xdr:nvSpPr>
        <xdr:cNvPr id="608" name="Shape 608"/>
        <xdr:cNvSpPr/>
      </xdr:nvSpPr>
      <xdr:spPr>
        <a:xfrm>
          <a:off x="1364550" y="236700"/>
          <a:ext cx="7962900" cy="7086600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685800</xdr:colOff>
      <xdr:row>6</xdr:row>
      <xdr:rowOff>9525</xdr:rowOff>
    </xdr:from>
    <xdr:ext cx="2276475" cy="590550"/>
    <xdr:sp>
      <xdr:nvSpPr>
        <xdr:cNvPr id="609" name="Shape 609"/>
        <xdr:cNvSpPr/>
      </xdr:nvSpPr>
      <xdr:spPr>
        <a:xfrm>
          <a:off x="4212525" y="3489488"/>
          <a:ext cx="2266950" cy="581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Arial"/>
            <a:buNone/>
          </a:pPr>
          <a:r>
            <a:rPr b="1" lang="en-US" sz="16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お問合せ</a:t>
          </a:r>
          <a:endParaRPr sz="1400"/>
        </a:p>
      </xdr:txBody>
    </xdr:sp>
    <xdr:clientData fLocksWithSheet="0"/>
  </xdr:oneCellAnchor>
  <xdr:oneCellAnchor>
    <xdr:from>
      <xdr:col>5</xdr:col>
      <xdr:colOff>47625</xdr:colOff>
      <xdr:row>36</xdr:row>
      <xdr:rowOff>57150</xdr:rowOff>
    </xdr:from>
    <xdr:ext cx="1905000" cy="323850"/>
    <xdr:sp>
      <xdr:nvSpPr>
        <xdr:cNvPr id="610" name="Shape 610"/>
        <xdr:cNvSpPr/>
      </xdr:nvSpPr>
      <xdr:spPr>
        <a:xfrm>
          <a:off x="4398263" y="3622838"/>
          <a:ext cx="1895475" cy="314325"/>
        </a:xfrm>
        <a:prstGeom prst="roundRect">
          <a:avLst>
            <a:gd fmla="val 37720" name="adj"/>
          </a:avLst>
        </a:prstGeom>
        <a:solidFill>
          <a:srgbClr val="0070C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Arial"/>
            <a:buNone/>
          </a:pPr>
          <a:r>
            <a:rPr b="1" lang="en-US" sz="105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送信</a:t>
          </a:r>
          <a:endParaRPr sz="1400"/>
        </a:p>
      </xdr:txBody>
    </xdr:sp>
    <xdr:clientData fLocksWithSheet="0"/>
  </xdr:oneCellAnchor>
  <xdr:oneCellAnchor>
    <xdr:from>
      <xdr:col>2</xdr:col>
      <xdr:colOff>381000</xdr:colOff>
      <xdr:row>36</xdr:row>
      <xdr:rowOff>47625</xdr:rowOff>
    </xdr:from>
    <xdr:ext cx="1905000" cy="304800"/>
    <xdr:sp>
      <xdr:nvSpPr>
        <xdr:cNvPr id="611" name="Shape 611"/>
        <xdr:cNvSpPr/>
      </xdr:nvSpPr>
      <xdr:spPr>
        <a:xfrm>
          <a:off x="4398263" y="3632363"/>
          <a:ext cx="1895475" cy="295275"/>
        </a:xfrm>
        <a:prstGeom prst="roundRect">
          <a:avLst>
            <a:gd fmla="val 41305" name="adj"/>
          </a:avLst>
        </a:prstGeom>
        <a:solidFill>
          <a:srgbClr val="FFFFFF"/>
        </a:solidFill>
        <a:ln cap="flat" cmpd="sng" w="12700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7F7F7F"/>
            </a:buClr>
            <a:buSzPts val="1100"/>
            <a:buFont typeface="Arial"/>
            <a:buNone/>
          </a:pPr>
          <a:r>
            <a:rPr b="1"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キャンセル</a:t>
          </a:r>
          <a:endParaRPr sz="1400"/>
        </a:p>
      </xdr:txBody>
    </xdr:sp>
    <xdr:clientData fLocksWithSheet="0"/>
  </xdr:oneCellAnchor>
  <xdr:oneCellAnchor>
    <xdr:from>
      <xdr:col>10</xdr:col>
      <xdr:colOff>390525</xdr:colOff>
      <xdr:row>2</xdr:row>
      <xdr:rowOff>9525</xdr:rowOff>
    </xdr:from>
    <xdr:ext cx="6543675" cy="6400800"/>
    <xdr:sp>
      <xdr:nvSpPr>
        <xdr:cNvPr id="612" name="Shape 612"/>
        <xdr:cNvSpPr/>
      </xdr:nvSpPr>
      <xdr:spPr>
        <a:xfrm>
          <a:off x="2078925" y="584363"/>
          <a:ext cx="6534150" cy="63912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b="1" lang="en-US" sz="12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コーポレートサイトのお問い合わせにつなげる</a:t>
          </a:r>
          <a:endParaRPr sz="1400"/>
        </a:p>
      </xdr:txBody>
    </xdr:sp>
    <xdr:clientData fLocksWithSheet="0"/>
  </xdr:oneCellAnchor>
  <xdr:oneCellAnchor>
    <xdr:from>
      <xdr:col>2</xdr:col>
      <xdr:colOff>180975</xdr:colOff>
      <xdr:row>9</xdr:row>
      <xdr:rowOff>95250</xdr:rowOff>
    </xdr:from>
    <xdr:ext cx="5229225" cy="5400675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&#30011;&#38754;&#23450;&#32681;&#19968;&#35239;&#12288;&#65288;From%20Client)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画面定義一覧　（From Client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4.38"/>
    <col customWidth="1" min="3" max="3" width="28.75"/>
    <col customWidth="1" min="4" max="4" width="11.0"/>
    <col customWidth="1" min="5" max="5" width="6.25"/>
    <col customWidth="1" min="6" max="8" width="5.88"/>
    <col customWidth="1" hidden="1" min="9" max="9" width="8.0"/>
    <col customWidth="1" hidden="1" min="10" max="10" width="7.0"/>
    <col customWidth="1" hidden="1" min="11" max="11" width="20.25"/>
  </cols>
  <sheetData>
    <row r="1" ht="15.75" customHeight="1">
      <c r="A1" s="1"/>
      <c r="B1" s="2"/>
      <c r="C1" s="1"/>
      <c r="D1" s="1"/>
      <c r="E1" s="1"/>
      <c r="F1" s="1"/>
      <c r="G1" s="1"/>
      <c r="H1" s="1"/>
      <c r="I1" s="1"/>
      <c r="J1" s="3"/>
      <c r="K1" s="4"/>
      <c r="L1" s="1"/>
      <c r="M1" s="1"/>
    </row>
    <row r="2" ht="15.75" customHeight="1">
      <c r="A2" s="1"/>
      <c r="B2" s="5" t="s">
        <v>0</v>
      </c>
      <c r="C2" s="6"/>
      <c r="D2" s="1"/>
      <c r="E2" s="1"/>
      <c r="F2" s="1"/>
      <c r="G2" s="1"/>
      <c r="H2" s="1"/>
      <c r="I2" s="1"/>
      <c r="J2" s="3"/>
      <c r="K2" s="4"/>
      <c r="L2" s="1"/>
      <c r="M2" s="1"/>
    </row>
    <row r="3" ht="9.75" customHeight="1">
      <c r="A3" s="1"/>
      <c r="B3" s="7"/>
      <c r="C3" s="7"/>
      <c r="D3" s="7"/>
      <c r="E3" s="7"/>
      <c r="F3" s="7"/>
      <c r="G3" s="7"/>
      <c r="H3" s="7"/>
      <c r="I3" s="7"/>
      <c r="J3" s="8"/>
      <c r="K3" s="9"/>
      <c r="L3" s="1"/>
      <c r="M3" s="1"/>
    </row>
    <row r="4" ht="15.75" customHeight="1">
      <c r="A4" s="1"/>
      <c r="B4" s="10" t="s">
        <v>1</v>
      </c>
      <c r="C4" s="7"/>
      <c r="D4" s="8"/>
      <c r="E4" s="8"/>
      <c r="F4" s="8"/>
      <c r="G4" s="8"/>
      <c r="H4" s="8"/>
      <c r="I4" s="8"/>
      <c r="J4" s="8"/>
      <c r="K4" s="9"/>
      <c r="L4" s="1"/>
      <c r="M4" s="1"/>
    </row>
    <row r="5" ht="15.75" customHeight="1">
      <c r="A5" s="11"/>
      <c r="B5" s="12" t="s">
        <v>2</v>
      </c>
      <c r="C5" s="13" t="s">
        <v>3</v>
      </c>
      <c r="D5" s="14" t="s">
        <v>4</v>
      </c>
      <c r="E5" s="15" t="s">
        <v>5</v>
      </c>
      <c r="F5" s="16"/>
      <c r="G5" s="16"/>
      <c r="H5" s="16"/>
      <c r="I5" s="16"/>
      <c r="J5" s="17"/>
      <c r="K5" s="18"/>
      <c r="L5" s="1"/>
      <c r="M5" s="1"/>
    </row>
    <row r="6" ht="15.75" customHeight="1">
      <c r="A6" s="11"/>
      <c r="B6" s="19">
        <v>1.0</v>
      </c>
      <c r="C6" s="20" t="s">
        <v>6</v>
      </c>
      <c r="D6" s="21">
        <f>SUM(D13:D14)</f>
        <v>5.4925</v>
      </c>
      <c r="E6" s="22" t="s">
        <v>7</v>
      </c>
      <c r="F6" s="16"/>
      <c r="G6" s="16"/>
      <c r="H6" s="16"/>
      <c r="I6" s="16"/>
      <c r="J6" s="17"/>
      <c r="K6" s="18"/>
      <c r="L6" s="1"/>
      <c r="M6" s="1"/>
    </row>
    <row r="7" ht="15.75" customHeight="1">
      <c r="A7" s="11"/>
      <c r="B7" s="19">
        <v>2.0</v>
      </c>
      <c r="C7" s="20" t="s">
        <v>8</v>
      </c>
      <c r="D7" s="21">
        <f>D8-D6</f>
        <v>0.823875</v>
      </c>
      <c r="E7" s="22" t="s">
        <v>9</v>
      </c>
      <c r="F7" s="16"/>
      <c r="G7" s="16"/>
      <c r="H7" s="16"/>
      <c r="I7" s="16"/>
      <c r="J7" s="17"/>
      <c r="K7" s="23">
        <f>D7/D8</f>
        <v>0.1304347826</v>
      </c>
      <c r="L7" s="1"/>
      <c r="M7" s="1"/>
    </row>
    <row r="8" ht="15.75" customHeight="1">
      <c r="A8" s="1"/>
      <c r="B8" s="11"/>
      <c r="C8" s="24" t="s">
        <v>10</v>
      </c>
      <c r="D8" s="25">
        <f>D17</f>
        <v>6.316375</v>
      </c>
      <c r="E8" s="26"/>
      <c r="F8" s="26"/>
      <c r="G8" s="26"/>
      <c r="H8" s="26"/>
      <c r="I8" s="1"/>
      <c r="J8" s="1"/>
      <c r="K8" s="4"/>
      <c r="L8" s="1"/>
      <c r="M8" s="1"/>
    </row>
    <row r="9" ht="6.0" customHeight="1">
      <c r="A9" s="1"/>
      <c r="B9" s="1"/>
      <c r="C9" s="27"/>
      <c r="D9" s="27"/>
      <c r="E9" s="1"/>
      <c r="F9" s="1"/>
      <c r="G9" s="1"/>
      <c r="H9" s="1"/>
      <c r="I9" s="1"/>
      <c r="J9" s="1"/>
      <c r="K9" s="4"/>
      <c r="L9" s="1"/>
      <c r="M9" s="1"/>
    </row>
    <row r="10" ht="15.75" customHeight="1">
      <c r="A10" s="1"/>
      <c r="B10" s="28" t="s">
        <v>11</v>
      </c>
      <c r="C10" s="7"/>
      <c r="D10" s="29"/>
      <c r="E10" s="30"/>
      <c r="F10" s="30"/>
      <c r="G10" s="30"/>
      <c r="H10" s="30"/>
      <c r="I10" s="31"/>
      <c r="J10" s="8"/>
      <c r="K10" s="9"/>
      <c r="L10" s="1"/>
      <c r="M10" s="1"/>
    </row>
    <row r="11" ht="15.75" customHeight="1">
      <c r="A11" s="11"/>
      <c r="B11" s="32" t="s">
        <v>12</v>
      </c>
      <c r="C11" s="32" t="s">
        <v>13</v>
      </c>
      <c r="D11" s="32" t="s">
        <v>14</v>
      </c>
      <c r="E11" s="33" t="s">
        <v>5</v>
      </c>
      <c r="F11" s="34"/>
      <c r="G11" s="34"/>
      <c r="H11" s="35"/>
      <c r="I11" s="26"/>
      <c r="J11" s="1"/>
    </row>
    <row r="12" ht="15.75" customHeight="1">
      <c r="A12" s="11"/>
      <c r="B12" s="36"/>
      <c r="C12" s="36"/>
      <c r="D12" s="36"/>
      <c r="E12" s="37"/>
      <c r="F12" s="38"/>
      <c r="G12" s="38"/>
      <c r="H12" s="39"/>
      <c r="I12" s="26"/>
      <c r="J12" s="1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7.25" customHeight="1">
      <c r="A13" s="11"/>
      <c r="B13" s="41">
        <v>1.0</v>
      </c>
      <c r="C13" s="42" t="s">
        <v>15</v>
      </c>
      <c r="D13" s="43">
        <f>'3. 詳細見積(JP)　ーEst'!H33</f>
        <v>3.6125</v>
      </c>
      <c r="E13" s="44" t="s">
        <v>16</v>
      </c>
      <c r="F13" s="16"/>
      <c r="G13" s="16"/>
      <c r="H13" s="17"/>
      <c r="I13" s="45">
        <f>D13/D6</f>
        <v>0.657715066</v>
      </c>
      <c r="J13" s="46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ht="17.25" customHeight="1">
      <c r="A14" s="11"/>
      <c r="B14" s="41">
        <v>2.0</v>
      </c>
      <c r="C14" s="42" t="s">
        <v>17</v>
      </c>
      <c r="D14" s="43">
        <f>'3. 詳細見積(JP)　ーEst'!I33</f>
        <v>1.88</v>
      </c>
      <c r="E14" s="44" t="s">
        <v>18</v>
      </c>
      <c r="F14" s="16"/>
      <c r="G14" s="16"/>
      <c r="H14" s="17"/>
      <c r="I14" s="45" t="str">
        <f>(D14+#REF!+#REF!)/D6</f>
        <v>#REF!</v>
      </c>
      <c r="J14" s="46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 ht="15.75" customHeight="1">
      <c r="A15" s="11"/>
      <c r="B15" s="41">
        <v>3.0</v>
      </c>
      <c r="C15" s="42" t="s">
        <v>19</v>
      </c>
      <c r="D15" s="21">
        <f>SUM(D13:D14)*0.1</f>
        <v>0.54925</v>
      </c>
      <c r="E15" s="44"/>
      <c r="F15" s="16"/>
      <c r="G15" s="16"/>
      <c r="H15" s="17"/>
      <c r="I15" s="26"/>
      <c r="J15" s="1"/>
    </row>
    <row r="16" ht="15.75" customHeight="1">
      <c r="A16" s="11"/>
      <c r="B16" s="41">
        <v>4.0</v>
      </c>
      <c r="C16" s="42" t="s">
        <v>20</v>
      </c>
      <c r="D16" s="21">
        <f>SUM(D13:D14)*0.05</f>
        <v>0.274625</v>
      </c>
      <c r="E16" s="44"/>
      <c r="F16" s="16"/>
      <c r="G16" s="16"/>
      <c r="H16" s="17"/>
      <c r="I16" s="40"/>
      <c r="J16" s="40"/>
    </row>
    <row r="17" ht="15.75" customHeight="1">
      <c r="A17" s="11"/>
      <c r="B17" s="27"/>
      <c r="C17" s="24" t="s">
        <v>21</v>
      </c>
      <c r="D17" s="25">
        <f>SUM(D13:D16)</f>
        <v>6.316375</v>
      </c>
      <c r="I17" s="48"/>
      <c r="K17" s="49"/>
      <c r="L17" s="26"/>
      <c r="M17" s="1"/>
    </row>
    <row r="18" ht="7.5" customHeight="1">
      <c r="A18" s="1"/>
      <c r="B18" s="1"/>
      <c r="C18" s="1"/>
      <c r="D18" s="27"/>
      <c r="E18" s="27"/>
      <c r="F18" s="27"/>
      <c r="G18" s="27"/>
      <c r="H18" s="27"/>
      <c r="I18" s="27"/>
      <c r="J18" s="1"/>
      <c r="K18" s="4"/>
      <c r="L18" s="1"/>
      <c r="M18" s="1"/>
    </row>
    <row r="19" ht="15.75" customHeight="1">
      <c r="A19" s="50"/>
      <c r="B19" s="50"/>
      <c r="C19" s="51"/>
      <c r="D19" s="51"/>
      <c r="E19" s="50"/>
      <c r="F19" s="50"/>
      <c r="G19" s="50"/>
      <c r="H19" s="50"/>
      <c r="I19" s="50"/>
      <c r="J19" s="3"/>
      <c r="K19" s="4"/>
      <c r="L19" s="1"/>
      <c r="M19" s="1"/>
    </row>
    <row r="20" ht="15.75" customHeight="1">
      <c r="A20" s="50"/>
      <c r="B20" s="50"/>
      <c r="C20" s="50"/>
      <c r="D20" s="50"/>
      <c r="E20" s="50"/>
      <c r="F20" s="50"/>
      <c r="G20" s="50"/>
      <c r="H20" s="50"/>
      <c r="I20" s="50"/>
      <c r="J20" s="3"/>
      <c r="K20" s="4"/>
      <c r="L20" s="1"/>
      <c r="M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3"/>
      <c r="K21" s="4"/>
      <c r="L21" s="1"/>
      <c r="M21" s="1"/>
    </row>
    <row r="22" ht="15.75" customHeight="1">
      <c r="A22" s="1"/>
      <c r="B22" s="28" t="s">
        <v>22</v>
      </c>
      <c r="C22" s="7"/>
      <c r="D22" s="7"/>
      <c r="E22" s="7"/>
      <c r="F22" s="7"/>
      <c r="G22" s="7"/>
      <c r="H22" s="7"/>
      <c r="I22" s="52"/>
      <c r="J22" s="1"/>
      <c r="K22" s="4"/>
      <c r="L22" s="1"/>
      <c r="M22" s="1"/>
    </row>
    <row r="23" ht="15.75" customHeight="1">
      <c r="A23" s="11"/>
      <c r="B23" s="32" t="s">
        <v>12</v>
      </c>
      <c r="C23" s="32" t="s">
        <v>13</v>
      </c>
      <c r="D23" s="32" t="s">
        <v>14</v>
      </c>
      <c r="E23" s="53" t="s">
        <v>23</v>
      </c>
      <c r="F23" s="16"/>
      <c r="G23" s="16"/>
      <c r="H23" s="17"/>
      <c r="I23" s="26"/>
      <c r="J23" s="1"/>
      <c r="K23" s="4"/>
      <c r="L23" s="1"/>
      <c r="M23" s="1"/>
    </row>
    <row r="24" ht="15.75" customHeight="1">
      <c r="A24" s="11"/>
      <c r="B24" s="36"/>
      <c r="C24" s="36"/>
      <c r="D24" s="36"/>
      <c r="E24" s="54" t="s">
        <v>24</v>
      </c>
      <c r="F24" s="54" t="s">
        <v>25</v>
      </c>
      <c r="G24" s="54" t="s">
        <v>26</v>
      </c>
      <c r="H24" s="54" t="s">
        <v>27</v>
      </c>
      <c r="I24" s="55" t="s">
        <v>28</v>
      </c>
      <c r="J24" s="56" t="s">
        <v>29</v>
      </c>
      <c r="K24" s="4"/>
      <c r="L24" s="1"/>
      <c r="M24" s="1"/>
    </row>
    <row r="25" ht="15.75" customHeight="1">
      <c r="A25" s="11"/>
      <c r="B25" s="41">
        <v>1.0</v>
      </c>
      <c r="C25" s="42" t="s">
        <v>15</v>
      </c>
      <c r="D25" s="57">
        <f t="shared" ref="D25:D28" si="1">D13</f>
        <v>3.6125</v>
      </c>
      <c r="E25" s="58"/>
      <c r="F25" s="58"/>
      <c r="G25" s="58"/>
      <c r="H25" s="58">
        <f>D25</f>
        <v>3.6125</v>
      </c>
      <c r="I25" s="59">
        <f t="shared" ref="I25:I29" si="2">SUM(E25:H25)</f>
        <v>3.6125</v>
      </c>
      <c r="J25" s="60">
        <f t="shared" ref="J25:J28" si="3">I25-D25</f>
        <v>0</v>
      </c>
      <c r="K25" s="4"/>
      <c r="L25" s="1"/>
      <c r="M25" s="1"/>
    </row>
    <row r="26" ht="15.75" customHeight="1">
      <c r="A26" s="50"/>
      <c r="B26" s="41">
        <v>2.0</v>
      </c>
      <c r="C26" s="42" t="s">
        <v>17</v>
      </c>
      <c r="D26" s="57">
        <f t="shared" si="1"/>
        <v>1.88</v>
      </c>
      <c r="E26" s="58"/>
      <c r="F26" s="58">
        <f>D26</f>
        <v>1.88</v>
      </c>
      <c r="G26" s="58"/>
      <c r="H26" s="58"/>
      <c r="I26" s="59">
        <f t="shared" si="2"/>
        <v>1.88</v>
      </c>
      <c r="J26" s="60">
        <f t="shared" si="3"/>
        <v>0</v>
      </c>
      <c r="K26" s="4"/>
      <c r="L26" s="1"/>
      <c r="M26" s="1"/>
    </row>
    <row r="27" ht="15.75" customHeight="1">
      <c r="A27" s="1"/>
      <c r="B27" s="41">
        <v>3.0</v>
      </c>
      <c r="C27" s="42" t="s">
        <v>19</v>
      </c>
      <c r="D27" s="57">
        <f t="shared" si="1"/>
        <v>0.54925</v>
      </c>
      <c r="E27" s="58"/>
      <c r="F27" s="58"/>
      <c r="G27" s="58">
        <f>D27</f>
        <v>0.54925</v>
      </c>
      <c r="H27" s="58"/>
      <c r="I27" s="59">
        <f t="shared" si="2"/>
        <v>0.54925</v>
      </c>
      <c r="J27" s="60">
        <f t="shared" si="3"/>
        <v>0</v>
      </c>
      <c r="K27" s="4"/>
      <c r="L27" s="1"/>
      <c r="M27" s="1"/>
    </row>
    <row r="28" ht="15.75" customHeight="1">
      <c r="A28" s="1"/>
      <c r="B28" s="41">
        <v>4.0</v>
      </c>
      <c r="C28" s="42" t="s">
        <v>20</v>
      </c>
      <c r="D28" s="57">
        <f t="shared" si="1"/>
        <v>0.274625</v>
      </c>
      <c r="E28" s="58">
        <v>0.20723875000000003</v>
      </c>
      <c r="F28" s="58"/>
      <c r="G28" s="58"/>
      <c r="H28" s="58"/>
      <c r="I28" s="59">
        <f t="shared" si="2"/>
        <v>0.20723875</v>
      </c>
      <c r="J28" s="60">
        <f t="shared" si="3"/>
        <v>-0.06738625</v>
      </c>
      <c r="K28" s="4"/>
      <c r="L28" s="1"/>
      <c r="M28" s="1"/>
    </row>
    <row r="29" ht="15.75" customHeight="1">
      <c r="A29" s="1"/>
      <c r="B29" s="27"/>
      <c r="C29" s="24" t="s">
        <v>21</v>
      </c>
      <c r="D29" s="61">
        <f t="shared" ref="D29:H29" si="4">SUM(D25:D28)</f>
        <v>6.316375</v>
      </c>
      <c r="E29" s="62">
        <f t="shared" si="4"/>
        <v>0.20723875</v>
      </c>
      <c r="F29" s="62">
        <f t="shared" si="4"/>
        <v>1.88</v>
      </c>
      <c r="G29" s="62">
        <f t="shared" si="4"/>
        <v>0.54925</v>
      </c>
      <c r="H29" s="62">
        <f t="shared" si="4"/>
        <v>3.6125</v>
      </c>
      <c r="I29" s="63">
        <f t="shared" si="2"/>
        <v>6.24898875</v>
      </c>
      <c r="J29" s="3"/>
      <c r="K29" s="4"/>
      <c r="L29" s="1"/>
      <c r="M29" s="1"/>
    </row>
    <row r="30" ht="15.75" hidden="1" customHeight="1">
      <c r="A30" s="1"/>
      <c r="B30" s="1"/>
      <c r="C30" s="1"/>
      <c r="D30" s="1"/>
      <c r="E30" s="27"/>
      <c r="F30" s="27"/>
      <c r="G30" s="27"/>
      <c r="H30" s="27"/>
      <c r="I30" s="1"/>
      <c r="J30" s="3"/>
      <c r="K30" s="4"/>
      <c r="L30" s="1"/>
      <c r="M30" s="1"/>
    </row>
    <row r="31" ht="15.75" hidden="1" customHeight="1">
      <c r="A31" s="1"/>
      <c r="B31" s="1"/>
      <c r="C31" s="1"/>
      <c r="D31" s="1"/>
      <c r="E31" s="1"/>
      <c r="F31" s="1"/>
      <c r="G31" s="1"/>
      <c r="H31" s="1"/>
      <c r="I31" s="1"/>
      <c r="J31" s="3"/>
      <c r="K31" s="4"/>
      <c r="L31" s="1"/>
      <c r="M31" s="1"/>
    </row>
    <row r="32" ht="15.75" hidden="1" customHeight="1">
      <c r="A32" s="1"/>
      <c r="B32" s="1"/>
      <c r="C32" s="1"/>
      <c r="D32" s="1"/>
      <c r="E32" s="1"/>
      <c r="F32" s="1"/>
      <c r="G32" s="1"/>
      <c r="H32" s="1"/>
      <c r="I32" s="1"/>
      <c r="J32" s="3"/>
      <c r="K32" s="4"/>
      <c r="L32" s="1"/>
      <c r="M32" s="1"/>
    </row>
    <row r="33" ht="15.75" hidden="1" customHeight="1">
      <c r="A33" s="1"/>
      <c r="B33" s="1"/>
      <c r="C33" s="1"/>
      <c r="D33" s="1"/>
      <c r="E33" s="1"/>
      <c r="F33" s="1"/>
      <c r="G33" s="1"/>
      <c r="H33" s="1"/>
      <c r="I33" s="1"/>
      <c r="J33" s="3"/>
      <c r="K33" s="4"/>
      <c r="L33" s="1"/>
      <c r="M33" s="1"/>
    </row>
    <row r="34" ht="15.75" hidden="1" customHeight="1">
      <c r="A34" s="1"/>
      <c r="B34" s="1"/>
      <c r="C34" s="1"/>
      <c r="D34" s="1"/>
      <c r="E34" s="1"/>
      <c r="F34" s="1"/>
      <c r="G34" s="1"/>
      <c r="H34" s="1"/>
      <c r="I34" s="1"/>
      <c r="J34" s="3"/>
      <c r="K34" s="4"/>
      <c r="L34" s="1"/>
      <c r="M34" s="1"/>
    </row>
    <row r="35" ht="15.75" hidden="1" customHeight="1">
      <c r="A35" s="1"/>
      <c r="B35" s="1"/>
      <c r="C35" s="1"/>
      <c r="D35" s="1"/>
      <c r="E35" s="1"/>
      <c r="F35" s="1"/>
      <c r="G35" s="1"/>
      <c r="H35" s="1"/>
      <c r="I35" s="1"/>
      <c r="J35" s="3"/>
      <c r="K35" s="4"/>
      <c r="L35" s="1"/>
      <c r="M35" s="1"/>
    </row>
    <row r="36" ht="15.75" hidden="1" customHeight="1">
      <c r="A36" s="1"/>
      <c r="B36" s="1"/>
      <c r="C36" s="1"/>
      <c r="D36" s="1"/>
      <c r="E36" s="1"/>
      <c r="F36" s="1"/>
      <c r="G36" s="1"/>
      <c r="H36" s="1"/>
      <c r="I36" s="1"/>
      <c r="J36" s="3"/>
      <c r="K36" s="4"/>
      <c r="L36" s="1"/>
      <c r="M36" s="1"/>
    </row>
    <row r="37" ht="15.75" hidden="1" customHeight="1">
      <c r="A37" s="1"/>
      <c r="B37" s="1"/>
      <c r="C37" s="1"/>
      <c r="D37" s="1"/>
      <c r="E37" s="1"/>
      <c r="F37" s="1"/>
      <c r="G37" s="1"/>
      <c r="H37" s="1"/>
      <c r="I37" s="1"/>
      <c r="J37" s="3"/>
      <c r="K37" s="4"/>
      <c r="L37" s="1"/>
      <c r="M37" s="1"/>
    </row>
    <row r="38" ht="15.75" hidden="1" customHeight="1">
      <c r="A38" s="1"/>
      <c r="B38" s="1"/>
      <c r="C38" s="1"/>
      <c r="D38" s="1"/>
      <c r="E38" s="1"/>
      <c r="F38" s="1"/>
      <c r="G38" s="1"/>
      <c r="H38" s="1"/>
      <c r="I38" s="1"/>
      <c r="J38" s="3"/>
      <c r="K38" s="4"/>
      <c r="L38" s="1"/>
      <c r="M38" s="1"/>
    </row>
    <row r="39" ht="15.75" hidden="1" customHeight="1">
      <c r="A39" s="1"/>
      <c r="B39" s="1"/>
      <c r="C39" s="1"/>
      <c r="D39" s="1"/>
      <c r="E39" s="1"/>
      <c r="F39" s="1"/>
      <c r="G39" s="1"/>
      <c r="H39" s="1"/>
      <c r="I39" s="1"/>
      <c r="J39" s="3"/>
      <c r="K39" s="4"/>
      <c r="L39" s="1"/>
      <c r="M39" s="1"/>
    </row>
    <row r="40" ht="15.75" hidden="1" customHeight="1">
      <c r="A40" s="1"/>
      <c r="B40" s="1"/>
      <c r="C40" s="1"/>
      <c r="D40" s="1"/>
      <c r="E40" s="1"/>
      <c r="F40" s="1"/>
      <c r="G40" s="1"/>
      <c r="H40" s="1"/>
      <c r="I40" s="1"/>
      <c r="J40" s="3"/>
      <c r="K40" s="4"/>
      <c r="L40" s="1"/>
      <c r="M40" s="1"/>
    </row>
    <row r="41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3"/>
      <c r="K41" s="4"/>
      <c r="L41" s="1"/>
      <c r="M41" s="1"/>
    </row>
    <row r="42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3"/>
      <c r="K42" s="4"/>
      <c r="L42" s="1"/>
      <c r="M42" s="1"/>
    </row>
    <row r="43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3"/>
      <c r="K43" s="4"/>
      <c r="L43" s="1"/>
      <c r="M43" s="1"/>
    </row>
    <row r="44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3"/>
      <c r="K44" s="4"/>
      <c r="L44" s="1"/>
      <c r="M44" s="1"/>
    </row>
    <row r="45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3"/>
      <c r="K45" s="4"/>
      <c r="L45" s="1"/>
      <c r="M45" s="1"/>
    </row>
    <row r="4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3"/>
      <c r="K46" s="4"/>
      <c r="L46" s="1"/>
      <c r="M46" s="1"/>
    </row>
    <row r="47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3"/>
      <c r="K47" s="4"/>
      <c r="L47" s="1"/>
      <c r="M47" s="1"/>
    </row>
    <row r="48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3"/>
      <c r="K48" s="4"/>
      <c r="L48" s="1"/>
      <c r="M48" s="1"/>
    </row>
    <row r="49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3"/>
      <c r="K49" s="4"/>
      <c r="L49" s="1"/>
      <c r="M49" s="1"/>
    </row>
    <row r="50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3"/>
      <c r="K50" s="4"/>
      <c r="L50" s="1"/>
      <c r="M50" s="1"/>
    </row>
    <row r="51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3"/>
      <c r="K51" s="4"/>
      <c r="L51" s="1"/>
      <c r="M51" s="1"/>
    </row>
    <row r="52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3"/>
      <c r="K52" s="4"/>
      <c r="L52" s="1"/>
      <c r="M52" s="1"/>
    </row>
    <row r="53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3"/>
      <c r="K53" s="4"/>
      <c r="L53" s="1"/>
      <c r="M53" s="1"/>
    </row>
    <row r="54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3"/>
      <c r="K54" s="4"/>
      <c r="L54" s="1"/>
      <c r="M54" s="1"/>
    </row>
    <row r="55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3"/>
      <c r="K55" s="4"/>
      <c r="L55" s="1"/>
      <c r="M55" s="1"/>
    </row>
    <row r="5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3"/>
      <c r="K56" s="4"/>
      <c r="L56" s="1"/>
      <c r="M56" s="1"/>
    </row>
    <row r="57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3"/>
      <c r="K57" s="4"/>
      <c r="L57" s="1"/>
      <c r="M57" s="1"/>
    </row>
    <row r="58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3"/>
      <c r="K58" s="4"/>
      <c r="L58" s="1"/>
      <c r="M58" s="1"/>
    </row>
    <row r="59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3"/>
      <c r="K59" s="4"/>
      <c r="L59" s="1"/>
      <c r="M59" s="1"/>
    </row>
    <row r="60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3"/>
      <c r="K60" s="4"/>
      <c r="L60" s="1"/>
      <c r="M60" s="1"/>
    </row>
    <row r="61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3"/>
      <c r="K61" s="4"/>
      <c r="L61" s="1"/>
      <c r="M61" s="1"/>
    </row>
    <row r="62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3"/>
      <c r="K62" s="4"/>
      <c r="L62" s="1"/>
      <c r="M62" s="1"/>
    </row>
    <row r="63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3"/>
      <c r="K63" s="4"/>
      <c r="L63" s="1"/>
      <c r="M63" s="1"/>
    </row>
    <row r="64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3"/>
      <c r="K64" s="4"/>
      <c r="L64" s="1"/>
      <c r="M64" s="1"/>
    </row>
    <row r="65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3"/>
      <c r="K65" s="4"/>
      <c r="L65" s="1"/>
      <c r="M65" s="1"/>
    </row>
    <row r="6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3"/>
      <c r="K66" s="4"/>
      <c r="L66" s="1"/>
      <c r="M66" s="1"/>
    </row>
    <row r="67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3"/>
      <c r="K67" s="4"/>
      <c r="L67" s="1"/>
      <c r="M67" s="1"/>
    </row>
    <row r="68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3"/>
      <c r="K68" s="4"/>
      <c r="L68" s="1"/>
      <c r="M68" s="1"/>
    </row>
    <row r="69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3"/>
      <c r="K69" s="4"/>
      <c r="L69" s="1"/>
      <c r="M69" s="1"/>
    </row>
    <row r="70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3"/>
      <c r="K70" s="4"/>
      <c r="L70" s="1"/>
      <c r="M70" s="1"/>
    </row>
    <row r="71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3"/>
      <c r="K71" s="4"/>
      <c r="L71" s="1"/>
      <c r="M71" s="1"/>
    </row>
    <row r="72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3"/>
      <c r="K72" s="4"/>
      <c r="L72" s="1"/>
      <c r="M72" s="1"/>
    </row>
    <row r="73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3"/>
      <c r="K73" s="4"/>
      <c r="L73" s="1"/>
      <c r="M73" s="1"/>
    </row>
    <row r="74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3"/>
      <c r="K74" s="4"/>
      <c r="L74" s="1"/>
      <c r="M74" s="1"/>
    </row>
    <row r="75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3"/>
      <c r="K75" s="4"/>
      <c r="L75" s="1"/>
      <c r="M75" s="1"/>
    </row>
    <row r="7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3"/>
      <c r="K76" s="4"/>
      <c r="L76" s="1"/>
      <c r="M76" s="1"/>
    </row>
    <row r="77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3"/>
      <c r="K77" s="4"/>
      <c r="L77" s="1"/>
      <c r="M77" s="1"/>
    </row>
    <row r="78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3"/>
      <c r="K78" s="4"/>
      <c r="L78" s="1"/>
      <c r="M78" s="1"/>
    </row>
    <row r="79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3"/>
      <c r="K79" s="4"/>
      <c r="L79" s="1"/>
      <c r="M79" s="1"/>
    </row>
    <row r="80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3"/>
      <c r="K80" s="4"/>
      <c r="L80" s="1"/>
      <c r="M80" s="1"/>
    </row>
    <row r="81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3"/>
      <c r="K81" s="4"/>
      <c r="L81" s="1"/>
      <c r="M81" s="1"/>
    </row>
    <row r="82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3"/>
      <c r="K82" s="4"/>
      <c r="L82" s="1"/>
      <c r="M82" s="1"/>
    </row>
    <row r="83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3"/>
      <c r="K83" s="4"/>
      <c r="L83" s="1"/>
      <c r="M83" s="1"/>
    </row>
    <row r="84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3"/>
      <c r="K84" s="4"/>
      <c r="L84" s="1"/>
      <c r="M84" s="1"/>
    </row>
    <row r="85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3"/>
      <c r="K85" s="4"/>
      <c r="L85" s="1"/>
      <c r="M85" s="1"/>
    </row>
    <row r="8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3"/>
      <c r="K86" s="4"/>
      <c r="L86" s="1"/>
      <c r="M86" s="1"/>
    </row>
    <row r="87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3"/>
      <c r="K87" s="4"/>
      <c r="L87" s="1"/>
      <c r="M87" s="1"/>
    </row>
    <row r="88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3"/>
      <c r="K88" s="4"/>
      <c r="L88" s="1"/>
      <c r="M88" s="1"/>
    </row>
    <row r="89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3"/>
      <c r="K89" s="4"/>
      <c r="L89" s="1"/>
      <c r="M89" s="1"/>
    </row>
    <row r="90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3"/>
      <c r="K90" s="4"/>
      <c r="L90" s="1"/>
      <c r="M90" s="1"/>
    </row>
    <row r="91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3"/>
      <c r="K91" s="4"/>
      <c r="L91" s="1"/>
      <c r="M91" s="1"/>
    </row>
    <row r="92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3"/>
      <c r="K92" s="4"/>
      <c r="L92" s="1"/>
      <c r="M92" s="1"/>
    </row>
    <row r="93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3"/>
      <c r="K93" s="4"/>
      <c r="L93" s="1"/>
      <c r="M93" s="1"/>
    </row>
    <row r="94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3"/>
      <c r="K94" s="4"/>
      <c r="L94" s="1"/>
      <c r="M94" s="1"/>
    </row>
    <row r="95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3"/>
      <c r="K95" s="4"/>
      <c r="L95" s="1"/>
      <c r="M95" s="1"/>
    </row>
    <row r="9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3"/>
      <c r="K96" s="4"/>
      <c r="L96" s="1"/>
      <c r="M96" s="1"/>
    </row>
    <row r="97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3"/>
      <c r="K97" s="4"/>
      <c r="L97" s="1"/>
      <c r="M97" s="1"/>
    </row>
    <row r="98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3"/>
      <c r="K98" s="4"/>
      <c r="L98" s="1"/>
      <c r="M98" s="1"/>
    </row>
    <row r="99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3"/>
      <c r="K99" s="4"/>
      <c r="L99" s="1"/>
      <c r="M99" s="1"/>
    </row>
    <row r="100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3"/>
      <c r="K100" s="4"/>
      <c r="L100" s="1"/>
      <c r="M100" s="1"/>
    </row>
    <row r="101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3"/>
      <c r="K101" s="4"/>
      <c r="L101" s="1"/>
      <c r="M101" s="1"/>
    </row>
    <row r="102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3"/>
      <c r="K102" s="4"/>
      <c r="L102" s="1"/>
      <c r="M102" s="1"/>
    </row>
    <row r="103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3"/>
      <c r="K103" s="4"/>
      <c r="L103" s="1"/>
      <c r="M103" s="1"/>
    </row>
    <row r="104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3"/>
      <c r="K104" s="4"/>
      <c r="L104" s="1"/>
      <c r="M104" s="1"/>
    </row>
    <row r="105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3"/>
      <c r="K105" s="4"/>
      <c r="L105" s="1"/>
      <c r="M105" s="1"/>
    </row>
    <row r="10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3"/>
      <c r="K106" s="4"/>
      <c r="L106" s="1"/>
      <c r="M106" s="1"/>
    </row>
    <row r="107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3"/>
      <c r="K107" s="4"/>
      <c r="L107" s="1"/>
      <c r="M107" s="1"/>
    </row>
    <row r="108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3"/>
      <c r="K108" s="4"/>
      <c r="L108" s="1"/>
      <c r="M108" s="1"/>
    </row>
    <row r="109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3"/>
      <c r="K109" s="4"/>
      <c r="L109" s="1"/>
      <c r="M109" s="1"/>
    </row>
    <row r="110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3"/>
      <c r="K110" s="4"/>
      <c r="L110" s="1"/>
      <c r="M110" s="1"/>
    </row>
    <row r="111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3"/>
      <c r="K111" s="4"/>
      <c r="L111" s="1"/>
      <c r="M111" s="1"/>
    </row>
    <row r="112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3"/>
      <c r="K112" s="4"/>
      <c r="L112" s="1"/>
      <c r="M112" s="1"/>
    </row>
    <row r="113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3"/>
      <c r="K113" s="4"/>
      <c r="L113" s="1"/>
      <c r="M113" s="1"/>
    </row>
    <row r="114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3"/>
      <c r="K114" s="4"/>
      <c r="L114" s="1"/>
      <c r="M114" s="1"/>
    </row>
    <row r="115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3"/>
      <c r="K115" s="4"/>
      <c r="L115" s="1"/>
      <c r="M115" s="1"/>
    </row>
    <row r="11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3"/>
      <c r="K116" s="4"/>
      <c r="L116" s="1"/>
      <c r="M116" s="1"/>
    </row>
    <row r="117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3"/>
      <c r="K117" s="4"/>
      <c r="L117" s="1"/>
      <c r="M117" s="1"/>
    </row>
    <row r="118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3"/>
      <c r="K118" s="4"/>
      <c r="L118" s="1"/>
      <c r="M118" s="1"/>
    </row>
    <row r="119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3"/>
      <c r="K119" s="4"/>
      <c r="L119" s="1"/>
      <c r="M119" s="1"/>
    </row>
    <row r="120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3"/>
      <c r="K120" s="4"/>
      <c r="L120" s="1"/>
      <c r="M120" s="1"/>
    </row>
    <row r="121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3"/>
      <c r="K121" s="4"/>
      <c r="L121" s="1"/>
      <c r="M121" s="1"/>
    </row>
    <row r="122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3"/>
      <c r="K122" s="4"/>
      <c r="L122" s="1"/>
      <c r="M122" s="1"/>
    </row>
    <row r="123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3"/>
      <c r="K123" s="4"/>
      <c r="L123" s="1"/>
      <c r="M123" s="1"/>
    </row>
    <row r="124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3"/>
      <c r="K124" s="4"/>
      <c r="L124" s="1"/>
      <c r="M124" s="1"/>
    </row>
    <row r="125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3"/>
      <c r="K125" s="4"/>
      <c r="L125" s="1"/>
      <c r="M125" s="1"/>
    </row>
    <row r="1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3"/>
      <c r="K126" s="4"/>
      <c r="L126" s="1"/>
      <c r="M126" s="1"/>
    </row>
    <row r="127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3"/>
      <c r="K127" s="4"/>
      <c r="L127" s="1"/>
      <c r="M127" s="1"/>
    </row>
    <row r="128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3"/>
      <c r="K128" s="4"/>
      <c r="L128" s="1"/>
      <c r="M128" s="1"/>
    </row>
    <row r="129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3"/>
      <c r="K129" s="4"/>
      <c r="L129" s="1"/>
      <c r="M129" s="1"/>
    </row>
    <row r="130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3"/>
      <c r="K130" s="4"/>
      <c r="L130" s="1"/>
      <c r="M130" s="1"/>
    </row>
    <row r="131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3"/>
      <c r="K131" s="4"/>
      <c r="L131" s="1"/>
      <c r="M131" s="1"/>
    </row>
    <row r="132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3"/>
      <c r="K132" s="4"/>
      <c r="L132" s="1"/>
      <c r="M132" s="1"/>
    </row>
    <row r="133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3"/>
      <c r="K133" s="4"/>
      <c r="L133" s="1"/>
      <c r="M133" s="1"/>
    </row>
    <row r="134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3"/>
      <c r="K134" s="4"/>
      <c r="L134" s="1"/>
      <c r="M134" s="1"/>
    </row>
    <row r="135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3"/>
      <c r="K135" s="4"/>
      <c r="L135" s="1"/>
      <c r="M135" s="1"/>
    </row>
    <row r="13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3"/>
      <c r="K136" s="4"/>
      <c r="L136" s="1"/>
      <c r="M136" s="1"/>
    </row>
    <row r="137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3"/>
      <c r="K137" s="4"/>
      <c r="L137" s="1"/>
      <c r="M137" s="1"/>
    </row>
    <row r="138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3"/>
      <c r="K138" s="4"/>
      <c r="L138" s="1"/>
      <c r="M138" s="1"/>
    </row>
    <row r="139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3"/>
      <c r="K139" s="4"/>
      <c r="L139" s="1"/>
      <c r="M139" s="1"/>
    </row>
    <row r="140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3"/>
      <c r="K140" s="4"/>
      <c r="L140" s="1"/>
      <c r="M140" s="1"/>
    </row>
    <row r="141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3"/>
      <c r="K141" s="4"/>
      <c r="L141" s="1"/>
      <c r="M141" s="1"/>
    </row>
    <row r="142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3"/>
      <c r="K142" s="4"/>
      <c r="L142" s="1"/>
      <c r="M142" s="1"/>
    </row>
    <row r="143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3"/>
      <c r="K143" s="4"/>
      <c r="L143" s="1"/>
      <c r="M143" s="1"/>
    </row>
    <row r="144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3"/>
      <c r="K144" s="4"/>
      <c r="L144" s="1"/>
      <c r="M144" s="1"/>
    </row>
    <row r="145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3"/>
      <c r="K145" s="4"/>
      <c r="L145" s="1"/>
      <c r="M145" s="1"/>
    </row>
    <row r="14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3"/>
      <c r="K146" s="4"/>
      <c r="L146" s="1"/>
      <c r="M146" s="1"/>
    </row>
    <row r="147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3"/>
      <c r="K147" s="4"/>
      <c r="L147" s="1"/>
      <c r="M147" s="1"/>
    </row>
    <row r="148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3"/>
      <c r="K148" s="4"/>
      <c r="L148" s="1"/>
      <c r="M148" s="1"/>
    </row>
    <row r="149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3"/>
      <c r="K149" s="4"/>
      <c r="L149" s="1"/>
      <c r="M149" s="1"/>
    </row>
    <row r="150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3"/>
      <c r="K150" s="4"/>
      <c r="L150" s="1"/>
      <c r="M150" s="1"/>
    </row>
    <row r="151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3"/>
      <c r="K151" s="4"/>
      <c r="L151" s="1"/>
      <c r="M151" s="1"/>
    </row>
    <row r="152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3"/>
      <c r="K152" s="4"/>
      <c r="L152" s="1"/>
      <c r="M152" s="1"/>
    </row>
    <row r="153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3"/>
      <c r="K153" s="4"/>
      <c r="L153" s="1"/>
      <c r="M153" s="1"/>
    </row>
    <row r="154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3"/>
      <c r="K154" s="4"/>
      <c r="L154" s="1"/>
      <c r="M154" s="1"/>
    </row>
    <row r="155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3"/>
      <c r="K155" s="4"/>
      <c r="L155" s="1"/>
      <c r="M155" s="1"/>
    </row>
    <row r="15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3"/>
      <c r="K156" s="4"/>
      <c r="L156" s="1"/>
      <c r="M156" s="1"/>
    </row>
    <row r="157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3"/>
      <c r="K157" s="4"/>
      <c r="L157" s="1"/>
      <c r="M157" s="1"/>
    </row>
    <row r="158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3"/>
      <c r="K158" s="4"/>
      <c r="L158" s="1"/>
      <c r="M158" s="1"/>
    </row>
    <row r="159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3"/>
      <c r="K159" s="4"/>
      <c r="L159" s="1"/>
      <c r="M159" s="1"/>
    </row>
    <row r="160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3"/>
      <c r="K160" s="4"/>
      <c r="L160" s="1"/>
      <c r="M160" s="1"/>
    </row>
    <row r="161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3"/>
      <c r="K161" s="4"/>
      <c r="L161" s="1"/>
      <c r="M161" s="1"/>
    </row>
    <row r="162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3"/>
      <c r="K162" s="4"/>
      <c r="L162" s="1"/>
      <c r="M162" s="1"/>
    </row>
    <row r="163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3"/>
      <c r="K163" s="4"/>
      <c r="L163" s="1"/>
      <c r="M163" s="1"/>
    </row>
    <row r="164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3"/>
      <c r="K164" s="4"/>
      <c r="L164" s="1"/>
      <c r="M164" s="1"/>
    </row>
    <row r="165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3"/>
      <c r="K165" s="4"/>
      <c r="L165" s="1"/>
      <c r="M165" s="1"/>
    </row>
    <row r="16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3"/>
      <c r="K166" s="4"/>
      <c r="L166" s="1"/>
      <c r="M166" s="1"/>
    </row>
    <row r="167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3"/>
      <c r="K167" s="4"/>
      <c r="L167" s="1"/>
      <c r="M167" s="1"/>
    </row>
    <row r="168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3"/>
      <c r="K168" s="4"/>
      <c r="L168" s="1"/>
      <c r="M168" s="1"/>
    </row>
    <row r="169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3"/>
      <c r="K169" s="4"/>
      <c r="L169" s="1"/>
      <c r="M169" s="1"/>
    </row>
    <row r="170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3"/>
      <c r="K170" s="4"/>
      <c r="L170" s="1"/>
      <c r="M170" s="1"/>
    </row>
    <row r="171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3"/>
      <c r="K171" s="4"/>
      <c r="L171" s="1"/>
      <c r="M171" s="1"/>
    </row>
    <row r="172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3"/>
      <c r="K172" s="4"/>
      <c r="L172" s="1"/>
      <c r="M172" s="1"/>
    </row>
    <row r="173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3"/>
      <c r="K173" s="4"/>
      <c r="L173" s="1"/>
      <c r="M173" s="1"/>
    </row>
    <row r="174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3"/>
      <c r="K174" s="4"/>
      <c r="L174" s="1"/>
      <c r="M174" s="1"/>
    </row>
    <row r="175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3"/>
      <c r="K175" s="4"/>
      <c r="L175" s="1"/>
      <c r="M175" s="1"/>
    </row>
    <row r="17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3"/>
      <c r="K176" s="4"/>
      <c r="L176" s="1"/>
      <c r="M176" s="1"/>
    </row>
    <row r="177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3"/>
      <c r="K177" s="4"/>
      <c r="L177" s="1"/>
      <c r="M177" s="1"/>
    </row>
    <row r="178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3"/>
      <c r="K178" s="4"/>
      <c r="L178" s="1"/>
      <c r="M178" s="1"/>
    </row>
    <row r="179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3"/>
      <c r="K179" s="4"/>
      <c r="L179" s="1"/>
      <c r="M179" s="1"/>
    </row>
    <row r="180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3"/>
      <c r="K180" s="4"/>
      <c r="L180" s="1"/>
      <c r="M180" s="1"/>
    </row>
    <row r="181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3"/>
      <c r="K181" s="4"/>
      <c r="L181" s="1"/>
      <c r="M181" s="1"/>
    </row>
    <row r="182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3"/>
      <c r="K182" s="4"/>
      <c r="L182" s="1"/>
      <c r="M182" s="1"/>
    </row>
    <row r="183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3"/>
      <c r="K183" s="4"/>
      <c r="L183" s="1"/>
      <c r="M183" s="1"/>
    </row>
    <row r="184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3"/>
      <c r="K184" s="4"/>
      <c r="L184" s="1"/>
      <c r="M184" s="1"/>
    </row>
    <row r="185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3"/>
      <c r="K185" s="4"/>
      <c r="L185" s="1"/>
      <c r="M185" s="1"/>
    </row>
    <row r="18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3"/>
      <c r="K186" s="4"/>
      <c r="L186" s="1"/>
      <c r="M186" s="1"/>
    </row>
    <row r="187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3"/>
      <c r="K187" s="4"/>
      <c r="L187" s="1"/>
      <c r="M187" s="1"/>
    </row>
    <row r="188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3"/>
      <c r="K188" s="4"/>
      <c r="L188" s="1"/>
      <c r="M188" s="1"/>
    </row>
    <row r="189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3"/>
      <c r="K189" s="4"/>
      <c r="L189" s="1"/>
      <c r="M189" s="1"/>
    </row>
    <row r="190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3"/>
      <c r="K190" s="4"/>
      <c r="L190" s="1"/>
      <c r="M190" s="1"/>
    </row>
    <row r="191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3"/>
      <c r="K191" s="4"/>
      <c r="L191" s="1"/>
      <c r="M191" s="1"/>
    </row>
    <row r="192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3"/>
      <c r="K192" s="4"/>
      <c r="L192" s="1"/>
      <c r="M192" s="1"/>
    </row>
    <row r="193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3"/>
      <c r="K193" s="4"/>
      <c r="L193" s="1"/>
      <c r="M193" s="1"/>
    </row>
    <row r="194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3"/>
      <c r="K194" s="4"/>
      <c r="L194" s="1"/>
      <c r="M194" s="1"/>
    </row>
    <row r="195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3"/>
      <c r="K195" s="4"/>
      <c r="L195" s="1"/>
      <c r="M195" s="1"/>
    </row>
    <row r="19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3"/>
      <c r="K196" s="4"/>
      <c r="L196" s="1"/>
      <c r="M196" s="1"/>
    </row>
    <row r="197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3"/>
      <c r="K197" s="4"/>
      <c r="L197" s="1"/>
      <c r="M197" s="1"/>
    </row>
    <row r="198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3"/>
      <c r="K198" s="4"/>
      <c r="L198" s="1"/>
      <c r="M198" s="1"/>
    </row>
    <row r="199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3"/>
      <c r="K199" s="4"/>
      <c r="L199" s="1"/>
      <c r="M199" s="1"/>
    </row>
    <row r="200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3"/>
      <c r="K200" s="4"/>
      <c r="L200" s="1"/>
      <c r="M200" s="1"/>
    </row>
    <row r="201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3"/>
      <c r="K201" s="4"/>
      <c r="L201" s="1"/>
      <c r="M201" s="1"/>
    </row>
    <row r="202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3"/>
      <c r="K202" s="4"/>
      <c r="L202" s="1"/>
      <c r="M202" s="1"/>
    </row>
    <row r="203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3"/>
      <c r="K203" s="4"/>
      <c r="L203" s="1"/>
      <c r="M203" s="1"/>
    </row>
    <row r="204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3"/>
      <c r="K204" s="4"/>
      <c r="L204" s="1"/>
      <c r="M204" s="1"/>
    </row>
    <row r="205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3"/>
      <c r="K205" s="4"/>
      <c r="L205" s="1"/>
      <c r="M205" s="1"/>
    </row>
    <row r="20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3"/>
      <c r="K206" s="4"/>
      <c r="L206" s="1"/>
      <c r="M206" s="1"/>
    </row>
    <row r="207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3"/>
      <c r="K207" s="4"/>
      <c r="L207" s="1"/>
      <c r="M207" s="1"/>
    </row>
    <row r="208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3"/>
      <c r="K208" s="4"/>
      <c r="L208" s="1"/>
      <c r="M208" s="1"/>
    </row>
    <row r="209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3"/>
      <c r="K209" s="4"/>
      <c r="L209" s="1"/>
      <c r="M209" s="1"/>
    </row>
    <row r="210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3"/>
      <c r="K210" s="4"/>
      <c r="L210" s="1"/>
      <c r="M210" s="1"/>
    </row>
    <row r="211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3"/>
      <c r="K211" s="4"/>
      <c r="L211" s="1"/>
      <c r="M211" s="1"/>
    </row>
    <row r="212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3"/>
      <c r="K212" s="4"/>
      <c r="L212" s="1"/>
      <c r="M212" s="1"/>
    </row>
    <row r="213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3"/>
      <c r="K213" s="4"/>
      <c r="L213" s="1"/>
      <c r="M213" s="1"/>
    </row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6">
    <mergeCell ref="E5:J5"/>
    <mergeCell ref="E6:J6"/>
    <mergeCell ref="E7:J7"/>
    <mergeCell ref="D10:I10"/>
    <mergeCell ref="B11:B12"/>
    <mergeCell ref="C11:C12"/>
    <mergeCell ref="D11:D12"/>
    <mergeCell ref="D23:D24"/>
    <mergeCell ref="E23:H23"/>
    <mergeCell ref="E11:H12"/>
    <mergeCell ref="E13:H13"/>
    <mergeCell ref="E14:H14"/>
    <mergeCell ref="E15:H15"/>
    <mergeCell ref="E16:H16"/>
    <mergeCell ref="B23:B24"/>
    <mergeCell ref="C23:C2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3.63"/>
    <col customWidth="1" min="2" max="2" width="19.38"/>
    <col customWidth="1" min="3" max="3" width="33.0"/>
    <col customWidth="1" min="4" max="4" width="65.0"/>
    <col customWidth="1" min="5" max="5" width="38.13"/>
    <col customWidth="1" min="6" max="6" width="64.75"/>
    <col customWidth="1" min="7" max="7" width="55.38"/>
    <col customWidth="1" min="8" max="8" width="8.38"/>
    <col customWidth="1" min="9" max="9" width="10.0"/>
    <col customWidth="1" min="10" max="10" width="3.63"/>
  </cols>
  <sheetData>
    <row r="1">
      <c r="A1" s="64" t="s">
        <v>12</v>
      </c>
      <c r="B1" s="64" t="s">
        <v>30</v>
      </c>
      <c r="C1" s="64"/>
      <c r="D1" s="64" t="s">
        <v>31</v>
      </c>
      <c r="E1" s="64" t="s">
        <v>5</v>
      </c>
      <c r="F1" s="64" t="s">
        <v>32</v>
      </c>
      <c r="G1" s="64" t="s">
        <v>33</v>
      </c>
      <c r="H1" s="65"/>
      <c r="I1" s="65"/>
      <c r="J1" s="66"/>
      <c r="K1" s="67"/>
      <c r="L1" s="67"/>
      <c r="M1" s="66"/>
    </row>
    <row r="2">
      <c r="A2" s="68"/>
      <c r="B2" s="68"/>
      <c r="C2" s="68"/>
      <c r="D2" s="68"/>
      <c r="E2" s="68"/>
      <c r="F2" s="68"/>
      <c r="G2" s="68"/>
      <c r="H2" s="69" t="s">
        <v>34</v>
      </c>
      <c r="I2" s="70" t="s">
        <v>17</v>
      </c>
      <c r="J2" s="66"/>
      <c r="K2" s="67"/>
      <c r="L2" s="67"/>
      <c r="M2" s="66"/>
    </row>
    <row r="3" ht="9.0" customHeight="1">
      <c r="A3" s="68"/>
      <c r="B3" s="68"/>
      <c r="C3" s="68"/>
      <c r="D3" s="68"/>
      <c r="E3" s="68"/>
      <c r="F3" s="68"/>
      <c r="G3" s="68"/>
      <c r="H3" s="71" t="s">
        <v>35</v>
      </c>
      <c r="I3" s="71" t="s">
        <v>36</v>
      </c>
      <c r="J3" s="72"/>
      <c r="K3" s="67"/>
      <c r="L3" s="67"/>
      <c r="M3" s="66"/>
    </row>
    <row r="4" ht="9.75" customHeight="1">
      <c r="A4" s="36"/>
      <c r="B4" s="36"/>
      <c r="C4" s="36"/>
      <c r="D4" s="36"/>
      <c r="E4" s="36"/>
      <c r="F4" s="36"/>
      <c r="G4" s="36"/>
      <c r="H4" s="71">
        <f t="shared" ref="H4:I4" si="1">SUM(H5:H28)</f>
        <v>72.25</v>
      </c>
      <c r="I4" s="71">
        <f t="shared" si="1"/>
        <v>37.6</v>
      </c>
      <c r="J4" s="72"/>
      <c r="K4" s="67"/>
      <c r="L4" s="67"/>
      <c r="M4" s="66"/>
    </row>
    <row r="5">
      <c r="A5" s="73">
        <v>1.0</v>
      </c>
      <c r="B5" s="74" t="s">
        <v>37</v>
      </c>
      <c r="C5" s="75" t="s">
        <v>38</v>
      </c>
      <c r="D5" s="75" t="s">
        <v>38</v>
      </c>
      <c r="E5" s="76"/>
      <c r="F5" s="77"/>
      <c r="G5" s="78"/>
      <c r="H5" s="79">
        <v>1.5</v>
      </c>
      <c r="I5" s="79">
        <v>2.0</v>
      </c>
      <c r="J5" s="72"/>
      <c r="K5" s="80"/>
      <c r="L5" s="80"/>
      <c r="M5" s="66"/>
    </row>
    <row r="6">
      <c r="A6" s="73">
        <v>2.0</v>
      </c>
      <c r="B6" s="68"/>
      <c r="C6" s="81" t="s">
        <v>39</v>
      </c>
      <c r="D6" s="75" t="s">
        <v>40</v>
      </c>
      <c r="E6" s="82"/>
      <c r="F6" s="77"/>
      <c r="G6" s="78"/>
      <c r="H6" s="79">
        <v>1.0</v>
      </c>
      <c r="I6" s="79">
        <v>0.4</v>
      </c>
      <c r="J6" s="72"/>
      <c r="K6" s="80"/>
      <c r="L6" s="80"/>
      <c r="M6" s="66"/>
    </row>
    <row r="7">
      <c r="A7" s="73">
        <v>3.0</v>
      </c>
      <c r="B7" s="68"/>
      <c r="C7" s="68"/>
      <c r="D7" s="75" t="s">
        <v>41</v>
      </c>
      <c r="E7" s="76" t="s">
        <v>42</v>
      </c>
      <c r="F7" s="77"/>
      <c r="G7" s="78"/>
      <c r="H7" s="79">
        <v>15.0</v>
      </c>
      <c r="I7" s="79">
        <v>8.0</v>
      </c>
      <c r="J7" s="72"/>
      <c r="K7" s="80"/>
      <c r="L7" s="80"/>
      <c r="M7" s="66"/>
    </row>
    <row r="8">
      <c r="A8" s="73">
        <v>4.0</v>
      </c>
      <c r="B8" s="68"/>
      <c r="C8" s="68"/>
      <c r="D8" s="75" t="s">
        <v>43</v>
      </c>
      <c r="E8" s="82"/>
      <c r="F8" s="77"/>
      <c r="G8" s="78"/>
      <c r="H8" s="79">
        <v>2.0</v>
      </c>
      <c r="I8" s="79">
        <v>1.0</v>
      </c>
      <c r="J8" s="72"/>
      <c r="K8" s="80"/>
      <c r="L8" s="80"/>
      <c r="M8" s="66"/>
    </row>
    <row r="9">
      <c r="A9" s="73">
        <v>5.0</v>
      </c>
      <c r="B9" s="68"/>
      <c r="C9" s="68"/>
      <c r="D9" s="75" t="s">
        <v>44</v>
      </c>
      <c r="E9" s="82"/>
      <c r="F9" s="77"/>
      <c r="G9" s="78"/>
      <c r="H9" s="79">
        <v>0.25</v>
      </c>
      <c r="I9" s="79">
        <v>0.1</v>
      </c>
      <c r="J9" s="72"/>
      <c r="K9" s="80"/>
      <c r="L9" s="80"/>
      <c r="M9" s="66"/>
    </row>
    <row r="10">
      <c r="A10" s="73">
        <v>6.0</v>
      </c>
      <c r="B10" s="68"/>
      <c r="C10" s="36"/>
      <c r="D10" s="75" t="s">
        <v>45</v>
      </c>
      <c r="E10" s="76" t="s">
        <v>46</v>
      </c>
      <c r="F10" s="77"/>
      <c r="G10" s="78"/>
      <c r="H10" s="79">
        <v>1.0</v>
      </c>
      <c r="I10" s="79">
        <v>0.5</v>
      </c>
      <c r="J10" s="72"/>
      <c r="K10" s="80"/>
      <c r="L10" s="80"/>
      <c r="M10" s="66"/>
    </row>
    <row r="11">
      <c r="A11" s="73">
        <v>7.0</v>
      </c>
      <c r="B11" s="68"/>
      <c r="C11" s="83" t="s">
        <v>47</v>
      </c>
      <c r="D11" s="75" t="s">
        <v>48</v>
      </c>
      <c r="E11" s="76" t="s">
        <v>49</v>
      </c>
      <c r="F11" s="77"/>
      <c r="G11" s="78"/>
      <c r="H11" s="79">
        <v>10.0</v>
      </c>
      <c r="I11" s="79">
        <v>3.0</v>
      </c>
      <c r="J11" s="72"/>
      <c r="K11" s="80"/>
      <c r="L11" s="80"/>
      <c r="M11" s="66"/>
    </row>
    <row r="12">
      <c r="A12" s="73">
        <v>8.0</v>
      </c>
      <c r="B12" s="68"/>
      <c r="C12" s="68"/>
      <c r="D12" s="75" t="s">
        <v>50</v>
      </c>
      <c r="E12" s="76" t="s">
        <v>51</v>
      </c>
      <c r="F12" s="77"/>
      <c r="G12" s="78"/>
      <c r="H12" s="79">
        <v>5.0</v>
      </c>
      <c r="I12" s="79">
        <v>3.0</v>
      </c>
      <c r="J12" s="72"/>
      <c r="K12" s="80"/>
      <c r="L12" s="80"/>
      <c r="M12" s="66"/>
    </row>
    <row r="13">
      <c r="A13" s="73">
        <v>9.0</v>
      </c>
      <c r="B13" s="68"/>
      <c r="C13" s="68"/>
      <c r="D13" s="75" t="s">
        <v>52</v>
      </c>
      <c r="E13" s="76" t="s">
        <v>51</v>
      </c>
      <c r="F13" s="77"/>
      <c r="G13" s="84"/>
      <c r="H13" s="79">
        <v>5.0</v>
      </c>
      <c r="I13" s="79">
        <v>3.0</v>
      </c>
      <c r="J13" s="72"/>
      <c r="K13" s="80"/>
      <c r="L13" s="80"/>
      <c r="M13" s="66"/>
    </row>
    <row r="14">
      <c r="A14" s="73">
        <v>10.0</v>
      </c>
      <c r="B14" s="68"/>
      <c r="C14" s="36"/>
      <c r="D14" s="75" t="s">
        <v>53</v>
      </c>
      <c r="E14" s="76" t="s">
        <v>51</v>
      </c>
      <c r="F14" s="77"/>
      <c r="G14" s="78"/>
      <c r="H14" s="79">
        <v>5.0</v>
      </c>
      <c r="I14" s="79">
        <v>3.0</v>
      </c>
      <c r="J14" s="72"/>
      <c r="K14" s="80"/>
      <c r="L14" s="80"/>
      <c r="M14" s="66"/>
    </row>
    <row r="15">
      <c r="A15" s="73">
        <v>11.0</v>
      </c>
      <c r="B15" s="68"/>
      <c r="C15" s="81" t="s">
        <v>54</v>
      </c>
      <c r="D15" s="75" t="s">
        <v>55</v>
      </c>
      <c r="E15" s="77"/>
      <c r="F15" s="77"/>
      <c r="G15" s="78"/>
      <c r="H15" s="79">
        <v>10.0</v>
      </c>
      <c r="I15" s="79">
        <v>6.0</v>
      </c>
      <c r="J15" s="72"/>
      <c r="K15" s="80"/>
      <c r="L15" s="80"/>
      <c r="M15" s="66"/>
    </row>
    <row r="16">
      <c r="A16" s="73">
        <v>12.0</v>
      </c>
      <c r="B16" s="68"/>
      <c r="C16" s="68"/>
      <c r="D16" s="75" t="s">
        <v>56</v>
      </c>
      <c r="E16" s="76" t="s">
        <v>57</v>
      </c>
      <c r="F16" s="77"/>
      <c r="G16" s="78"/>
      <c r="H16" s="79">
        <v>5.0</v>
      </c>
      <c r="I16" s="79">
        <v>3.0</v>
      </c>
      <c r="J16" s="72"/>
      <c r="K16" s="80"/>
      <c r="L16" s="80"/>
      <c r="M16" s="66"/>
    </row>
    <row r="17">
      <c r="A17" s="73">
        <v>13.0</v>
      </c>
      <c r="B17" s="68"/>
      <c r="C17" s="68"/>
      <c r="D17" s="75" t="s">
        <v>58</v>
      </c>
      <c r="E17" s="82"/>
      <c r="F17" s="77"/>
      <c r="G17" s="78"/>
      <c r="H17" s="79">
        <v>1.5</v>
      </c>
      <c r="I17" s="79">
        <v>0.5</v>
      </c>
      <c r="J17" s="72"/>
      <c r="K17" s="80"/>
      <c r="L17" s="80"/>
      <c r="M17" s="66"/>
    </row>
    <row r="18">
      <c r="A18" s="73">
        <v>14.0</v>
      </c>
      <c r="B18" s="68"/>
      <c r="C18" s="68"/>
      <c r="D18" s="75" t="s">
        <v>59</v>
      </c>
      <c r="E18" s="76" t="s">
        <v>60</v>
      </c>
      <c r="F18" s="77"/>
      <c r="G18" s="78"/>
      <c r="H18" s="79">
        <v>4.0</v>
      </c>
      <c r="I18" s="79">
        <v>1.5</v>
      </c>
      <c r="J18" s="72"/>
      <c r="K18" s="80"/>
      <c r="L18" s="80"/>
      <c r="M18" s="66"/>
    </row>
    <row r="19">
      <c r="A19" s="73">
        <v>15.0</v>
      </c>
      <c r="B19" s="68"/>
      <c r="C19" s="68"/>
      <c r="D19" s="75" t="s">
        <v>61</v>
      </c>
      <c r="E19" s="82"/>
      <c r="F19" s="77"/>
      <c r="G19" s="84"/>
      <c r="H19" s="79">
        <v>1.0</v>
      </c>
      <c r="I19" s="79">
        <v>0.25</v>
      </c>
      <c r="J19" s="72"/>
      <c r="K19" s="80"/>
      <c r="L19" s="80"/>
      <c r="M19" s="66"/>
    </row>
    <row r="20">
      <c r="A20" s="73">
        <v>16.0</v>
      </c>
      <c r="B20" s="68"/>
      <c r="C20" s="36"/>
      <c r="D20" s="75" t="s">
        <v>62</v>
      </c>
      <c r="E20" s="82"/>
      <c r="F20" s="77"/>
      <c r="G20" s="84"/>
      <c r="H20" s="79">
        <v>0.25</v>
      </c>
      <c r="I20" s="79">
        <v>0.1</v>
      </c>
      <c r="J20" s="72"/>
      <c r="K20" s="80"/>
      <c r="L20" s="80"/>
      <c r="M20" s="66"/>
    </row>
    <row r="21">
      <c r="A21" s="73">
        <v>17.0</v>
      </c>
      <c r="B21" s="36"/>
      <c r="C21" s="75" t="s">
        <v>63</v>
      </c>
      <c r="D21" s="75" t="s">
        <v>63</v>
      </c>
      <c r="E21" s="76" t="s">
        <v>64</v>
      </c>
      <c r="F21" s="77"/>
      <c r="G21" s="78"/>
      <c r="H21" s="79">
        <v>0.25</v>
      </c>
      <c r="I21" s="79">
        <v>0.1</v>
      </c>
      <c r="J21" s="72"/>
      <c r="K21" s="80"/>
      <c r="L21" s="80"/>
      <c r="M21" s="66"/>
    </row>
    <row r="22" ht="15.75" customHeight="1">
      <c r="A22" s="73">
        <v>18.0</v>
      </c>
      <c r="B22" s="85" t="s">
        <v>65</v>
      </c>
      <c r="C22" s="75" t="s">
        <v>66</v>
      </c>
      <c r="D22" s="75" t="s">
        <v>67</v>
      </c>
      <c r="E22" s="82"/>
      <c r="F22" s="77"/>
      <c r="G22" s="78"/>
      <c r="H22" s="79">
        <v>0.5</v>
      </c>
      <c r="I22" s="79">
        <v>0.25</v>
      </c>
      <c r="J22" s="72"/>
      <c r="K22" s="80"/>
      <c r="L22" s="80"/>
      <c r="M22" s="66"/>
    </row>
    <row r="23" ht="15.75" customHeight="1">
      <c r="A23" s="73">
        <v>19.0</v>
      </c>
      <c r="B23" s="68"/>
      <c r="C23" s="81" t="s">
        <v>68</v>
      </c>
      <c r="D23" s="75" t="s">
        <v>69</v>
      </c>
      <c r="E23" s="82"/>
      <c r="F23" s="77"/>
      <c r="G23" s="78"/>
      <c r="H23" s="79">
        <v>0.5</v>
      </c>
      <c r="I23" s="79">
        <v>0.2</v>
      </c>
      <c r="J23" s="72"/>
      <c r="K23" s="80"/>
      <c r="L23" s="80"/>
      <c r="M23" s="66"/>
    </row>
    <row r="24" ht="15.75" customHeight="1">
      <c r="A24" s="73">
        <v>20.0</v>
      </c>
      <c r="B24" s="68"/>
      <c r="C24" s="68"/>
      <c r="D24" s="75" t="s">
        <v>70</v>
      </c>
      <c r="E24" s="76" t="s">
        <v>71</v>
      </c>
      <c r="F24" s="77"/>
      <c r="G24" s="78"/>
      <c r="H24" s="79">
        <v>1.5</v>
      </c>
      <c r="I24" s="79">
        <v>0.8</v>
      </c>
      <c r="J24" s="72"/>
      <c r="K24" s="80"/>
      <c r="L24" s="80"/>
      <c r="M24" s="66"/>
    </row>
    <row r="25" ht="15.75" customHeight="1">
      <c r="A25" s="73">
        <v>21.0</v>
      </c>
      <c r="B25" s="68"/>
      <c r="C25" s="68"/>
      <c r="D25" s="75" t="s">
        <v>72</v>
      </c>
      <c r="E25" s="82"/>
      <c r="F25" s="77"/>
      <c r="G25" s="78"/>
      <c r="H25" s="79">
        <v>0.75</v>
      </c>
      <c r="I25" s="79">
        <v>0.4</v>
      </c>
      <c r="J25" s="72"/>
      <c r="K25" s="80"/>
      <c r="L25" s="80"/>
      <c r="M25" s="66"/>
    </row>
    <row r="26" ht="15.75" customHeight="1">
      <c r="A26" s="73">
        <v>22.0</v>
      </c>
      <c r="B26" s="68"/>
      <c r="C26" s="36"/>
      <c r="D26" s="75" t="s">
        <v>73</v>
      </c>
      <c r="E26" s="82"/>
      <c r="F26" s="77"/>
      <c r="G26" s="78"/>
      <c r="H26" s="79">
        <v>0.5</v>
      </c>
      <c r="I26" s="79">
        <v>0.2</v>
      </c>
      <c r="J26" s="72"/>
      <c r="K26" s="80"/>
      <c r="L26" s="80"/>
      <c r="M26" s="66"/>
    </row>
    <row r="27" ht="15.75" customHeight="1">
      <c r="A27" s="73">
        <v>23.0</v>
      </c>
      <c r="B27" s="68"/>
      <c r="C27" s="75" t="s">
        <v>74</v>
      </c>
      <c r="D27" s="75" t="s">
        <v>75</v>
      </c>
      <c r="E27" s="82"/>
      <c r="F27" s="77"/>
      <c r="G27" s="78"/>
      <c r="H27" s="79">
        <v>0.25</v>
      </c>
      <c r="I27" s="79">
        <v>0.1</v>
      </c>
      <c r="J27" s="72"/>
      <c r="K27" s="80"/>
      <c r="L27" s="80"/>
      <c r="M27" s="72"/>
    </row>
    <row r="28" ht="15.75" customHeight="1">
      <c r="A28" s="73">
        <v>24.0</v>
      </c>
      <c r="B28" s="36"/>
      <c r="C28" s="73"/>
      <c r="D28" s="75" t="s">
        <v>76</v>
      </c>
      <c r="E28" s="82"/>
      <c r="F28" s="77"/>
      <c r="G28" s="78"/>
      <c r="H28" s="79">
        <v>0.5</v>
      </c>
      <c r="I28" s="79">
        <v>0.2</v>
      </c>
      <c r="J28" s="86"/>
      <c r="K28" s="80"/>
      <c r="L28" s="80"/>
      <c r="M28" s="87"/>
    </row>
    <row r="29" ht="11.2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7"/>
      <c r="L29" s="67"/>
      <c r="M29" s="66"/>
    </row>
    <row r="30" ht="11.25" customHeight="1">
      <c r="A30" s="66"/>
      <c r="B30" s="66"/>
      <c r="C30" s="66"/>
      <c r="D30" s="66"/>
      <c r="E30" s="66"/>
      <c r="F30" s="66"/>
      <c r="G30" s="66"/>
      <c r="H30" s="88" t="s">
        <v>34</v>
      </c>
      <c r="I30" s="89" t="s">
        <v>17</v>
      </c>
      <c r="J30" s="90"/>
      <c r="K30" s="67"/>
      <c r="L30" s="67"/>
      <c r="M30" s="66"/>
    </row>
    <row r="31" ht="10.5" customHeight="1">
      <c r="A31" s="66"/>
      <c r="B31" s="66"/>
      <c r="C31" s="66"/>
      <c r="D31" s="66"/>
      <c r="E31" s="66"/>
      <c r="F31" s="66"/>
      <c r="G31" s="66"/>
      <c r="H31" s="91" t="s">
        <v>77</v>
      </c>
      <c r="I31" s="91" t="s">
        <v>36</v>
      </c>
      <c r="J31" s="90"/>
      <c r="K31" s="67"/>
      <c r="L31" s="67"/>
      <c r="M31" s="66"/>
    </row>
    <row r="32" ht="15.75" customHeight="1">
      <c r="A32" s="92"/>
      <c r="B32" s="66"/>
      <c r="C32" s="66"/>
      <c r="D32" s="66"/>
      <c r="E32" s="66"/>
      <c r="F32" s="66"/>
      <c r="G32" s="66"/>
      <c r="H32" s="93">
        <f t="shared" ref="H32:I32" si="2">H4</f>
        <v>72.25</v>
      </c>
      <c r="I32" s="93">
        <f t="shared" si="2"/>
        <v>37.6</v>
      </c>
      <c r="J32" s="66"/>
      <c r="K32" s="94"/>
      <c r="L32" s="67"/>
      <c r="M32" s="66"/>
    </row>
    <row r="33" ht="15.75" customHeight="1">
      <c r="A33" s="92"/>
      <c r="B33" s="66"/>
      <c r="C33" s="66"/>
      <c r="D33" s="66"/>
      <c r="E33" s="66"/>
      <c r="F33" s="66"/>
      <c r="G33" s="66"/>
      <c r="H33" s="95">
        <f t="shared" ref="H33:I33" si="3">H32/20</f>
        <v>3.6125</v>
      </c>
      <c r="I33" s="95">
        <f t="shared" si="3"/>
        <v>1.88</v>
      </c>
      <c r="J33" s="66"/>
      <c r="K33" s="67"/>
      <c r="L33" s="67"/>
      <c r="M33" s="66"/>
    </row>
    <row r="34" ht="15.75" customHeight="1">
      <c r="A34" s="92"/>
      <c r="B34" s="66"/>
      <c r="C34" s="66"/>
      <c r="D34" s="66"/>
      <c r="E34" s="66"/>
      <c r="F34" s="66"/>
      <c r="G34" s="96"/>
      <c r="H34" s="96"/>
      <c r="I34" s="97"/>
      <c r="J34" s="66"/>
      <c r="K34" s="67"/>
      <c r="L34" s="67"/>
      <c r="M34" s="66"/>
    </row>
    <row r="35" ht="15.75" customHeight="1">
      <c r="A35" s="92"/>
      <c r="B35" s="66"/>
      <c r="C35" s="66"/>
      <c r="D35" s="66"/>
      <c r="E35" s="66"/>
      <c r="F35" s="66"/>
      <c r="G35" s="66"/>
      <c r="H35" s="87"/>
      <c r="J35" s="66"/>
      <c r="K35" s="67"/>
      <c r="L35" s="67"/>
      <c r="M35" s="66"/>
    </row>
    <row r="36" ht="15.75" customHeight="1">
      <c r="A36" s="92"/>
      <c r="B36" s="66"/>
      <c r="C36" s="66"/>
      <c r="D36" s="66"/>
      <c r="E36" s="66"/>
      <c r="F36" s="66"/>
      <c r="G36" s="66"/>
      <c r="H36" s="87"/>
      <c r="J36" s="66"/>
      <c r="K36" s="67"/>
      <c r="L36" s="67"/>
      <c r="M36" s="66"/>
    </row>
    <row r="37" ht="15.75" customHeight="1">
      <c r="A37" s="98"/>
      <c r="B37" s="96"/>
      <c r="C37" s="96"/>
      <c r="D37" s="96"/>
      <c r="E37" s="96"/>
      <c r="F37" s="96"/>
      <c r="G37" s="96"/>
      <c r="H37" s="96"/>
      <c r="I37" s="96"/>
      <c r="J37" s="96"/>
      <c r="K37" s="99"/>
      <c r="L37" s="99"/>
      <c r="M37" s="96"/>
    </row>
    <row r="38" ht="15.75" customHeight="1">
      <c r="A38" s="98"/>
      <c r="B38" s="96"/>
      <c r="C38" s="96"/>
      <c r="D38" s="96"/>
      <c r="E38" s="96"/>
      <c r="F38" s="96"/>
      <c r="G38" s="96"/>
      <c r="H38" s="96"/>
      <c r="I38" s="96"/>
      <c r="J38" s="96"/>
      <c r="K38" s="99"/>
      <c r="L38" s="99"/>
      <c r="M38" s="96"/>
    </row>
    <row r="39" ht="15.75" customHeight="1">
      <c r="A39" s="98"/>
      <c r="B39" s="96"/>
      <c r="C39" s="96"/>
      <c r="D39" s="96"/>
      <c r="E39" s="96"/>
      <c r="F39" s="96"/>
      <c r="G39" s="96"/>
      <c r="H39" s="96"/>
      <c r="I39" s="96"/>
      <c r="J39" s="96"/>
      <c r="K39" s="99"/>
      <c r="L39" s="99"/>
      <c r="M39" s="96"/>
    </row>
    <row r="40" ht="15.75" customHeight="1">
      <c r="A40" s="98"/>
      <c r="B40" s="96"/>
      <c r="C40" s="96"/>
      <c r="D40" s="96"/>
      <c r="E40" s="96"/>
      <c r="F40" s="96"/>
      <c r="G40" s="96"/>
      <c r="H40" s="96"/>
      <c r="I40" s="96"/>
      <c r="J40" s="96"/>
      <c r="K40" s="99"/>
      <c r="L40" s="99"/>
      <c r="M40" s="96"/>
    </row>
    <row r="41" ht="15.75" customHeight="1">
      <c r="A41" s="98"/>
      <c r="B41" s="96"/>
      <c r="C41" s="96"/>
      <c r="D41" s="96"/>
      <c r="E41" s="96"/>
      <c r="F41" s="96"/>
      <c r="G41" s="96"/>
      <c r="H41" s="96"/>
      <c r="I41" s="96"/>
      <c r="J41" s="96"/>
      <c r="K41" s="99"/>
      <c r="L41" s="99"/>
      <c r="M41" s="96"/>
    </row>
    <row r="42" ht="15.75" customHeight="1">
      <c r="A42" s="98"/>
      <c r="B42" s="96"/>
      <c r="C42" s="96"/>
      <c r="D42" s="96"/>
      <c r="E42" s="96"/>
      <c r="F42" s="96"/>
      <c r="G42" s="96"/>
      <c r="H42" s="96"/>
      <c r="I42" s="96"/>
      <c r="J42" s="96"/>
      <c r="K42" s="99"/>
      <c r="L42" s="99"/>
      <c r="M42" s="96"/>
    </row>
    <row r="43" ht="15.75" customHeight="1">
      <c r="K43" s="100"/>
      <c r="L43" s="100"/>
    </row>
    <row r="44" ht="15.75" customHeight="1">
      <c r="K44" s="100"/>
      <c r="L44" s="100"/>
    </row>
    <row r="45" ht="15.75" customHeight="1">
      <c r="K45" s="100"/>
      <c r="L45" s="100"/>
    </row>
    <row r="46" ht="15.75" customHeight="1">
      <c r="K46" s="100"/>
      <c r="L46" s="100"/>
    </row>
    <row r="47" ht="15.75" customHeight="1">
      <c r="K47" s="100"/>
      <c r="L47" s="100"/>
    </row>
    <row r="48" ht="15.75" customHeight="1">
      <c r="K48" s="100"/>
      <c r="L48" s="100"/>
    </row>
    <row r="49" ht="15.75" customHeight="1">
      <c r="K49" s="100"/>
      <c r="L49" s="100"/>
    </row>
    <row r="50" ht="15.75" customHeight="1">
      <c r="K50" s="100"/>
      <c r="L50" s="100"/>
    </row>
    <row r="51" ht="15.75" customHeight="1">
      <c r="K51" s="100"/>
      <c r="L51" s="100"/>
    </row>
    <row r="52" ht="15.75" customHeight="1">
      <c r="K52" s="100"/>
      <c r="L52" s="100"/>
    </row>
    <row r="53" ht="15.75" customHeight="1">
      <c r="K53" s="100"/>
      <c r="L53" s="100"/>
    </row>
    <row r="54" ht="15.75" customHeight="1">
      <c r="K54" s="100"/>
      <c r="L54" s="100"/>
    </row>
    <row r="55" ht="15.75" customHeight="1">
      <c r="K55" s="100"/>
      <c r="L55" s="100"/>
    </row>
    <row r="56" ht="15.75" customHeight="1">
      <c r="K56" s="100"/>
      <c r="L56" s="100"/>
    </row>
    <row r="57" ht="15.75" customHeight="1">
      <c r="K57" s="100"/>
      <c r="L57" s="100"/>
    </row>
    <row r="58" ht="15.75" customHeight="1">
      <c r="K58" s="100"/>
      <c r="L58" s="100"/>
    </row>
    <row r="59" ht="15.75" customHeight="1">
      <c r="K59" s="100"/>
      <c r="L59" s="100"/>
    </row>
    <row r="60" ht="15.75" customHeight="1">
      <c r="K60" s="100"/>
      <c r="L60" s="100"/>
    </row>
    <row r="61" ht="15.75" customHeight="1">
      <c r="K61" s="100"/>
      <c r="L61" s="100"/>
    </row>
    <row r="62" ht="15.75" customHeight="1">
      <c r="K62" s="100"/>
      <c r="L62" s="100"/>
    </row>
    <row r="63" ht="15.75" customHeight="1">
      <c r="K63" s="100"/>
      <c r="L63" s="100"/>
    </row>
    <row r="64" ht="15.75" customHeight="1">
      <c r="K64" s="100"/>
      <c r="L64" s="100"/>
    </row>
    <row r="65" ht="15.75" customHeight="1">
      <c r="K65" s="100"/>
      <c r="L65" s="100"/>
    </row>
    <row r="66" ht="15.75" customHeight="1">
      <c r="K66" s="100"/>
      <c r="L66" s="100"/>
    </row>
    <row r="67" ht="15.75" customHeight="1">
      <c r="K67" s="100"/>
      <c r="L67" s="100"/>
    </row>
    <row r="68" ht="15.75" customHeight="1">
      <c r="K68" s="100"/>
      <c r="L68" s="100"/>
    </row>
    <row r="69" ht="15.75" customHeight="1">
      <c r="K69" s="100"/>
      <c r="L69" s="100"/>
    </row>
    <row r="70" ht="15.75" customHeight="1">
      <c r="K70" s="100"/>
      <c r="L70" s="100"/>
    </row>
    <row r="71" ht="15.75" customHeight="1">
      <c r="K71" s="100"/>
      <c r="L71" s="100"/>
    </row>
    <row r="72" ht="15.75" customHeight="1">
      <c r="K72" s="100"/>
      <c r="L72" s="100"/>
    </row>
    <row r="73" ht="15.75" customHeight="1">
      <c r="K73" s="100"/>
      <c r="L73" s="100"/>
    </row>
    <row r="74" ht="15.75" customHeight="1">
      <c r="K74" s="100"/>
      <c r="L74" s="100"/>
    </row>
    <row r="75" ht="15.75" customHeight="1">
      <c r="K75" s="100"/>
      <c r="L75" s="100"/>
    </row>
    <row r="76" ht="15.75" customHeight="1">
      <c r="K76" s="100"/>
      <c r="L76" s="100"/>
    </row>
    <row r="77" ht="15.75" customHeight="1">
      <c r="K77" s="100"/>
      <c r="L77" s="100"/>
    </row>
    <row r="78" ht="15.75" customHeight="1">
      <c r="K78" s="100"/>
      <c r="L78" s="100"/>
    </row>
    <row r="79" ht="15.75" customHeight="1">
      <c r="K79" s="100"/>
      <c r="L79" s="100"/>
    </row>
    <row r="80" ht="15.75" customHeight="1">
      <c r="K80" s="100"/>
      <c r="L80" s="100"/>
    </row>
    <row r="81" ht="15.75" customHeight="1">
      <c r="K81" s="100"/>
      <c r="L81" s="100"/>
    </row>
    <row r="82" ht="15.75" customHeight="1">
      <c r="K82" s="100"/>
      <c r="L82" s="100"/>
    </row>
    <row r="83" ht="15.75" customHeight="1">
      <c r="K83" s="100"/>
      <c r="L83" s="100"/>
    </row>
    <row r="84" ht="15.75" customHeight="1">
      <c r="K84" s="100"/>
      <c r="L84" s="100"/>
    </row>
    <row r="85" ht="15.75" customHeight="1">
      <c r="K85" s="100"/>
      <c r="L85" s="100"/>
    </row>
    <row r="86" ht="15.75" customHeight="1">
      <c r="K86" s="100"/>
      <c r="L86" s="100"/>
    </row>
    <row r="87" ht="15.75" customHeight="1">
      <c r="K87" s="100"/>
      <c r="L87" s="100"/>
    </row>
    <row r="88" ht="15.75" customHeight="1">
      <c r="K88" s="100"/>
      <c r="L88" s="100"/>
    </row>
    <row r="89" ht="15.75" customHeight="1">
      <c r="K89" s="100"/>
      <c r="L89" s="100"/>
    </row>
    <row r="90" ht="15.75" customHeight="1">
      <c r="K90" s="100"/>
      <c r="L90" s="100"/>
    </row>
    <row r="91" ht="15.75" customHeight="1">
      <c r="K91" s="100"/>
      <c r="L91" s="100"/>
    </row>
    <row r="92" ht="15.75" customHeight="1">
      <c r="K92" s="100"/>
      <c r="L92" s="100"/>
    </row>
    <row r="93" ht="15.75" customHeight="1">
      <c r="K93" s="100"/>
      <c r="L93" s="100"/>
    </row>
    <row r="94" ht="15.75" customHeight="1">
      <c r="K94" s="100"/>
      <c r="L94" s="100"/>
    </row>
    <row r="95" ht="15.75" customHeight="1">
      <c r="K95" s="100"/>
      <c r="L95" s="100"/>
    </row>
    <row r="96" ht="15.75" customHeight="1">
      <c r="K96" s="100"/>
      <c r="L96" s="100"/>
    </row>
    <row r="97" ht="15.75" customHeight="1">
      <c r="K97" s="100"/>
      <c r="L97" s="100"/>
    </row>
    <row r="98" ht="15.75" customHeight="1">
      <c r="K98" s="100"/>
      <c r="L98" s="100"/>
    </row>
    <row r="99" ht="15.75" customHeight="1">
      <c r="K99" s="100"/>
      <c r="L99" s="100"/>
    </row>
    <row r="100" ht="15.75" customHeight="1">
      <c r="K100" s="100"/>
      <c r="L100" s="100"/>
    </row>
    <row r="101" ht="15.75" customHeight="1">
      <c r="K101" s="100"/>
      <c r="L101" s="100"/>
    </row>
    <row r="102" ht="15.75" customHeight="1">
      <c r="K102" s="100"/>
      <c r="L102" s="100"/>
    </row>
    <row r="103" ht="15.75" customHeight="1">
      <c r="K103" s="100"/>
      <c r="L103" s="100"/>
    </row>
    <row r="104" ht="15.75" customHeight="1">
      <c r="K104" s="100"/>
      <c r="L104" s="100"/>
    </row>
    <row r="105" ht="15.75" customHeight="1">
      <c r="K105" s="100"/>
      <c r="L105" s="100"/>
    </row>
    <row r="106" ht="15.75" customHeight="1">
      <c r="K106" s="100"/>
      <c r="L106" s="100"/>
    </row>
    <row r="107" ht="15.75" customHeight="1">
      <c r="K107" s="100"/>
      <c r="L107" s="100"/>
    </row>
    <row r="108" ht="15.75" customHeight="1">
      <c r="K108" s="100"/>
      <c r="L108" s="100"/>
    </row>
    <row r="109" ht="15.75" customHeight="1">
      <c r="K109" s="100"/>
      <c r="L109" s="100"/>
    </row>
    <row r="110" ht="15.75" customHeight="1">
      <c r="K110" s="100"/>
      <c r="L110" s="100"/>
    </row>
    <row r="111" ht="15.75" customHeight="1">
      <c r="K111" s="100"/>
      <c r="L111" s="100"/>
    </row>
    <row r="112" ht="15.75" customHeight="1">
      <c r="K112" s="100"/>
      <c r="L112" s="100"/>
    </row>
    <row r="113" ht="15.75" customHeight="1">
      <c r="K113" s="100"/>
      <c r="L113" s="100"/>
    </row>
    <row r="114" ht="15.75" customHeight="1">
      <c r="K114" s="100"/>
      <c r="L114" s="100"/>
    </row>
    <row r="115" ht="15.75" customHeight="1">
      <c r="K115" s="100"/>
      <c r="L115" s="100"/>
    </row>
    <row r="116" ht="15.75" customHeight="1">
      <c r="K116" s="100"/>
      <c r="L116" s="100"/>
    </row>
    <row r="117" ht="15.75" customHeight="1">
      <c r="K117" s="100"/>
      <c r="L117" s="100"/>
    </row>
    <row r="118" ht="15.75" customHeight="1">
      <c r="K118" s="100"/>
      <c r="L118" s="100"/>
    </row>
    <row r="119" ht="15.75" customHeight="1">
      <c r="K119" s="100"/>
      <c r="L119" s="100"/>
    </row>
    <row r="120" ht="15.75" customHeight="1">
      <c r="K120" s="100"/>
      <c r="L120" s="100"/>
    </row>
    <row r="121" ht="15.75" customHeight="1">
      <c r="K121" s="100"/>
      <c r="L121" s="100"/>
    </row>
    <row r="122" ht="15.75" customHeight="1">
      <c r="K122" s="100"/>
      <c r="L122" s="100"/>
    </row>
    <row r="123" ht="15.75" customHeight="1">
      <c r="K123" s="100"/>
      <c r="L123" s="100"/>
    </row>
    <row r="124" ht="15.75" customHeight="1">
      <c r="K124" s="100"/>
      <c r="L124" s="100"/>
    </row>
    <row r="125" ht="15.75" customHeight="1">
      <c r="K125" s="100"/>
      <c r="L125" s="100"/>
    </row>
    <row r="126" ht="15.75" customHeight="1">
      <c r="K126" s="100"/>
      <c r="L126" s="100"/>
    </row>
    <row r="127" ht="15.75" customHeight="1">
      <c r="K127" s="100"/>
      <c r="L127" s="100"/>
    </row>
    <row r="128" ht="15.75" customHeight="1">
      <c r="K128" s="100"/>
      <c r="L128" s="100"/>
    </row>
    <row r="129" ht="15.75" customHeight="1">
      <c r="K129" s="100"/>
      <c r="L129" s="100"/>
    </row>
    <row r="130" ht="15.75" customHeight="1">
      <c r="K130" s="100"/>
      <c r="L130" s="100"/>
    </row>
    <row r="131" ht="15.75" customHeight="1">
      <c r="K131" s="100"/>
      <c r="L131" s="100"/>
    </row>
    <row r="132" ht="15.75" customHeight="1">
      <c r="K132" s="100"/>
      <c r="L132" s="100"/>
    </row>
    <row r="133" ht="15.75" customHeight="1">
      <c r="K133" s="100"/>
      <c r="L133" s="100"/>
    </row>
    <row r="134" ht="15.75" customHeight="1">
      <c r="K134" s="100"/>
      <c r="L134" s="100"/>
    </row>
    <row r="135" ht="15.75" customHeight="1">
      <c r="K135" s="100"/>
      <c r="L135" s="100"/>
    </row>
    <row r="136" ht="15.75" customHeight="1">
      <c r="K136" s="100"/>
      <c r="L136" s="100"/>
    </row>
    <row r="137" ht="15.75" customHeight="1">
      <c r="K137" s="100"/>
      <c r="L137" s="100"/>
    </row>
    <row r="138" ht="15.75" customHeight="1">
      <c r="K138" s="100"/>
      <c r="L138" s="100"/>
    </row>
    <row r="139" ht="15.75" customHeight="1">
      <c r="K139" s="100"/>
      <c r="L139" s="100"/>
    </row>
    <row r="140" ht="15.75" customHeight="1">
      <c r="K140" s="100"/>
      <c r="L140" s="100"/>
    </row>
    <row r="141" ht="15.75" customHeight="1">
      <c r="K141" s="100"/>
      <c r="L141" s="100"/>
    </row>
    <row r="142" ht="15.75" customHeight="1">
      <c r="K142" s="100"/>
      <c r="L142" s="100"/>
    </row>
    <row r="143" ht="15.75" customHeight="1">
      <c r="K143" s="100"/>
      <c r="L143" s="100"/>
    </row>
    <row r="144" ht="15.75" customHeight="1">
      <c r="K144" s="100"/>
      <c r="L144" s="100"/>
    </row>
    <row r="145" ht="15.75" customHeight="1">
      <c r="K145" s="100"/>
      <c r="L145" s="100"/>
    </row>
    <row r="146" ht="15.75" customHeight="1">
      <c r="K146" s="100"/>
      <c r="L146" s="100"/>
    </row>
    <row r="147" ht="15.75" customHeight="1">
      <c r="K147" s="100"/>
      <c r="L147" s="100"/>
    </row>
    <row r="148" ht="15.75" customHeight="1">
      <c r="K148" s="100"/>
      <c r="L148" s="100"/>
    </row>
    <row r="149" ht="15.75" customHeight="1">
      <c r="K149" s="100"/>
      <c r="L149" s="100"/>
    </row>
    <row r="150" ht="15.75" customHeight="1">
      <c r="K150" s="100"/>
      <c r="L150" s="100"/>
    </row>
    <row r="151" ht="15.75" customHeight="1">
      <c r="K151" s="100"/>
      <c r="L151" s="100"/>
    </row>
    <row r="152" ht="15.75" customHeight="1">
      <c r="K152" s="100"/>
      <c r="L152" s="100"/>
    </row>
    <row r="153" ht="15.75" customHeight="1">
      <c r="K153" s="100"/>
      <c r="L153" s="100"/>
    </row>
    <row r="154" ht="15.75" customHeight="1">
      <c r="K154" s="100"/>
      <c r="L154" s="100"/>
    </row>
    <row r="155" ht="15.75" customHeight="1">
      <c r="K155" s="100"/>
      <c r="L155" s="100"/>
    </row>
    <row r="156" ht="15.75" customHeight="1">
      <c r="K156" s="100"/>
      <c r="L156" s="100"/>
    </row>
    <row r="157" ht="15.75" customHeight="1">
      <c r="K157" s="100"/>
      <c r="L157" s="100"/>
    </row>
    <row r="158" ht="15.75" customHeight="1">
      <c r="K158" s="100"/>
      <c r="L158" s="100"/>
    </row>
    <row r="159" ht="15.75" customHeight="1">
      <c r="K159" s="100"/>
      <c r="L159" s="100"/>
    </row>
    <row r="160" ht="15.75" customHeight="1">
      <c r="K160" s="100"/>
      <c r="L160" s="100"/>
    </row>
    <row r="161" ht="15.75" customHeight="1">
      <c r="K161" s="100"/>
      <c r="L161" s="100"/>
    </row>
    <row r="162" ht="15.75" customHeight="1">
      <c r="K162" s="100"/>
      <c r="L162" s="100"/>
    </row>
    <row r="163" ht="15.75" customHeight="1">
      <c r="K163" s="100"/>
      <c r="L163" s="100"/>
    </row>
    <row r="164" ht="15.75" customHeight="1">
      <c r="K164" s="100"/>
      <c r="L164" s="100"/>
    </row>
    <row r="165" ht="15.75" customHeight="1">
      <c r="K165" s="100"/>
      <c r="L165" s="100"/>
    </row>
    <row r="166" ht="15.75" customHeight="1">
      <c r="K166" s="100"/>
      <c r="L166" s="100"/>
    </row>
    <row r="167" ht="15.75" customHeight="1">
      <c r="K167" s="100"/>
      <c r="L167" s="100"/>
    </row>
    <row r="168" ht="15.75" customHeight="1">
      <c r="K168" s="100"/>
      <c r="L168" s="100"/>
    </row>
    <row r="169" ht="15.75" customHeight="1">
      <c r="K169" s="100"/>
      <c r="L169" s="100"/>
    </row>
    <row r="170" ht="15.75" customHeight="1">
      <c r="K170" s="100"/>
      <c r="L170" s="100"/>
    </row>
    <row r="171" ht="15.75" customHeight="1">
      <c r="K171" s="100"/>
      <c r="L171" s="100"/>
    </row>
    <row r="172" ht="15.75" customHeight="1">
      <c r="K172" s="100"/>
      <c r="L172" s="100"/>
    </row>
    <row r="173" ht="15.75" customHeight="1">
      <c r="K173" s="100"/>
      <c r="L173" s="100"/>
    </row>
    <row r="174" ht="15.75" customHeight="1">
      <c r="K174" s="100"/>
      <c r="L174" s="100"/>
    </row>
    <row r="175" ht="15.75" customHeight="1">
      <c r="K175" s="100"/>
      <c r="L175" s="100"/>
    </row>
    <row r="176" ht="15.75" customHeight="1">
      <c r="K176" s="100"/>
      <c r="L176" s="100"/>
    </row>
    <row r="177" ht="15.75" customHeight="1">
      <c r="K177" s="100"/>
      <c r="L177" s="100"/>
    </row>
    <row r="178" ht="15.75" customHeight="1">
      <c r="K178" s="100"/>
      <c r="L178" s="100"/>
    </row>
    <row r="179" ht="15.75" customHeight="1">
      <c r="K179" s="100"/>
      <c r="L179" s="100"/>
    </row>
    <row r="180" ht="15.75" customHeight="1">
      <c r="K180" s="100"/>
      <c r="L180" s="100"/>
    </row>
    <row r="181" ht="15.75" customHeight="1">
      <c r="K181" s="100"/>
      <c r="L181" s="100"/>
    </row>
    <row r="182" ht="15.75" customHeight="1">
      <c r="K182" s="100"/>
      <c r="L182" s="100"/>
    </row>
    <row r="183" ht="15.75" customHeight="1">
      <c r="K183" s="100"/>
      <c r="L183" s="100"/>
    </row>
    <row r="184" ht="15.75" customHeight="1">
      <c r="K184" s="100"/>
      <c r="L184" s="100"/>
    </row>
    <row r="185" ht="15.75" customHeight="1">
      <c r="K185" s="100"/>
      <c r="L185" s="100"/>
    </row>
    <row r="186" ht="15.75" customHeight="1">
      <c r="K186" s="100"/>
      <c r="L186" s="100"/>
    </row>
    <row r="187" ht="15.75" customHeight="1">
      <c r="K187" s="100"/>
      <c r="L187" s="100"/>
    </row>
    <row r="188" ht="15.75" customHeight="1">
      <c r="K188" s="100"/>
      <c r="L188" s="100"/>
    </row>
    <row r="189" ht="15.75" customHeight="1">
      <c r="K189" s="100"/>
      <c r="L189" s="100"/>
    </row>
    <row r="190" ht="15.75" customHeight="1">
      <c r="K190" s="100"/>
      <c r="L190" s="100"/>
    </row>
    <row r="191" ht="15.75" customHeight="1">
      <c r="K191" s="100"/>
      <c r="L191" s="100"/>
    </row>
    <row r="192" ht="15.75" customHeight="1">
      <c r="K192" s="100"/>
      <c r="L192" s="100"/>
    </row>
    <row r="193" ht="15.75" customHeight="1">
      <c r="K193" s="100"/>
      <c r="L193" s="100"/>
    </row>
    <row r="194" ht="15.75" customHeight="1">
      <c r="K194" s="100"/>
      <c r="L194" s="100"/>
    </row>
    <row r="195" ht="15.75" customHeight="1">
      <c r="K195" s="100"/>
      <c r="L195" s="100"/>
    </row>
    <row r="196" ht="15.75" customHeight="1">
      <c r="K196" s="100"/>
      <c r="L196" s="100"/>
    </row>
    <row r="197" ht="15.75" customHeight="1">
      <c r="K197" s="100"/>
      <c r="L197" s="100"/>
    </row>
    <row r="198" ht="15.75" customHeight="1">
      <c r="K198" s="100"/>
      <c r="L198" s="100"/>
    </row>
    <row r="199" ht="15.75" customHeight="1">
      <c r="K199" s="100"/>
      <c r="L199" s="100"/>
    </row>
    <row r="200" ht="15.75" customHeight="1">
      <c r="K200" s="100"/>
      <c r="L200" s="100"/>
    </row>
    <row r="201" ht="15.75" customHeight="1">
      <c r="K201" s="100"/>
      <c r="L201" s="100"/>
    </row>
    <row r="202" ht="15.75" customHeight="1">
      <c r="K202" s="100"/>
      <c r="L202" s="100"/>
    </row>
    <row r="203" ht="15.75" customHeight="1">
      <c r="K203" s="100"/>
      <c r="L203" s="100"/>
    </row>
    <row r="204" ht="15.75" customHeight="1">
      <c r="K204" s="100"/>
      <c r="L204" s="100"/>
    </row>
    <row r="205" ht="15.75" customHeight="1">
      <c r="K205" s="100"/>
      <c r="L205" s="100"/>
    </row>
    <row r="206" ht="15.75" customHeight="1">
      <c r="K206" s="100"/>
      <c r="L206" s="100"/>
    </row>
    <row r="207" ht="15.75" customHeight="1">
      <c r="K207" s="100"/>
      <c r="L207" s="100"/>
    </row>
    <row r="208" ht="15.75" customHeight="1">
      <c r="K208" s="100"/>
      <c r="L208" s="100"/>
    </row>
    <row r="209" ht="15.75" customHeight="1">
      <c r="K209" s="100"/>
      <c r="L209" s="100"/>
    </row>
    <row r="210" ht="15.75" customHeight="1">
      <c r="K210" s="100"/>
      <c r="L210" s="100"/>
    </row>
    <row r="211" ht="15.75" customHeight="1">
      <c r="K211" s="100"/>
      <c r="L211" s="100"/>
    </row>
    <row r="212" ht="15.75" customHeight="1">
      <c r="K212" s="100"/>
      <c r="L212" s="100"/>
    </row>
    <row r="213" ht="15.75" customHeight="1">
      <c r="K213" s="100"/>
      <c r="L213" s="100"/>
    </row>
    <row r="214" ht="15.75" customHeight="1">
      <c r="K214" s="100"/>
      <c r="L214" s="100"/>
    </row>
    <row r="215" ht="15.75" customHeight="1">
      <c r="K215" s="100"/>
      <c r="L215" s="100"/>
    </row>
    <row r="216" ht="15.75" customHeight="1">
      <c r="K216" s="100"/>
      <c r="L216" s="100"/>
    </row>
    <row r="217" ht="15.75" customHeight="1">
      <c r="K217" s="100"/>
      <c r="L217" s="100"/>
    </row>
    <row r="218" ht="15.75" customHeight="1">
      <c r="K218" s="100"/>
      <c r="L218" s="100"/>
    </row>
    <row r="219" ht="15.75" customHeight="1">
      <c r="K219" s="100"/>
      <c r="L219" s="100"/>
    </row>
    <row r="220" ht="15.75" customHeight="1">
      <c r="K220" s="100"/>
      <c r="L220" s="100"/>
    </row>
    <row r="221" ht="15.75" customHeight="1">
      <c r="K221" s="100"/>
      <c r="L221" s="100"/>
    </row>
    <row r="222" ht="15.75" customHeight="1">
      <c r="K222" s="100"/>
      <c r="L222" s="100"/>
    </row>
    <row r="223" ht="15.75" customHeight="1">
      <c r="K223" s="100"/>
      <c r="L223" s="100"/>
    </row>
    <row r="224" ht="15.75" customHeight="1">
      <c r="K224" s="100"/>
      <c r="L224" s="100"/>
    </row>
    <row r="225" ht="15.75" customHeight="1">
      <c r="K225" s="100"/>
      <c r="L225" s="100"/>
    </row>
    <row r="226" ht="15.75" customHeight="1">
      <c r="K226" s="100"/>
      <c r="L226" s="100"/>
    </row>
    <row r="227" ht="15.75" customHeight="1">
      <c r="K227" s="100"/>
      <c r="L227" s="100"/>
    </row>
    <row r="228" ht="15.75" customHeight="1">
      <c r="K228" s="100"/>
      <c r="L228" s="100"/>
    </row>
    <row r="229" ht="15.75" customHeight="1">
      <c r="K229" s="100"/>
      <c r="L229" s="100"/>
    </row>
    <row r="230" ht="15.75" customHeight="1">
      <c r="K230" s="100"/>
      <c r="L230" s="100"/>
    </row>
    <row r="231" ht="15.75" customHeight="1">
      <c r="K231" s="100"/>
      <c r="L231" s="100"/>
    </row>
    <row r="232" ht="15.75" customHeight="1">
      <c r="K232" s="100"/>
      <c r="L232" s="100"/>
    </row>
    <row r="233" ht="15.75" customHeight="1">
      <c r="K233" s="100"/>
      <c r="L233" s="100"/>
    </row>
    <row r="234" ht="15.75" customHeight="1">
      <c r="K234" s="100"/>
      <c r="L234" s="100"/>
    </row>
    <row r="235" ht="15.75" customHeight="1">
      <c r="K235" s="100"/>
      <c r="L235" s="100"/>
    </row>
    <row r="236" ht="15.75" customHeight="1">
      <c r="K236" s="100"/>
      <c r="L236" s="100"/>
    </row>
    <row r="237" ht="15.75" customHeight="1">
      <c r="K237" s="100"/>
      <c r="L237" s="100"/>
    </row>
    <row r="238" ht="15.75" customHeight="1">
      <c r="K238" s="100"/>
      <c r="L238" s="100"/>
    </row>
    <row r="239" ht="15.75" customHeight="1">
      <c r="K239" s="100"/>
      <c r="L239" s="100"/>
    </row>
    <row r="240" ht="15.75" customHeight="1">
      <c r="K240" s="100"/>
      <c r="L240" s="100"/>
    </row>
    <row r="241" ht="15.75" customHeight="1">
      <c r="K241" s="100"/>
      <c r="L241" s="100"/>
    </row>
    <row r="242" ht="15.75" customHeight="1">
      <c r="K242" s="100"/>
      <c r="L242" s="100"/>
    </row>
    <row r="243" ht="15.75" customHeight="1">
      <c r="K243" s="100"/>
      <c r="L243" s="100"/>
    </row>
    <row r="244" ht="15.75" customHeight="1">
      <c r="K244" s="100"/>
      <c r="L244" s="100"/>
    </row>
    <row r="245" ht="15.75" customHeight="1">
      <c r="K245" s="100"/>
      <c r="L245" s="100"/>
    </row>
    <row r="246" ht="15.75" customHeight="1">
      <c r="K246" s="100"/>
      <c r="L246" s="100"/>
    </row>
    <row r="247" ht="15.75" customHeight="1">
      <c r="K247" s="100"/>
      <c r="L247" s="100"/>
    </row>
    <row r="248" ht="15.75" customHeight="1">
      <c r="K248" s="100"/>
      <c r="L248" s="100"/>
    </row>
    <row r="249" ht="15.75" customHeight="1">
      <c r="K249" s="100"/>
      <c r="L249" s="100"/>
    </row>
    <row r="250" ht="15.75" customHeight="1">
      <c r="K250" s="100"/>
      <c r="L250" s="100"/>
    </row>
    <row r="251" ht="15.75" customHeight="1">
      <c r="K251" s="100"/>
      <c r="L251" s="100"/>
    </row>
    <row r="252" ht="15.75" customHeight="1">
      <c r="K252" s="100"/>
      <c r="L252" s="100"/>
    </row>
    <row r="253" ht="15.75" customHeight="1">
      <c r="K253" s="100"/>
      <c r="L253" s="100"/>
    </row>
    <row r="254" ht="15.75" customHeight="1">
      <c r="K254" s="100"/>
      <c r="L254" s="100"/>
    </row>
    <row r="255" ht="15.75" customHeight="1">
      <c r="K255" s="100"/>
      <c r="L255" s="100"/>
    </row>
    <row r="256" ht="15.75" customHeight="1">
      <c r="K256" s="100"/>
      <c r="L256" s="100"/>
    </row>
    <row r="257" ht="15.75" customHeight="1">
      <c r="K257" s="100"/>
      <c r="L257" s="100"/>
    </row>
    <row r="258" ht="15.75" customHeight="1">
      <c r="K258" s="100"/>
      <c r="L258" s="100"/>
    </row>
    <row r="259" ht="15.75" customHeight="1">
      <c r="K259" s="100"/>
      <c r="L259" s="100"/>
    </row>
    <row r="260" ht="15.75" customHeight="1">
      <c r="K260" s="100"/>
      <c r="L260" s="100"/>
    </row>
    <row r="261" ht="15.75" customHeight="1">
      <c r="K261" s="100"/>
      <c r="L261" s="100"/>
    </row>
    <row r="262" ht="15.75" customHeight="1">
      <c r="K262" s="100"/>
      <c r="L262" s="100"/>
    </row>
    <row r="263" ht="15.75" customHeight="1">
      <c r="K263" s="100"/>
      <c r="L263" s="100"/>
    </row>
    <row r="264" ht="15.75" customHeight="1">
      <c r="K264" s="100"/>
      <c r="L264" s="100"/>
    </row>
    <row r="265" ht="15.75" customHeight="1">
      <c r="K265" s="100"/>
      <c r="L265" s="100"/>
    </row>
    <row r="266" ht="15.75" customHeight="1">
      <c r="K266" s="100"/>
      <c r="L266" s="100"/>
    </row>
    <row r="267" ht="15.75" customHeight="1">
      <c r="K267" s="100"/>
      <c r="L267" s="100"/>
    </row>
    <row r="268" ht="15.75" customHeight="1">
      <c r="K268" s="100"/>
      <c r="L268" s="100"/>
    </row>
    <row r="269" ht="15.75" customHeight="1">
      <c r="K269" s="100"/>
      <c r="L269" s="100"/>
    </row>
    <row r="270" ht="15.75" customHeight="1">
      <c r="K270" s="100"/>
      <c r="L270" s="100"/>
    </row>
    <row r="271" ht="15.75" customHeight="1">
      <c r="K271" s="100"/>
      <c r="L271" s="100"/>
    </row>
    <row r="272" ht="15.75" customHeight="1">
      <c r="K272" s="100"/>
      <c r="L272" s="100"/>
    </row>
    <row r="273" ht="15.75" customHeight="1">
      <c r="K273" s="100"/>
      <c r="L273" s="100"/>
    </row>
    <row r="274" ht="15.75" customHeight="1">
      <c r="K274" s="100"/>
      <c r="L274" s="100"/>
    </row>
    <row r="275" ht="15.75" customHeight="1">
      <c r="K275" s="100"/>
      <c r="L275" s="100"/>
    </row>
    <row r="276" ht="15.75" customHeight="1">
      <c r="K276" s="100"/>
      <c r="L276" s="100"/>
    </row>
    <row r="277" ht="15.75" customHeight="1">
      <c r="K277" s="100"/>
      <c r="L277" s="100"/>
    </row>
    <row r="278" ht="15.75" customHeight="1">
      <c r="K278" s="100"/>
      <c r="L278" s="100"/>
    </row>
    <row r="279" ht="15.75" customHeight="1">
      <c r="K279" s="100"/>
      <c r="L279" s="100"/>
    </row>
    <row r="280" ht="15.75" customHeight="1">
      <c r="K280" s="100"/>
      <c r="L280" s="100"/>
    </row>
    <row r="281" ht="15.75" customHeight="1">
      <c r="K281" s="100"/>
      <c r="L281" s="100"/>
    </row>
    <row r="282" ht="15.75" customHeight="1">
      <c r="K282" s="100"/>
      <c r="L282" s="100"/>
    </row>
    <row r="283" ht="15.75" customHeight="1">
      <c r="K283" s="100"/>
      <c r="L283" s="100"/>
    </row>
    <row r="284" ht="15.75" customHeight="1">
      <c r="K284" s="100"/>
      <c r="L284" s="100"/>
    </row>
    <row r="285" ht="15.75" customHeight="1">
      <c r="K285" s="100"/>
      <c r="L285" s="100"/>
    </row>
    <row r="286" ht="15.75" customHeight="1">
      <c r="K286" s="100"/>
      <c r="L286" s="100"/>
    </row>
    <row r="287" ht="15.75" customHeight="1">
      <c r="K287" s="100"/>
      <c r="L287" s="100"/>
    </row>
    <row r="288" ht="15.75" customHeight="1">
      <c r="K288" s="100"/>
      <c r="L288" s="100"/>
    </row>
    <row r="289" ht="15.75" customHeight="1">
      <c r="K289" s="100"/>
      <c r="L289" s="100"/>
    </row>
    <row r="290" ht="15.75" customHeight="1">
      <c r="K290" s="100"/>
      <c r="L290" s="100"/>
    </row>
    <row r="291" ht="15.75" customHeight="1">
      <c r="K291" s="100"/>
      <c r="L291" s="100"/>
    </row>
    <row r="292" ht="15.75" customHeight="1">
      <c r="K292" s="100"/>
      <c r="L292" s="100"/>
    </row>
    <row r="293" ht="15.75" customHeight="1">
      <c r="K293" s="100"/>
      <c r="L293" s="100"/>
    </row>
    <row r="294" ht="15.75" customHeight="1">
      <c r="K294" s="100"/>
      <c r="L294" s="100"/>
    </row>
    <row r="295" ht="15.75" customHeight="1">
      <c r="K295" s="100"/>
      <c r="L295" s="100"/>
    </row>
    <row r="296" ht="15.75" customHeight="1">
      <c r="K296" s="100"/>
      <c r="L296" s="100"/>
    </row>
    <row r="297" ht="15.75" customHeight="1">
      <c r="K297" s="100"/>
      <c r="L297" s="100"/>
    </row>
    <row r="298" ht="15.75" customHeight="1">
      <c r="K298" s="100"/>
      <c r="L298" s="100"/>
    </row>
    <row r="299" ht="15.75" customHeight="1">
      <c r="K299" s="100"/>
      <c r="L299" s="100"/>
    </row>
    <row r="300" ht="15.75" customHeight="1">
      <c r="K300" s="100"/>
      <c r="L300" s="100"/>
    </row>
    <row r="301" ht="15.75" customHeight="1">
      <c r="K301" s="100"/>
      <c r="L301" s="100"/>
    </row>
    <row r="302" ht="15.75" customHeight="1">
      <c r="K302" s="100"/>
      <c r="L302" s="100"/>
    </row>
    <row r="303" ht="15.75" customHeight="1">
      <c r="K303" s="100"/>
      <c r="L303" s="100"/>
    </row>
    <row r="304" ht="15.75" customHeight="1">
      <c r="K304" s="100"/>
      <c r="L304" s="100"/>
    </row>
    <row r="305" ht="15.75" customHeight="1">
      <c r="K305" s="100"/>
      <c r="L305" s="100"/>
    </row>
    <row r="306" ht="15.75" customHeight="1">
      <c r="K306" s="100"/>
      <c r="L306" s="100"/>
    </row>
    <row r="307" ht="15.75" customHeight="1">
      <c r="K307" s="100"/>
      <c r="L307" s="100"/>
    </row>
    <row r="308" ht="15.75" customHeight="1">
      <c r="K308" s="100"/>
      <c r="L308" s="100"/>
    </row>
    <row r="309" ht="15.75" customHeight="1">
      <c r="K309" s="100"/>
      <c r="L309" s="100"/>
    </row>
    <row r="310" ht="15.75" customHeight="1">
      <c r="K310" s="100"/>
      <c r="L310" s="100"/>
    </row>
    <row r="311" ht="15.75" customHeight="1">
      <c r="K311" s="100"/>
      <c r="L311" s="100"/>
    </row>
    <row r="312" ht="15.75" customHeight="1">
      <c r="K312" s="100"/>
      <c r="L312" s="100"/>
    </row>
    <row r="313" ht="15.75" customHeight="1">
      <c r="K313" s="100"/>
      <c r="L313" s="100"/>
    </row>
    <row r="314" ht="15.75" customHeight="1">
      <c r="K314" s="100"/>
      <c r="L314" s="100"/>
    </row>
    <row r="315" ht="15.75" customHeight="1">
      <c r="K315" s="100"/>
      <c r="L315" s="100"/>
    </row>
    <row r="316" ht="15.75" customHeight="1">
      <c r="K316" s="100"/>
      <c r="L316" s="100"/>
    </row>
    <row r="317" ht="15.75" customHeight="1">
      <c r="K317" s="100"/>
      <c r="L317" s="100"/>
    </row>
    <row r="318" ht="15.75" customHeight="1">
      <c r="K318" s="100"/>
      <c r="L318" s="100"/>
    </row>
    <row r="319" ht="15.75" customHeight="1">
      <c r="K319" s="100"/>
      <c r="L319" s="100"/>
    </row>
    <row r="320" ht="15.75" customHeight="1">
      <c r="K320" s="100"/>
      <c r="L320" s="100"/>
    </row>
    <row r="321" ht="15.75" customHeight="1">
      <c r="K321" s="100"/>
      <c r="L321" s="100"/>
    </row>
    <row r="322" ht="15.75" customHeight="1">
      <c r="K322" s="100"/>
      <c r="L322" s="100"/>
    </row>
    <row r="323" ht="15.75" customHeight="1">
      <c r="K323" s="100"/>
      <c r="L323" s="100"/>
    </row>
    <row r="324" ht="15.75" customHeight="1">
      <c r="K324" s="100"/>
      <c r="L324" s="100"/>
    </row>
    <row r="325" ht="15.75" customHeight="1">
      <c r="K325" s="100"/>
      <c r="L325" s="100"/>
    </row>
    <row r="326" ht="15.75" customHeight="1">
      <c r="K326" s="100"/>
      <c r="L326" s="100"/>
    </row>
    <row r="327" ht="15.75" customHeight="1">
      <c r="K327" s="100"/>
      <c r="L327" s="100"/>
    </row>
    <row r="328" ht="15.75" customHeight="1">
      <c r="K328" s="100"/>
      <c r="L328" s="100"/>
    </row>
    <row r="329" ht="15.75" customHeight="1">
      <c r="K329" s="100"/>
      <c r="L329" s="100"/>
    </row>
    <row r="330" ht="15.75" customHeight="1">
      <c r="K330" s="100"/>
      <c r="L330" s="100"/>
    </row>
    <row r="331" ht="15.75" customHeight="1">
      <c r="K331" s="100"/>
      <c r="L331" s="100"/>
    </row>
    <row r="332" ht="15.75" customHeight="1">
      <c r="K332" s="100"/>
      <c r="L332" s="100"/>
    </row>
    <row r="333" ht="15.75" customHeight="1">
      <c r="K333" s="100"/>
      <c r="L333" s="100"/>
    </row>
    <row r="334" ht="15.75" customHeight="1">
      <c r="K334" s="100"/>
      <c r="L334" s="100"/>
    </row>
    <row r="335" ht="15.75" customHeight="1">
      <c r="K335" s="100"/>
      <c r="L335" s="100"/>
    </row>
    <row r="336" ht="15.75" customHeight="1">
      <c r="K336" s="100"/>
      <c r="L336" s="100"/>
    </row>
    <row r="337" ht="15.75" customHeight="1">
      <c r="K337" s="100"/>
      <c r="L337" s="100"/>
    </row>
    <row r="338" ht="15.75" customHeight="1">
      <c r="K338" s="100"/>
      <c r="L338" s="100"/>
    </row>
    <row r="339" ht="15.75" customHeight="1">
      <c r="K339" s="100"/>
      <c r="L339" s="100"/>
    </row>
    <row r="340" ht="15.75" customHeight="1">
      <c r="K340" s="100"/>
      <c r="L340" s="100"/>
    </row>
    <row r="341" ht="15.75" customHeight="1">
      <c r="K341" s="100"/>
      <c r="L341" s="100"/>
    </row>
    <row r="342" ht="15.75" customHeight="1">
      <c r="K342" s="100"/>
      <c r="L342" s="100"/>
    </row>
    <row r="343" ht="15.75" customHeight="1">
      <c r="K343" s="100"/>
      <c r="L343" s="100"/>
    </row>
    <row r="344" ht="15.75" customHeight="1">
      <c r="K344" s="100"/>
      <c r="L344" s="100"/>
    </row>
    <row r="345" ht="15.75" customHeight="1">
      <c r="K345" s="100"/>
      <c r="L345" s="100"/>
    </row>
    <row r="346" ht="15.75" customHeight="1">
      <c r="K346" s="100"/>
      <c r="L346" s="100"/>
    </row>
    <row r="347" ht="15.75" customHeight="1">
      <c r="K347" s="100"/>
      <c r="L347" s="100"/>
    </row>
    <row r="348" ht="15.75" customHeight="1">
      <c r="K348" s="100"/>
      <c r="L348" s="100"/>
    </row>
    <row r="349" ht="15.75" customHeight="1">
      <c r="K349" s="100"/>
      <c r="L349" s="100"/>
    </row>
    <row r="350" ht="15.75" customHeight="1">
      <c r="K350" s="100"/>
      <c r="L350" s="100"/>
    </row>
    <row r="351" ht="15.75" customHeight="1">
      <c r="K351" s="100"/>
      <c r="L351" s="100"/>
    </row>
    <row r="352" ht="15.75" customHeight="1">
      <c r="K352" s="100"/>
      <c r="L352" s="100"/>
    </row>
    <row r="353" ht="15.75" customHeight="1">
      <c r="K353" s="100"/>
      <c r="L353" s="100"/>
    </row>
    <row r="354" ht="15.75" customHeight="1">
      <c r="K354" s="100"/>
      <c r="L354" s="100"/>
    </row>
    <row r="355" ht="15.75" customHeight="1">
      <c r="K355" s="100"/>
      <c r="L355" s="100"/>
    </row>
    <row r="356" ht="15.75" customHeight="1">
      <c r="K356" s="100"/>
      <c r="L356" s="100"/>
    </row>
    <row r="357" ht="15.75" customHeight="1">
      <c r="K357" s="100"/>
      <c r="L357" s="100"/>
    </row>
    <row r="358" ht="15.75" customHeight="1">
      <c r="K358" s="100"/>
      <c r="L358" s="100"/>
    </row>
    <row r="359" ht="15.75" customHeight="1">
      <c r="K359" s="100"/>
      <c r="L359" s="100"/>
    </row>
    <row r="360" ht="15.75" customHeight="1">
      <c r="K360" s="100"/>
      <c r="L360" s="100"/>
    </row>
    <row r="361" ht="15.75" customHeight="1">
      <c r="K361" s="100"/>
      <c r="L361" s="100"/>
    </row>
    <row r="362" ht="15.75" customHeight="1">
      <c r="K362" s="100"/>
      <c r="L362" s="100"/>
    </row>
    <row r="363" ht="15.75" customHeight="1">
      <c r="K363" s="100"/>
      <c r="L363" s="100"/>
    </row>
    <row r="364" ht="15.75" customHeight="1">
      <c r="K364" s="100"/>
      <c r="L364" s="100"/>
    </row>
    <row r="365" ht="15.75" customHeight="1">
      <c r="K365" s="100"/>
      <c r="L365" s="100"/>
    </row>
    <row r="366" ht="15.75" customHeight="1">
      <c r="K366" s="100"/>
      <c r="L366" s="100"/>
    </row>
    <row r="367" ht="15.75" customHeight="1">
      <c r="K367" s="100"/>
      <c r="L367" s="100"/>
    </row>
    <row r="368" ht="15.75" customHeight="1">
      <c r="K368" s="100"/>
      <c r="L368" s="100"/>
    </row>
    <row r="369" ht="15.75" customHeight="1">
      <c r="K369" s="100"/>
      <c r="L369" s="100"/>
    </row>
    <row r="370" ht="15.75" customHeight="1">
      <c r="K370" s="100"/>
      <c r="L370" s="100"/>
    </row>
    <row r="371" ht="15.75" customHeight="1">
      <c r="K371" s="100"/>
      <c r="L371" s="100"/>
    </row>
    <row r="372" ht="15.75" customHeight="1">
      <c r="K372" s="100"/>
      <c r="L372" s="100"/>
    </row>
    <row r="373" ht="15.75" customHeight="1">
      <c r="K373" s="100"/>
      <c r="L373" s="100"/>
    </row>
    <row r="374" ht="15.75" customHeight="1">
      <c r="K374" s="100"/>
      <c r="L374" s="100"/>
    </row>
    <row r="375" ht="15.75" customHeight="1">
      <c r="K375" s="100"/>
      <c r="L375" s="100"/>
    </row>
    <row r="376" ht="15.75" customHeight="1">
      <c r="K376" s="100"/>
      <c r="L376" s="100"/>
    </row>
    <row r="377" ht="15.75" customHeight="1">
      <c r="K377" s="100"/>
      <c r="L377" s="100"/>
    </row>
    <row r="378" ht="15.75" customHeight="1">
      <c r="K378" s="100"/>
      <c r="L378" s="100"/>
    </row>
    <row r="379" ht="15.75" customHeight="1">
      <c r="K379" s="100"/>
      <c r="L379" s="100"/>
    </row>
    <row r="380" ht="15.75" customHeight="1">
      <c r="K380" s="100"/>
      <c r="L380" s="100"/>
    </row>
    <row r="381" ht="15.75" customHeight="1">
      <c r="K381" s="100"/>
      <c r="L381" s="100"/>
    </row>
    <row r="382" ht="15.75" customHeight="1">
      <c r="K382" s="100"/>
      <c r="L382" s="100"/>
    </row>
    <row r="383" ht="15.75" customHeight="1">
      <c r="K383" s="100"/>
      <c r="L383" s="100"/>
    </row>
    <row r="384" ht="15.75" customHeight="1">
      <c r="K384" s="100"/>
      <c r="L384" s="100"/>
    </row>
    <row r="385" ht="15.75" customHeight="1">
      <c r="K385" s="100"/>
      <c r="L385" s="100"/>
    </row>
    <row r="386" ht="15.75" customHeight="1">
      <c r="K386" s="100"/>
      <c r="L386" s="100"/>
    </row>
    <row r="387" ht="15.75" customHeight="1">
      <c r="K387" s="100"/>
      <c r="L387" s="100"/>
    </row>
    <row r="388" ht="15.75" customHeight="1">
      <c r="K388" s="100"/>
      <c r="L388" s="100"/>
    </row>
    <row r="389" ht="15.75" customHeight="1">
      <c r="K389" s="100"/>
      <c r="L389" s="100"/>
    </row>
    <row r="390" ht="15.75" customHeight="1">
      <c r="K390" s="100"/>
      <c r="L390" s="100"/>
    </row>
    <row r="391" ht="15.75" customHeight="1">
      <c r="K391" s="100"/>
      <c r="L391" s="100"/>
    </row>
    <row r="392" ht="15.75" customHeight="1">
      <c r="K392" s="100"/>
      <c r="L392" s="100"/>
    </row>
    <row r="393" ht="15.75" customHeight="1">
      <c r="K393" s="100"/>
      <c r="L393" s="100"/>
    </row>
    <row r="394" ht="15.75" customHeight="1">
      <c r="K394" s="100"/>
      <c r="L394" s="100"/>
    </row>
    <row r="395" ht="15.75" customHeight="1">
      <c r="K395" s="100"/>
      <c r="L395" s="100"/>
    </row>
    <row r="396" ht="15.75" customHeight="1">
      <c r="K396" s="100"/>
      <c r="L396" s="100"/>
    </row>
    <row r="397" ht="15.75" customHeight="1">
      <c r="K397" s="100"/>
      <c r="L397" s="100"/>
    </row>
    <row r="398" ht="15.75" customHeight="1">
      <c r="K398" s="100"/>
      <c r="L398" s="100"/>
    </row>
    <row r="399" ht="15.75" customHeight="1">
      <c r="K399" s="100"/>
      <c r="L399" s="100"/>
    </row>
    <row r="400" ht="15.75" customHeight="1">
      <c r="K400" s="100"/>
      <c r="L400" s="100"/>
    </row>
    <row r="401" ht="15.75" customHeight="1">
      <c r="K401" s="100"/>
      <c r="L401" s="100"/>
    </row>
    <row r="402" ht="15.75" customHeight="1">
      <c r="K402" s="100"/>
      <c r="L402" s="100"/>
    </row>
    <row r="403" ht="15.75" customHeight="1">
      <c r="K403" s="100"/>
      <c r="L403" s="100"/>
    </row>
    <row r="404" ht="15.75" customHeight="1">
      <c r="K404" s="100"/>
      <c r="L404" s="100"/>
    </row>
    <row r="405" ht="15.75" customHeight="1">
      <c r="K405" s="100"/>
      <c r="L405" s="100"/>
    </row>
    <row r="406" ht="15.75" customHeight="1">
      <c r="K406" s="100"/>
      <c r="L406" s="100"/>
    </row>
    <row r="407" ht="15.75" customHeight="1">
      <c r="K407" s="100"/>
      <c r="L407" s="100"/>
    </row>
    <row r="408" ht="15.75" customHeight="1">
      <c r="K408" s="100"/>
      <c r="L408" s="100"/>
    </row>
    <row r="409" ht="15.75" customHeight="1">
      <c r="K409" s="100"/>
      <c r="L409" s="100"/>
    </row>
    <row r="410" ht="15.75" customHeight="1">
      <c r="K410" s="100"/>
      <c r="L410" s="100"/>
    </row>
    <row r="411" ht="15.75" customHeight="1">
      <c r="K411" s="100"/>
      <c r="L411" s="100"/>
    </row>
    <row r="412" ht="15.75" customHeight="1">
      <c r="K412" s="100"/>
      <c r="L412" s="100"/>
    </row>
    <row r="413" ht="15.75" customHeight="1">
      <c r="K413" s="100"/>
      <c r="L413" s="100"/>
    </row>
    <row r="414" ht="15.75" customHeight="1">
      <c r="K414" s="100"/>
      <c r="L414" s="100"/>
    </row>
    <row r="415" ht="15.75" customHeight="1">
      <c r="K415" s="100"/>
      <c r="L415" s="100"/>
    </row>
    <row r="416" ht="15.75" customHeight="1">
      <c r="K416" s="100"/>
      <c r="L416" s="100"/>
    </row>
    <row r="417" ht="15.75" customHeight="1">
      <c r="K417" s="100"/>
      <c r="L417" s="100"/>
    </row>
    <row r="418" ht="15.75" customHeight="1">
      <c r="K418" s="100"/>
      <c r="L418" s="100"/>
    </row>
    <row r="419" ht="15.75" customHeight="1">
      <c r="K419" s="100"/>
      <c r="L419" s="100"/>
    </row>
    <row r="420" ht="15.75" customHeight="1">
      <c r="K420" s="100"/>
      <c r="L420" s="100"/>
    </row>
    <row r="421" ht="15.75" customHeight="1">
      <c r="K421" s="100"/>
      <c r="L421" s="100"/>
    </row>
    <row r="422" ht="15.75" customHeight="1">
      <c r="K422" s="100"/>
      <c r="L422" s="100"/>
    </row>
    <row r="423" ht="15.75" customHeight="1">
      <c r="K423" s="100"/>
      <c r="L423" s="100"/>
    </row>
    <row r="424" ht="15.75" customHeight="1">
      <c r="K424" s="100"/>
      <c r="L424" s="100"/>
    </row>
    <row r="425" ht="15.75" customHeight="1">
      <c r="K425" s="100"/>
      <c r="L425" s="100"/>
    </row>
    <row r="426" ht="15.75" customHeight="1">
      <c r="K426" s="100"/>
      <c r="L426" s="100"/>
    </row>
    <row r="427" ht="15.75" customHeight="1">
      <c r="K427" s="100"/>
      <c r="L427" s="100"/>
    </row>
    <row r="428" ht="15.75" customHeight="1">
      <c r="K428" s="100"/>
      <c r="L428" s="100"/>
    </row>
    <row r="429" ht="15.75" customHeight="1">
      <c r="K429" s="100"/>
      <c r="L429" s="100"/>
    </row>
    <row r="430" ht="15.75" customHeight="1">
      <c r="K430" s="100"/>
      <c r="L430" s="100"/>
    </row>
    <row r="431" ht="15.75" customHeight="1">
      <c r="K431" s="100"/>
      <c r="L431" s="100"/>
    </row>
    <row r="432" ht="15.75" customHeight="1">
      <c r="K432" s="100"/>
      <c r="L432" s="100"/>
    </row>
    <row r="433" ht="15.75" customHeight="1">
      <c r="K433" s="100"/>
      <c r="L433" s="100"/>
    </row>
    <row r="434" ht="15.75" customHeight="1">
      <c r="K434" s="100"/>
      <c r="L434" s="100"/>
    </row>
    <row r="435" ht="15.75" customHeight="1">
      <c r="K435" s="100"/>
      <c r="L435" s="100"/>
    </row>
    <row r="436" ht="15.75" customHeight="1">
      <c r="K436" s="100"/>
      <c r="L436" s="100"/>
    </row>
    <row r="437" ht="15.75" customHeight="1">
      <c r="K437" s="100"/>
      <c r="L437" s="100"/>
    </row>
    <row r="438" ht="15.75" customHeight="1">
      <c r="K438" s="100"/>
      <c r="L438" s="100"/>
    </row>
    <row r="439" ht="15.75" customHeight="1">
      <c r="K439" s="100"/>
      <c r="L439" s="100"/>
    </row>
    <row r="440" ht="15.75" customHeight="1">
      <c r="K440" s="100"/>
      <c r="L440" s="100"/>
    </row>
    <row r="441" ht="15.75" customHeight="1">
      <c r="K441" s="100"/>
      <c r="L441" s="100"/>
    </row>
    <row r="442" ht="15.75" customHeight="1">
      <c r="K442" s="100"/>
      <c r="L442" s="100"/>
    </row>
    <row r="443" ht="15.75" customHeight="1">
      <c r="K443" s="100"/>
      <c r="L443" s="100"/>
    </row>
    <row r="444" ht="15.75" customHeight="1">
      <c r="K444" s="100"/>
      <c r="L444" s="100"/>
    </row>
    <row r="445" ht="15.75" customHeight="1">
      <c r="K445" s="100"/>
      <c r="L445" s="100"/>
    </row>
    <row r="446" ht="15.75" customHeight="1">
      <c r="K446" s="100"/>
      <c r="L446" s="100"/>
    </row>
    <row r="447" ht="15.75" customHeight="1">
      <c r="K447" s="100"/>
      <c r="L447" s="100"/>
    </row>
    <row r="448" ht="15.75" customHeight="1">
      <c r="K448" s="100"/>
      <c r="L448" s="100"/>
    </row>
    <row r="449" ht="15.75" customHeight="1">
      <c r="K449" s="100"/>
      <c r="L449" s="100"/>
    </row>
    <row r="450" ht="15.75" customHeight="1">
      <c r="K450" s="100"/>
      <c r="L450" s="100"/>
    </row>
    <row r="451" ht="15.75" customHeight="1">
      <c r="K451" s="100"/>
      <c r="L451" s="100"/>
    </row>
    <row r="452" ht="15.75" customHeight="1">
      <c r="K452" s="100"/>
      <c r="L452" s="100"/>
    </row>
    <row r="453" ht="15.75" customHeight="1">
      <c r="K453" s="100"/>
      <c r="L453" s="100"/>
    </row>
    <row r="454" ht="15.75" customHeight="1">
      <c r="K454" s="100"/>
      <c r="L454" s="100"/>
    </row>
    <row r="455" ht="15.75" customHeight="1">
      <c r="K455" s="100"/>
      <c r="L455" s="100"/>
    </row>
    <row r="456" ht="15.75" customHeight="1">
      <c r="K456" s="100"/>
      <c r="L456" s="100"/>
    </row>
    <row r="457" ht="15.75" customHeight="1">
      <c r="K457" s="100"/>
      <c r="L457" s="100"/>
    </row>
    <row r="458" ht="15.75" customHeight="1">
      <c r="K458" s="100"/>
      <c r="L458" s="100"/>
    </row>
    <row r="459" ht="15.75" customHeight="1">
      <c r="K459" s="100"/>
      <c r="L459" s="100"/>
    </row>
    <row r="460" ht="15.75" customHeight="1">
      <c r="K460" s="100"/>
      <c r="L460" s="100"/>
    </row>
    <row r="461" ht="15.75" customHeight="1">
      <c r="K461" s="100"/>
      <c r="L461" s="100"/>
    </row>
    <row r="462" ht="15.75" customHeight="1">
      <c r="K462" s="100"/>
      <c r="L462" s="100"/>
    </row>
    <row r="463" ht="15.75" customHeight="1">
      <c r="K463" s="100"/>
      <c r="L463" s="100"/>
    </row>
    <row r="464" ht="15.75" customHeight="1">
      <c r="K464" s="100"/>
      <c r="L464" s="100"/>
    </row>
    <row r="465" ht="15.75" customHeight="1">
      <c r="K465" s="100"/>
      <c r="L465" s="100"/>
    </row>
    <row r="466" ht="15.75" customHeight="1">
      <c r="K466" s="100"/>
      <c r="L466" s="100"/>
    </row>
    <row r="467" ht="15.75" customHeight="1">
      <c r="K467" s="100"/>
      <c r="L467" s="100"/>
    </row>
    <row r="468" ht="15.75" customHeight="1">
      <c r="K468" s="100"/>
      <c r="L468" s="100"/>
    </row>
    <row r="469" ht="15.75" customHeight="1">
      <c r="K469" s="100"/>
      <c r="L469" s="100"/>
    </row>
    <row r="470" ht="15.75" customHeight="1">
      <c r="K470" s="100"/>
      <c r="L470" s="100"/>
    </row>
    <row r="471" ht="15.75" customHeight="1">
      <c r="K471" s="100"/>
      <c r="L471" s="100"/>
    </row>
    <row r="472" ht="15.75" customHeight="1">
      <c r="K472" s="100"/>
      <c r="L472" s="100"/>
    </row>
    <row r="473" ht="15.75" customHeight="1">
      <c r="K473" s="100"/>
      <c r="L473" s="100"/>
    </row>
    <row r="474" ht="15.75" customHeight="1">
      <c r="K474" s="100"/>
      <c r="L474" s="100"/>
    </row>
    <row r="475" ht="15.75" customHeight="1">
      <c r="K475" s="100"/>
      <c r="L475" s="100"/>
    </row>
    <row r="476" ht="15.75" customHeight="1">
      <c r="K476" s="100"/>
      <c r="L476" s="100"/>
    </row>
    <row r="477" ht="15.75" customHeight="1">
      <c r="K477" s="100"/>
      <c r="L477" s="100"/>
    </row>
    <row r="478" ht="15.75" customHeight="1">
      <c r="K478" s="100"/>
      <c r="L478" s="100"/>
    </row>
    <row r="479" ht="15.75" customHeight="1">
      <c r="K479" s="100"/>
      <c r="L479" s="100"/>
    </row>
    <row r="480" ht="15.75" customHeight="1">
      <c r="K480" s="100"/>
      <c r="L480" s="100"/>
    </row>
    <row r="481" ht="15.75" customHeight="1">
      <c r="K481" s="100"/>
      <c r="L481" s="100"/>
    </row>
    <row r="482" ht="15.75" customHeight="1">
      <c r="K482" s="100"/>
      <c r="L482" s="100"/>
    </row>
    <row r="483" ht="15.75" customHeight="1">
      <c r="K483" s="100"/>
      <c r="L483" s="100"/>
    </row>
    <row r="484" ht="15.75" customHeight="1">
      <c r="K484" s="100"/>
      <c r="L484" s="100"/>
    </row>
    <row r="485" ht="15.75" customHeight="1">
      <c r="K485" s="100"/>
      <c r="L485" s="100"/>
    </row>
    <row r="486" ht="15.75" customHeight="1">
      <c r="K486" s="100"/>
      <c r="L486" s="100"/>
    </row>
    <row r="487" ht="15.75" customHeight="1">
      <c r="K487" s="100"/>
      <c r="L487" s="100"/>
    </row>
    <row r="488" ht="15.75" customHeight="1">
      <c r="K488" s="100"/>
      <c r="L488" s="100"/>
    </row>
    <row r="489" ht="15.75" customHeight="1">
      <c r="K489" s="100"/>
      <c r="L489" s="100"/>
    </row>
    <row r="490" ht="15.75" customHeight="1">
      <c r="K490" s="100"/>
      <c r="L490" s="100"/>
    </row>
    <row r="491" ht="15.75" customHeight="1">
      <c r="K491" s="100"/>
      <c r="L491" s="100"/>
    </row>
    <row r="492" ht="15.75" customHeight="1">
      <c r="K492" s="100"/>
      <c r="L492" s="100"/>
    </row>
    <row r="493" ht="15.75" customHeight="1">
      <c r="K493" s="100"/>
      <c r="L493" s="100"/>
    </row>
    <row r="494" ht="15.75" customHeight="1">
      <c r="K494" s="100"/>
      <c r="L494" s="100"/>
    </row>
    <row r="495" ht="15.75" customHeight="1">
      <c r="K495" s="100"/>
      <c r="L495" s="100"/>
    </row>
    <row r="496" ht="15.75" customHeight="1">
      <c r="K496" s="100"/>
      <c r="L496" s="100"/>
    </row>
    <row r="497" ht="15.75" customHeight="1">
      <c r="K497" s="100"/>
      <c r="L497" s="100"/>
    </row>
    <row r="498" ht="15.75" customHeight="1">
      <c r="K498" s="100"/>
      <c r="L498" s="100"/>
    </row>
    <row r="499" ht="15.75" customHeight="1">
      <c r="K499" s="100"/>
      <c r="L499" s="100"/>
    </row>
    <row r="500" ht="15.75" customHeight="1">
      <c r="K500" s="100"/>
      <c r="L500" s="100"/>
    </row>
    <row r="501" ht="15.75" customHeight="1">
      <c r="K501" s="100"/>
      <c r="L501" s="100"/>
    </row>
    <row r="502" ht="15.75" customHeight="1">
      <c r="K502" s="100"/>
      <c r="L502" s="100"/>
    </row>
    <row r="503" ht="15.75" customHeight="1">
      <c r="K503" s="100"/>
      <c r="L503" s="100"/>
    </row>
    <row r="504" ht="15.75" customHeight="1">
      <c r="K504" s="100"/>
      <c r="L504" s="100"/>
    </row>
    <row r="505" ht="15.75" customHeight="1">
      <c r="K505" s="100"/>
      <c r="L505" s="100"/>
    </row>
    <row r="506" ht="15.75" customHeight="1">
      <c r="K506" s="100"/>
      <c r="L506" s="100"/>
    </row>
    <row r="507" ht="15.75" customHeight="1">
      <c r="K507" s="100"/>
      <c r="L507" s="100"/>
    </row>
    <row r="508" ht="15.75" customHeight="1">
      <c r="K508" s="100"/>
      <c r="L508" s="100"/>
    </row>
    <row r="509" ht="15.75" customHeight="1">
      <c r="K509" s="100"/>
      <c r="L509" s="100"/>
    </row>
    <row r="510" ht="15.75" customHeight="1">
      <c r="K510" s="100"/>
      <c r="L510" s="100"/>
    </row>
    <row r="511" ht="15.75" customHeight="1">
      <c r="K511" s="100"/>
      <c r="L511" s="100"/>
    </row>
    <row r="512" ht="15.75" customHeight="1">
      <c r="K512" s="100"/>
      <c r="L512" s="100"/>
    </row>
    <row r="513" ht="15.75" customHeight="1">
      <c r="K513" s="100"/>
      <c r="L513" s="100"/>
    </row>
    <row r="514" ht="15.75" customHeight="1">
      <c r="K514" s="100"/>
      <c r="L514" s="100"/>
    </row>
    <row r="515" ht="15.75" customHeight="1">
      <c r="K515" s="100"/>
      <c r="L515" s="100"/>
    </row>
    <row r="516" ht="15.75" customHeight="1">
      <c r="K516" s="100"/>
      <c r="L516" s="100"/>
    </row>
    <row r="517" ht="15.75" customHeight="1">
      <c r="K517" s="100"/>
      <c r="L517" s="100"/>
    </row>
    <row r="518" ht="15.75" customHeight="1">
      <c r="K518" s="100"/>
      <c r="L518" s="100"/>
    </row>
    <row r="519" ht="15.75" customHeight="1">
      <c r="K519" s="100"/>
      <c r="L519" s="100"/>
    </row>
    <row r="520" ht="15.75" customHeight="1">
      <c r="K520" s="100"/>
      <c r="L520" s="100"/>
    </row>
    <row r="521" ht="15.75" customHeight="1">
      <c r="K521" s="100"/>
      <c r="L521" s="100"/>
    </row>
    <row r="522" ht="15.75" customHeight="1">
      <c r="K522" s="100"/>
      <c r="L522" s="100"/>
    </row>
    <row r="523" ht="15.75" customHeight="1">
      <c r="K523" s="100"/>
      <c r="L523" s="100"/>
    </row>
    <row r="524" ht="15.75" customHeight="1">
      <c r="K524" s="100"/>
      <c r="L524" s="100"/>
    </row>
    <row r="525" ht="15.75" customHeight="1">
      <c r="K525" s="100"/>
      <c r="L525" s="100"/>
    </row>
    <row r="526" ht="15.75" customHeight="1">
      <c r="K526" s="100"/>
      <c r="L526" s="100"/>
    </row>
    <row r="527" ht="15.75" customHeight="1">
      <c r="K527" s="100"/>
      <c r="L527" s="100"/>
    </row>
    <row r="528" ht="15.75" customHeight="1">
      <c r="K528" s="100"/>
      <c r="L528" s="100"/>
    </row>
    <row r="529" ht="15.75" customHeight="1">
      <c r="K529" s="100"/>
      <c r="L529" s="100"/>
    </row>
    <row r="530" ht="15.75" customHeight="1">
      <c r="K530" s="100"/>
      <c r="L530" s="100"/>
    </row>
    <row r="531" ht="15.75" customHeight="1">
      <c r="K531" s="100"/>
      <c r="L531" s="100"/>
    </row>
    <row r="532" ht="15.75" customHeight="1">
      <c r="K532" s="100"/>
      <c r="L532" s="100"/>
    </row>
    <row r="533" ht="15.75" customHeight="1">
      <c r="K533" s="100"/>
      <c r="L533" s="100"/>
    </row>
    <row r="534" ht="15.75" customHeight="1">
      <c r="K534" s="100"/>
      <c r="L534" s="100"/>
    </row>
    <row r="535" ht="15.75" customHeight="1">
      <c r="K535" s="100"/>
      <c r="L535" s="100"/>
    </row>
    <row r="536" ht="15.75" customHeight="1">
      <c r="K536" s="100"/>
      <c r="L536" s="100"/>
    </row>
    <row r="537" ht="15.75" customHeight="1">
      <c r="K537" s="100"/>
      <c r="L537" s="100"/>
    </row>
    <row r="538" ht="15.75" customHeight="1">
      <c r="K538" s="100"/>
      <c r="L538" s="100"/>
    </row>
    <row r="539" ht="15.75" customHeight="1">
      <c r="K539" s="100"/>
      <c r="L539" s="100"/>
    </row>
    <row r="540" ht="15.75" customHeight="1">
      <c r="K540" s="100"/>
      <c r="L540" s="100"/>
    </row>
    <row r="541" ht="15.75" customHeight="1">
      <c r="K541" s="100"/>
      <c r="L541" s="100"/>
    </row>
    <row r="542" ht="15.75" customHeight="1">
      <c r="K542" s="100"/>
      <c r="L542" s="100"/>
    </row>
    <row r="543" ht="15.75" customHeight="1">
      <c r="K543" s="100"/>
      <c r="L543" s="100"/>
    </row>
    <row r="544" ht="15.75" customHeight="1">
      <c r="K544" s="100"/>
      <c r="L544" s="100"/>
    </row>
    <row r="545" ht="15.75" customHeight="1">
      <c r="K545" s="100"/>
      <c r="L545" s="100"/>
    </row>
    <row r="546" ht="15.75" customHeight="1">
      <c r="K546" s="100"/>
      <c r="L546" s="100"/>
    </row>
    <row r="547" ht="15.75" customHeight="1">
      <c r="K547" s="100"/>
      <c r="L547" s="100"/>
    </row>
    <row r="548" ht="15.75" customHeight="1">
      <c r="K548" s="100"/>
      <c r="L548" s="100"/>
    </row>
    <row r="549" ht="15.75" customHeight="1">
      <c r="K549" s="100"/>
      <c r="L549" s="100"/>
    </row>
    <row r="550" ht="15.75" customHeight="1">
      <c r="K550" s="100"/>
      <c r="L550" s="100"/>
    </row>
    <row r="551" ht="15.75" customHeight="1">
      <c r="K551" s="100"/>
      <c r="L551" s="100"/>
    </row>
    <row r="552" ht="15.75" customHeight="1">
      <c r="K552" s="100"/>
      <c r="L552" s="100"/>
    </row>
    <row r="553" ht="15.75" customHeight="1">
      <c r="K553" s="100"/>
      <c r="L553" s="100"/>
    </row>
    <row r="554" ht="15.75" customHeight="1">
      <c r="K554" s="100"/>
      <c r="L554" s="100"/>
    </row>
    <row r="555" ht="15.75" customHeight="1">
      <c r="K555" s="100"/>
      <c r="L555" s="100"/>
    </row>
    <row r="556" ht="15.75" customHeight="1">
      <c r="K556" s="100"/>
      <c r="L556" s="100"/>
    </row>
    <row r="557" ht="15.75" customHeight="1">
      <c r="K557" s="100"/>
      <c r="L557" s="100"/>
    </row>
    <row r="558" ht="15.75" customHeight="1">
      <c r="K558" s="100"/>
      <c r="L558" s="100"/>
    </row>
    <row r="559" ht="15.75" customHeight="1">
      <c r="K559" s="100"/>
      <c r="L559" s="100"/>
    </row>
    <row r="560" ht="15.75" customHeight="1">
      <c r="K560" s="100"/>
      <c r="L560" s="100"/>
    </row>
    <row r="561" ht="15.75" customHeight="1">
      <c r="K561" s="100"/>
      <c r="L561" s="100"/>
    </row>
    <row r="562" ht="15.75" customHeight="1">
      <c r="K562" s="100"/>
      <c r="L562" s="100"/>
    </row>
    <row r="563" ht="15.75" customHeight="1">
      <c r="K563" s="100"/>
      <c r="L563" s="100"/>
    </row>
    <row r="564" ht="15.75" customHeight="1">
      <c r="K564" s="100"/>
      <c r="L564" s="100"/>
    </row>
    <row r="565" ht="15.75" customHeight="1">
      <c r="K565" s="100"/>
      <c r="L565" s="100"/>
    </row>
    <row r="566" ht="15.75" customHeight="1">
      <c r="K566" s="100"/>
      <c r="L566" s="100"/>
    </row>
    <row r="567" ht="15.75" customHeight="1">
      <c r="K567" s="100"/>
      <c r="L567" s="100"/>
    </row>
    <row r="568" ht="15.75" customHeight="1">
      <c r="K568" s="100"/>
      <c r="L568" s="100"/>
    </row>
    <row r="569" ht="15.75" customHeight="1">
      <c r="K569" s="100"/>
      <c r="L569" s="100"/>
    </row>
    <row r="570" ht="15.75" customHeight="1">
      <c r="K570" s="100"/>
      <c r="L570" s="100"/>
    </row>
    <row r="571" ht="15.75" customHeight="1">
      <c r="K571" s="100"/>
      <c r="L571" s="100"/>
    </row>
    <row r="572" ht="15.75" customHeight="1">
      <c r="K572" s="100"/>
      <c r="L572" s="100"/>
    </row>
    <row r="573" ht="15.75" customHeight="1">
      <c r="K573" s="100"/>
      <c r="L573" s="100"/>
    </row>
    <row r="574" ht="15.75" customHeight="1">
      <c r="K574" s="100"/>
      <c r="L574" s="100"/>
    </row>
    <row r="575" ht="15.75" customHeight="1">
      <c r="K575" s="100"/>
      <c r="L575" s="100"/>
    </row>
    <row r="576" ht="15.75" customHeight="1">
      <c r="K576" s="100"/>
      <c r="L576" s="100"/>
    </row>
    <row r="577" ht="15.75" customHeight="1">
      <c r="K577" s="100"/>
      <c r="L577" s="100"/>
    </row>
    <row r="578" ht="15.75" customHeight="1">
      <c r="K578" s="100"/>
      <c r="L578" s="100"/>
    </row>
    <row r="579" ht="15.75" customHeight="1">
      <c r="K579" s="100"/>
      <c r="L579" s="100"/>
    </row>
    <row r="580" ht="15.75" customHeight="1">
      <c r="K580" s="100"/>
      <c r="L580" s="100"/>
    </row>
    <row r="581" ht="15.75" customHeight="1">
      <c r="K581" s="100"/>
      <c r="L581" s="100"/>
    </row>
    <row r="582" ht="15.75" customHeight="1">
      <c r="K582" s="100"/>
      <c r="L582" s="100"/>
    </row>
    <row r="583" ht="15.75" customHeight="1">
      <c r="K583" s="100"/>
      <c r="L583" s="100"/>
    </row>
    <row r="584" ht="15.75" customHeight="1">
      <c r="K584" s="100"/>
      <c r="L584" s="100"/>
    </row>
    <row r="585" ht="15.75" customHeight="1">
      <c r="K585" s="100"/>
      <c r="L585" s="100"/>
    </row>
    <row r="586" ht="15.75" customHeight="1">
      <c r="K586" s="100"/>
      <c r="L586" s="100"/>
    </row>
    <row r="587" ht="15.75" customHeight="1">
      <c r="K587" s="100"/>
      <c r="L587" s="100"/>
    </row>
    <row r="588" ht="15.75" customHeight="1">
      <c r="K588" s="100"/>
      <c r="L588" s="100"/>
    </row>
    <row r="589" ht="15.75" customHeight="1">
      <c r="K589" s="100"/>
      <c r="L589" s="100"/>
    </row>
    <row r="590" ht="15.75" customHeight="1">
      <c r="K590" s="100"/>
      <c r="L590" s="100"/>
    </row>
    <row r="591" ht="15.75" customHeight="1">
      <c r="K591" s="100"/>
      <c r="L591" s="100"/>
    </row>
    <row r="592" ht="15.75" customHeight="1">
      <c r="K592" s="100"/>
      <c r="L592" s="100"/>
    </row>
    <row r="593" ht="15.75" customHeight="1">
      <c r="K593" s="100"/>
      <c r="L593" s="100"/>
    </row>
    <row r="594" ht="15.75" customHeight="1">
      <c r="K594" s="100"/>
      <c r="L594" s="100"/>
    </row>
    <row r="595" ht="15.75" customHeight="1">
      <c r="K595" s="100"/>
      <c r="L595" s="100"/>
    </row>
    <row r="596" ht="15.75" customHeight="1">
      <c r="K596" s="100"/>
      <c r="L596" s="100"/>
    </row>
    <row r="597" ht="15.75" customHeight="1">
      <c r="K597" s="100"/>
      <c r="L597" s="100"/>
    </row>
    <row r="598" ht="15.75" customHeight="1">
      <c r="K598" s="100"/>
      <c r="L598" s="100"/>
    </row>
    <row r="599" ht="15.75" customHeight="1">
      <c r="K599" s="100"/>
      <c r="L599" s="100"/>
    </row>
    <row r="600" ht="15.75" customHeight="1">
      <c r="K600" s="100"/>
      <c r="L600" s="100"/>
    </row>
    <row r="601" ht="15.75" customHeight="1">
      <c r="K601" s="100"/>
      <c r="L601" s="100"/>
    </row>
    <row r="602" ht="15.75" customHeight="1">
      <c r="K602" s="100"/>
      <c r="L602" s="100"/>
    </row>
    <row r="603" ht="15.75" customHeight="1">
      <c r="K603" s="100"/>
      <c r="L603" s="100"/>
    </row>
    <row r="604" ht="15.75" customHeight="1">
      <c r="K604" s="100"/>
      <c r="L604" s="100"/>
    </row>
    <row r="605" ht="15.75" customHeight="1">
      <c r="K605" s="100"/>
      <c r="L605" s="100"/>
    </row>
    <row r="606" ht="15.75" customHeight="1">
      <c r="K606" s="100"/>
      <c r="L606" s="100"/>
    </row>
    <row r="607" ht="15.75" customHeight="1">
      <c r="K607" s="100"/>
      <c r="L607" s="100"/>
    </row>
    <row r="608" ht="15.75" customHeight="1">
      <c r="K608" s="100"/>
      <c r="L608" s="100"/>
    </row>
    <row r="609" ht="15.75" customHeight="1">
      <c r="K609" s="100"/>
      <c r="L609" s="100"/>
    </row>
    <row r="610" ht="15.75" customHeight="1">
      <c r="K610" s="100"/>
      <c r="L610" s="100"/>
    </row>
    <row r="611" ht="15.75" customHeight="1">
      <c r="K611" s="100"/>
      <c r="L611" s="100"/>
    </row>
    <row r="612" ht="15.75" customHeight="1">
      <c r="K612" s="100"/>
      <c r="L612" s="100"/>
    </row>
    <row r="613" ht="15.75" customHeight="1">
      <c r="K613" s="100"/>
      <c r="L613" s="100"/>
    </row>
    <row r="614" ht="15.75" customHeight="1">
      <c r="K614" s="100"/>
      <c r="L614" s="100"/>
    </row>
    <row r="615" ht="15.75" customHeight="1">
      <c r="K615" s="100"/>
      <c r="L615" s="100"/>
    </row>
    <row r="616" ht="15.75" customHeight="1">
      <c r="K616" s="100"/>
      <c r="L616" s="100"/>
    </row>
    <row r="617" ht="15.75" customHeight="1">
      <c r="K617" s="100"/>
      <c r="L617" s="100"/>
    </row>
    <row r="618" ht="15.75" customHeight="1">
      <c r="K618" s="100"/>
      <c r="L618" s="100"/>
    </row>
    <row r="619" ht="15.75" customHeight="1">
      <c r="K619" s="100"/>
      <c r="L619" s="100"/>
    </row>
    <row r="620" ht="15.75" customHeight="1">
      <c r="K620" s="100"/>
      <c r="L620" s="100"/>
    </row>
    <row r="621" ht="15.75" customHeight="1">
      <c r="K621" s="100"/>
      <c r="L621" s="100"/>
    </row>
    <row r="622" ht="15.75" customHeight="1">
      <c r="K622" s="100"/>
      <c r="L622" s="100"/>
    </row>
    <row r="623" ht="15.75" customHeight="1">
      <c r="K623" s="100"/>
      <c r="L623" s="100"/>
    </row>
    <row r="624" ht="15.75" customHeight="1">
      <c r="K624" s="100"/>
      <c r="L624" s="100"/>
    </row>
    <row r="625" ht="15.75" customHeight="1">
      <c r="K625" s="100"/>
      <c r="L625" s="100"/>
    </row>
    <row r="626" ht="15.75" customHeight="1">
      <c r="K626" s="100"/>
      <c r="L626" s="100"/>
    </row>
    <row r="627" ht="15.75" customHeight="1">
      <c r="K627" s="100"/>
      <c r="L627" s="100"/>
    </row>
    <row r="628" ht="15.75" customHeight="1">
      <c r="K628" s="100"/>
      <c r="L628" s="100"/>
    </row>
    <row r="629" ht="15.75" customHeight="1">
      <c r="K629" s="100"/>
      <c r="L629" s="100"/>
    </row>
    <row r="630" ht="15.75" customHeight="1">
      <c r="K630" s="100"/>
      <c r="L630" s="100"/>
    </row>
    <row r="631" ht="15.75" customHeight="1">
      <c r="K631" s="100"/>
      <c r="L631" s="100"/>
    </row>
    <row r="632" ht="15.75" customHeight="1">
      <c r="K632" s="100"/>
      <c r="L632" s="100"/>
    </row>
    <row r="633" ht="15.75" customHeight="1">
      <c r="K633" s="100"/>
      <c r="L633" s="100"/>
    </row>
    <row r="634" ht="15.75" customHeight="1">
      <c r="K634" s="100"/>
      <c r="L634" s="100"/>
    </row>
    <row r="635" ht="15.75" customHeight="1">
      <c r="K635" s="100"/>
      <c r="L635" s="100"/>
    </row>
    <row r="636" ht="15.75" customHeight="1">
      <c r="K636" s="100"/>
      <c r="L636" s="100"/>
    </row>
    <row r="637" ht="15.75" customHeight="1">
      <c r="K637" s="100"/>
      <c r="L637" s="100"/>
    </row>
    <row r="638" ht="15.75" customHeight="1">
      <c r="K638" s="100"/>
      <c r="L638" s="100"/>
    </row>
    <row r="639" ht="15.75" customHeight="1">
      <c r="K639" s="100"/>
      <c r="L639" s="100"/>
    </row>
    <row r="640" ht="15.75" customHeight="1">
      <c r="K640" s="100"/>
      <c r="L640" s="100"/>
    </row>
    <row r="641" ht="15.75" customHeight="1">
      <c r="K641" s="100"/>
      <c r="L641" s="100"/>
    </row>
    <row r="642" ht="15.75" customHeight="1">
      <c r="K642" s="100"/>
      <c r="L642" s="100"/>
    </row>
    <row r="643" ht="15.75" customHeight="1">
      <c r="K643" s="100"/>
      <c r="L643" s="100"/>
    </row>
    <row r="644" ht="15.75" customHeight="1">
      <c r="K644" s="100"/>
      <c r="L644" s="100"/>
    </row>
    <row r="645" ht="15.75" customHeight="1">
      <c r="K645" s="100"/>
      <c r="L645" s="100"/>
    </row>
    <row r="646" ht="15.75" customHeight="1">
      <c r="K646" s="100"/>
      <c r="L646" s="100"/>
    </row>
    <row r="647" ht="15.75" customHeight="1">
      <c r="K647" s="100"/>
      <c r="L647" s="100"/>
    </row>
    <row r="648" ht="15.75" customHeight="1">
      <c r="K648" s="100"/>
      <c r="L648" s="100"/>
    </row>
    <row r="649" ht="15.75" customHeight="1">
      <c r="K649" s="100"/>
      <c r="L649" s="100"/>
    </row>
    <row r="650" ht="15.75" customHeight="1">
      <c r="K650" s="100"/>
      <c r="L650" s="100"/>
    </row>
    <row r="651" ht="15.75" customHeight="1">
      <c r="K651" s="100"/>
      <c r="L651" s="100"/>
    </row>
    <row r="652" ht="15.75" customHeight="1">
      <c r="K652" s="100"/>
      <c r="L652" s="100"/>
    </row>
    <row r="653" ht="15.75" customHeight="1">
      <c r="K653" s="100"/>
      <c r="L653" s="100"/>
    </row>
    <row r="654" ht="15.75" customHeight="1">
      <c r="K654" s="100"/>
      <c r="L654" s="100"/>
    </row>
    <row r="655" ht="15.75" customHeight="1">
      <c r="K655" s="100"/>
      <c r="L655" s="100"/>
    </row>
    <row r="656" ht="15.75" customHeight="1">
      <c r="K656" s="100"/>
      <c r="L656" s="100"/>
    </row>
    <row r="657" ht="15.75" customHeight="1">
      <c r="K657" s="100"/>
      <c r="L657" s="100"/>
    </row>
    <row r="658" ht="15.75" customHeight="1">
      <c r="K658" s="100"/>
      <c r="L658" s="100"/>
    </row>
    <row r="659" ht="15.75" customHeight="1">
      <c r="K659" s="100"/>
      <c r="L659" s="100"/>
    </row>
    <row r="660" ht="15.75" customHeight="1">
      <c r="K660" s="100"/>
      <c r="L660" s="100"/>
    </row>
    <row r="661" ht="15.75" customHeight="1">
      <c r="K661" s="100"/>
      <c r="L661" s="100"/>
    </row>
    <row r="662" ht="15.75" customHeight="1">
      <c r="K662" s="100"/>
      <c r="L662" s="100"/>
    </row>
    <row r="663" ht="15.75" customHeight="1">
      <c r="K663" s="100"/>
      <c r="L663" s="100"/>
    </row>
    <row r="664" ht="15.75" customHeight="1">
      <c r="K664" s="100"/>
      <c r="L664" s="100"/>
    </row>
    <row r="665" ht="15.75" customHeight="1">
      <c r="K665" s="100"/>
      <c r="L665" s="100"/>
    </row>
    <row r="666" ht="15.75" customHeight="1">
      <c r="K666" s="100"/>
      <c r="L666" s="100"/>
    </row>
    <row r="667" ht="15.75" customHeight="1">
      <c r="K667" s="100"/>
      <c r="L667" s="100"/>
    </row>
    <row r="668" ht="15.75" customHeight="1">
      <c r="K668" s="100"/>
      <c r="L668" s="100"/>
    </row>
    <row r="669" ht="15.75" customHeight="1">
      <c r="K669" s="100"/>
      <c r="L669" s="100"/>
    </row>
    <row r="670" ht="15.75" customHeight="1">
      <c r="K670" s="100"/>
      <c r="L670" s="100"/>
    </row>
    <row r="671" ht="15.75" customHeight="1">
      <c r="K671" s="100"/>
      <c r="L671" s="100"/>
    </row>
    <row r="672" ht="15.75" customHeight="1">
      <c r="K672" s="100"/>
      <c r="L672" s="100"/>
    </row>
    <row r="673" ht="15.75" customHeight="1">
      <c r="K673" s="100"/>
      <c r="L673" s="100"/>
    </row>
    <row r="674" ht="15.75" customHeight="1">
      <c r="K674" s="100"/>
      <c r="L674" s="100"/>
    </row>
    <row r="675" ht="15.75" customHeight="1">
      <c r="K675" s="100"/>
      <c r="L675" s="100"/>
    </row>
    <row r="676" ht="15.75" customHeight="1">
      <c r="K676" s="100"/>
      <c r="L676" s="100"/>
    </row>
    <row r="677" ht="15.75" customHeight="1">
      <c r="K677" s="100"/>
      <c r="L677" s="100"/>
    </row>
    <row r="678" ht="15.75" customHeight="1">
      <c r="K678" s="100"/>
      <c r="L678" s="100"/>
    </row>
    <row r="679" ht="15.75" customHeight="1">
      <c r="K679" s="100"/>
      <c r="L679" s="100"/>
    </row>
    <row r="680" ht="15.75" customHeight="1">
      <c r="K680" s="100"/>
      <c r="L680" s="100"/>
    </row>
    <row r="681" ht="15.75" customHeight="1">
      <c r="K681" s="100"/>
      <c r="L681" s="100"/>
    </row>
    <row r="682" ht="15.75" customHeight="1">
      <c r="K682" s="100"/>
      <c r="L682" s="100"/>
    </row>
    <row r="683" ht="15.75" customHeight="1">
      <c r="K683" s="100"/>
      <c r="L683" s="100"/>
    </row>
    <row r="684" ht="15.75" customHeight="1">
      <c r="K684" s="100"/>
      <c r="L684" s="100"/>
    </row>
    <row r="685" ht="15.75" customHeight="1">
      <c r="K685" s="100"/>
      <c r="L685" s="100"/>
    </row>
    <row r="686" ht="15.75" customHeight="1">
      <c r="K686" s="100"/>
      <c r="L686" s="100"/>
    </row>
    <row r="687" ht="15.75" customHeight="1">
      <c r="K687" s="100"/>
      <c r="L687" s="100"/>
    </row>
    <row r="688" ht="15.75" customHeight="1">
      <c r="K688" s="100"/>
      <c r="L688" s="100"/>
    </row>
    <row r="689" ht="15.75" customHeight="1">
      <c r="K689" s="100"/>
      <c r="L689" s="100"/>
    </row>
    <row r="690" ht="15.75" customHeight="1">
      <c r="K690" s="100"/>
      <c r="L690" s="100"/>
    </row>
    <row r="691" ht="15.75" customHeight="1">
      <c r="K691" s="100"/>
      <c r="L691" s="100"/>
    </row>
    <row r="692" ht="15.75" customHeight="1">
      <c r="K692" s="100"/>
      <c r="L692" s="100"/>
    </row>
    <row r="693" ht="15.75" customHeight="1">
      <c r="K693" s="100"/>
      <c r="L693" s="100"/>
    </row>
    <row r="694" ht="15.75" customHeight="1">
      <c r="K694" s="100"/>
      <c r="L694" s="100"/>
    </row>
    <row r="695" ht="15.75" customHeight="1">
      <c r="K695" s="100"/>
      <c r="L695" s="100"/>
    </row>
    <row r="696" ht="15.75" customHeight="1">
      <c r="K696" s="100"/>
      <c r="L696" s="100"/>
    </row>
    <row r="697" ht="15.75" customHeight="1">
      <c r="K697" s="100"/>
      <c r="L697" s="100"/>
    </row>
    <row r="698" ht="15.75" customHeight="1">
      <c r="K698" s="100"/>
      <c r="L698" s="100"/>
    </row>
    <row r="699" ht="15.75" customHeight="1">
      <c r="K699" s="100"/>
      <c r="L699" s="100"/>
    </row>
    <row r="700" ht="15.75" customHeight="1">
      <c r="K700" s="100"/>
      <c r="L700" s="100"/>
    </row>
    <row r="701" ht="15.75" customHeight="1">
      <c r="K701" s="100"/>
      <c r="L701" s="100"/>
    </row>
    <row r="702" ht="15.75" customHeight="1">
      <c r="K702" s="100"/>
      <c r="L702" s="100"/>
    </row>
    <row r="703" ht="15.75" customHeight="1">
      <c r="K703" s="100"/>
      <c r="L703" s="100"/>
    </row>
    <row r="704" ht="15.75" customHeight="1">
      <c r="K704" s="100"/>
      <c r="L704" s="100"/>
    </row>
    <row r="705" ht="15.75" customHeight="1">
      <c r="K705" s="100"/>
      <c r="L705" s="100"/>
    </row>
    <row r="706" ht="15.75" customHeight="1">
      <c r="K706" s="100"/>
      <c r="L706" s="100"/>
    </row>
    <row r="707" ht="15.75" customHeight="1">
      <c r="K707" s="100"/>
      <c r="L707" s="100"/>
    </row>
    <row r="708" ht="15.75" customHeight="1">
      <c r="K708" s="100"/>
      <c r="L708" s="100"/>
    </row>
    <row r="709" ht="15.75" customHeight="1">
      <c r="K709" s="100"/>
      <c r="L709" s="100"/>
    </row>
    <row r="710" ht="15.75" customHeight="1">
      <c r="K710" s="100"/>
      <c r="L710" s="100"/>
    </row>
    <row r="711" ht="15.75" customHeight="1">
      <c r="K711" s="100"/>
      <c r="L711" s="100"/>
    </row>
    <row r="712" ht="15.75" customHeight="1">
      <c r="K712" s="100"/>
      <c r="L712" s="100"/>
    </row>
    <row r="713" ht="15.75" customHeight="1">
      <c r="K713" s="100"/>
      <c r="L713" s="100"/>
    </row>
    <row r="714" ht="15.75" customHeight="1">
      <c r="K714" s="100"/>
      <c r="L714" s="100"/>
    </row>
    <row r="715" ht="15.75" customHeight="1">
      <c r="K715" s="100"/>
      <c r="L715" s="100"/>
    </row>
    <row r="716" ht="15.75" customHeight="1">
      <c r="K716" s="100"/>
      <c r="L716" s="100"/>
    </row>
    <row r="717" ht="15.75" customHeight="1">
      <c r="K717" s="100"/>
      <c r="L717" s="100"/>
    </row>
    <row r="718" ht="15.75" customHeight="1">
      <c r="K718" s="100"/>
      <c r="L718" s="100"/>
    </row>
    <row r="719" ht="15.75" customHeight="1">
      <c r="K719" s="100"/>
      <c r="L719" s="100"/>
    </row>
    <row r="720" ht="15.75" customHeight="1">
      <c r="K720" s="100"/>
      <c r="L720" s="100"/>
    </row>
    <row r="721" ht="15.75" customHeight="1">
      <c r="K721" s="100"/>
      <c r="L721" s="100"/>
    </row>
    <row r="722" ht="15.75" customHeight="1">
      <c r="K722" s="100"/>
      <c r="L722" s="100"/>
    </row>
    <row r="723" ht="15.75" customHeight="1">
      <c r="K723" s="100"/>
      <c r="L723" s="100"/>
    </row>
    <row r="724" ht="15.75" customHeight="1">
      <c r="K724" s="100"/>
      <c r="L724" s="100"/>
    </row>
    <row r="725" ht="15.75" customHeight="1">
      <c r="K725" s="100"/>
      <c r="L725" s="100"/>
    </row>
    <row r="726" ht="15.75" customHeight="1">
      <c r="K726" s="100"/>
      <c r="L726" s="100"/>
    </row>
    <row r="727" ht="15.75" customHeight="1">
      <c r="K727" s="100"/>
      <c r="L727" s="100"/>
    </row>
    <row r="728" ht="15.75" customHeight="1">
      <c r="K728" s="100"/>
      <c r="L728" s="100"/>
    </row>
    <row r="729" ht="15.75" customHeight="1">
      <c r="K729" s="100"/>
      <c r="L729" s="100"/>
    </row>
    <row r="730" ht="15.75" customHeight="1">
      <c r="K730" s="100"/>
      <c r="L730" s="100"/>
    </row>
    <row r="731" ht="15.75" customHeight="1">
      <c r="K731" s="100"/>
      <c r="L731" s="100"/>
    </row>
    <row r="732" ht="15.75" customHeight="1">
      <c r="K732" s="100"/>
      <c r="L732" s="100"/>
    </row>
    <row r="733" ht="15.75" customHeight="1">
      <c r="K733" s="100"/>
      <c r="L733" s="100"/>
    </row>
    <row r="734" ht="15.75" customHeight="1">
      <c r="K734" s="100"/>
      <c r="L734" s="100"/>
    </row>
    <row r="735" ht="15.75" customHeight="1">
      <c r="K735" s="100"/>
      <c r="L735" s="100"/>
    </row>
    <row r="736" ht="15.75" customHeight="1">
      <c r="K736" s="100"/>
      <c r="L736" s="100"/>
    </row>
    <row r="737" ht="15.75" customHeight="1">
      <c r="K737" s="100"/>
      <c r="L737" s="100"/>
    </row>
    <row r="738" ht="15.75" customHeight="1">
      <c r="K738" s="100"/>
      <c r="L738" s="100"/>
    </row>
    <row r="739" ht="15.75" customHeight="1">
      <c r="K739" s="100"/>
      <c r="L739" s="100"/>
    </row>
    <row r="740" ht="15.75" customHeight="1">
      <c r="K740" s="100"/>
      <c r="L740" s="100"/>
    </row>
    <row r="741" ht="15.75" customHeight="1">
      <c r="K741" s="100"/>
      <c r="L741" s="100"/>
    </row>
    <row r="742" ht="15.75" customHeight="1">
      <c r="K742" s="100"/>
      <c r="L742" s="100"/>
    </row>
    <row r="743" ht="15.75" customHeight="1">
      <c r="K743" s="100"/>
      <c r="L743" s="100"/>
    </row>
    <row r="744" ht="15.75" customHeight="1">
      <c r="K744" s="100"/>
      <c r="L744" s="100"/>
    </row>
    <row r="745" ht="15.75" customHeight="1">
      <c r="K745" s="100"/>
      <c r="L745" s="100"/>
    </row>
    <row r="746" ht="15.75" customHeight="1">
      <c r="K746" s="100"/>
      <c r="L746" s="100"/>
    </row>
    <row r="747" ht="15.75" customHeight="1">
      <c r="K747" s="100"/>
      <c r="L747" s="100"/>
    </row>
    <row r="748" ht="15.75" customHeight="1">
      <c r="K748" s="100"/>
      <c r="L748" s="100"/>
    </row>
    <row r="749" ht="15.75" customHeight="1">
      <c r="K749" s="100"/>
      <c r="L749" s="100"/>
    </row>
    <row r="750" ht="15.75" customHeight="1">
      <c r="K750" s="100"/>
      <c r="L750" s="100"/>
    </row>
    <row r="751" ht="15.75" customHeight="1">
      <c r="K751" s="100"/>
      <c r="L751" s="100"/>
    </row>
    <row r="752" ht="15.75" customHeight="1">
      <c r="K752" s="100"/>
      <c r="L752" s="100"/>
    </row>
    <row r="753" ht="15.75" customHeight="1">
      <c r="K753" s="100"/>
      <c r="L753" s="100"/>
    </row>
    <row r="754" ht="15.75" customHeight="1">
      <c r="K754" s="100"/>
      <c r="L754" s="100"/>
    </row>
    <row r="755" ht="15.75" customHeight="1">
      <c r="K755" s="100"/>
      <c r="L755" s="100"/>
    </row>
    <row r="756" ht="15.75" customHeight="1">
      <c r="K756" s="100"/>
      <c r="L756" s="100"/>
    </row>
    <row r="757" ht="15.75" customHeight="1">
      <c r="K757" s="100"/>
      <c r="L757" s="100"/>
    </row>
    <row r="758" ht="15.75" customHeight="1">
      <c r="K758" s="100"/>
      <c r="L758" s="100"/>
    </row>
    <row r="759" ht="15.75" customHeight="1">
      <c r="K759" s="100"/>
      <c r="L759" s="100"/>
    </row>
    <row r="760" ht="15.75" customHeight="1">
      <c r="K760" s="100"/>
      <c r="L760" s="100"/>
    </row>
    <row r="761" ht="15.75" customHeight="1">
      <c r="K761" s="100"/>
      <c r="L761" s="100"/>
    </row>
    <row r="762" ht="15.75" customHeight="1">
      <c r="K762" s="100"/>
      <c r="L762" s="100"/>
    </row>
    <row r="763" ht="15.75" customHeight="1">
      <c r="K763" s="100"/>
      <c r="L763" s="100"/>
    </row>
    <row r="764" ht="15.75" customHeight="1">
      <c r="K764" s="100"/>
      <c r="L764" s="100"/>
    </row>
    <row r="765" ht="15.75" customHeight="1">
      <c r="K765" s="100"/>
      <c r="L765" s="100"/>
    </row>
    <row r="766" ht="15.75" customHeight="1">
      <c r="K766" s="100"/>
      <c r="L766" s="100"/>
    </row>
    <row r="767" ht="15.75" customHeight="1">
      <c r="K767" s="100"/>
      <c r="L767" s="100"/>
    </row>
    <row r="768" ht="15.75" customHeight="1">
      <c r="K768" s="100"/>
      <c r="L768" s="100"/>
    </row>
    <row r="769" ht="15.75" customHeight="1">
      <c r="K769" s="100"/>
      <c r="L769" s="100"/>
    </row>
    <row r="770" ht="15.75" customHeight="1">
      <c r="K770" s="100"/>
      <c r="L770" s="100"/>
    </row>
    <row r="771" ht="15.75" customHeight="1">
      <c r="K771" s="100"/>
      <c r="L771" s="100"/>
    </row>
    <row r="772" ht="15.75" customHeight="1">
      <c r="K772" s="100"/>
      <c r="L772" s="100"/>
    </row>
    <row r="773" ht="15.75" customHeight="1">
      <c r="K773" s="100"/>
      <c r="L773" s="100"/>
    </row>
    <row r="774" ht="15.75" customHeight="1">
      <c r="K774" s="100"/>
      <c r="L774" s="100"/>
    </row>
    <row r="775" ht="15.75" customHeight="1">
      <c r="K775" s="100"/>
      <c r="L775" s="100"/>
    </row>
    <row r="776" ht="15.75" customHeight="1">
      <c r="K776" s="100"/>
      <c r="L776" s="100"/>
    </row>
    <row r="777" ht="15.75" customHeight="1">
      <c r="K777" s="100"/>
      <c r="L777" s="100"/>
    </row>
    <row r="778" ht="15.75" customHeight="1">
      <c r="K778" s="100"/>
      <c r="L778" s="100"/>
    </row>
    <row r="779" ht="15.75" customHeight="1">
      <c r="K779" s="100"/>
      <c r="L779" s="100"/>
    </row>
    <row r="780" ht="15.75" customHeight="1">
      <c r="K780" s="100"/>
      <c r="L780" s="100"/>
    </row>
    <row r="781" ht="15.75" customHeight="1">
      <c r="K781" s="100"/>
      <c r="L781" s="100"/>
    </row>
    <row r="782" ht="15.75" customHeight="1">
      <c r="K782" s="100"/>
      <c r="L782" s="100"/>
    </row>
    <row r="783" ht="15.75" customHeight="1">
      <c r="K783" s="100"/>
      <c r="L783" s="100"/>
    </row>
    <row r="784" ht="15.75" customHeight="1">
      <c r="K784" s="100"/>
      <c r="L784" s="100"/>
    </row>
    <row r="785" ht="15.75" customHeight="1">
      <c r="K785" s="100"/>
      <c r="L785" s="100"/>
    </row>
    <row r="786" ht="15.75" customHeight="1">
      <c r="K786" s="100"/>
      <c r="L786" s="100"/>
    </row>
    <row r="787" ht="15.75" customHeight="1">
      <c r="K787" s="100"/>
      <c r="L787" s="100"/>
    </row>
    <row r="788" ht="15.75" customHeight="1">
      <c r="K788" s="100"/>
      <c r="L788" s="100"/>
    </row>
    <row r="789" ht="15.75" customHeight="1">
      <c r="K789" s="100"/>
      <c r="L789" s="100"/>
    </row>
    <row r="790" ht="15.75" customHeight="1">
      <c r="K790" s="100"/>
      <c r="L790" s="100"/>
    </row>
    <row r="791" ht="15.75" customHeight="1">
      <c r="K791" s="100"/>
      <c r="L791" s="100"/>
    </row>
    <row r="792" ht="15.75" customHeight="1">
      <c r="K792" s="100"/>
      <c r="L792" s="100"/>
    </row>
    <row r="793" ht="15.75" customHeight="1">
      <c r="K793" s="100"/>
      <c r="L793" s="100"/>
    </row>
    <row r="794" ht="15.75" customHeight="1">
      <c r="K794" s="100"/>
      <c r="L794" s="100"/>
    </row>
    <row r="795" ht="15.75" customHeight="1">
      <c r="K795" s="100"/>
      <c r="L795" s="100"/>
    </row>
    <row r="796" ht="15.75" customHeight="1">
      <c r="K796" s="100"/>
      <c r="L796" s="100"/>
    </row>
    <row r="797" ht="15.75" customHeight="1">
      <c r="K797" s="100"/>
      <c r="L797" s="100"/>
    </row>
    <row r="798" ht="15.75" customHeight="1">
      <c r="K798" s="100"/>
      <c r="L798" s="100"/>
    </row>
    <row r="799" ht="15.75" customHeight="1">
      <c r="K799" s="100"/>
      <c r="L799" s="100"/>
    </row>
    <row r="800" ht="15.75" customHeight="1">
      <c r="K800" s="100"/>
      <c r="L800" s="100"/>
    </row>
    <row r="801" ht="15.75" customHeight="1">
      <c r="K801" s="100"/>
      <c r="L801" s="100"/>
    </row>
    <row r="802" ht="15.75" customHeight="1">
      <c r="K802" s="100"/>
      <c r="L802" s="100"/>
    </row>
    <row r="803" ht="15.75" customHeight="1">
      <c r="K803" s="100"/>
      <c r="L803" s="100"/>
    </row>
    <row r="804" ht="15.75" customHeight="1">
      <c r="K804" s="100"/>
      <c r="L804" s="100"/>
    </row>
    <row r="805" ht="15.75" customHeight="1">
      <c r="K805" s="100"/>
      <c r="L805" s="100"/>
    </row>
    <row r="806" ht="15.75" customHeight="1">
      <c r="K806" s="100"/>
      <c r="L806" s="100"/>
    </row>
    <row r="807" ht="15.75" customHeight="1">
      <c r="K807" s="100"/>
      <c r="L807" s="100"/>
    </row>
    <row r="808" ht="15.75" customHeight="1">
      <c r="K808" s="100"/>
      <c r="L808" s="100"/>
    </row>
    <row r="809" ht="15.75" customHeight="1">
      <c r="K809" s="100"/>
      <c r="L809" s="100"/>
    </row>
    <row r="810" ht="15.75" customHeight="1">
      <c r="K810" s="100"/>
      <c r="L810" s="100"/>
    </row>
    <row r="811" ht="15.75" customHeight="1">
      <c r="K811" s="100"/>
      <c r="L811" s="100"/>
    </row>
    <row r="812" ht="15.75" customHeight="1">
      <c r="K812" s="100"/>
      <c r="L812" s="100"/>
    </row>
    <row r="813" ht="15.75" customHeight="1">
      <c r="K813" s="100"/>
      <c r="L813" s="100"/>
    </row>
    <row r="814" ht="15.75" customHeight="1">
      <c r="K814" s="100"/>
      <c r="L814" s="100"/>
    </row>
    <row r="815" ht="15.75" customHeight="1">
      <c r="K815" s="100"/>
      <c r="L815" s="100"/>
    </row>
    <row r="816" ht="15.75" customHeight="1">
      <c r="K816" s="100"/>
      <c r="L816" s="100"/>
    </row>
    <row r="817" ht="15.75" customHeight="1">
      <c r="K817" s="100"/>
      <c r="L817" s="100"/>
    </row>
    <row r="818" ht="15.75" customHeight="1">
      <c r="K818" s="100"/>
      <c r="L818" s="100"/>
    </row>
    <row r="819" ht="15.75" customHeight="1">
      <c r="K819" s="100"/>
      <c r="L819" s="100"/>
    </row>
    <row r="820" ht="15.75" customHeight="1">
      <c r="K820" s="100"/>
      <c r="L820" s="100"/>
    </row>
    <row r="821" ht="15.75" customHeight="1">
      <c r="K821" s="100"/>
      <c r="L821" s="100"/>
    </row>
    <row r="822" ht="15.75" customHeight="1">
      <c r="K822" s="100"/>
      <c r="L822" s="100"/>
    </row>
    <row r="823" ht="15.75" customHeight="1">
      <c r="K823" s="100"/>
      <c r="L823" s="100"/>
    </row>
    <row r="824" ht="15.75" customHeight="1">
      <c r="K824" s="100"/>
      <c r="L824" s="100"/>
    </row>
    <row r="825" ht="15.75" customHeight="1">
      <c r="K825" s="100"/>
      <c r="L825" s="100"/>
    </row>
    <row r="826" ht="15.75" customHeight="1">
      <c r="K826" s="100"/>
      <c r="L826" s="100"/>
    </row>
    <row r="827" ht="15.75" customHeight="1">
      <c r="K827" s="100"/>
      <c r="L827" s="100"/>
    </row>
    <row r="828" ht="15.75" customHeight="1">
      <c r="K828" s="100"/>
      <c r="L828" s="100"/>
    </row>
    <row r="829" ht="15.75" customHeight="1">
      <c r="K829" s="100"/>
      <c r="L829" s="100"/>
    </row>
    <row r="830" ht="15.75" customHeight="1">
      <c r="K830" s="100"/>
      <c r="L830" s="100"/>
    </row>
    <row r="831" ht="15.75" customHeight="1">
      <c r="K831" s="100"/>
      <c r="L831" s="100"/>
    </row>
    <row r="832" ht="15.75" customHeight="1">
      <c r="K832" s="100"/>
      <c r="L832" s="100"/>
    </row>
    <row r="833" ht="15.75" customHeight="1">
      <c r="K833" s="100"/>
      <c r="L833" s="100"/>
    </row>
    <row r="834" ht="15.75" customHeight="1">
      <c r="K834" s="100"/>
      <c r="L834" s="100"/>
    </row>
    <row r="835" ht="15.75" customHeight="1">
      <c r="K835" s="100"/>
      <c r="L835" s="100"/>
    </row>
    <row r="836" ht="15.75" customHeight="1">
      <c r="K836" s="100"/>
      <c r="L836" s="100"/>
    </row>
    <row r="837" ht="15.75" customHeight="1">
      <c r="K837" s="100"/>
      <c r="L837" s="100"/>
    </row>
    <row r="838" ht="15.75" customHeight="1">
      <c r="K838" s="100"/>
      <c r="L838" s="100"/>
    </row>
    <row r="839" ht="15.75" customHeight="1">
      <c r="K839" s="100"/>
      <c r="L839" s="100"/>
    </row>
    <row r="840" ht="15.75" customHeight="1">
      <c r="K840" s="100"/>
      <c r="L840" s="100"/>
    </row>
    <row r="841" ht="15.75" customHeight="1">
      <c r="K841" s="100"/>
      <c r="L841" s="100"/>
    </row>
    <row r="842" ht="15.75" customHeight="1">
      <c r="K842" s="100"/>
      <c r="L842" s="100"/>
    </row>
    <row r="843" ht="15.75" customHeight="1">
      <c r="K843" s="100"/>
      <c r="L843" s="100"/>
    </row>
    <row r="844" ht="15.75" customHeight="1">
      <c r="K844" s="100"/>
      <c r="L844" s="100"/>
    </row>
    <row r="845" ht="15.75" customHeight="1">
      <c r="K845" s="100"/>
      <c r="L845" s="100"/>
    </row>
    <row r="846" ht="15.75" customHeight="1">
      <c r="K846" s="100"/>
      <c r="L846" s="100"/>
    </row>
    <row r="847" ht="15.75" customHeight="1">
      <c r="K847" s="100"/>
      <c r="L847" s="100"/>
    </row>
    <row r="848" ht="15.75" customHeight="1">
      <c r="K848" s="100"/>
      <c r="L848" s="100"/>
    </row>
    <row r="849" ht="15.75" customHeight="1">
      <c r="K849" s="100"/>
      <c r="L849" s="100"/>
    </row>
    <row r="850" ht="15.75" customHeight="1">
      <c r="K850" s="100"/>
      <c r="L850" s="100"/>
    </row>
    <row r="851" ht="15.75" customHeight="1">
      <c r="K851" s="100"/>
      <c r="L851" s="100"/>
    </row>
    <row r="852" ht="15.75" customHeight="1">
      <c r="K852" s="100"/>
      <c r="L852" s="100"/>
    </row>
    <row r="853" ht="15.75" customHeight="1">
      <c r="K853" s="100"/>
      <c r="L853" s="100"/>
    </row>
    <row r="854" ht="15.75" customHeight="1">
      <c r="K854" s="100"/>
      <c r="L854" s="100"/>
    </row>
    <row r="855" ht="15.75" customHeight="1">
      <c r="K855" s="100"/>
      <c r="L855" s="100"/>
    </row>
    <row r="856" ht="15.75" customHeight="1">
      <c r="K856" s="100"/>
      <c r="L856" s="100"/>
    </row>
    <row r="857" ht="15.75" customHeight="1">
      <c r="K857" s="100"/>
      <c r="L857" s="100"/>
    </row>
    <row r="858" ht="15.75" customHeight="1">
      <c r="K858" s="100"/>
      <c r="L858" s="100"/>
    </row>
    <row r="859" ht="15.75" customHeight="1">
      <c r="K859" s="100"/>
      <c r="L859" s="100"/>
    </row>
    <row r="860" ht="15.75" customHeight="1">
      <c r="K860" s="100"/>
      <c r="L860" s="100"/>
    </row>
    <row r="861" ht="15.75" customHeight="1">
      <c r="K861" s="100"/>
      <c r="L861" s="100"/>
    </row>
    <row r="862" ht="15.75" customHeight="1">
      <c r="K862" s="100"/>
      <c r="L862" s="100"/>
    </row>
    <row r="863" ht="15.75" customHeight="1">
      <c r="K863" s="100"/>
      <c r="L863" s="100"/>
    </row>
    <row r="864" ht="15.75" customHeight="1">
      <c r="K864" s="100"/>
      <c r="L864" s="100"/>
    </row>
    <row r="865" ht="15.75" customHeight="1">
      <c r="K865" s="100"/>
      <c r="L865" s="100"/>
    </row>
    <row r="866" ht="15.75" customHeight="1">
      <c r="K866" s="100"/>
      <c r="L866" s="100"/>
    </row>
    <row r="867" ht="15.75" customHeight="1">
      <c r="K867" s="100"/>
      <c r="L867" s="100"/>
    </row>
    <row r="868" ht="15.75" customHeight="1">
      <c r="K868" s="100"/>
      <c r="L868" s="100"/>
    </row>
    <row r="869" ht="15.75" customHeight="1">
      <c r="K869" s="100"/>
      <c r="L869" s="100"/>
    </row>
    <row r="870" ht="15.75" customHeight="1">
      <c r="K870" s="100"/>
      <c r="L870" s="100"/>
    </row>
    <row r="871" ht="15.75" customHeight="1">
      <c r="K871" s="100"/>
      <c r="L871" s="100"/>
    </row>
    <row r="872" ht="15.75" customHeight="1">
      <c r="K872" s="100"/>
      <c r="L872" s="100"/>
    </row>
    <row r="873" ht="15.75" customHeight="1">
      <c r="K873" s="100"/>
      <c r="L873" s="100"/>
    </row>
    <row r="874" ht="15.75" customHeight="1">
      <c r="K874" s="100"/>
      <c r="L874" s="100"/>
    </row>
    <row r="875" ht="15.75" customHeight="1">
      <c r="K875" s="100"/>
      <c r="L875" s="100"/>
    </row>
    <row r="876" ht="15.75" customHeight="1">
      <c r="K876" s="100"/>
      <c r="L876" s="100"/>
    </row>
    <row r="877" ht="15.75" customHeight="1">
      <c r="K877" s="100"/>
      <c r="L877" s="100"/>
    </row>
    <row r="878" ht="15.75" customHeight="1">
      <c r="K878" s="100"/>
      <c r="L878" s="100"/>
    </row>
    <row r="879" ht="15.75" customHeight="1">
      <c r="K879" s="100"/>
      <c r="L879" s="100"/>
    </row>
    <row r="880" ht="15.75" customHeight="1">
      <c r="K880" s="100"/>
      <c r="L880" s="100"/>
    </row>
    <row r="881" ht="15.75" customHeight="1">
      <c r="K881" s="100"/>
      <c r="L881" s="100"/>
    </row>
    <row r="882" ht="15.75" customHeight="1">
      <c r="K882" s="100"/>
      <c r="L882" s="100"/>
    </row>
    <row r="883" ht="15.75" customHeight="1">
      <c r="K883" s="100"/>
      <c r="L883" s="100"/>
    </row>
    <row r="884" ht="15.75" customHeight="1">
      <c r="K884" s="100"/>
      <c r="L884" s="100"/>
    </row>
    <row r="885" ht="15.75" customHeight="1">
      <c r="K885" s="100"/>
      <c r="L885" s="100"/>
    </row>
    <row r="886" ht="15.75" customHeight="1">
      <c r="K886" s="100"/>
      <c r="L886" s="100"/>
    </row>
    <row r="887" ht="15.75" customHeight="1">
      <c r="K887" s="100"/>
      <c r="L887" s="100"/>
    </row>
    <row r="888" ht="15.75" customHeight="1">
      <c r="K888" s="100"/>
      <c r="L888" s="100"/>
    </row>
    <row r="889" ht="15.75" customHeight="1">
      <c r="K889" s="100"/>
      <c r="L889" s="100"/>
    </row>
    <row r="890" ht="15.75" customHeight="1">
      <c r="K890" s="100"/>
      <c r="L890" s="100"/>
    </row>
    <row r="891" ht="15.75" customHeight="1">
      <c r="K891" s="100"/>
      <c r="L891" s="100"/>
    </row>
    <row r="892" ht="15.75" customHeight="1">
      <c r="K892" s="100"/>
      <c r="L892" s="100"/>
    </row>
    <row r="893" ht="15.75" customHeight="1">
      <c r="K893" s="100"/>
      <c r="L893" s="100"/>
    </row>
    <row r="894" ht="15.75" customHeight="1">
      <c r="K894" s="100"/>
      <c r="L894" s="100"/>
    </row>
    <row r="895" ht="15.75" customHeight="1">
      <c r="K895" s="100"/>
      <c r="L895" s="100"/>
    </row>
    <row r="896" ht="15.75" customHeight="1">
      <c r="K896" s="100"/>
      <c r="L896" s="100"/>
    </row>
    <row r="897" ht="15.75" customHeight="1">
      <c r="K897" s="100"/>
      <c r="L897" s="100"/>
    </row>
    <row r="898" ht="15.75" customHeight="1">
      <c r="K898" s="100"/>
      <c r="L898" s="100"/>
    </row>
    <row r="899" ht="15.75" customHeight="1">
      <c r="K899" s="100"/>
      <c r="L899" s="100"/>
    </row>
    <row r="900" ht="15.75" customHeight="1">
      <c r="K900" s="100"/>
      <c r="L900" s="100"/>
    </row>
    <row r="901" ht="15.75" customHeight="1">
      <c r="K901" s="100"/>
      <c r="L901" s="100"/>
    </row>
    <row r="902" ht="15.75" customHeight="1">
      <c r="K902" s="100"/>
      <c r="L902" s="100"/>
    </row>
    <row r="903" ht="15.75" customHeight="1">
      <c r="K903" s="100"/>
      <c r="L903" s="100"/>
    </row>
    <row r="904" ht="15.75" customHeight="1">
      <c r="K904" s="100"/>
      <c r="L904" s="100"/>
    </row>
    <row r="905" ht="15.75" customHeight="1">
      <c r="K905" s="100"/>
      <c r="L905" s="100"/>
    </row>
    <row r="906" ht="15.75" customHeight="1">
      <c r="K906" s="100"/>
      <c r="L906" s="100"/>
    </row>
    <row r="907" ht="15.75" customHeight="1">
      <c r="K907" s="100"/>
      <c r="L907" s="100"/>
    </row>
    <row r="908" ht="15.75" customHeight="1">
      <c r="K908" s="100"/>
      <c r="L908" s="100"/>
    </row>
    <row r="909" ht="15.75" customHeight="1">
      <c r="K909" s="100"/>
      <c r="L909" s="100"/>
    </row>
    <row r="910" ht="15.75" customHeight="1">
      <c r="K910" s="100"/>
      <c r="L910" s="100"/>
    </row>
    <row r="911" ht="15.75" customHeight="1">
      <c r="K911" s="100"/>
      <c r="L911" s="100"/>
    </row>
    <row r="912" ht="15.75" customHeight="1">
      <c r="K912" s="100"/>
      <c r="L912" s="100"/>
    </row>
    <row r="913" ht="15.75" customHeight="1">
      <c r="K913" s="100"/>
      <c r="L913" s="100"/>
    </row>
    <row r="914" ht="15.75" customHeight="1">
      <c r="K914" s="100"/>
      <c r="L914" s="100"/>
    </row>
    <row r="915" ht="15.75" customHeight="1">
      <c r="K915" s="100"/>
      <c r="L915" s="100"/>
    </row>
    <row r="916" ht="15.75" customHeight="1">
      <c r="K916" s="100"/>
      <c r="L916" s="100"/>
    </row>
    <row r="917" ht="15.75" customHeight="1">
      <c r="K917" s="100"/>
      <c r="L917" s="100"/>
    </row>
    <row r="918" ht="15.75" customHeight="1">
      <c r="K918" s="100"/>
      <c r="L918" s="100"/>
    </row>
    <row r="919" ht="15.75" customHeight="1">
      <c r="K919" s="100"/>
      <c r="L919" s="100"/>
    </row>
    <row r="920" ht="15.75" customHeight="1">
      <c r="K920" s="100"/>
      <c r="L920" s="100"/>
    </row>
    <row r="921" ht="15.75" customHeight="1">
      <c r="K921" s="100"/>
      <c r="L921" s="100"/>
    </row>
    <row r="922" ht="15.75" customHeight="1">
      <c r="K922" s="100"/>
      <c r="L922" s="100"/>
    </row>
    <row r="923" ht="15.75" customHeight="1">
      <c r="K923" s="100"/>
      <c r="L923" s="100"/>
    </row>
    <row r="924" ht="15.75" customHeight="1">
      <c r="K924" s="100"/>
      <c r="L924" s="100"/>
    </row>
    <row r="925" ht="15.75" customHeight="1">
      <c r="K925" s="100"/>
      <c r="L925" s="100"/>
    </row>
    <row r="926" ht="15.75" customHeight="1">
      <c r="K926" s="100"/>
      <c r="L926" s="100"/>
    </row>
    <row r="927" ht="15.75" customHeight="1">
      <c r="K927" s="100"/>
      <c r="L927" s="100"/>
    </row>
    <row r="928" ht="15.75" customHeight="1">
      <c r="K928" s="100"/>
      <c r="L928" s="100"/>
    </row>
    <row r="929" ht="15.75" customHeight="1">
      <c r="K929" s="100"/>
      <c r="L929" s="100"/>
    </row>
    <row r="930" ht="15.75" customHeight="1">
      <c r="K930" s="100"/>
      <c r="L930" s="100"/>
    </row>
    <row r="931" ht="15.75" customHeight="1">
      <c r="K931" s="100"/>
      <c r="L931" s="100"/>
    </row>
    <row r="932" ht="15.75" customHeight="1">
      <c r="K932" s="100"/>
      <c r="L932" s="100"/>
    </row>
    <row r="933" ht="15.75" customHeight="1">
      <c r="K933" s="100"/>
      <c r="L933" s="100"/>
    </row>
    <row r="934" ht="15.75" customHeight="1">
      <c r="K934" s="100"/>
      <c r="L934" s="100"/>
    </row>
    <row r="935" ht="15.75" customHeight="1">
      <c r="K935" s="100"/>
      <c r="L935" s="100"/>
    </row>
    <row r="936" ht="15.75" customHeight="1">
      <c r="K936" s="100"/>
      <c r="L936" s="100"/>
    </row>
    <row r="937" ht="15.75" customHeight="1">
      <c r="K937" s="100"/>
      <c r="L937" s="100"/>
    </row>
    <row r="938" ht="15.75" customHeight="1">
      <c r="K938" s="100"/>
      <c r="L938" s="100"/>
    </row>
    <row r="939" ht="15.75" customHeight="1">
      <c r="K939" s="100"/>
      <c r="L939" s="100"/>
    </row>
    <row r="940" ht="15.75" customHeight="1">
      <c r="K940" s="100"/>
      <c r="L940" s="100"/>
    </row>
    <row r="941" ht="15.75" customHeight="1">
      <c r="K941" s="100"/>
      <c r="L941" s="100"/>
    </row>
    <row r="942" ht="15.75" customHeight="1">
      <c r="K942" s="100"/>
      <c r="L942" s="100"/>
    </row>
    <row r="943" ht="15.75" customHeight="1">
      <c r="K943" s="100"/>
      <c r="L943" s="100"/>
    </row>
    <row r="944" ht="15.75" customHeight="1">
      <c r="K944" s="100"/>
      <c r="L944" s="100"/>
    </row>
    <row r="945" ht="15.75" customHeight="1">
      <c r="K945" s="100"/>
      <c r="L945" s="100"/>
    </row>
    <row r="946" ht="15.75" customHeight="1">
      <c r="K946" s="100"/>
      <c r="L946" s="100"/>
    </row>
    <row r="947" ht="15.75" customHeight="1">
      <c r="K947" s="100"/>
      <c r="L947" s="100"/>
    </row>
    <row r="948" ht="15.75" customHeight="1">
      <c r="K948" s="100"/>
      <c r="L948" s="100"/>
    </row>
    <row r="949" ht="15.75" customHeight="1">
      <c r="K949" s="100"/>
      <c r="L949" s="100"/>
    </row>
    <row r="950" ht="15.75" customHeight="1">
      <c r="K950" s="100"/>
      <c r="L950" s="100"/>
    </row>
  </sheetData>
  <mergeCells count="13">
    <mergeCell ref="C1:C4"/>
    <mergeCell ref="C6:C10"/>
    <mergeCell ref="C11:C14"/>
    <mergeCell ref="C15:C20"/>
    <mergeCell ref="B22:B28"/>
    <mergeCell ref="C23:C26"/>
    <mergeCell ref="A1:A4"/>
    <mergeCell ref="B1:B4"/>
    <mergeCell ref="D1:D4"/>
    <mergeCell ref="E1:E4"/>
    <mergeCell ref="F1:F4"/>
    <mergeCell ref="G1:G4"/>
    <mergeCell ref="B5:B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4.63"/>
    <col customWidth="1" min="3" max="3" width="13.38"/>
    <col customWidth="1" min="4" max="5" width="11.13"/>
    <col customWidth="1" min="6" max="6" width="12.38"/>
    <col customWidth="1" min="7" max="13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Client)'!C4:C28,'[1]画面定義一覧　（From Client)'!B4:B28,"",0,1)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</row>
    <row r="5" ht="15.75" customHeight="1"/>
    <row r="6" ht="15.75" customHeight="1">
      <c r="J6" s="107" t="s">
        <v>81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J12" s="40" t="s">
        <v>82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B40" s="101" t="s">
        <v>83</v>
      </c>
      <c r="C40" s="108"/>
      <c r="D40" s="108"/>
      <c r="E40" s="108"/>
      <c r="F40" s="108"/>
      <c r="G40" s="105"/>
      <c r="H40" s="105"/>
      <c r="I40" s="105"/>
      <c r="J40" s="105"/>
      <c r="K40" s="106"/>
      <c r="L40" s="106"/>
    </row>
    <row r="41" ht="15.75" customHeight="1">
      <c r="B41" s="109" t="s">
        <v>84</v>
      </c>
      <c r="C41" s="109"/>
      <c r="D41" s="109" t="s">
        <v>85</v>
      </c>
      <c r="E41" s="109" t="s">
        <v>86</v>
      </c>
      <c r="F41" s="109" t="s">
        <v>87</v>
      </c>
      <c r="G41" s="110" t="s">
        <v>88</v>
      </c>
      <c r="H41" s="110" t="s">
        <v>5</v>
      </c>
      <c r="I41" s="111"/>
      <c r="J41" s="111"/>
      <c r="K41" s="111"/>
      <c r="L41" s="112"/>
    </row>
    <row r="42" ht="15.75" customHeight="1">
      <c r="B42" s="20"/>
      <c r="C42" s="20"/>
      <c r="D42" s="20"/>
      <c r="E42" s="20"/>
      <c r="F42" s="20"/>
      <c r="G42" s="20"/>
      <c r="H42" s="113"/>
      <c r="I42" s="114"/>
      <c r="J42" s="114"/>
      <c r="K42" s="114"/>
      <c r="L42" s="102"/>
    </row>
    <row r="43" ht="15.75" customHeight="1">
      <c r="B43" s="101" t="s">
        <v>89</v>
      </c>
      <c r="C43" s="108"/>
      <c r="D43" s="108"/>
      <c r="E43" s="108"/>
      <c r="F43" s="108"/>
      <c r="G43" s="108"/>
      <c r="H43" s="105"/>
      <c r="I43" s="105"/>
      <c r="J43" s="105"/>
      <c r="K43" s="105"/>
      <c r="L43" s="106"/>
    </row>
    <row r="44" ht="15.75" customHeight="1">
      <c r="B44" s="115" t="s">
        <v>90</v>
      </c>
      <c r="C44" s="116" t="s">
        <v>91</v>
      </c>
      <c r="D44" s="110" t="s">
        <v>92</v>
      </c>
      <c r="E44" s="111"/>
      <c r="F44" s="111"/>
      <c r="G44" s="112"/>
      <c r="H44" s="110" t="s">
        <v>5</v>
      </c>
      <c r="I44" s="111"/>
      <c r="J44" s="111"/>
      <c r="K44" s="111"/>
      <c r="L44" s="112"/>
    </row>
    <row r="45" ht="15.75" customHeight="1">
      <c r="A45" s="40"/>
      <c r="B45" s="117" t="s">
        <v>93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9"/>
    </row>
    <row r="46" ht="15.75" customHeight="1">
      <c r="B46" s="120" t="s">
        <v>94</v>
      </c>
      <c r="C46" s="114"/>
      <c r="D46" s="121" t="s">
        <v>95</v>
      </c>
      <c r="E46" s="114"/>
      <c r="F46" s="114"/>
      <c r="G46" s="102"/>
      <c r="H46" s="122" t="s">
        <v>96</v>
      </c>
      <c r="I46" s="114"/>
      <c r="J46" s="114"/>
      <c r="K46" s="114"/>
      <c r="L46" s="102"/>
    </row>
    <row r="47" ht="15.75" customHeight="1">
      <c r="B47" s="123" t="s">
        <v>97</v>
      </c>
      <c r="C47" s="124" t="s">
        <v>98</v>
      </c>
      <c r="D47" s="122" t="s">
        <v>99</v>
      </c>
      <c r="E47" s="114"/>
      <c r="F47" s="114"/>
      <c r="G47" s="102"/>
      <c r="H47" s="122" t="s">
        <v>96</v>
      </c>
      <c r="I47" s="114"/>
      <c r="J47" s="114"/>
      <c r="K47" s="114"/>
      <c r="L47" s="102"/>
    </row>
    <row r="48" ht="15.75" customHeight="1">
      <c r="B48" s="120"/>
      <c r="C48" s="124" t="s">
        <v>100</v>
      </c>
      <c r="D48" s="121" t="s">
        <v>101</v>
      </c>
      <c r="E48" s="114"/>
      <c r="F48" s="114"/>
      <c r="G48" s="102"/>
      <c r="H48" s="122" t="s">
        <v>102</v>
      </c>
      <c r="I48" s="114"/>
      <c r="J48" s="114"/>
      <c r="K48" s="114"/>
      <c r="L48" s="102"/>
    </row>
    <row r="49" ht="15.75" customHeight="1">
      <c r="B49" s="120"/>
      <c r="C49" s="125" t="s">
        <v>103</v>
      </c>
      <c r="D49" s="121" t="s">
        <v>104</v>
      </c>
      <c r="E49" s="114"/>
      <c r="F49" s="114"/>
      <c r="G49" s="102"/>
      <c r="H49" s="113"/>
      <c r="I49" s="114"/>
      <c r="J49" s="114"/>
      <c r="K49" s="114"/>
      <c r="L49" s="102"/>
    </row>
    <row r="50" ht="15.75" customHeight="1">
      <c r="B50" s="20"/>
      <c r="C50" s="125" t="s">
        <v>105</v>
      </c>
      <c r="D50" s="121" t="str">
        <f t="shared" ref="D50:D51" si="1">C50&amp;"を表示する"</f>
        <v>募集期限を表示する</v>
      </c>
      <c r="E50" s="114"/>
      <c r="F50" s="114"/>
      <c r="G50" s="102"/>
      <c r="H50" s="113" t="s">
        <v>106</v>
      </c>
      <c r="I50" s="114"/>
      <c r="J50" s="114"/>
      <c r="K50" s="114"/>
      <c r="L50" s="102"/>
    </row>
    <row r="51" ht="15.75" customHeight="1">
      <c r="B51" s="20"/>
      <c r="C51" s="125" t="s">
        <v>107</v>
      </c>
      <c r="D51" s="121" t="str">
        <f t="shared" si="1"/>
        <v>主催者を表示する</v>
      </c>
      <c r="E51" s="114"/>
      <c r="F51" s="114"/>
      <c r="G51" s="102"/>
      <c r="H51" s="122" t="s">
        <v>108</v>
      </c>
      <c r="I51" s="114"/>
      <c r="J51" s="114"/>
      <c r="K51" s="114"/>
      <c r="L51" s="102"/>
    </row>
    <row r="52" ht="15.75" customHeight="1">
      <c r="B52" s="20"/>
      <c r="C52" s="125" t="s">
        <v>109</v>
      </c>
      <c r="D52" s="121" t="s">
        <v>110</v>
      </c>
      <c r="E52" s="114"/>
      <c r="F52" s="114"/>
      <c r="G52" s="102"/>
      <c r="H52" s="122" t="s">
        <v>111</v>
      </c>
      <c r="I52" s="114"/>
      <c r="J52" s="114"/>
      <c r="K52" s="114"/>
      <c r="L52" s="102"/>
    </row>
    <row r="53" ht="15.75" customHeight="1">
      <c r="B53" s="20"/>
      <c r="C53" s="125" t="s">
        <v>112</v>
      </c>
      <c r="D53" s="121" t="s">
        <v>113</v>
      </c>
      <c r="E53" s="114"/>
      <c r="F53" s="114"/>
      <c r="G53" s="102"/>
      <c r="H53" s="122" t="s">
        <v>114</v>
      </c>
      <c r="I53" s="114"/>
      <c r="J53" s="114"/>
      <c r="K53" s="114"/>
      <c r="L53" s="102"/>
    </row>
    <row r="54" ht="15.75" customHeight="1">
      <c r="A54" s="40"/>
      <c r="B54" s="120" t="s">
        <v>115</v>
      </c>
      <c r="C54" s="126" t="s">
        <v>116</v>
      </c>
      <c r="D54" s="121" t="str">
        <f t="shared" ref="D54:D57" si="2">C54&amp;"を表示する"</f>
        <v>募集内容を表示する</v>
      </c>
      <c r="E54" s="114"/>
      <c r="F54" s="114"/>
      <c r="G54" s="102"/>
      <c r="H54" s="113"/>
      <c r="I54" s="114"/>
      <c r="J54" s="114"/>
      <c r="K54" s="114"/>
      <c r="L54" s="102"/>
    </row>
    <row r="55" ht="15.75" customHeight="1">
      <c r="A55" s="40"/>
      <c r="B55" s="120"/>
      <c r="C55" s="126" t="s">
        <v>117</v>
      </c>
      <c r="D55" s="121" t="str">
        <f t="shared" si="2"/>
        <v>募集背景を表示する</v>
      </c>
      <c r="E55" s="114"/>
      <c r="F55" s="114"/>
      <c r="G55" s="102"/>
      <c r="H55" s="113"/>
      <c r="I55" s="114"/>
      <c r="J55" s="114"/>
      <c r="K55" s="114"/>
      <c r="L55" s="102"/>
    </row>
    <row r="56" ht="15.75" customHeight="1">
      <c r="A56" s="40"/>
      <c r="B56" s="120"/>
      <c r="C56" s="126" t="s">
        <v>118</v>
      </c>
      <c r="D56" s="121" t="str">
        <f t="shared" si="2"/>
        <v>イメージ画像を表示する</v>
      </c>
      <c r="E56" s="114"/>
      <c r="F56" s="114"/>
      <c r="G56" s="102"/>
      <c r="H56" s="122" t="s">
        <v>119</v>
      </c>
      <c r="I56" s="114"/>
      <c r="J56" s="114"/>
      <c r="K56" s="114"/>
      <c r="L56" s="102"/>
    </row>
    <row r="57" ht="15.75" customHeight="1">
      <c r="A57" s="40"/>
      <c r="B57" s="120"/>
      <c r="C57" s="126" t="s">
        <v>120</v>
      </c>
      <c r="D57" s="121" t="str">
        <f t="shared" si="2"/>
        <v>掲載日を表示する</v>
      </c>
      <c r="E57" s="114"/>
      <c r="F57" s="114"/>
      <c r="G57" s="102"/>
      <c r="H57" s="122" t="s">
        <v>121</v>
      </c>
      <c r="I57" s="114"/>
      <c r="J57" s="114"/>
      <c r="K57" s="114"/>
      <c r="L57" s="102"/>
    </row>
    <row r="58" ht="15.75" customHeight="1">
      <c r="A58" s="40"/>
      <c r="B58" s="123"/>
      <c r="C58" s="125" t="s">
        <v>122</v>
      </c>
      <c r="D58" s="121" t="s">
        <v>123</v>
      </c>
      <c r="E58" s="114"/>
      <c r="F58" s="114"/>
      <c r="G58" s="102"/>
      <c r="H58" s="113"/>
      <c r="I58" s="114"/>
      <c r="J58" s="114"/>
      <c r="K58" s="114"/>
      <c r="L58" s="102"/>
    </row>
    <row r="59" ht="15.75" customHeight="1">
      <c r="A59" s="40"/>
      <c r="B59" s="123" t="s">
        <v>124</v>
      </c>
      <c r="C59" s="125"/>
      <c r="D59" s="121" t="s">
        <v>125</v>
      </c>
      <c r="E59" s="114"/>
      <c r="F59" s="114"/>
      <c r="G59" s="102"/>
      <c r="H59" s="122" t="s">
        <v>96</v>
      </c>
      <c r="I59" s="114"/>
      <c r="J59" s="114"/>
      <c r="K59" s="114"/>
      <c r="L59" s="102"/>
    </row>
    <row r="60" ht="15.75" customHeight="1">
      <c r="A60" s="40"/>
      <c r="B60" s="123" t="s">
        <v>126</v>
      </c>
      <c r="C60" s="124" t="s">
        <v>127</v>
      </c>
      <c r="D60" s="121" t="s">
        <v>127</v>
      </c>
      <c r="E60" s="114"/>
      <c r="F60" s="114"/>
      <c r="G60" s="102"/>
      <c r="H60" s="113" t="s">
        <v>128</v>
      </c>
      <c r="I60" s="114"/>
      <c r="J60" s="114"/>
      <c r="K60" s="114"/>
      <c r="L60" s="102"/>
    </row>
    <row r="61" ht="15.75" customHeight="1">
      <c r="A61" s="40"/>
      <c r="B61" s="123"/>
      <c r="C61" s="124" t="s">
        <v>100</v>
      </c>
      <c r="D61" s="121"/>
      <c r="E61" s="114"/>
      <c r="F61" s="114"/>
      <c r="G61" s="102"/>
      <c r="H61" s="113"/>
      <c r="I61" s="114"/>
      <c r="J61" s="114"/>
      <c r="K61" s="114"/>
      <c r="L61" s="102"/>
    </row>
    <row r="62" ht="15.75" customHeight="1">
      <c r="A62" s="40"/>
      <c r="B62" s="123"/>
      <c r="C62" s="127" t="s">
        <v>103</v>
      </c>
      <c r="D62" s="121"/>
      <c r="E62" s="114"/>
      <c r="F62" s="114"/>
      <c r="G62" s="102"/>
      <c r="H62" s="122"/>
      <c r="I62" s="114"/>
      <c r="J62" s="114"/>
      <c r="K62" s="114"/>
      <c r="L62" s="102"/>
      <c r="M62" s="128" t="s">
        <v>129</v>
      </c>
    </row>
    <row r="63" ht="15.75" customHeight="1">
      <c r="A63" s="40"/>
      <c r="B63" s="123"/>
      <c r="C63" s="125" t="s">
        <v>94</v>
      </c>
      <c r="D63" s="121"/>
      <c r="E63" s="114"/>
      <c r="F63" s="114"/>
      <c r="G63" s="102"/>
      <c r="H63" s="113"/>
      <c r="I63" s="114"/>
      <c r="J63" s="114"/>
      <c r="K63" s="114"/>
      <c r="L63" s="102"/>
    </row>
    <row r="64" ht="15.75" customHeight="1">
      <c r="A64" s="40"/>
      <c r="B64" s="123"/>
      <c r="C64" s="125" t="s">
        <v>107</v>
      </c>
      <c r="D64" s="121"/>
      <c r="E64" s="114"/>
      <c r="F64" s="114"/>
      <c r="G64" s="102"/>
      <c r="H64" s="113"/>
      <c r="I64" s="114"/>
      <c r="J64" s="114"/>
      <c r="K64" s="114"/>
      <c r="L64" s="102"/>
      <c r="M64" s="129"/>
    </row>
    <row r="65" ht="15.75" customHeight="1">
      <c r="A65" s="40"/>
      <c r="B65" s="123"/>
      <c r="C65" s="125" t="s">
        <v>105</v>
      </c>
      <c r="D65" s="121"/>
      <c r="E65" s="114"/>
      <c r="F65" s="114"/>
      <c r="G65" s="102"/>
      <c r="H65" s="113" t="s">
        <v>130</v>
      </c>
      <c r="I65" s="114"/>
      <c r="J65" s="114"/>
      <c r="K65" s="114"/>
      <c r="L65" s="102"/>
    </row>
    <row r="66" ht="15.75" customHeight="1">
      <c r="A66" s="40"/>
      <c r="B66" s="123"/>
      <c r="C66" s="125" t="s">
        <v>112</v>
      </c>
      <c r="D66" s="121"/>
      <c r="E66" s="114"/>
      <c r="F66" s="114"/>
      <c r="G66" s="102"/>
      <c r="H66" s="113"/>
      <c r="I66" s="114"/>
      <c r="J66" s="114"/>
      <c r="K66" s="114"/>
      <c r="L66" s="102"/>
    </row>
    <row r="67" ht="15.75" customHeight="1">
      <c r="A67" s="40"/>
      <c r="B67" s="117" t="s">
        <v>131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9"/>
    </row>
    <row r="68" ht="15.75" customHeight="1">
      <c r="A68" s="40"/>
      <c r="B68" s="123" t="s">
        <v>100</v>
      </c>
      <c r="C68" s="125"/>
      <c r="D68" s="121" t="str">
        <f t="shared" ref="D68:D71" si="3">B68&amp;"を表示する"</f>
        <v>サムネイルを表示する</v>
      </c>
      <c r="E68" s="114"/>
      <c r="F68" s="114"/>
      <c r="G68" s="102"/>
      <c r="H68" s="113"/>
      <c r="I68" s="114"/>
      <c r="J68" s="114"/>
      <c r="K68" s="114"/>
      <c r="L68" s="102"/>
    </row>
    <row r="69" ht="15.75" customHeight="1">
      <c r="A69" s="40"/>
      <c r="B69" s="123" t="s">
        <v>132</v>
      </c>
      <c r="C69" s="125"/>
      <c r="D69" s="121" t="str">
        <f t="shared" si="3"/>
        <v>ユーザ名を表示する</v>
      </c>
      <c r="E69" s="114"/>
      <c r="F69" s="114"/>
      <c r="G69" s="102"/>
      <c r="H69" s="113"/>
      <c r="I69" s="114"/>
      <c r="J69" s="114"/>
      <c r="K69" s="114"/>
      <c r="L69" s="102"/>
    </row>
    <row r="70" ht="15.75" customHeight="1">
      <c r="A70" s="40"/>
      <c r="B70" s="123" t="s">
        <v>133</v>
      </c>
      <c r="C70" s="125"/>
      <c r="D70" s="121" t="str">
        <f t="shared" si="3"/>
        <v>ネームアドレスを表示する</v>
      </c>
      <c r="E70" s="114"/>
      <c r="F70" s="114"/>
      <c r="G70" s="102"/>
      <c r="H70" s="113"/>
      <c r="I70" s="114"/>
      <c r="J70" s="114"/>
      <c r="K70" s="114"/>
      <c r="L70" s="102"/>
    </row>
    <row r="71" ht="15.0" customHeight="1">
      <c r="A71" s="40"/>
      <c r="B71" s="123" t="s">
        <v>134</v>
      </c>
      <c r="C71" s="125"/>
      <c r="D71" s="121" t="str">
        <f t="shared" si="3"/>
        <v>プロフィールを表示する</v>
      </c>
      <c r="E71" s="114"/>
      <c r="F71" s="114"/>
      <c r="G71" s="102"/>
      <c r="H71" s="113"/>
      <c r="I71" s="114"/>
      <c r="J71" s="114"/>
      <c r="K71" s="114"/>
      <c r="L71" s="102"/>
    </row>
    <row r="72" ht="15.0" customHeight="1">
      <c r="A72" s="40"/>
      <c r="B72" s="130" t="s">
        <v>135</v>
      </c>
      <c r="C72" s="108"/>
      <c r="D72" s="108"/>
      <c r="E72" s="108"/>
      <c r="F72" s="108"/>
      <c r="G72" s="108"/>
      <c r="H72" s="105"/>
      <c r="I72" s="105"/>
      <c r="J72" s="105"/>
      <c r="K72" s="105"/>
      <c r="L72" s="106"/>
    </row>
    <row r="73" ht="15.75" customHeight="1">
      <c r="A73" s="40"/>
      <c r="B73" s="131" t="s">
        <v>90</v>
      </c>
      <c r="C73" s="116" t="s">
        <v>91</v>
      </c>
      <c r="D73" s="110" t="s">
        <v>92</v>
      </c>
      <c r="E73" s="111"/>
      <c r="F73" s="111"/>
      <c r="G73" s="112"/>
      <c r="H73" s="110" t="s">
        <v>5</v>
      </c>
      <c r="I73" s="111"/>
      <c r="J73" s="111"/>
      <c r="K73" s="111"/>
      <c r="L73" s="112"/>
    </row>
    <row r="74" ht="15.75" customHeight="1">
      <c r="A74" s="40"/>
      <c r="B74" s="20"/>
      <c r="C74" s="113"/>
      <c r="D74" s="113"/>
      <c r="E74" s="114"/>
      <c r="F74" s="114"/>
      <c r="G74" s="102"/>
      <c r="H74" s="113"/>
      <c r="I74" s="114"/>
      <c r="J74" s="114"/>
      <c r="K74" s="114"/>
      <c r="L74" s="102"/>
    </row>
    <row r="75" ht="15.75" customHeight="1">
      <c r="B75" s="101" t="s">
        <v>136</v>
      </c>
      <c r="C75" s="108"/>
      <c r="D75" s="108"/>
      <c r="E75" s="108"/>
      <c r="F75" s="108"/>
      <c r="G75" s="108"/>
      <c r="H75" s="105"/>
      <c r="I75" s="105"/>
      <c r="J75" s="105"/>
      <c r="K75" s="105"/>
      <c r="L75" s="106"/>
    </row>
    <row r="76" ht="15.75" customHeight="1">
      <c r="A76" s="40"/>
      <c r="B76" s="110" t="s">
        <v>137</v>
      </c>
      <c r="C76" s="111"/>
      <c r="D76" s="111"/>
      <c r="E76" s="111"/>
      <c r="F76" s="111"/>
      <c r="G76" s="110" t="s">
        <v>5</v>
      </c>
      <c r="H76" s="111"/>
      <c r="I76" s="111"/>
      <c r="J76" s="111"/>
      <c r="K76" s="111"/>
      <c r="L76" s="112"/>
    </row>
    <row r="77" ht="15.75" customHeight="1">
      <c r="A77" s="40"/>
      <c r="B77" s="122" t="s">
        <v>138</v>
      </c>
      <c r="C77" s="114"/>
      <c r="D77" s="114"/>
      <c r="E77" s="114"/>
      <c r="F77" s="102"/>
      <c r="G77" s="113"/>
      <c r="H77" s="114"/>
      <c r="I77" s="114"/>
      <c r="J77" s="114"/>
      <c r="K77" s="114"/>
      <c r="L77" s="102"/>
    </row>
    <row r="78" ht="15.75" customHeight="1">
      <c r="B78" s="122" t="s">
        <v>139</v>
      </c>
      <c r="C78" s="114"/>
      <c r="D78" s="114"/>
      <c r="E78" s="114"/>
      <c r="F78" s="102"/>
      <c r="G78" s="113"/>
      <c r="H78" s="114"/>
      <c r="I78" s="114"/>
      <c r="J78" s="114"/>
      <c r="K78" s="114"/>
      <c r="L78" s="102"/>
    </row>
    <row r="79" ht="15.75" customHeight="1">
      <c r="A79" s="40"/>
      <c r="B79" s="122" t="s">
        <v>140</v>
      </c>
      <c r="C79" s="114"/>
      <c r="D79" s="114"/>
      <c r="E79" s="114"/>
      <c r="F79" s="102"/>
      <c r="G79" s="113"/>
      <c r="H79" s="114"/>
      <c r="I79" s="114"/>
      <c r="J79" s="114"/>
      <c r="K79" s="114"/>
      <c r="L79" s="102"/>
    </row>
    <row r="80" ht="15.75" customHeight="1">
      <c r="A80" s="40"/>
      <c r="B80" s="122" t="s">
        <v>141</v>
      </c>
      <c r="C80" s="114"/>
      <c r="D80" s="114"/>
      <c r="E80" s="114"/>
      <c r="F80" s="102"/>
      <c r="G80" s="113"/>
      <c r="H80" s="114"/>
      <c r="I80" s="114"/>
      <c r="J80" s="114"/>
      <c r="K80" s="114"/>
      <c r="L80" s="102"/>
    </row>
    <row r="81" ht="15.75" customHeight="1">
      <c r="A81" s="40"/>
      <c r="B81" s="122" t="s">
        <v>142</v>
      </c>
      <c r="C81" s="114"/>
      <c r="D81" s="114"/>
      <c r="E81" s="114"/>
      <c r="F81" s="102"/>
      <c r="G81" s="122" t="s">
        <v>143</v>
      </c>
      <c r="H81" s="114"/>
      <c r="I81" s="114"/>
      <c r="J81" s="114"/>
      <c r="K81" s="114"/>
      <c r="L81" s="102"/>
    </row>
    <row r="82" ht="15.75" customHeight="1">
      <c r="B82" s="101" t="s">
        <v>144</v>
      </c>
      <c r="C82" s="108"/>
      <c r="D82" s="108"/>
      <c r="E82" s="108"/>
      <c r="F82" s="108"/>
      <c r="G82" s="108"/>
      <c r="H82" s="105"/>
      <c r="I82" s="105"/>
      <c r="J82" s="105"/>
      <c r="K82" s="105"/>
      <c r="L82" s="106"/>
    </row>
    <row r="83" ht="15.75" customHeight="1">
      <c r="B83" s="110" t="s">
        <v>145</v>
      </c>
      <c r="C83" s="111"/>
      <c r="D83" s="111"/>
      <c r="E83" s="111"/>
      <c r="F83" s="111"/>
      <c r="G83" s="110" t="s">
        <v>5</v>
      </c>
      <c r="H83" s="111"/>
      <c r="I83" s="111"/>
      <c r="J83" s="111"/>
      <c r="K83" s="111"/>
      <c r="L83" s="112"/>
    </row>
    <row r="84" ht="15.75" customHeight="1">
      <c r="B84" s="113"/>
      <c r="C84" s="114"/>
      <c r="D84" s="114"/>
      <c r="E84" s="114"/>
      <c r="F84" s="102"/>
      <c r="G84" s="113"/>
      <c r="H84" s="114"/>
      <c r="I84" s="114"/>
      <c r="J84" s="114"/>
      <c r="K84" s="114"/>
      <c r="L84" s="102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14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Client)'!C4:C28,'[1]画面定義一覧　（From Client)'!B4:B28,"",0,1)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"'!A1",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B43" s="101" t="s">
        <v>83</v>
      </c>
      <c r="C43" s="108"/>
      <c r="D43" s="108"/>
      <c r="E43" s="108"/>
      <c r="F43" s="108"/>
      <c r="G43" s="105"/>
      <c r="H43" s="105"/>
      <c r="I43" s="105"/>
      <c r="J43" s="105"/>
      <c r="K43" s="105"/>
      <c r="L43" s="106"/>
    </row>
    <row r="44" ht="15.75" customHeight="1">
      <c r="B44" s="109" t="s">
        <v>84</v>
      </c>
      <c r="C44" s="109"/>
      <c r="D44" s="109" t="s">
        <v>85</v>
      </c>
      <c r="E44" s="109" t="s">
        <v>86</v>
      </c>
      <c r="F44" s="109" t="s">
        <v>87</v>
      </c>
      <c r="G44" s="110" t="s">
        <v>88</v>
      </c>
      <c r="H44" s="110" t="s">
        <v>5</v>
      </c>
      <c r="I44" s="111"/>
      <c r="J44" s="111"/>
      <c r="K44" s="111"/>
      <c r="L44" s="112"/>
    </row>
    <row r="45" ht="15.75" customHeight="1">
      <c r="B45" s="20"/>
      <c r="C45" s="20"/>
      <c r="D45" s="20"/>
      <c r="E45" s="20"/>
      <c r="F45" s="20"/>
      <c r="G45" s="20"/>
      <c r="H45" s="113"/>
      <c r="I45" s="114"/>
      <c r="J45" s="114"/>
      <c r="K45" s="114"/>
      <c r="L45" s="102"/>
    </row>
    <row r="46" ht="15.75" customHeight="1">
      <c r="B46" s="101" t="s">
        <v>89</v>
      </c>
      <c r="C46" s="108"/>
      <c r="D46" s="108"/>
      <c r="E46" s="108"/>
      <c r="F46" s="108"/>
      <c r="G46" s="108"/>
      <c r="H46" s="105"/>
      <c r="I46" s="105"/>
      <c r="J46" s="105"/>
      <c r="K46" s="105"/>
      <c r="L46" s="106"/>
    </row>
    <row r="47" ht="15.75" customHeight="1">
      <c r="B47" s="131" t="s">
        <v>90</v>
      </c>
      <c r="C47" s="116" t="s">
        <v>91</v>
      </c>
      <c r="D47" s="110" t="s">
        <v>92</v>
      </c>
      <c r="E47" s="111"/>
      <c r="F47" s="111"/>
      <c r="G47" s="112"/>
      <c r="H47" s="110" t="s">
        <v>5</v>
      </c>
      <c r="I47" s="111"/>
      <c r="J47" s="111"/>
      <c r="K47" s="111"/>
      <c r="L47" s="112"/>
    </row>
    <row r="48" ht="15.75" customHeight="1">
      <c r="B48" s="120"/>
      <c r="C48" s="113"/>
      <c r="D48" s="121"/>
      <c r="E48" s="114"/>
      <c r="F48" s="114"/>
      <c r="G48" s="102"/>
      <c r="H48" s="113"/>
      <c r="I48" s="114"/>
      <c r="J48" s="114"/>
      <c r="K48" s="114"/>
      <c r="L48" s="102"/>
    </row>
    <row r="49" ht="15.75" customHeight="1">
      <c r="B49" s="123"/>
      <c r="C49" s="113"/>
      <c r="D49" s="122"/>
      <c r="E49" s="114"/>
      <c r="F49" s="114"/>
      <c r="G49" s="102"/>
      <c r="H49" s="113"/>
      <c r="I49" s="114"/>
      <c r="J49" s="114"/>
      <c r="K49" s="114"/>
      <c r="L49" s="102"/>
    </row>
    <row r="50" ht="15.75" customHeight="1">
      <c r="B50" s="120"/>
      <c r="C50" s="20"/>
      <c r="D50" s="121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B51" s="120"/>
      <c r="C51" s="20"/>
      <c r="D51" s="121"/>
      <c r="E51" s="114"/>
      <c r="F51" s="114"/>
      <c r="G51" s="102"/>
      <c r="H51" s="113"/>
      <c r="I51" s="114"/>
      <c r="J51" s="114"/>
      <c r="K51" s="114"/>
      <c r="L51" s="102"/>
    </row>
    <row r="52" ht="15.75" customHeight="1">
      <c r="B52" s="120"/>
      <c r="C52" s="20"/>
      <c r="D52" s="121"/>
      <c r="E52" s="114"/>
      <c r="F52" s="114"/>
      <c r="G52" s="102"/>
      <c r="H52" s="113"/>
      <c r="I52" s="114"/>
      <c r="J52" s="114"/>
      <c r="K52" s="114"/>
      <c r="L52" s="102"/>
    </row>
    <row r="53" ht="15.75" customHeight="1">
      <c r="A53" s="40"/>
      <c r="B53" s="123"/>
      <c r="C53" s="20"/>
      <c r="D53" s="121"/>
      <c r="E53" s="114"/>
      <c r="F53" s="114"/>
      <c r="G53" s="102"/>
      <c r="H53" s="113"/>
      <c r="I53" s="114"/>
      <c r="J53" s="114"/>
      <c r="K53" s="114"/>
      <c r="L53" s="102"/>
    </row>
    <row r="54" ht="15.75" customHeight="1">
      <c r="B54" s="120"/>
      <c r="C54" s="20"/>
      <c r="D54" s="121"/>
      <c r="E54" s="114"/>
      <c r="F54" s="114"/>
      <c r="G54" s="102"/>
      <c r="H54" s="122"/>
      <c r="I54" s="114"/>
      <c r="J54" s="114"/>
      <c r="K54" s="114"/>
      <c r="L54" s="102"/>
    </row>
    <row r="55" ht="15.75" customHeight="1">
      <c r="A55" s="40"/>
      <c r="B55" s="101" t="s">
        <v>135</v>
      </c>
      <c r="C55" s="108"/>
      <c r="D55" s="108"/>
      <c r="E55" s="108"/>
      <c r="F55" s="108"/>
      <c r="G55" s="108"/>
      <c r="H55" s="105"/>
      <c r="I55" s="105"/>
      <c r="J55" s="105"/>
      <c r="K55" s="105"/>
      <c r="L55" s="106"/>
    </row>
    <row r="56" ht="15.75" customHeight="1">
      <c r="A56" s="40"/>
      <c r="B56" s="131" t="s">
        <v>90</v>
      </c>
      <c r="C56" s="116" t="s">
        <v>91</v>
      </c>
      <c r="D56" s="110" t="s">
        <v>92</v>
      </c>
      <c r="E56" s="111"/>
      <c r="F56" s="111"/>
      <c r="G56" s="112"/>
      <c r="H56" s="110" t="s">
        <v>5</v>
      </c>
      <c r="I56" s="111"/>
      <c r="J56" s="111"/>
      <c r="K56" s="111"/>
      <c r="L56" s="112"/>
    </row>
    <row r="57" ht="15.75" customHeight="1">
      <c r="A57" s="40"/>
      <c r="B57" s="20"/>
      <c r="C57" s="113"/>
      <c r="D57" s="113"/>
      <c r="E57" s="114"/>
      <c r="F57" s="114"/>
      <c r="G57" s="102"/>
      <c r="H57" s="113"/>
      <c r="I57" s="114"/>
      <c r="J57" s="114"/>
      <c r="K57" s="114"/>
      <c r="L57" s="102"/>
    </row>
    <row r="58" ht="15.75" customHeight="1">
      <c r="A58" s="40"/>
      <c r="B58" s="101" t="s">
        <v>136</v>
      </c>
      <c r="C58" s="108"/>
      <c r="D58" s="108"/>
      <c r="E58" s="108"/>
      <c r="F58" s="108"/>
      <c r="G58" s="108"/>
      <c r="H58" s="105"/>
      <c r="I58" s="105"/>
      <c r="J58" s="105"/>
      <c r="K58" s="105"/>
      <c r="L58" s="106"/>
    </row>
    <row r="59" ht="15.75" customHeight="1">
      <c r="A59" s="40"/>
      <c r="B59" s="110" t="s">
        <v>137</v>
      </c>
      <c r="C59" s="111"/>
      <c r="D59" s="111"/>
      <c r="E59" s="111"/>
      <c r="F59" s="111"/>
      <c r="G59" s="110" t="s">
        <v>5</v>
      </c>
      <c r="H59" s="111"/>
      <c r="I59" s="111"/>
      <c r="J59" s="111"/>
      <c r="K59" s="111"/>
      <c r="L59" s="112"/>
    </row>
    <row r="60" ht="15.75" customHeight="1">
      <c r="B60" s="122"/>
      <c r="C60" s="114"/>
      <c r="D60" s="114"/>
      <c r="E60" s="114"/>
      <c r="F60" s="102"/>
      <c r="G60" s="113"/>
      <c r="H60" s="114"/>
      <c r="I60" s="114"/>
      <c r="J60" s="114"/>
      <c r="K60" s="114"/>
      <c r="L60" s="102"/>
    </row>
    <row r="61" ht="15.75" customHeight="1">
      <c r="A61" s="40"/>
      <c r="B61" s="122"/>
      <c r="C61" s="114"/>
      <c r="D61" s="114"/>
      <c r="E61" s="114"/>
      <c r="F61" s="102"/>
      <c r="G61" s="113"/>
      <c r="H61" s="114"/>
      <c r="I61" s="114"/>
      <c r="J61" s="114"/>
      <c r="K61" s="114"/>
      <c r="L61" s="102"/>
    </row>
    <row r="62" ht="15.75" customHeight="1">
      <c r="A62" s="40"/>
      <c r="B62" s="122"/>
      <c r="C62" s="114"/>
      <c r="D62" s="114"/>
      <c r="E62" s="114"/>
      <c r="F62" s="102"/>
      <c r="G62" s="122"/>
      <c r="H62" s="114"/>
      <c r="I62" s="114"/>
      <c r="J62" s="114"/>
      <c r="K62" s="114"/>
      <c r="L62" s="102"/>
    </row>
    <row r="63" ht="15.75" customHeight="1">
      <c r="B63" s="101" t="s">
        <v>144</v>
      </c>
      <c r="C63" s="108"/>
      <c r="D63" s="108"/>
      <c r="E63" s="108"/>
      <c r="F63" s="108"/>
      <c r="G63" s="108"/>
      <c r="H63" s="105"/>
      <c r="I63" s="105"/>
      <c r="J63" s="105"/>
      <c r="K63" s="105"/>
      <c r="L63" s="106"/>
    </row>
    <row r="64" ht="15.75" customHeight="1">
      <c r="A64" s="40"/>
      <c r="B64" s="110" t="s">
        <v>145</v>
      </c>
      <c r="C64" s="111"/>
      <c r="D64" s="111"/>
      <c r="E64" s="111"/>
      <c r="F64" s="111"/>
      <c r="G64" s="110" t="s">
        <v>5</v>
      </c>
      <c r="H64" s="111"/>
      <c r="I64" s="111"/>
      <c r="J64" s="111"/>
      <c r="K64" s="111"/>
      <c r="L64" s="112"/>
    </row>
    <row r="65" ht="15.75" customHeight="1">
      <c r="A65" s="40"/>
    </row>
    <row r="66" ht="15.75" customHeight="1">
      <c r="A66" s="4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2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Client)'!C4:C28,'[1]画面定義一覧　（From Client)'!B4:B28,"",0,1)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147</v>
      </c>
      <c r="O4" s="128" t="s">
        <v>148</v>
      </c>
    </row>
    <row r="5" ht="15.75" customHeight="1"/>
    <row r="6" ht="15.75" customHeight="1"/>
    <row r="7" ht="15.75" customHeight="1"/>
    <row r="8" ht="15.75" customHeight="1">
      <c r="J8" s="40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V16" s="128"/>
    </row>
    <row r="17" ht="15.75" customHeight="1">
      <c r="V17" s="12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V24" s="107" t="s">
        <v>149</v>
      </c>
    </row>
    <row r="25" ht="15.75" customHeight="1"/>
    <row r="26" ht="15.75" customHeight="1"/>
    <row r="27" ht="15.75" customHeight="1"/>
    <row r="28" ht="15.75" customHeight="1"/>
    <row r="29" ht="15.75" customHeight="1">
      <c r="S29" s="4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B43" s="101" t="s">
        <v>83</v>
      </c>
      <c r="C43" s="108"/>
      <c r="D43" s="108"/>
      <c r="E43" s="108"/>
      <c r="F43" s="108"/>
      <c r="G43" s="105"/>
      <c r="H43" s="105"/>
      <c r="I43" s="105"/>
      <c r="J43" s="105"/>
      <c r="K43" s="105"/>
      <c r="L43" s="106"/>
    </row>
    <row r="44" ht="15.75" customHeight="1">
      <c r="B44" s="109" t="s">
        <v>84</v>
      </c>
      <c r="C44" s="109"/>
      <c r="D44" s="109" t="s">
        <v>85</v>
      </c>
      <c r="E44" s="109" t="s">
        <v>86</v>
      </c>
      <c r="F44" s="109" t="s">
        <v>87</v>
      </c>
      <c r="G44" s="110" t="s">
        <v>88</v>
      </c>
      <c r="H44" s="110" t="s">
        <v>5</v>
      </c>
      <c r="I44" s="111"/>
      <c r="J44" s="111"/>
      <c r="K44" s="111"/>
      <c r="L44" s="112"/>
    </row>
    <row r="45" ht="15.75" customHeight="1">
      <c r="B45" s="20"/>
      <c r="C45" s="20"/>
      <c r="D45" s="20"/>
      <c r="E45" s="20"/>
      <c r="F45" s="20"/>
      <c r="G45" s="20"/>
      <c r="H45" s="113"/>
      <c r="I45" s="114"/>
      <c r="J45" s="114"/>
      <c r="K45" s="114"/>
      <c r="L45" s="102"/>
    </row>
    <row r="46" ht="15.75" customHeight="1">
      <c r="B46" s="101" t="s">
        <v>89</v>
      </c>
      <c r="C46" s="108"/>
      <c r="D46" s="108"/>
      <c r="E46" s="108"/>
      <c r="F46" s="108"/>
      <c r="G46" s="108"/>
      <c r="H46" s="105"/>
      <c r="I46" s="105"/>
      <c r="J46" s="105"/>
      <c r="K46" s="105"/>
      <c r="L46" s="106"/>
    </row>
    <row r="47" ht="15.75" customHeight="1">
      <c r="B47" s="131" t="s">
        <v>90</v>
      </c>
      <c r="C47" s="116" t="s">
        <v>91</v>
      </c>
      <c r="D47" s="110" t="s">
        <v>92</v>
      </c>
      <c r="E47" s="111"/>
      <c r="F47" s="111"/>
      <c r="G47" s="112"/>
      <c r="H47" s="110" t="s">
        <v>5</v>
      </c>
      <c r="I47" s="111"/>
      <c r="J47" s="111"/>
      <c r="K47" s="111"/>
      <c r="L47" s="112"/>
    </row>
    <row r="48" ht="15.75" customHeight="1">
      <c r="B48" s="120" t="s">
        <v>96</v>
      </c>
      <c r="C48" s="113"/>
      <c r="D48" s="121" t="str">
        <f t="shared" ref="D48:D51" si="1">B48&amp;"を表示する"</f>
        <v>ラベルを表示する</v>
      </c>
      <c r="E48" s="114"/>
      <c r="F48" s="114"/>
      <c r="G48" s="102"/>
      <c r="H48" s="113"/>
      <c r="I48" s="114"/>
      <c r="J48" s="114"/>
      <c r="K48" s="114"/>
      <c r="L48" s="102"/>
    </row>
    <row r="49" ht="15.75" customHeight="1">
      <c r="B49" s="123" t="s">
        <v>150</v>
      </c>
      <c r="C49" s="113"/>
      <c r="D49" s="121" t="str">
        <f t="shared" si="1"/>
        <v>検索ボックスを表示する</v>
      </c>
      <c r="E49" s="114"/>
      <c r="F49" s="114"/>
      <c r="G49" s="102"/>
      <c r="H49" s="113"/>
      <c r="I49" s="114"/>
      <c r="J49" s="114"/>
      <c r="K49" s="114"/>
      <c r="L49" s="102"/>
    </row>
    <row r="50" ht="15.75" customHeight="1">
      <c r="B50" s="120" t="s">
        <v>151</v>
      </c>
      <c r="C50" s="20"/>
      <c r="D50" s="121" t="str">
        <f t="shared" si="1"/>
        <v>フォロー区分を表示する</v>
      </c>
      <c r="E50" s="114"/>
      <c r="F50" s="114"/>
      <c r="G50" s="102"/>
      <c r="H50" s="122" t="s">
        <v>152</v>
      </c>
      <c r="I50" s="114"/>
      <c r="J50" s="114"/>
      <c r="K50" s="114"/>
      <c r="L50" s="102"/>
    </row>
    <row r="51" ht="15.75" customHeight="1">
      <c r="B51" s="120" t="s">
        <v>153</v>
      </c>
      <c r="C51" s="20"/>
      <c r="D51" s="121" t="str">
        <f t="shared" si="1"/>
        <v>公開区分を表示する</v>
      </c>
      <c r="E51" s="114"/>
      <c r="F51" s="114"/>
      <c r="G51" s="102"/>
      <c r="H51" s="122" t="s">
        <v>154</v>
      </c>
      <c r="I51" s="114"/>
      <c r="J51" s="114"/>
      <c r="K51" s="114"/>
      <c r="L51" s="102"/>
    </row>
    <row r="52" ht="15.75" customHeight="1">
      <c r="B52" s="134" t="s">
        <v>155</v>
      </c>
      <c r="C52" s="135"/>
      <c r="D52" s="136"/>
      <c r="E52" s="137"/>
      <c r="F52" s="137"/>
      <c r="G52" s="138"/>
      <c r="H52" s="139"/>
      <c r="I52" s="137"/>
      <c r="J52" s="137"/>
      <c r="K52" s="137"/>
      <c r="L52" s="138"/>
    </row>
    <row r="53" ht="15.0" customHeight="1">
      <c r="B53" s="140" t="s">
        <v>156</v>
      </c>
      <c r="C53" s="141"/>
      <c r="D53" s="142"/>
      <c r="E53" s="141"/>
      <c r="F53" s="141"/>
      <c r="G53" s="141"/>
      <c r="H53" s="141"/>
      <c r="I53" s="141"/>
      <c r="J53" s="141"/>
      <c r="K53" s="141"/>
      <c r="L53" s="143"/>
    </row>
    <row r="54" ht="15.75" customHeight="1">
      <c r="A54" s="40"/>
      <c r="B54" s="144" t="s">
        <v>157</v>
      </c>
      <c r="C54" s="145"/>
      <c r="D54" s="146" t="str">
        <f t="shared" ref="D54:D57" si="2">B54&amp;"を表示する"</f>
        <v>アイコンを表示する</v>
      </c>
      <c r="E54" s="147"/>
      <c r="F54" s="147"/>
      <c r="G54" s="148"/>
      <c r="H54" s="149"/>
      <c r="I54" s="147"/>
      <c r="J54" s="147"/>
      <c r="K54" s="147"/>
      <c r="L54" s="148"/>
    </row>
    <row r="55" ht="15.75" customHeight="1">
      <c r="A55" s="40"/>
      <c r="B55" s="123" t="s">
        <v>158</v>
      </c>
      <c r="C55" s="20"/>
      <c r="D55" s="121" t="str">
        <f t="shared" si="2"/>
        <v>ユーザー名を表示する</v>
      </c>
      <c r="E55" s="114"/>
      <c r="F55" s="114"/>
      <c r="G55" s="102"/>
      <c r="H55" s="113"/>
      <c r="I55" s="114"/>
      <c r="J55" s="114"/>
      <c r="K55" s="114"/>
      <c r="L55" s="102"/>
    </row>
    <row r="56" ht="15.75" customHeight="1">
      <c r="A56" s="40"/>
      <c r="B56" s="123" t="s">
        <v>159</v>
      </c>
      <c r="C56" s="20"/>
      <c r="D56" s="121" t="str">
        <f t="shared" si="2"/>
        <v>ユーザーIDを表示する</v>
      </c>
      <c r="E56" s="114"/>
      <c r="F56" s="114"/>
      <c r="G56" s="102"/>
      <c r="H56" s="113"/>
      <c r="I56" s="114"/>
      <c r="J56" s="114"/>
      <c r="K56" s="114"/>
      <c r="L56" s="102"/>
    </row>
    <row r="57" ht="15.75" customHeight="1">
      <c r="B57" s="120" t="s">
        <v>160</v>
      </c>
      <c r="C57" s="20"/>
      <c r="D57" s="121" t="str">
        <f t="shared" si="2"/>
        <v>プロフィール内容を表示する</v>
      </c>
      <c r="E57" s="114"/>
      <c r="F57" s="114"/>
      <c r="G57" s="102"/>
      <c r="H57" s="122"/>
      <c r="I57" s="114"/>
      <c r="J57" s="114"/>
      <c r="K57" s="114"/>
      <c r="L57" s="102"/>
    </row>
    <row r="58" ht="15.75" customHeight="1">
      <c r="B58" s="120" t="s">
        <v>161</v>
      </c>
      <c r="C58" s="20"/>
      <c r="D58" s="121" t="str">
        <f t="shared" ref="D58:D59" si="3">B58&amp;"ボタンを表示する"</f>
        <v>非公開にするボタンを表示する</v>
      </c>
      <c r="E58" s="114"/>
      <c r="F58" s="114"/>
      <c r="G58" s="102"/>
      <c r="H58" s="122" t="s">
        <v>162</v>
      </c>
      <c r="I58" s="114"/>
      <c r="J58" s="114"/>
      <c r="K58" s="114"/>
      <c r="L58" s="102"/>
    </row>
    <row r="59" ht="15.75" customHeight="1">
      <c r="B59" s="122" t="s">
        <v>163</v>
      </c>
      <c r="C59" s="20"/>
      <c r="D59" s="121" t="str">
        <f t="shared" si="3"/>
        <v>フォローステータスボタンを表示する</v>
      </c>
      <c r="E59" s="114"/>
      <c r="F59" s="114"/>
      <c r="G59" s="102"/>
      <c r="H59" s="122" t="s">
        <v>164</v>
      </c>
      <c r="I59" s="114"/>
      <c r="J59" s="114"/>
      <c r="K59" s="114"/>
      <c r="L59" s="102"/>
    </row>
    <row r="60" ht="15.75" customHeight="1">
      <c r="B60" s="117"/>
      <c r="C60" s="150"/>
      <c r="D60" s="151"/>
      <c r="E60" s="150"/>
      <c r="F60" s="150"/>
      <c r="G60" s="150"/>
      <c r="H60" s="150"/>
      <c r="I60" s="150"/>
      <c r="J60" s="150"/>
      <c r="K60" s="150"/>
      <c r="L60" s="152"/>
    </row>
    <row r="61" ht="15.75" customHeight="1">
      <c r="B61" s="122" t="s">
        <v>165</v>
      </c>
      <c r="C61" s="20"/>
      <c r="D61" s="121"/>
      <c r="E61" s="114"/>
      <c r="F61" s="114"/>
      <c r="G61" s="102"/>
      <c r="H61" s="122"/>
      <c r="I61" s="114"/>
      <c r="J61" s="114"/>
      <c r="K61" s="114"/>
      <c r="L61" s="102"/>
    </row>
    <row r="62" ht="15.75" customHeight="1">
      <c r="A62" s="40"/>
      <c r="B62" s="101" t="s">
        <v>135</v>
      </c>
      <c r="C62" s="108"/>
      <c r="D62" s="108"/>
      <c r="E62" s="108"/>
      <c r="F62" s="108"/>
      <c r="G62" s="108"/>
      <c r="H62" s="105"/>
      <c r="I62" s="105"/>
      <c r="J62" s="105"/>
      <c r="K62" s="105"/>
      <c r="L62" s="106"/>
    </row>
    <row r="63" ht="15.75" customHeight="1">
      <c r="A63" s="40"/>
      <c r="B63" s="131" t="s">
        <v>90</v>
      </c>
      <c r="C63" s="116" t="s">
        <v>91</v>
      </c>
      <c r="D63" s="110" t="s">
        <v>92</v>
      </c>
      <c r="E63" s="111"/>
      <c r="F63" s="111"/>
      <c r="G63" s="112"/>
      <c r="H63" s="110" t="s">
        <v>5</v>
      </c>
      <c r="I63" s="111"/>
      <c r="J63" s="111"/>
      <c r="K63" s="111"/>
      <c r="L63" s="112"/>
    </row>
    <row r="64" ht="15.75" customHeight="1">
      <c r="A64" s="40"/>
      <c r="B64" s="20"/>
      <c r="C64" s="113"/>
      <c r="D64" s="113"/>
      <c r="E64" s="114"/>
      <c r="F64" s="114"/>
      <c r="G64" s="102"/>
      <c r="H64" s="113"/>
      <c r="I64" s="114"/>
      <c r="J64" s="114"/>
      <c r="K64" s="114"/>
      <c r="L64" s="102"/>
    </row>
    <row r="65" ht="15.75" customHeight="1">
      <c r="A65" s="40"/>
      <c r="B65" s="101" t="s">
        <v>136</v>
      </c>
      <c r="C65" s="108"/>
      <c r="D65" s="108"/>
      <c r="E65" s="108"/>
      <c r="F65" s="108"/>
      <c r="G65" s="108"/>
      <c r="H65" s="105"/>
      <c r="I65" s="105"/>
      <c r="J65" s="105"/>
      <c r="K65" s="105"/>
      <c r="L65" s="106"/>
    </row>
    <row r="66" ht="15.75" customHeight="1">
      <c r="A66" s="40"/>
      <c r="B66" s="110" t="s">
        <v>137</v>
      </c>
      <c r="C66" s="111"/>
      <c r="D66" s="111"/>
      <c r="E66" s="111"/>
      <c r="F66" s="111"/>
      <c r="G66" s="110" t="s">
        <v>5</v>
      </c>
      <c r="H66" s="111"/>
      <c r="I66" s="111"/>
      <c r="J66" s="111"/>
      <c r="K66" s="111"/>
      <c r="L66" s="112"/>
    </row>
    <row r="67" ht="15.75" customHeight="1">
      <c r="B67" s="122"/>
      <c r="C67" s="114"/>
      <c r="D67" s="114"/>
      <c r="E67" s="114"/>
      <c r="F67" s="102"/>
      <c r="G67" s="113"/>
      <c r="H67" s="114"/>
      <c r="I67" s="114"/>
      <c r="J67" s="114"/>
      <c r="K67" s="114"/>
      <c r="L67" s="102"/>
    </row>
    <row r="68" ht="15.75" customHeight="1">
      <c r="B68" s="101" t="s">
        <v>144</v>
      </c>
      <c r="C68" s="108"/>
      <c r="D68" s="108"/>
      <c r="E68" s="108"/>
      <c r="F68" s="108"/>
      <c r="G68" s="108"/>
      <c r="H68" s="105"/>
      <c r="I68" s="105"/>
      <c r="J68" s="105"/>
      <c r="K68" s="105"/>
      <c r="L68" s="106"/>
    </row>
    <row r="69" ht="15.75" customHeight="1">
      <c r="A69" s="40"/>
      <c r="B69" s="110" t="s">
        <v>145</v>
      </c>
      <c r="C69" s="111"/>
      <c r="D69" s="111"/>
      <c r="E69" s="111"/>
      <c r="F69" s="111"/>
      <c r="G69" s="110" t="s">
        <v>5</v>
      </c>
      <c r="H69" s="111"/>
      <c r="I69" s="111"/>
      <c r="J69" s="111"/>
      <c r="K69" s="111"/>
      <c r="L69" s="112"/>
    </row>
    <row r="70" ht="15.75" customHeight="1">
      <c r="A70" s="40"/>
      <c r="B70" s="122"/>
      <c r="C70" s="114"/>
      <c r="D70" s="114"/>
      <c r="E70" s="114"/>
      <c r="F70" s="102"/>
      <c r="G70" s="113"/>
      <c r="H70" s="114"/>
      <c r="I70" s="114"/>
      <c r="J70" s="114"/>
      <c r="K70" s="114"/>
      <c r="L70" s="102"/>
    </row>
    <row r="71" ht="15.75" customHeight="1">
      <c r="A71" s="4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31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Client)'!C4:C28,'[1]画面定義一覧　（From Client)'!B4:B28,"",0,1)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166</v>
      </c>
      <c r="O4" s="153" t="s">
        <v>167</v>
      </c>
      <c r="V4" s="107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M26" s="107"/>
    </row>
    <row r="27" ht="15.75" customHeight="1"/>
    <row r="28" ht="15.75" customHeight="1">
      <c r="AE28" s="12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B36" s="101" t="s">
        <v>83</v>
      </c>
      <c r="C36" s="108"/>
      <c r="D36" s="108"/>
      <c r="E36" s="108"/>
      <c r="F36" s="108"/>
      <c r="G36" s="105"/>
      <c r="H36" s="105"/>
      <c r="I36" s="105"/>
      <c r="J36" s="105"/>
      <c r="K36" s="105"/>
      <c r="L36" s="106"/>
    </row>
    <row r="37" ht="15.75" customHeight="1">
      <c r="B37" s="109" t="s">
        <v>84</v>
      </c>
      <c r="C37" s="109"/>
      <c r="D37" s="109" t="s">
        <v>85</v>
      </c>
      <c r="E37" s="109" t="s">
        <v>86</v>
      </c>
      <c r="F37" s="109" t="s">
        <v>87</v>
      </c>
      <c r="G37" s="110" t="s">
        <v>88</v>
      </c>
      <c r="H37" s="110" t="s">
        <v>5</v>
      </c>
      <c r="I37" s="111"/>
      <c r="J37" s="111"/>
      <c r="K37" s="111"/>
      <c r="L37" s="112"/>
    </row>
    <row r="38" ht="15.75" customHeight="1">
      <c r="B38" s="20"/>
      <c r="C38" s="20"/>
      <c r="D38" s="20"/>
      <c r="E38" s="20"/>
      <c r="F38" s="20"/>
      <c r="G38" s="20"/>
      <c r="H38" s="113"/>
      <c r="I38" s="114"/>
      <c r="J38" s="114"/>
      <c r="K38" s="114"/>
      <c r="L38" s="102"/>
    </row>
    <row r="39" ht="15.75" customHeight="1">
      <c r="B39" s="101" t="s">
        <v>89</v>
      </c>
      <c r="C39" s="108"/>
      <c r="D39" s="108"/>
      <c r="E39" s="108"/>
      <c r="F39" s="108"/>
      <c r="G39" s="108"/>
      <c r="H39" s="105"/>
      <c r="I39" s="105"/>
      <c r="J39" s="105"/>
      <c r="K39" s="105"/>
      <c r="L39" s="106"/>
    </row>
    <row r="40" ht="15.75" customHeight="1">
      <c r="B40" s="131" t="s">
        <v>90</v>
      </c>
      <c r="C40" s="116" t="s">
        <v>91</v>
      </c>
      <c r="D40" s="110" t="s">
        <v>92</v>
      </c>
      <c r="E40" s="111"/>
      <c r="F40" s="111"/>
      <c r="G40" s="112"/>
      <c r="H40" s="110" t="s">
        <v>5</v>
      </c>
      <c r="I40" s="111"/>
      <c r="J40" s="111"/>
      <c r="K40" s="111"/>
      <c r="L40" s="112"/>
    </row>
    <row r="41" ht="15.75" customHeight="1">
      <c r="B41" s="120" t="s">
        <v>103</v>
      </c>
      <c r="C41" s="113"/>
      <c r="D41" s="121" t="str">
        <f t="shared" ref="D41:D42" si="1">B41&amp;"を表示する"</f>
        <v>タグを表示する</v>
      </c>
      <c r="E41" s="114"/>
      <c r="F41" s="114"/>
      <c r="G41" s="102"/>
      <c r="H41" s="113"/>
      <c r="I41" s="114"/>
      <c r="J41" s="114"/>
      <c r="K41" s="114"/>
      <c r="L41" s="102"/>
    </row>
    <row r="42" ht="15.75" customHeight="1">
      <c r="B42" s="123" t="s">
        <v>168</v>
      </c>
      <c r="C42" s="113"/>
      <c r="D42" s="121" t="str">
        <f t="shared" si="1"/>
        <v>ファイル種別タブを表示する</v>
      </c>
      <c r="E42" s="114"/>
      <c r="F42" s="114"/>
      <c r="G42" s="102"/>
      <c r="H42" s="113"/>
      <c r="I42" s="114"/>
      <c r="J42" s="114"/>
      <c r="K42" s="114"/>
      <c r="L42" s="102"/>
    </row>
    <row r="43" ht="15.75" customHeight="1">
      <c r="B43" s="120" t="s">
        <v>169</v>
      </c>
      <c r="C43" s="20"/>
      <c r="D43" s="121" t="str">
        <f>B43&amp;"（モーダル）を表示する"</f>
        <v>検索フィルタボタン（モーダル）を表示する</v>
      </c>
      <c r="E43" s="114"/>
      <c r="F43" s="114"/>
      <c r="G43" s="102"/>
      <c r="H43" s="113"/>
      <c r="I43" s="114"/>
      <c r="J43" s="114"/>
      <c r="K43" s="114"/>
      <c r="L43" s="102"/>
    </row>
    <row r="44" ht="15.75" customHeight="1">
      <c r="B44" s="134" t="s">
        <v>170</v>
      </c>
      <c r="C44" s="138"/>
      <c r="D44" s="136"/>
      <c r="E44" s="137"/>
      <c r="F44" s="137"/>
      <c r="G44" s="138"/>
      <c r="H44" s="139"/>
      <c r="I44" s="137"/>
      <c r="J44" s="137"/>
      <c r="K44" s="137"/>
      <c r="L44" s="138"/>
    </row>
    <row r="45" ht="15.75" customHeight="1">
      <c r="B45" s="117" t="s">
        <v>171</v>
      </c>
      <c r="C45" s="150"/>
      <c r="D45" s="151"/>
      <c r="E45" s="150"/>
      <c r="F45" s="150"/>
      <c r="G45" s="150"/>
      <c r="H45" s="150"/>
      <c r="I45" s="150"/>
      <c r="J45" s="150"/>
      <c r="K45" s="150"/>
      <c r="L45" s="152"/>
    </row>
    <row r="46" ht="15.75" customHeight="1">
      <c r="A46" s="40"/>
      <c r="B46" s="144" t="s">
        <v>165</v>
      </c>
      <c r="C46" s="145"/>
      <c r="D46" s="146"/>
      <c r="E46" s="147"/>
      <c r="F46" s="147"/>
      <c r="G46" s="148"/>
      <c r="H46" s="149"/>
      <c r="I46" s="147"/>
      <c r="J46" s="147"/>
      <c r="K46" s="147"/>
      <c r="L46" s="148"/>
    </row>
    <row r="47" ht="15.75" customHeight="1">
      <c r="A47" s="40"/>
      <c r="B47" s="101" t="s">
        <v>135</v>
      </c>
      <c r="C47" s="108"/>
      <c r="D47" s="108"/>
      <c r="E47" s="108"/>
      <c r="F47" s="108"/>
      <c r="G47" s="108"/>
      <c r="H47" s="105"/>
      <c r="I47" s="105"/>
      <c r="J47" s="105"/>
      <c r="K47" s="105"/>
      <c r="L47" s="106"/>
    </row>
    <row r="48" ht="15.75" customHeight="1">
      <c r="A48" s="40"/>
      <c r="B48" s="131" t="s">
        <v>90</v>
      </c>
      <c r="C48" s="116" t="s">
        <v>91</v>
      </c>
      <c r="D48" s="110" t="s">
        <v>92</v>
      </c>
      <c r="E48" s="111"/>
      <c r="F48" s="111"/>
      <c r="G48" s="112"/>
      <c r="H48" s="110" t="s">
        <v>5</v>
      </c>
      <c r="I48" s="111"/>
      <c r="J48" s="111"/>
      <c r="K48" s="111"/>
      <c r="L48" s="112"/>
    </row>
    <row r="49" ht="15.75" customHeight="1">
      <c r="A49" s="40"/>
      <c r="B49" s="20"/>
      <c r="C49" s="113"/>
      <c r="D49" s="113"/>
      <c r="E49" s="114"/>
      <c r="F49" s="114"/>
      <c r="G49" s="102"/>
      <c r="H49" s="113"/>
      <c r="I49" s="114"/>
      <c r="J49" s="114"/>
      <c r="K49" s="114"/>
      <c r="L49" s="102"/>
    </row>
    <row r="50" ht="15.75" customHeight="1">
      <c r="A50" s="40"/>
      <c r="B50" s="101" t="s">
        <v>136</v>
      </c>
      <c r="C50" s="108"/>
      <c r="D50" s="108"/>
      <c r="E50" s="108"/>
      <c r="F50" s="108"/>
      <c r="G50" s="108"/>
      <c r="H50" s="105"/>
      <c r="I50" s="105"/>
      <c r="J50" s="105"/>
      <c r="K50" s="105"/>
      <c r="L50" s="106"/>
    </row>
    <row r="51" ht="15.75" customHeight="1">
      <c r="A51" s="40"/>
      <c r="B51" s="110" t="s">
        <v>137</v>
      </c>
      <c r="C51" s="111"/>
      <c r="D51" s="111"/>
      <c r="E51" s="111"/>
      <c r="F51" s="111"/>
      <c r="G51" s="110" t="s">
        <v>5</v>
      </c>
      <c r="H51" s="111"/>
      <c r="I51" s="111"/>
      <c r="J51" s="111"/>
      <c r="K51" s="111"/>
      <c r="L51" s="112"/>
    </row>
    <row r="52" ht="15.75" customHeight="1">
      <c r="B52" s="122"/>
      <c r="C52" s="114"/>
      <c r="D52" s="114"/>
      <c r="E52" s="114"/>
      <c r="F52" s="102"/>
      <c r="G52" s="113"/>
      <c r="H52" s="114"/>
      <c r="I52" s="114"/>
      <c r="J52" s="114"/>
      <c r="K52" s="114"/>
      <c r="L52" s="102"/>
    </row>
    <row r="53" ht="15.75" customHeight="1">
      <c r="B53" s="101" t="s">
        <v>144</v>
      </c>
      <c r="C53" s="108"/>
      <c r="D53" s="108"/>
      <c r="E53" s="108"/>
      <c r="F53" s="108"/>
      <c r="G53" s="108"/>
      <c r="H53" s="105"/>
      <c r="I53" s="105"/>
      <c r="J53" s="105"/>
      <c r="K53" s="105"/>
      <c r="L53" s="106"/>
    </row>
    <row r="54" ht="15.75" customHeight="1">
      <c r="A54" s="40"/>
      <c r="B54" s="110" t="s">
        <v>145</v>
      </c>
      <c r="C54" s="111"/>
      <c r="D54" s="111"/>
      <c r="E54" s="111"/>
      <c r="F54" s="111"/>
      <c r="G54" s="110" t="s">
        <v>5</v>
      </c>
      <c r="H54" s="111"/>
      <c r="I54" s="111"/>
      <c r="J54" s="111"/>
      <c r="K54" s="111"/>
      <c r="L54" s="112"/>
    </row>
    <row r="55" ht="15.75" customHeight="1">
      <c r="B55" s="122"/>
      <c r="C55" s="114"/>
      <c r="D55" s="114"/>
      <c r="E55" s="114"/>
      <c r="F55" s="102"/>
      <c r="G55" s="113"/>
      <c r="H55" s="114"/>
      <c r="I55" s="114"/>
      <c r="J55" s="114"/>
      <c r="K55" s="114"/>
      <c r="L55" s="102"/>
    </row>
    <row r="56" ht="15.75" customHeight="1">
      <c r="A56" s="40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14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Client)'!C4:C28,'[1]画面定義一覧　（From Client)'!B4:B28,"",0,1)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"'!A1",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B43" s="101" t="s">
        <v>83</v>
      </c>
      <c r="C43" s="108"/>
      <c r="D43" s="108"/>
      <c r="E43" s="108"/>
      <c r="F43" s="108"/>
      <c r="G43" s="105"/>
      <c r="H43" s="105"/>
      <c r="I43" s="105"/>
      <c r="J43" s="105"/>
      <c r="K43" s="105"/>
      <c r="L43" s="106"/>
    </row>
    <row r="44" ht="15.75" customHeight="1">
      <c r="B44" s="109" t="s">
        <v>84</v>
      </c>
      <c r="C44" s="109"/>
      <c r="D44" s="109" t="s">
        <v>85</v>
      </c>
      <c r="E44" s="109" t="s">
        <v>86</v>
      </c>
      <c r="F44" s="109" t="s">
        <v>87</v>
      </c>
      <c r="G44" s="110" t="s">
        <v>88</v>
      </c>
      <c r="H44" s="110" t="s">
        <v>5</v>
      </c>
      <c r="I44" s="111"/>
      <c r="J44" s="111"/>
      <c r="K44" s="111"/>
      <c r="L44" s="112"/>
    </row>
    <row r="45" ht="15.75" customHeight="1">
      <c r="B45" s="20"/>
      <c r="C45" s="20"/>
      <c r="D45" s="20"/>
      <c r="E45" s="20"/>
      <c r="F45" s="20"/>
      <c r="G45" s="20"/>
      <c r="H45" s="113"/>
      <c r="I45" s="114"/>
      <c r="J45" s="114"/>
      <c r="K45" s="114"/>
      <c r="L45" s="102"/>
    </row>
    <row r="46" ht="15.75" customHeight="1">
      <c r="B46" s="101" t="s">
        <v>89</v>
      </c>
      <c r="C46" s="108"/>
      <c r="D46" s="108"/>
      <c r="E46" s="108"/>
      <c r="F46" s="108"/>
      <c r="G46" s="108"/>
      <c r="H46" s="105"/>
      <c r="I46" s="105"/>
      <c r="J46" s="105"/>
      <c r="K46" s="105"/>
      <c r="L46" s="106"/>
    </row>
    <row r="47" ht="15.75" customHeight="1">
      <c r="B47" s="131" t="s">
        <v>90</v>
      </c>
      <c r="C47" s="116" t="s">
        <v>91</v>
      </c>
      <c r="D47" s="110" t="s">
        <v>92</v>
      </c>
      <c r="E47" s="111"/>
      <c r="F47" s="111"/>
      <c r="G47" s="112"/>
      <c r="H47" s="110" t="s">
        <v>5</v>
      </c>
      <c r="I47" s="111"/>
      <c r="J47" s="111"/>
      <c r="K47" s="111"/>
      <c r="L47" s="112"/>
    </row>
    <row r="48" ht="15.75" customHeight="1">
      <c r="B48" s="120"/>
      <c r="C48" s="113"/>
      <c r="D48" s="121"/>
      <c r="E48" s="114"/>
      <c r="F48" s="114"/>
      <c r="G48" s="102"/>
      <c r="H48" s="113"/>
      <c r="I48" s="114"/>
      <c r="J48" s="114"/>
      <c r="K48" s="114"/>
      <c r="L48" s="102"/>
    </row>
    <row r="49" ht="15.75" customHeight="1">
      <c r="B49" s="123"/>
      <c r="C49" s="113"/>
      <c r="D49" s="122"/>
      <c r="E49" s="114"/>
      <c r="F49" s="114"/>
      <c r="G49" s="102"/>
      <c r="H49" s="113"/>
      <c r="I49" s="114"/>
      <c r="J49" s="114"/>
      <c r="K49" s="114"/>
      <c r="L49" s="102"/>
    </row>
    <row r="50" ht="15.75" customHeight="1">
      <c r="B50" s="120"/>
      <c r="C50" s="20"/>
      <c r="D50" s="121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B51" s="120"/>
      <c r="C51" s="20"/>
      <c r="D51" s="121"/>
      <c r="E51" s="114"/>
      <c r="F51" s="114"/>
      <c r="G51" s="102"/>
      <c r="H51" s="113"/>
      <c r="I51" s="114"/>
      <c r="J51" s="114"/>
      <c r="K51" s="114"/>
      <c r="L51" s="102"/>
    </row>
    <row r="52" ht="15.75" customHeight="1">
      <c r="B52" s="120"/>
      <c r="C52" s="20"/>
      <c r="D52" s="121"/>
      <c r="E52" s="114"/>
      <c r="F52" s="114"/>
      <c r="G52" s="102"/>
      <c r="H52" s="113"/>
      <c r="I52" s="114"/>
      <c r="J52" s="114"/>
      <c r="K52" s="114"/>
      <c r="L52" s="102"/>
    </row>
    <row r="53" ht="15.75" customHeight="1">
      <c r="A53" s="40"/>
      <c r="B53" s="123"/>
      <c r="C53" s="20"/>
      <c r="D53" s="121"/>
      <c r="E53" s="114"/>
      <c r="F53" s="114"/>
      <c r="G53" s="102"/>
      <c r="H53" s="113"/>
      <c r="I53" s="114"/>
      <c r="J53" s="114"/>
      <c r="K53" s="114"/>
      <c r="L53" s="102"/>
    </row>
    <row r="54" ht="15.75" customHeight="1">
      <c r="B54" s="120"/>
      <c r="C54" s="20"/>
      <c r="D54" s="121"/>
      <c r="E54" s="114"/>
      <c r="F54" s="114"/>
      <c r="G54" s="102"/>
      <c r="H54" s="122"/>
      <c r="I54" s="114"/>
      <c r="J54" s="114"/>
      <c r="K54" s="114"/>
      <c r="L54" s="102"/>
    </row>
    <row r="55" ht="15.75" customHeight="1">
      <c r="A55" s="40"/>
      <c r="B55" s="101" t="s">
        <v>135</v>
      </c>
      <c r="C55" s="108"/>
      <c r="D55" s="108"/>
      <c r="E55" s="108"/>
      <c r="F55" s="108"/>
      <c r="G55" s="108"/>
      <c r="H55" s="105"/>
      <c r="I55" s="105"/>
      <c r="J55" s="105"/>
      <c r="K55" s="105"/>
      <c r="L55" s="106"/>
    </row>
    <row r="56" ht="15.75" customHeight="1">
      <c r="A56" s="40"/>
      <c r="B56" s="131" t="s">
        <v>90</v>
      </c>
      <c r="C56" s="116" t="s">
        <v>91</v>
      </c>
      <c r="D56" s="110" t="s">
        <v>92</v>
      </c>
      <c r="E56" s="111"/>
      <c r="F56" s="111"/>
      <c r="G56" s="112"/>
      <c r="H56" s="110" t="s">
        <v>5</v>
      </c>
      <c r="I56" s="111"/>
      <c r="J56" s="111"/>
      <c r="K56" s="111"/>
      <c r="L56" s="112"/>
    </row>
    <row r="57" ht="15.75" customHeight="1">
      <c r="A57" s="40"/>
      <c r="B57" s="20"/>
      <c r="C57" s="113"/>
      <c r="D57" s="113"/>
      <c r="E57" s="114"/>
      <c r="F57" s="114"/>
      <c r="G57" s="102"/>
      <c r="H57" s="113"/>
      <c r="I57" s="114"/>
      <c r="J57" s="114"/>
      <c r="K57" s="114"/>
      <c r="L57" s="102"/>
    </row>
    <row r="58" ht="15.75" customHeight="1">
      <c r="A58" s="40"/>
      <c r="B58" s="101" t="s">
        <v>136</v>
      </c>
      <c r="C58" s="108"/>
      <c r="D58" s="108"/>
      <c r="E58" s="108"/>
      <c r="F58" s="108"/>
      <c r="G58" s="108"/>
      <c r="H58" s="105"/>
      <c r="I58" s="105"/>
      <c r="J58" s="105"/>
      <c r="K58" s="105"/>
      <c r="L58" s="106"/>
    </row>
    <row r="59" ht="15.75" customHeight="1">
      <c r="A59" s="40"/>
      <c r="B59" s="110" t="s">
        <v>137</v>
      </c>
      <c r="C59" s="111"/>
      <c r="D59" s="111"/>
      <c r="E59" s="111"/>
      <c r="F59" s="111"/>
      <c r="G59" s="110" t="s">
        <v>5</v>
      </c>
      <c r="H59" s="111"/>
      <c r="I59" s="111"/>
      <c r="J59" s="111"/>
      <c r="K59" s="111"/>
      <c r="L59" s="112"/>
    </row>
    <row r="60" ht="15.75" customHeight="1">
      <c r="B60" s="122"/>
      <c r="C60" s="114"/>
      <c r="D60" s="114"/>
      <c r="E60" s="114"/>
      <c r="F60" s="102"/>
      <c r="G60" s="113"/>
      <c r="H60" s="114"/>
      <c r="I60" s="114"/>
      <c r="J60" s="114"/>
      <c r="K60" s="114"/>
      <c r="L60" s="102"/>
    </row>
    <row r="61" ht="15.75" customHeight="1">
      <c r="A61" s="40"/>
      <c r="B61" s="122"/>
      <c r="C61" s="114"/>
      <c r="D61" s="114"/>
      <c r="E61" s="114"/>
      <c r="F61" s="102"/>
      <c r="G61" s="113"/>
      <c r="H61" s="114"/>
      <c r="I61" s="114"/>
      <c r="J61" s="114"/>
      <c r="K61" s="114"/>
      <c r="L61" s="102"/>
    </row>
    <row r="62" ht="15.75" customHeight="1">
      <c r="A62" s="40"/>
      <c r="B62" s="122"/>
      <c r="C62" s="114"/>
      <c r="D62" s="114"/>
      <c r="E62" s="114"/>
      <c r="F62" s="102"/>
      <c r="G62" s="122"/>
      <c r="H62" s="114"/>
      <c r="I62" s="114"/>
      <c r="J62" s="114"/>
      <c r="K62" s="114"/>
      <c r="L62" s="102"/>
    </row>
    <row r="63" ht="15.75" customHeight="1">
      <c r="B63" s="101" t="s">
        <v>144</v>
      </c>
      <c r="C63" s="108"/>
      <c r="D63" s="108"/>
      <c r="E63" s="108"/>
      <c r="F63" s="108"/>
      <c r="G63" s="108"/>
      <c r="H63" s="105"/>
      <c r="I63" s="105"/>
      <c r="J63" s="105"/>
      <c r="K63" s="105"/>
      <c r="L63" s="106"/>
    </row>
    <row r="64" ht="15.75" customHeight="1">
      <c r="A64" s="40"/>
      <c r="B64" s="110" t="s">
        <v>145</v>
      </c>
      <c r="C64" s="111"/>
      <c r="D64" s="111"/>
      <c r="E64" s="111"/>
      <c r="F64" s="111"/>
      <c r="G64" s="110" t="s">
        <v>5</v>
      </c>
      <c r="H64" s="111"/>
      <c r="I64" s="111"/>
      <c r="J64" s="111"/>
      <c r="K64" s="111"/>
      <c r="L64" s="112"/>
    </row>
    <row r="65" ht="15.75" customHeight="1">
      <c r="A65" s="40"/>
    </row>
    <row r="66" ht="15.75" customHeight="1">
      <c r="A66" s="4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4.25"/>
    <col customWidth="1" min="3" max="13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Client)'!C4:C28,'[1]画面定義一覧　（From Client)'!B4:B28,"",0,1)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</row>
    <row r="5" ht="15.75" customHeight="1">
      <c r="A5" s="40"/>
      <c r="B5" s="154"/>
      <c r="C5" s="154"/>
      <c r="D5" s="154"/>
      <c r="E5" s="154"/>
      <c r="F5" s="154"/>
      <c r="G5" s="154"/>
      <c r="H5" s="154"/>
      <c r="I5" s="154"/>
      <c r="J5" s="154"/>
      <c r="K5" s="154"/>
    </row>
    <row r="6" ht="15.75" customHeight="1">
      <c r="K6" s="128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 t="s">
        <v>172</v>
      </c>
    </row>
    <row r="14" ht="15.75" customHeight="1"/>
    <row r="15" ht="15.75" customHeight="1"/>
    <row r="16" ht="15.75" customHeight="1"/>
    <row r="17" ht="15.75" customHeight="1"/>
    <row r="18" ht="15.75" customHeight="1">
      <c r="J18" s="4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K27" s="10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B40" s="101" t="s">
        <v>83</v>
      </c>
      <c r="C40" s="108"/>
      <c r="D40" s="108"/>
      <c r="E40" s="108"/>
      <c r="F40" s="108"/>
      <c r="G40" s="105"/>
      <c r="H40" s="105"/>
      <c r="I40" s="105"/>
      <c r="J40" s="105"/>
      <c r="K40" s="105"/>
      <c r="L40" s="106"/>
    </row>
    <row r="41" ht="15.75" customHeight="1">
      <c r="B41" s="109" t="s">
        <v>84</v>
      </c>
      <c r="C41" s="109"/>
      <c r="D41" s="109" t="s">
        <v>85</v>
      </c>
      <c r="E41" s="109" t="s">
        <v>86</v>
      </c>
      <c r="F41" s="109" t="s">
        <v>87</v>
      </c>
      <c r="G41" s="110" t="s">
        <v>88</v>
      </c>
      <c r="H41" s="110" t="s">
        <v>5</v>
      </c>
      <c r="I41" s="111"/>
      <c r="J41" s="111"/>
      <c r="K41" s="111"/>
      <c r="L41" s="112"/>
    </row>
    <row r="42" ht="15.75" customHeight="1">
      <c r="B42" s="20"/>
      <c r="C42" s="20"/>
      <c r="D42" s="20"/>
      <c r="E42" s="20"/>
      <c r="F42" s="20"/>
      <c r="G42" s="20"/>
      <c r="H42" s="113"/>
      <c r="I42" s="114"/>
      <c r="J42" s="114"/>
      <c r="K42" s="114"/>
      <c r="L42" s="102"/>
    </row>
    <row r="43" ht="15.75" customHeight="1">
      <c r="B43" s="104" t="s">
        <v>89</v>
      </c>
      <c r="C43" s="105"/>
      <c r="D43" s="105"/>
      <c r="E43" s="105"/>
      <c r="F43" s="105"/>
      <c r="G43" s="105"/>
      <c r="H43" s="105"/>
      <c r="I43" s="105"/>
      <c r="J43" s="105"/>
      <c r="K43" s="105"/>
      <c r="L43" s="106"/>
    </row>
    <row r="44" ht="15.75" customHeight="1">
      <c r="B44" s="131" t="s">
        <v>90</v>
      </c>
      <c r="C44" s="116" t="s">
        <v>91</v>
      </c>
      <c r="D44" s="110" t="s">
        <v>92</v>
      </c>
      <c r="E44" s="111"/>
      <c r="F44" s="111"/>
      <c r="G44" s="112"/>
      <c r="H44" s="110" t="s">
        <v>5</v>
      </c>
      <c r="I44" s="111"/>
      <c r="J44" s="111"/>
      <c r="K44" s="111"/>
      <c r="L44" s="112"/>
    </row>
    <row r="45" ht="15.75" customHeight="1">
      <c r="B45" s="117" t="s">
        <v>173</v>
      </c>
      <c r="C45" s="150"/>
      <c r="D45" s="151"/>
      <c r="E45" s="150"/>
      <c r="F45" s="150"/>
      <c r="G45" s="150"/>
      <c r="H45" s="150"/>
      <c r="I45" s="150"/>
      <c r="J45" s="150"/>
      <c r="K45" s="150"/>
      <c r="L45" s="152"/>
    </row>
    <row r="46" ht="15.75" customHeight="1">
      <c r="B46" s="144" t="s">
        <v>174</v>
      </c>
      <c r="C46" s="149"/>
      <c r="D46" s="155" t="str">
        <f t="shared" ref="D46:D50" si="1">B46&amp;"を表示する"</f>
        <v>ユーザアイコンを表示する</v>
      </c>
      <c r="E46" s="147"/>
      <c r="F46" s="147"/>
      <c r="G46" s="148"/>
      <c r="H46" s="149"/>
      <c r="I46" s="147"/>
      <c r="J46" s="147"/>
      <c r="K46" s="147"/>
      <c r="L46" s="148"/>
    </row>
    <row r="47" ht="15.75" customHeight="1">
      <c r="B47" s="144" t="s">
        <v>132</v>
      </c>
      <c r="C47" s="20"/>
      <c r="D47" s="155" t="str">
        <f t="shared" si="1"/>
        <v>ユーザ名を表示する</v>
      </c>
      <c r="E47" s="114"/>
      <c r="F47" s="114"/>
      <c r="G47" s="102"/>
      <c r="H47" s="113"/>
      <c r="I47" s="114"/>
      <c r="J47" s="114"/>
      <c r="K47" s="114"/>
      <c r="L47" s="102"/>
    </row>
    <row r="48" ht="15.75" customHeight="1">
      <c r="B48" s="120" t="s">
        <v>133</v>
      </c>
      <c r="C48" s="20"/>
      <c r="D48" s="155" t="str">
        <f t="shared" si="1"/>
        <v>ネームアドレスを表示する</v>
      </c>
      <c r="E48" s="114"/>
      <c r="F48" s="114"/>
      <c r="G48" s="102"/>
      <c r="H48" s="113"/>
      <c r="I48" s="114"/>
      <c r="J48" s="114"/>
      <c r="K48" s="114"/>
      <c r="L48" s="102"/>
    </row>
    <row r="49" ht="15.75" customHeight="1">
      <c r="B49" s="120" t="s">
        <v>175</v>
      </c>
      <c r="C49" s="20"/>
      <c r="D49" s="155" t="str">
        <f t="shared" si="1"/>
        <v>タブを表示する</v>
      </c>
      <c r="E49" s="114"/>
      <c r="F49" s="114"/>
      <c r="G49" s="102"/>
      <c r="H49" s="113" t="s">
        <v>176</v>
      </c>
      <c r="I49" s="114"/>
      <c r="J49" s="114"/>
      <c r="K49" s="114"/>
      <c r="L49" s="102"/>
    </row>
    <row r="50" ht="15.75" customHeight="1">
      <c r="A50" s="40"/>
      <c r="B50" s="123" t="s">
        <v>150</v>
      </c>
      <c r="C50" s="20"/>
      <c r="D50" s="155" t="str">
        <f t="shared" si="1"/>
        <v>検索ボックスを表示する</v>
      </c>
      <c r="E50" s="114"/>
      <c r="F50" s="114"/>
      <c r="G50" s="102"/>
      <c r="H50" s="113"/>
      <c r="I50" s="114"/>
      <c r="J50" s="114"/>
      <c r="K50" s="114"/>
      <c r="L50" s="102"/>
    </row>
    <row r="51" ht="15.0" customHeight="1">
      <c r="A51" s="40"/>
      <c r="B51" s="123" t="s">
        <v>96</v>
      </c>
      <c r="C51" s="20"/>
      <c r="D51" s="155" t="str">
        <f>B51&amp;"「いいねした作品」を表示する"</f>
        <v>ラベル「いいねした作品」を表示する</v>
      </c>
      <c r="E51" s="114"/>
      <c r="F51" s="114"/>
      <c r="G51" s="102"/>
      <c r="H51" s="113"/>
      <c r="I51" s="114"/>
      <c r="J51" s="114"/>
      <c r="K51" s="114"/>
      <c r="L51" s="102"/>
    </row>
    <row r="52" ht="15.75" customHeight="1">
      <c r="A52" s="40"/>
      <c r="B52" s="123" t="s">
        <v>177</v>
      </c>
      <c r="C52" s="20"/>
      <c r="D52" s="155"/>
      <c r="E52" s="114"/>
      <c r="F52" s="114"/>
      <c r="G52" s="102"/>
      <c r="H52" s="122" t="s">
        <v>178</v>
      </c>
      <c r="I52" s="114"/>
      <c r="J52" s="114"/>
      <c r="K52" s="114"/>
      <c r="L52" s="102"/>
      <c r="M52" s="107" t="s">
        <v>179</v>
      </c>
    </row>
    <row r="53" ht="15.75" customHeight="1">
      <c r="A53" s="40"/>
      <c r="B53" s="123"/>
      <c r="C53" s="120" t="s">
        <v>100</v>
      </c>
      <c r="D53" s="155" t="str">
        <f t="shared" ref="D53:D56" si="2">C53&amp;"を表示する"</f>
        <v>サムネイルを表示する</v>
      </c>
      <c r="E53" s="114"/>
      <c r="F53" s="114"/>
      <c r="G53" s="102"/>
      <c r="H53" s="113"/>
      <c r="I53" s="114"/>
      <c r="J53" s="114"/>
      <c r="K53" s="114"/>
      <c r="L53" s="102"/>
    </row>
    <row r="54" ht="15.75" customHeight="1">
      <c r="A54" s="40"/>
      <c r="B54" s="123"/>
      <c r="C54" s="120" t="s">
        <v>180</v>
      </c>
      <c r="D54" s="155" t="str">
        <f t="shared" si="2"/>
        <v>作品タイトルを表示する</v>
      </c>
      <c r="E54" s="114"/>
      <c r="F54" s="114"/>
      <c r="G54" s="102"/>
      <c r="H54" s="113"/>
      <c r="I54" s="114"/>
      <c r="J54" s="114"/>
      <c r="K54" s="114"/>
      <c r="L54" s="102"/>
    </row>
    <row r="55" ht="15.75" customHeight="1">
      <c r="A55" s="40"/>
      <c r="B55" s="123"/>
      <c r="C55" s="120" t="s">
        <v>109</v>
      </c>
      <c r="D55" s="155" t="str">
        <f t="shared" si="2"/>
        <v>メンバーアイコンを表示する</v>
      </c>
      <c r="E55" s="114"/>
      <c r="F55" s="114"/>
      <c r="G55" s="102"/>
      <c r="H55" s="113"/>
      <c r="I55" s="114"/>
      <c r="J55" s="114"/>
      <c r="K55" s="114"/>
      <c r="L55" s="102"/>
    </row>
    <row r="56" ht="15.75" customHeight="1">
      <c r="A56" s="40"/>
      <c r="B56" s="123"/>
      <c r="C56" s="120" t="s">
        <v>181</v>
      </c>
      <c r="D56" s="155" t="str">
        <f t="shared" si="2"/>
        <v>ポートフォリオ名を表示する</v>
      </c>
      <c r="E56" s="114"/>
      <c r="F56" s="114"/>
      <c r="G56" s="102"/>
      <c r="H56" s="113"/>
      <c r="I56" s="114"/>
      <c r="J56" s="114"/>
      <c r="K56" s="114"/>
      <c r="L56" s="102"/>
    </row>
    <row r="57" ht="15.75" customHeight="1">
      <c r="A57" s="40"/>
      <c r="B57" s="123" t="s">
        <v>182</v>
      </c>
      <c r="C57" s="120"/>
      <c r="D57" s="155" t="s">
        <v>183</v>
      </c>
      <c r="E57" s="114"/>
      <c r="F57" s="114"/>
      <c r="G57" s="102"/>
      <c r="H57" s="113"/>
      <c r="I57" s="114"/>
      <c r="J57" s="114"/>
      <c r="K57" s="114"/>
      <c r="L57" s="102"/>
    </row>
    <row r="58" ht="15.0" customHeight="1">
      <c r="A58" s="40"/>
      <c r="B58" s="123" t="s">
        <v>96</v>
      </c>
      <c r="C58" s="20"/>
      <c r="D58" s="155" t="str">
        <f>B58&amp;"「再投稿した作品」を表示する"</f>
        <v>ラベル「再投稿した作品」を表示する</v>
      </c>
      <c r="E58" s="114"/>
      <c r="F58" s="114"/>
      <c r="G58" s="102"/>
      <c r="H58" s="113"/>
      <c r="I58" s="114"/>
      <c r="J58" s="114"/>
      <c r="K58" s="114"/>
      <c r="L58" s="102"/>
    </row>
    <row r="59" ht="15.75" customHeight="1">
      <c r="A59" s="40"/>
      <c r="B59" s="123" t="s">
        <v>177</v>
      </c>
      <c r="C59" s="20"/>
      <c r="D59" s="155"/>
      <c r="E59" s="114"/>
      <c r="F59" s="114"/>
      <c r="G59" s="102"/>
      <c r="H59" s="122" t="s">
        <v>184</v>
      </c>
      <c r="I59" s="114"/>
      <c r="J59" s="114"/>
      <c r="K59" s="114"/>
      <c r="L59" s="102"/>
      <c r="M59" s="107" t="s">
        <v>185</v>
      </c>
    </row>
    <row r="60" ht="15.75" customHeight="1">
      <c r="A60" s="40"/>
      <c r="B60" s="123"/>
      <c r="C60" s="120" t="s">
        <v>100</v>
      </c>
      <c r="D60" s="155" t="str">
        <f t="shared" ref="D60:D63" si="3">C60&amp;"を表示する"</f>
        <v>サムネイルを表示する</v>
      </c>
      <c r="E60" s="114"/>
      <c r="F60" s="114"/>
      <c r="G60" s="102"/>
      <c r="H60" s="113"/>
      <c r="I60" s="114"/>
      <c r="J60" s="114"/>
      <c r="K60" s="114"/>
      <c r="L60" s="102"/>
    </row>
    <row r="61" ht="15.75" customHeight="1">
      <c r="A61" s="40"/>
      <c r="B61" s="123"/>
      <c r="C61" s="120" t="s">
        <v>180</v>
      </c>
      <c r="D61" s="155" t="str">
        <f t="shared" si="3"/>
        <v>作品タイトルを表示する</v>
      </c>
      <c r="E61" s="114"/>
      <c r="F61" s="114"/>
      <c r="G61" s="102"/>
      <c r="H61" s="113"/>
      <c r="I61" s="114"/>
      <c r="J61" s="114"/>
      <c r="K61" s="114"/>
      <c r="L61" s="102"/>
    </row>
    <row r="62" ht="15.75" customHeight="1">
      <c r="A62" s="40"/>
      <c r="B62" s="123"/>
      <c r="C62" s="120" t="s">
        <v>109</v>
      </c>
      <c r="D62" s="155" t="str">
        <f t="shared" si="3"/>
        <v>メンバーアイコンを表示する</v>
      </c>
      <c r="E62" s="114"/>
      <c r="F62" s="114"/>
      <c r="G62" s="102"/>
      <c r="H62" s="113"/>
      <c r="I62" s="114"/>
      <c r="J62" s="114"/>
      <c r="K62" s="114"/>
      <c r="L62" s="102"/>
    </row>
    <row r="63" ht="15.75" customHeight="1">
      <c r="A63" s="40"/>
      <c r="B63" s="123"/>
      <c r="C63" s="120" t="s">
        <v>181</v>
      </c>
      <c r="D63" s="155" t="str">
        <f t="shared" si="3"/>
        <v>ポートフォリオ名を表示する</v>
      </c>
      <c r="E63" s="114"/>
      <c r="F63" s="114"/>
      <c r="G63" s="102"/>
      <c r="H63" s="113"/>
      <c r="I63" s="114"/>
      <c r="J63" s="114"/>
      <c r="K63" s="114"/>
      <c r="L63" s="102"/>
    </row>
    <row r="64" ht="15.75" customHeight="1">
      <c r="A64" s="40"/>
      <c r="B64" s="123" t="s">
        <v>182</v>
      </c>
      <c r="C64" s="120"/>
      <c r="D64" s="155" t="s">
        <v>186</v>
      </c>
      <c r="E64" s="114"/>
      <c r="F64" s="114"/>
      <c r="G64" s="102"/>
      <c r="H64" s="113"/>
      <c r="I64" s="114"/>
      <c r="J64" s="114"/>
      <c r="K64" s="114"/>
      <c r="L64" s="102"/>
    </row>
    <row r="65" ht="15.75" customHeight="1">
      <c r="B65" s="117" t="s">
        <v>187</v>
      </c>
      <c r="C65" s="150"/>
      <c r="D65" s="151"/>
      <c r="E65" s="150"/>
      <c r="F65" s="150"/>
      <c r="G65" s="150"/>
      <c r="H65" s="150"/>
      <c r="I65" s="150"/>
      <c r="J65" s="150"/>
      <c r="K65" s="150"/>
      <c r="L65" s="152"/>
    </row>
    <row r="66" ht="15.75" customHeight="1">
      <c r="B66" s="144" t="s">
        <v>174</v>
      </c>
      <c r="C66" s="149"/>
      <c r="D66" s="155" t="str">
        <f t="shared" ref="D66:D70" si="4">B66&amp;"を表示する"</f>
        <v>ユーザアイコンを表示する</v>
      </c>
      <c r="E66" s="147"/>
      <c r="F66" s="147"/>
      <c r="G66" s="148"/>
      <c r="H66" s="149"/>
      <c r="I66" s="147"/>
      <c r="J66" s="147"/>
      <c r="K66" s="147"/>
      <c r="L66" s="148"/>
    </row>
    <row r="67" ht="15.75" customHeight="1">
      <c r="B67" s="144" t="s">
        <v>132</v>
      </c>
      <c r="C67" s="20"/>
      <c r="D67" s="155" t="str">
        <f t="shared" si="4"/>
        <v>ユーザ名を表示する</v>
      </c>
      <c r="E67" s="114"/>
      <c r="F67" s="114"/>
      <c r="G67" s="102"/>
      <c r="H67" s="113"/>
      <c r="I67" s="114"/>
      <c r="J67" s="114"/>
      <c r="K67" s="114"/>
      <c r="L67" s="102"/>
    </row>
    <row r="68" ht="15.75" customHeight="1">
      <c r="B68" s="120" t="s">
        <v>133</v>
      </c>
      <c r="C68" s="20"/>
      <c r="D68" s="155" t="str">
        <f t="shared" si="4"/>
        <v>ネームアドレスを表示する</v>
      </c>
      <c r="E68" s="114"/>
      <c r="F68" s="114"/>
      <c r="G68" s="102"/>
      <c r="H68" s="113"/>
      <c r="I68" s="114"/>
      <c r="J68" s="114"/>
      <c r="K68" s="114"/>
      <c r="L68" s="102"/>
    </row>
    <row r="69" ht="15.75" customHeight="1">
      <c r="B69" s="120" t="s">
        <v>175</v>
      </c>
      <c r="C69" s="20"/>
      <c r="D69" s="155" t="str">
        <f t="shared" si="4"/>
        <v>タブを表示する</v>
      </c>
      <c r="E69" s="114"/>
      <c r="F69" s="114"/>
      <c r="G69" s="102"/>
      <c r="H69" s="113" t="s">
        <v>188</v>
      </c>
      <c r="I69" s="114"/>
      <c r="J69" s="114"/>
      <c r="K69" s="114"/>
      <c r="L69" s="102"/>
    </row>
    <row r="70" ht="15.75" customHeight="1">
      <c r="A70" s="40"/>
      <c r="B70" s="123" t="s">
        <v>150</v>
      </c>
      <c r="C70" s="20"/>
      <c r="D70" s="155" t="str">
        <f t="shared" si="4"/>
        <v>検索ボックスを表示する</v>
      </c>
      <c r="E70" s="114"/>
      <c r="F70" s="114"/>
      <c r="G70" s="102"/>
      <c r="H70" s="113"/>
      <c r="I70" s="114"/>
      <c r="J70" s="114"/>
      <c r="K70" s="114"/>
      <c r="L70" s="102"/>
    </row>
    <row r="71" ht="15.0" customHeight="1">
      <c r="A71" s="40"/>
      <c r="B71" s="123" t="s">
        <v>96</v>
      </c>
      <c r="C71" s="20"/>
      <c r="D71" s="155" t="str">
        <f>B71&amp;"「投稿」を表示する"</f>
        <v>ラベル「投稿」を表示する</v>
      </c>
      <c r="E71" s="114"/>
      <c r="F71" s="114"/>
      <c r="G71" s="102"/>
      <c r="H71" s="113"/>
      <c r="I71" s="114"/>
      <c r="J71" s="114"/>
      <c r="K71" s="114"/>
      <c r="L71" s="102"/>
    </row>
    <row r="72" ht="15.75" customHeight="1">
      <c r="A72" s="40"/>
      <c r="B72" s="123" t="s">
        <v>177</v>
      </c>
      <c r="C72" s="20"/>
      <c r="D72" s="155"/>
      <c r="E72" s="114"/>
      <c r="F72" s="114"/>
      <c r="G72" s="102"/>
      <c r="H72" s="122" t="s">
        <v>178</v>
      </c>
      <c r="I72" s="114"/>
      <c r="J72" s="114"/>
      <c r="K72" s="114"/>
      <c r="L72" s="102"/>
    </row>
    <row r="73" ht="15.75" customHeight="1">
      <c r="A73" s="40"/>
      <c r="B73" s="123"/>
      <c r="C73" s="120" t="s">
        <v>100</v>
      </c>
      <c r="D73" s="155" t="str">
        <f t="shared" ref="D73:D76" si="5">C73&amp;"を表示する"</f>
        <v>サムネイルを表示する</v>
      </c>
      <c r="E73" s="114"/>
      <c r="F73" s="114"/>
      <c r="G73" s="102"/>
      <c r="H73" s="113"/>
      <c r="I73" s="114"/>
      <c r="J73" s="114"/>
      <c r="K73" s="114"/>
      <c r="L73" s="102"/>
    </row>
    <row r="74" ht="15.75" customHeight="1">
      <c r="A74" s="40"/>
      <c r="B74" s="123"/>
      <c r="C74" s="120" t="s">
        <v>180</v>
      </c>
      <c r="D74" s="155" t="str">
        <f t="shared" si="5"/>
        <v>作品タイトルを表示する</v>
      </c>
      <c r="E74" s="114"/>
      <c r="F74" s="114"/>
      <c r="G74" s="102"/>
      <c r="H74" s="113"/>
      <c r="I74" s="114"/>
      <c r="J74" s="114"/>
      <c r="K74" s="114"/>
      <c r="L74" s="102"/>
    </row>
    <row r="75" ht="15.75" customHeight="1">
      <c r="A75" s="40"/>
      <c r="B75" s="123"/>
      <c r="C75" s="120" t="s">
        <v>109</v>
      </c>
      <c r="D75" s="155" t="str">
        <f t="shared" si="5"/>
        <v>メンバーアイコンを表示する</v>
      </c>
      <c r="E75" s="114"/>
      <c r="F75" s="114"/>
      <c r="G75" s="102"/>
      <c r="H75" s="113"/>
      <c r="I75" s="114"/>
      <c r="J75" s="114"/>
      <c r="K75" s="114"/>
      <c r="L75" s="102"/>
    </row>
    <row r="76" ht="15.75" customHeight="1">
      <c r="A76" s="40"/>
      <c r="B76" s="123"/>
      <c r="C76" s="120" t="s">
        <v>181</v>
      </c>
      <c r="D76" s="155" t="str">
        <f t="shared" si="5"/>
        <v>ポートフォリオ名を表示する</v>
      </c>
      <c r="E76" s="114"/>
      <c r="F76" s="114"/>
      <c r="G76" s="102"/>
      <c r="H76" s="113"/>
      <c r="I76" s="114"/>
      <c r="J76" s="114"/>
      <c r="K76" s="114"/>
      <c r="L76" s="102"/>
    </row>
    <row r="77" ht="15.75" customHeight="1">
      <c r="A77" s="40"/>
      <c r="B77" s="123" t="s">
        <v>182</v>
      </c>
      <c r="C77" s="120"/>
      <c r="D77" s="155" t="s">
        <v>183</v>
      </c>
      <c r="E77" s="114"/>
      <c r="F77" s="114"/>
      <c r="G77" s="102"/>
      <c r="H77" s="113"/>
      <c r="I77" s="114"/>
      <c r="J77" s="114"/>
      <c r="K77" s="114"/>
      <c r="L77" s="102"/>
    </row>
    <row r="78" ht="15.0" customHeight="1">
      <c r="A78" s="40"/>
      <c r="B78" s="123" t="s">
        <v>96</v>
      </c>
      <c r="C78" s="20"/>
      <c r="D78" s="155" t="str">
        <f>B78&amp;"「ポートフォリオ」を表示する"</f>
        <v>ラベル「ポートフォリオ」を表示する</v>
      </c>
      <c r="E78" s="114"/>
      <c r="F78" s="114"/>
      <c r="G78" s="102"/>
      <c r="H78" s="113"/>
      <c r="I78" s="114"/>
      <c r="J78" s="114"/>
      <c r="K78" s="114"/>
      <c r="L78" s="102"/>
    </row>
    <row r="79" ht="15.75" customHeight="1">
      <c r="A79" s="40"/>
      <c r="B79" s="123" t="s">
        <v>189</v>
      </c>
      <c r="C79" s="20"/>
      <c r="D79" s="155"/>
      <c r="E79" s="114"/>
      <c r="F79" s="114"/>
      <c r="G79" s="102"/>
      <c r="H79" s="122" t="s">
        <v>184</v>
      </c>
      <c r="I79" s="114"/>
      <c r="J79" s="114"/>
      <c r="K79" s="114"/>
      <c r="L79" s="102"/>
      <c r="M79" s="107"/>
    </row>
    <row r="80" ht="15.75" customHeight="1">
      <c r="A80" s="40"/>
      <c r="B80" s="123"/>
      <c r="C80" s="120" t="s">
        <v>100</v>
      </c>
      <c r="D80" s="155" t="str">
        <f t="shared" ref="D80:D82" si="6">C80&amp;"を表示する"</f>
        <v>サムネイルを表示する</v>
      </c>
      <c r="E80" s="114"/>
      <c r="F80" s="114"/>
      <c r="G80" s="102"/>
      <c r="H80" s="113"/>
      <c r="I80" s="114"/>
      <c r="J80" s="114"/>
      <c r="K80" s="114"/>
      <c r="L80" s="102"/>
    </row>
    <row r="81" ht="15.75" customHeight="1">
      <c r="A81" s="40"/>
      <c r="B81" s="123"/>
      <c r="C81" s="120" t="s">
        <v>181</v>
      </c>
      <c r="D81" s="155" t="str">
        <f t="shared" si="6"/>
        <v>ポートフォリオ名を表示する</v>
      </c>
      <c r="E81" s="114"/>
      <c r="F81" s="114"/>
      <c r="G81" s="102"/>
      <c r="H81" s="113"/>
      <c r="I81" s="114"/>
      <c r="J81" s="114"/>
      <c r="K81" s="114"/>
      <c r="L81" s="102"/>
    </row>
    <row r="82" ht="15.75" customHeight="1">
      <c r="A82" s="40"/>
      <c r="B82" s="123"/>
      <c r="C82" s="120" t="s">
        <v>190</v>
      </c>
      <c r="D82" s="155" t="str">
        <f t="shared" si="6"/>
        <v>管理者アイコンを表示する</v>
      </c>
      <c r="E82" s="114"/>
      <c r="F82" s="114"/>
      <c r="G82" s="102"/>
      <c r="H82" s="113"/>
      <c r="I82" s="114"/>
      <c r="J82" s="114"/>
      <c r="K82" s="114"/>
      <c r="L82" s="102"/>
    </row>
    <row r="83" ht="15.75" customHeight="1">
      <c r="A83" s="40"/>
      <c r="B83" s="123"/>
      <c r="C83" s="120" t="s">
        <v>191</v>
      </c>
      <c r="D83" s="155" t="str">
        <f>C83&amp;"（ユーザ名）を表示する"</f>
        <v>管理者名（ユーザ名）を表示する</v>
      </c>
      <c r="E83" s="114"/>
      <c r="F83" s="114"/>
      <c r="G83" s="102"/>
      <c r="H83" s="113"/>
      <c r="I83" s="114"/>
      <c r="J83" s="114"/>
      <c r="K83" s="114"/>
      <c r="L83" s="102"/>
    </row>
    <row r="84" ht="15.75" customHeight="1">
      <c r="A84" s="40"/>
      <c r="B84" s="123"/>
      <c r="C84" s="120" t="s">
        <v>109</v>
      </c>
      <c r="D84" s="155" t="str">
        <f t="shared" ref="D84:D85" si="7">C84&amp;"を表示する"</f>
        <v>メンバーアイコンを表示する</v>
      </c>
      <c r="E84" s="114"/>
      <c r="F84" s="114"/>
      <c r="G84" s="102"/>
      <c r="H84" s="122" t="s">
        <v>192</v>
      </c>
      <c r="I84" s="114"/>
      <c r="J84" s="114"/>
      <c r="K84" s="114"/>
      <c r="L84" s="102"/>
    </row>
    <row r="85" ht="15.75" customHeight="1">
      <c r="A85" s="40"/>
      <c r="B85" s="123"/>
      <c r="C85" s="120" t="s">
        <v>181</v>
      </c>
      <c r="D85" s="155" t="str">
        <f t="shared" si="7"/>
        <v>ポートフォリオ名を表示する</v>
      </c>
      <c r="E85" s="114"/>
      <c r="F85" s="114"/>
      <c r="G85" s="102"/>
      <c r="H85" s="113"/>
      <c r="I85" s="114"/>
      <c r="J85" s="114"/>
      <c r="K85" s="114"/>
      <c r="L85" s="102"/>
    </row>
    <row r="86" ht="15.0" customHeight="1">
      <c r="A86" s="40"/>
      <c r="B86" s="123" t="s">
        <v>182</v>
      </c>
      <c r="C86" s="120"/>
      <c r="D86" s="155" t="s">
        <v>183</v>
      </c>
      <c r="E86" s="114"/>
      <c r="F86" s="114"/>
      <c r="G86" s="102"/>
      <c r="H86" s="113"/>
      <c r="I86" s="114"/>
      <c r="J86" s="114"/>
      <c r="K86" s="114"/>
      <c r="L86" s="102"/>
    </row>
    <row r="87" ht="15.0" customHeight="1">
      <c r="A87" s="40"/>
      <c r="B87" s="123" t="s">
        <v>96</v>
      </c>
      <c r="C87" s="20"/>
      <c r="D87" s="155" t="str">
        <f>B87&amp;"「イベント」を表示する"</f>
        <v>ラベル「イベント」を表示する</v>
      </c>
      <c r="E87" s="114"/>
      <c r="F87" s="114"/>
      <c r="G87" s="102"/>
      <c r="H87" s="113"/>
      <c r="I87" s="114"/>
      <c r="J87" s="114"/>
      <c r="K87" s="114"/>
      <c r="L87" s="102"/>
    </row>
    <row r="88" ht="15.75" customHeight="1">
      <c r="A88" s="40"/>
      <c r="B88" s="123" t="s">
        <v>193</v>
      </c>
      <c r="C88" s="20"/>
      <c r="D88" s="155"/>
      <c r="E88" s="114"/>
      <c r="F88" s="114"/>
      <c r="G88" s="102"/>
      <c r="H88" s="122" t="s">
        <v>184</v>
      </c>
      <c r="I88" s="114"/>
      <c r="J88" s="114"/>
      <c r="K88" s="114"/>
      <c r="L88" s="102"/>
      <c r="M88" s="107"/>
    </row>
    <row r="89" ht="15.75" customHeight="1">
      <c r="A89" s="40"/>
      <c r="B89" s="123"/>
      <c r="C89" s="120" t="s">
        <v>100</v>
      </c>
      <c r="D89" s="155" t="str">
        <f t="shared" ref="D89:D91" si="8">C89&amp;"を表示する"</f>
        <v>サムネイルを表示する</v>
      </c>
      <c r="E89" s="114"/>
      <c r="F89" s="114"/>
      <c r="G89" s="102"/>
      <c r="H89" s="113"/>
      <c r="I89" s="114"/>
      <c r="J89" s="114"/>
      <c r="K89" s="114"/>
      <c r="L89" s="102"/>
    </row>
    <row r="90" ht="15.75" customHeight="1">
      <c r="A90" s="40"/>
      <c r="B90" s="123"/>
      <c r="C90" s="120" t="s">
        <v>194</v>
      </c>
      <c r="D90" s="155" t="str">
        <f t="shared" si="8"/>
        <v>イベント名を表示する</v>
      </c>
      <c r="E90" s="114"/>
      <c r="F90" s="114"/>
      <c r="G90" s="102"/>
      <c r="H90" s="113"/>
      <c r="I90" s="114"/>
      <c r="J90" s="114"/>
      <c r="K90" s="114"/>
      <c r="L90" s="102"/>
    </row>
    <row r="91" ht="15.75" customHeight="1">
      <c r="A91" s="40"/>
      <c r="B91" s="123"/>
      <c r="C91" s="120" t="s">
        <v>195</v>
      </c>
      <c r="D91" s="155" t="str">
        <f t="shared" si="8"/>
        <v>期限を表示する</v>
      </c>
      <c r="E91" s="114"/>
      <c r="F91" s="114"/>
      <c r="G91" s="102"/>
      <c r="H91" s="113"/>
      <c r="I91" s="114"/>
      <c r="J91" s="114"/>
      <c r="K91" s="114"/>
      <c r="L91" s="102"/>
    </row>
    <row r="92" ht="15.0" customHeight="1">
      <c r="A92" s="40"/>
      <c r="B92" s="123" t="s">
        <v>182</v>
      </c>
      <c r="C92" s="120"/>
      <c r="D92" s="155" t="s">
        <v>183</v>
      </c>
      <c r="E92" s="114"/>
      <c r="F92" s="114"/>
      <c r="G92" s="102"/>
      <c r="H92" s="113"/>
      <c r="I92" s="114"/>
      <c r="J92" s="114"/>
      <c r="K92" s="114"/>
      <c r="L92" s="102"/>
    </row>
    <row r="93" ht="15.75" customHeight="1">
      <c r="A93" s="40"/>
      <c r="B93" s="101" t="s">
        <v>135</v>
      </c>
      <c r="C93" s="108"/>
      <c r="D93" s="108"/>
      <c r="E93" s="108"/>
      <c r="F93" s="108"/>
      <c r="G93" s="108"/>
      <c r="H93" s="105"/>
      <c r="I93" s="105"/>
      <c r="J93" s="105"/>
      <c r="K93" s="105"/>
      <c r="L93" s="106"/>
    </row>
    <row r="94" ht="15.75" customHeight="1">
      <c r="A94" s="40"/>
      <c r="B94" s="131" t="s">
        <v>90</v>
      </c>
      <c r="C94" s="116" t="s">
        <v>91</v>
      </c>
      <c r="D94" s="110" t="s">
        <v>92</v>
      </c>
      <c r="E94" s="111"/>
      <c r="F94" s="111"/>
      <c r="G94" s="112"/>
      <c r="H94" s="110" t="s">
        <v>5</v>
      </c>
      <c r="I94" s="111"/>
      <c r="J94" s="111"/>
      <c r="K94" s="111"/>
      <c r="L94" s="112"/>
    </row>
    <row r="95" ht="15.75" customHeight="1">
      <c r="A95" s="40"/>
      <c r="B95" s="20"/>
      <c r="C95" s="113"/>
      <c r="D95" s="113"/>
      <c r="E95" s="114"/>
      <c r="F95" s="114"/>
      <c r="G95" s="102"/>
      <c r="H95" s="113"/>
      <c r="I95" s="114"/>
      <c r="J95" s="114"/>
      <c r="K95" s="114"/>
      <c r="L95" s="102"/>
    </row>
    <row r="96" ht="15.75" customHeight="1">
      <c r="A96" s="40"/>
      <c r="B96" s="101" t="s">
        <v>136</v>
      </c>
      <c r="C96" s="108"/>
      <c r="D96" s="108"/>
      <c r="E96" s="108"/>
      <c r="F96" s="108"/>
      <c r="G96" s="108"/>
      <c r="H96" s="105"/>
      <c r="I96" s="105"/>
      <c r="J96" s="105"/>
      <c r="K96" s="105"/>
      <c r="L96" s="106"/>
    </row>
    <row r="97" ht="15.75" customHeight="1">
      <c r="A97" s="40"/>
      <c r="B97" s="110" t="s">
        <v>137</v>
      </c>
      <c r="C97" s="111"/>
      <c r="D97" s="111"/>
      <c r="E97" s="111"/>
      <c r="F97" s="111"/>
      <c r="G97" s="110" t="s">
        <v>5</v>
      </c>
      <c r="H97" s="111"/>
      <c r="I97" s="111"/>
      <c r="J97" s="111"/>
      <c r="K97" s="111"/>
      <c r="L97" s="112"/>
    </row>
    <row r="98" ht="15.75" customHeight="1">
      <c r="B98" s="122"/>
      <c r="C98" s="114"/>
      <c r="D98" s="114"/>
      <c r="E98" s="114"/>
      <c r="F98" s="102"/>
      <c r="G98" s="113"/>
      <c r="H98" s="114"/>
      <c r="I98" s="114"/>
      <c r="J98" s="114"/>
      <c r="K98" s="114"/>
      <c r="L98" s="102"/>
    </row>
    <row r="99" ht="15.75" customHeight="1">
      <c r="A99" s="40"/>
      <c r="B99" s="122"/>
      <c r="C99" s="114"/>
      <c r="D99" s="114"/>
      <c r="E99" s="114"/>
      <c r="F99" s="102"/>
      <c r="G99" s="113"/>
      <c r="H99" s="114"/>
      <c r="I99" s="114"/>
      <c r="J99" s="114"/>
      <c r="K99" s="114"/>
      <c r="L99" s="102"/>
    </row>
    <row r="100" ht="15.75" customHeight="1">
      <c r="A100" s="40"/>
      <c r="B100" s="122"/>
      <c r="C100" s="114"/>
      <c r="D100" s="114"/>
      <c r="E100" s="114"/>
      <c r="F100" s="102"/>
      <c r="G100" s="122"/>
      <c r="H100" s="114"/>
      <c r="I100" s="114"/>
      <c r="J100" s="114"/>
      <c r="K100" s="114"/>
      <c r="L100" s="102"/>
    </row>
    <row r="101" ht="15.75" customHeight="1">
      <c r="B101" s="101" t="s">
        <v>144</v>
      </c>
      <c r="C101" s="108"/>
      <c r="D101" s="108"/>
      <c r="E101" s="108"/>
      <c r="F101" s="108"/>
      <c r="G101" s="108"/>
      <c r="H101" s="105"/>
      <c r="I101" s="105"/>
      <c r="J101" s="105"/>
      <c r="K101" s="105"/>
      <c r="L101" s="106"/>
    </row>
    <row r="102" ht="15.75" customHeight="1">
      <c r="A102" s="40"/>
      <c r="B102" s="110" t="s">
        <v>145</v>
      </c>
      <c r="C102" s="111"/>
      <c r="D102" s="111"/>
      <c r="E102" s="111"/>
      <c r="F102" s="111"/>
      <c r="G102" s="110" t="s">
        <v>5</v>
      </c>
      <c r="H102" s="111"/>
      <c r="I102" s="111"/>
      <c r="J102" s="111"/>
      <c r="K102" s="111"/>
      <c r="L102" s="112"/>
    </row>
    <row r="103" ht="15.75" customHeight="1">
      <c r="A103" s="40"/>
    </row>
    <row r="104" ht="15.75" customHeight="1">
      <c r="A104" s="40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XLOOKUP($E$2,'[1]画面定義一覧　（From Client)'!$C$3:$C$98,'[1]画面定義一覧　（From Client)'!$B$3:$B$98,"",0,1)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156" t="s">
        <v>196</v>
      </c>
      <c r="C4" s="16"/>
      <c r="D4" s="16"/>
      <c r="E4" s="16"/>
      <c r="F4" s="16"/>
      <c r="G4" s="16"/>
      <c r="H4" s="16"/>
      <c r="I4" s="16"/>
      <c r="J4" s="16"/>
      <c r="K4" s="17"/>
      <c r="N4" s="129" t="s">
        <v>197</v>
      </c>
      <c r="O4" s="128" t="s">
        <v>198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J12" s="12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B31" s="101" t="s">
        <v>83</v>
      </c>
      <c r="C31" s="108"/>
      <c r="D31" s="108"/>
      <c r="E31" s="108"/>
      <c r="F31" s="108"/>
      <c r="G31" s="105"/>
      <c r="H31" s="105"/>
      <c r="I31" s="105"/>
      <c r="J31" s="105"/>
      <c r="K31" s="105"/>
      <c r="L31" s="106"/>
    </row>
    <row r="32" ht="15.75" customHeight="1">
      <c r="B32" s="109" t="s">
        <v>84</v>
      </c>
      <c r="C32" s="109"/>
      <c r="D32" s="109" t="s">
        <v>85</v>
      </c>
      <c r="E32" s="109" t="s">
        <v>86</v>
      </c>
      <c r="F32" s="109" t="s">
        <v>87</v>
      </c>
      <c r="G32" s="110" t="s">
        <v>88</v>
      </c>
      <c r="H32" s="110" t="s">
        <v>5</v>
      </c>
      <c r="I32" s="111"/>
      <c r="J32" s="111"/>
      <c r="K32" s="111"/>
      <c r="L32" s="112"/>
    </row>
    <row r="33" ht="15.75" customHeight="1">
      <c r="B33" s="120"/>
      <c r="C33" s="20"/>
      <c r="D33" s="20"/>
      <c r="E33" s="120"/>
      <c r="F33" s="20"/>
      <c r="G33" s="120"/>
      <c r="H33" s="122"/>
      <c r="I33" s="114"/>
      <c r="J33" s="114"/>
      <c r="K33" s="114"/>
      <c r="L33" s="102"/>
    </row>
    <row r="34" ht="15.75" customHeight="1">
      <c r="B34" s="101" t="s">
        <v>89</v>
      </c>
      <c r="C34" s="108"/>
      <c r="D34" s="108"/>
      <c r="E34" s="108"/>
      <c r="F34" s="108"/>
      <c r="G34" s="108"/>
      <c r="H34" s="105"/>
      <c r="I34" s="105"/>
      <c r="J34" s="105"/>
      <c r="K34" s="105"/>
      <c r="L34" s="106"/>
    </row>
    <row r="35" ht="15.75" customHeight="1">
      <c r="B35" s="131" t="s">
        <v>90</v>
      </c>
      <c r="C35" s="116" t="s">
        <v>91</v>
      </c>
      <c r="D35" s="110" t="s">
        <v>92</v>
      </c>
      <c r="E35" s="111"/>
      <c r="F35" s="111"/>
      <c r="G35" s="112"/>
      <c r="H35" s="110" t="s">
        <v>5</v>
      </c>
      <c r="I35" s="111"/>
      <c r="J35" s="111"/>
      <c r="K35" s="111"/>
      <c r="L35" s="112"/>
    </row>
    <row r="36" ht="15.75" customHeight="1">
      <c r="B36" s="120" t="s">
        <v>94</v>
      </c>
      <c r="C36" s="113"/>
      <c r="D36" s="121"/>
      <c r="E36" s="114"/>
      <c r="F36" s="114"/>
      <c r="G36" s="102"/>
      <c r="H36" s="122"/>
      <c r="I36" s="114"/>
      <c r="J36" s="114"/>
      <c r="K36" s="114"/>
      <c r="L36" s="102"/>
    </row>
    <row r="37" ht="15.75" customHeight="1">
      <c r="B37" s="123" t="s">
        <v>199</v>
      </c>
      <c r="C37" s="113"/>
      <c r="D37" s="122"/>
      <c r="F37" s="114"/>
      <c r="G37" s="102"/>
      <c r="H37" s="122"/>
      <c r="I37" s="114"/>
      <c r="J37" s="114"/>
      <c r="K37" s="114"/>
      <c r="L37" s="102"/>
    </row>
    <row r="38" ht="15.75" customHeight="1">
      <c r="B38" s="120"/>
      <c r="C38" s="120" t="s">
        <v>3</v>
      </c>
      <c r="D38" s="122" t="str">
        <f>C38&amp;"をラベル表示する"</f>
        <v>項目をラベル表示する</v>
      </c>
      <c r="E38" s="114"/>
      <c r="F38" s="114"/>
      <c r="G38" s="102"/>
      <c r="H38" s="122" t="s">
        <v>200</v>
      </c>
      <c r="I38" s="114"/>
      <c r="J38" s="114"/>
      <c r="K38" s="114"/>
      <c r="L38" s="102"/>
    </row>
    <row r="39" ht="15.75" customHeight="1">
      <c r="B39" s="120" t="s">
        <v>201</v>
      </c>
      <c r="C39" s="120" t="s">
        <v>94</v>
      </c>
      <c r="D39" s="121"/>
      <c r="E39" s="114"/>
      <c r="F39" s="114"/>
      <c r="G39" s="102"/>
      <c r="H39" s="122"/>
      <c r="I39" s="114"/>
      <c r="J39" s="114"/>
      <c r="K39" s="114"/>
      <c r="L39" s="102"/>
    </row>
    <row r="40" ht="15.75" customHeight="1">
      <c r="B40" s="120"/>
      <c r="C40" s="120" t="s">
        <v>202</v>
      </c>
      <c r="D40" s="121" t="s">
        <v>203</v>
      </c>
      <c r="E40" s="114"/>
      <c r="F40" s="114"/>
      <c r="G40" s="102"/>
      <c r="H40" s="122"/>
      <c r="I40" s="114"/>
      <c r="J40" s="114"/>
      <c r="K40" s="114"/>
      <c r="L40" s="102"/>
    </row>
    <row r="41" ht="15.75" customHeight="1">
      <c r="A41" s="40"/>
      <c r="B41" s="101" t="s">
        <v>135</v>
      </c>
      <c r="C41" s="108"/>
      <c r="D41" s="108"/>
      <c r="E41" s="108"/>
      <c r="F41" s="108"/>
      <c r="G41" s="108"/>
      <c r="H41" s="105"/>
      <c r="I41" s="105"/>
      <c r="J41" s="105"/>
      <c r="K41" s="105"/>
      <c r="L41" s="106"/>
    </row>
    <row r="42" ht="15.75" customHeight="1">
      <c r="A42" s="40"/>
      <c r="B42" s="131" t="s">
        <v>90</v>
      </c>
      <c r="C42" s="116" t="s">
        <v>91</v>
      </c>
      <c r="D42" s="110" t="s">
        <v>92</v>
      </c>
      <c r="E42" s="111"/>
      <c r="F42" s="111"/>
      <c r="G42" s="112"/>
      <c r="H42" s="110" t="s">
        <v>5</v>
      </c>
      <c r="I42" s="111"/>
      <c r="J42" s="111"/>
      <c r="K42" s="111"/>
      <c r="L42" s="112"/>
    </row>
    <row r="43" ht="15.75" customHeight="1">
      <c r="A43" s="40"/>
      <c r="B43" s="120"/>
      <c r="C43" s="113"/>
      <c r="D43" s="122"/>
      <c r="E43" s="114"/>
      <c r="F43" s="114"/>
      <c r="G43" s="102"/>
      <c r="H43" s="113"/>
      <c r="I43" s="114"/>
      <c r="J43" s="114"/>
      <c r="K43" s="114"/>
      <c r="L43" s="102"/>
    </row>
    <row r="44" ht="15.75" customHeight="1">
      <c r="A44" s="40"/>
      <c r="B44" s="101" t="s">
        <v>136</v>
      </c>
      <c r="C44" s="108"/>
      <c r="D44" s="108"/>
      <c r="E44" s="108"/>
      <c r="F44" s="108"/>
      <c r="G44" s="108"/>
      <c r="H44" s="105"/>
      <c r="I44" s="105"/>
      <c r="J44" s="105"/>
      <c r="K44" s="105"/>
      <c r="L44" s="106"/>
    </row>
    <row r="45" ht="15.75" customHeight="1">
      <c r="A45" s="40"/>
      <c r="B45" s="110" t="s">
        <v>137</v>
      </c>
      <c r="C45" s="111"/>
      <c r="D45" s="111"/>
      <c r="E45" s="111"/>
      <c r="F45" s="111"/>
      <c r="G45" s="110" t="s">
        <v>5</v>
      </c>
      <c r="H45" s="111"/>
      <c r="I45" s="111"/>
      <c r="J45" s="111"/>
      <c r="K45" s="111"/>
      <c r="L45" s="112"/>
    </row>
    <row r="46" ht="15.75" customHeight="1">
      <c r="B46" s="122"/>
      <c r="C46" s="114"/>
      <c r="D46" s="114"/>
      <c r="E46" s="114"/>
      <c r="F46" s="102"/>
      <c r="G46" s="113"/>
      <c r="H46" s="114"/>
      <c r="I46" s="114"/>
      <c r="J46" s="114"/>
      <c r="K46" s="114"/>
      <c r="L46" s="102"/>
    </row>
    <row r="47" ht="15.75" customHeight="1">
      <c r="B47" s="101" t="s">
        <v>144</v>
      </c>
      <c r="C47" s="108"/>
      <c r="D47" s="108"/>
      <c r="E47" s="108"/>
      <c r="F47" s="108"/>
      <c r="G47" s="108"/>
      <c r="H47" s="105"/>
      <c r="I47" s="105"/>
      <c r="J47" s="105"/>
      <c r="K47" s="105"/>
      <c r="L47" s="106"/>
    </row>
    <row r="48" ht="15.75" customHeight="1">
      <c r="A48" s="40"/>
      <c r="B48" s="110" t="s">
        <v>145</v>
      </c>
      <c r="C48" s="111"/>
      <c r="D48" s="111"/>
      <c r="E48" s="111"/>
      <c r="F48" s="111"/>
      <c r="G48" s="110" t="s">
        <v>5</v>
      </c>
      <c r="H48" s="111"/>
      <c r="I48" s="111"/>
      <c r="J48" s="111"/>
      <c r="K48" s="111"/>
      <c r="L48" s="112"/>
    </row>
    <row r="49" ht="15.75" customHeight="1">
      <c r="A49" s="40"/>
      <c r="B49" s="122"/>
      <c r="C49" s="114"/>
      <c r="D49" s="114"/>
      <c r="E49" s="114"/>
      <c r="F49" s="102"/>
      <c r="G49" s="113"/>
      <c r="H49" s="114"/>
      <c r="I49" s="114"/>
      <c r="J49" s="114"/>
      <c r="K49" s="114"/>
      <c r="L49" s="102"/>
    </row>
    <row r="50" ht="15.75" customHeight="1">
      <c r="A50" s="4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204</v>
      </c>
      <c r="O4" s="128"/>
    </row>
    <row r="13" ht="15.0" customHeight="1">
      <c r="J13" s="128"/>
    </row>
    <row r="36" ht="15.75" customHeight="1">
      <c r="B36" s="101" t="s">
        <v>83</v>
      </c>
      <c r="C36" s="108"/>
      <c r="D36" s="108"/>
      <c r="E36" s="108"/>
      <c r="F36" s="108"/>
      <c r="G36" s="105"/>
      <c r="H36" s="105"/>
      <c r="I36" s="105"/>
      <c r="J36" s="105"/>
      <c r="K36" s="105"/>
      <c r="L36" s="106"/>
    </row>
    <row r="37" ht="15.75" customHeight="1">
      <c r="B37" s="109" t="s">
        <v>84</v>
      </c>
      <c r="C37" s="109"/>
      <c r="D37" s="109" t="s">
        <v>85</v>
      </c>
      <c r="E37" s="109" t="s">
        <v>86</v>
      </c>
      <c r="F37" s="109" t="s">
        <v>87</v>
      </c>
      <c r="G37" s="110" t="s">
        <v>88</v>
      </c>
      <c r="H37" s="110" t="s">
        <v>5</v>
      </c>
      <c r="I37" s="111"/>
      <c r="J37" s="111"/>
      <c r="K37" s="111"/>
      <c r="L37" s="112"/>
    </row>
    <row r="38" ht="15.75" customHeight="1">
      <c r="B38" s="120"/>
      <c r="C38" s="20"/>
      <c r="D38" s="20"/>
      <c r="E38" s="120"/>
      <c r="F38" s="20"/>
      <c r="G38" s="120"/>
      <c r="H38" s="122"/>
      <c r="I38" s="114"/>
      <c r="J38" s="114"/>
      <c r="K38" s="114"/>
      <c r="L38" s="102"/>
    </row>
    <row r="39" ht="15.75" customHeight="1">
      <c r="B39" s="101" t="s">
        <v>89</v>
      </c>
      <c r="C39" s="108"/>
      <c r="D39" s="108"/>
      <c r="E39" s="108"/>
      <c r="F39" s="108"/>
      <c r="G39" s="108"/>
      <c r="H39" s="105"/>
      <c r="I39" s="105"/>
      <c r="J39" s="105"/>
      <c r="K39" s="105"/>
      <c r="L39" s="106"/>
    </row>
    <row r="40" ht="15.75" customHeight="1">
      <c r="B40" s="131" t="s">
        <v>90</v>
      </c>
      <c r="C40" s="116" t="s">
        <v>91</v>
      </c>
      <c r="D40" s="110" t="s">
        <v>92</v>
      </c>
      <c r="E40" s="111"/>
      <c r="F40" s="111"/>
      <c r="G40" s="112"/>
      <c r="H40" s="110" t="s">
        <v>5</v>
      </c>
      <c r="I40" s="111"/>
      <c r="J40" s="111"/>
      <c r="K40" s="111"/>
      <c r="L40" s="112"/>
    </row>
    <row r="41" ht="15.75" customHeight="1">
      <c r="B41" s="120" t="s">
        <v>96</v>
      </c>
      <c r="C41" s="113"/>
      <c r="D41" s="121" t="s">
        <v>205</v>
      </c>
      <c r="E41" s="114"/>
      <c r="F41" s="114"/>
      <c r="G41" s="102"/>
      <c r="H41" s="122"/>
      <c r="I41" s="114"/>
      <c r="J41" s="114"/>
      <c r="K41" s="114"/>
      <c r="L41" s="102"/>
    </row>
    <row r="42" ht="15.75" customHeight="1">
      <c r="B42" s="123" t="s">
        <v>92</v>
      </c>
      <c r="C42" s="113"/>
      <c r="D42" s="122"/>
      <c r="F42" s="114"/>
      <c r="G42" s="102"/>
      <c r="H42" s="122"/>
      <c r="I42" s="114"/>
      <c r="J42" s="114"/>
      <c r="K42" s="114"/>
      <c r="L42" s="102"/>
    </row>
    <row r="43" ht="15.75" customHeight="1">
      <c r="B43" s="120"/>
      <c r="C43" s="120" t="s">
        <v>84</v>
      </c>
      <c r="D43" s="122" t="str">
        <f t="shared" ref="D43:D46" si="1">C43&amp;"を表示する"</f>
        <v>大項目を表示する</v>
      </c>
      <c r="E43" s="114"/>
      <c r="F43" s="114"/>
      <c r="G43" s="102"/>
      <c r="H43" s="122"/>
      <c r="I43" s="114"/>
      <c r="J43" s="114"/>
      <c r="K43" s="114"/>
      <c r="L43" s="102"/>
    </row>
    <row r="44" ht="15.75" customHeight="1">
      <c r="B44" s="120"/>
      <c r="C44" s="120" t="s">
        <v>206</v>
      </c>
      <c r="D44" s="122" t="str">
        <f t="shared" si="1"/>
        <v>中項目を表示する</v>
      </c>
      <c r="E44" s="114"/>
      <c r="F44" s="114"/>
      <c r="G44" s="102"/>
      <c r="H44" s="122"/>
      <c r="I44" s="114"/>
      <c r="J44" s="114"/>
      <c r="K44" s="114"/>
      <c r="L44" s="102"/>
    </row>
    <row r="45" ht="15.75" customHeight="1">
      <c r="B45" s="120"/>
      <c r="C45" s="120" t="s">
        <v>207</v>
      </c>
      <c r="D45" s="122" t="str">
        <f t="shared" si="1"/>
        <v>小項目を表示する</v>
      </c>
      <c r="E45" s="114"/>
      <c r="F45" s="114"/>
      <c r="G45" s="102"/>
      <c r="H45" s="122"/>
      <c r="I45" s="114"/>
      <c r="J45" s="114"/>
      <c r="K45" s="114"/>
      <c r="L45" s="102"/>
    </row>
    <row r="46" ht="15.75" customHeight="1">
      <c r="B46" s="120"/>
      <c r="C46" s="120" t="s">
        <v>208</v>
      </c>
      <c r="D46" s="122" t="str">
        <f t="shared" si="1"/>
        <v>内容詳細を表示する</v>
      </c>
      <c r="E46" s="114"/>
      <c r="F46" s="114"/>
      <c r="G46" s="102"/>
      <c r="H46" s="122"/>
      <c r="I46" s="114"/>
      <c r="J46" s="114"/>
      <c r="K46" s="114"/>
      <c r="L46" s="102"/>
    </row>
    <row r="47" ht="16.5" customHeight="1">
      <c r="B47" s="120" t="s">
        <v>209</v>
      </c>
      <c r="C47" s="120"/>
      <c r="D47" s="121"/>
      <c r="E47" s="114"/>
      <c r="F47" s="114"/>
      <c r="G47" s="102"/>
      <c r="H47" s="122"/>
      <c r="I47" s="114"/>
      <c r="J47" s="114"/>
      <c r="K47" s="114"/>
      <c r="L47" s="102"/>
    </row>
    <row r="48" ht="15.75" customHeight="1">
      <c r="A48" s="40"/>
      <c r="B48" s="101" t="s">
        <v>135</v>
      </c>
      <c r="C48" s="108"/>
      <c r="D48" s="108"/>
      <c r="E48" s="108"/>
      <c r="F48" s="108"/>
      <c r="G48" s="108"/>
      <c r="H48" s="105"/>
      <c r="I48" s="105"/>
      <c r="J48" s="105"/>
      <c r="K48" s="105"/>
      <c r="L48" s="106"/>
    </row>
    <row r="49" ht="15.75" customHeight="1">
      <c r="A49" s="40"/>
      <c r="B49" s="131" t="s">
        <v>90</v>
      </c>
      <c r="C49" s="116" t="s">
        <v>91</v>
      </c>
      <c r="D49" s="110" t="s">
        <v>92</v>
      </c>
      <c r="E49" s="111"/>
      <c r="F49" s="111"/>
      <c r="G49" s="112"/>
      <c r="H49" s="110" t="s">
        <v>5</v>
      </c>
      <c r="I49" s="111"/>
      <c r="J49" s="111"/>
      <c r="K49" s="111"/>
      <c r="L49" s="112"/>
    </row>
    <row r="50" ht="15.75" customHeight="1">
      <c r="A50" s="40"/>
      <c r="B50" s="120"/>
      <c r="C50" s="113"/>
      <c r="D50" s="122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A51" s="40"/>
      <c r="B51" s="101" t="s">
        <v>136</v>
      </c>
      <c r="C51" s="108"/>
      <c r="D51" s="108"/>
      <c r="E51" s="108"/>
      <c r="F51" s="108"/>
      <c r="G51" s="108"/>
      <c r="H51" s="105"/>
      <c r="I51" s="105"/>
      <c r="J51" s="105"/>
      <c r="K51" s="105"/>
      <c r="L51" s="106"/>
    </row>
    <row r="52" ht="15.75" customHeight="1">
      <c r="A52" s="40"/>
      <c r="B52" s="110" t="s">
        <v>137</v>
      </c>
      <c r="C52" s="111"/>
      <c r="D52" s="111"/>
      <c r="E52" s="111"/>
      <c r="F52" s="111"/>
      <c r="G52" s="110" t="s">
        <v>5</v>
      </c>
      <c r="H52" s="111"/>
      <c r="I52" s="111"/>
      <c r="J52" s="111"/>
      <c r="K52" s="111"/>
      <c r="L52" s="112"/>
    </row>
    <row r="53" ht="15.75" customHeight="1">
      <c r="B53" s="122"/>
      <c r="C53" s="114"/>
      <c r="D53" s="114"/>
      <c r="E53" s="114"/>
      <c r="F53" s="102"/>
      <c r="G53" s="113"/>
      <c r="H53" s="114"/>
      <c r="I53" s="114"/>
      <c r="J53" s="114"/>
      <c r="K53" s="114"/>
      <c r="L53" s="102"/>
    </row>
    <row r="54" ht="15.75" customHeight="1">
      <c r="B54" s="101" t="s">
        <v>144</v>
      </c>
      <c r="C54" s="108"/>
      <c r="D54" s="108"/>
      <c r="E54" s="108"/>
      <c r="F54" s="108"/>
      <c r="G54" s="108"/>
      <c r="H54" s="105"/>
      <c r="I54" s="105"/>
      <c r="J54" s="105"/>
      <c r="K54" s="105"/>
      <c r="L54" s="106"/>
    </row>
    <row r="55" ht="15.75" customHeight="1">
      <c r="A55" s="40"/>
      <c r="B55" s="110" t="s">
        <v>145</v>
      </c>
      <c r="C55" s="111"/>
      <c r="D55" s="111"/>
      <c r="E55" s="111"/>
      <c r="F55" s="111"/>
      <c r="G55" s="110" t="s">
        <v>5</v>
      </c>
      <c r="H55" s="111"/>
      <c r="I55" s="111"/>
      <c r="J55" s="111"/>
      <c r="K55" s="111"/>
      <c r="L55" s="112"/>
    </row>
    <row r="56" ht="15.75" customHeight="1">
      <c r="A56" s="40"/>
      <c r="B56" s="122"/>
      <c r="C56" s="114"/>
      <c r="D56" s="114"/>
      <c r="E56" s="114"/>
      <c r="F56" s="102"/>
      <c r="G56" s="113"/>
      <c r="H56" s="114"/>
      <c r="I56" s="114"/>
      <c r="J56" s="114"/>
      <c r="K56" s="114"/>
      <c r="L56" s="10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210</v>
      </c>
      <c r="O4" s="128" t="s">
        <v>211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4.25" customHeight="1"/>
    <row r="36" ht="15.75" customHeight="1">
      <c r="B36" s="101" t="s">
        <v>83</v>
      </c>
      <c r="C36" s="108"/>
      <c r="D36" s="108"/>
      <c r="E36" s="108"/>
      <c r="F36" s="108"/>
      <c r="G36" s="105"/>
      <c r="H36" s="105"/>
      <c r="I36" s="105"/>
      <c r="J36" s="105"/>
      <c r="K36" s="105"/>
      <c r="L36" s="106"/>
    </row>
    <row r="37" ht="15.75" customHeight="1">
      <c r="B37" s="109" t="s">
        <v>84</v>
      </c>
      <c r="C37" s="109"/>
      <c r="D37" s="109" t="s">
        <v>85</v>
      </c>
      <c r="E37" s="109" t="s">
        <v>86</v>
      </c>
      <c r="F37" s="109" t="s">
        <v>87</v>
      </c>
      <c r="G37" s="110" t="s">
        <v>88</v>
      </c>
      <c r="H37" s="110" t="s">
        <v>5</v>
      </c>
      <c r="I37" s="111"/>
      <c r="J37" s="111"/>
      <c r="K37" s="111"/>
      <c r="L37" s="112"/>
    </row>
    <row r="38" ht="15.75" customHeight="1">
      <c r="B38" s="120"/>
      <c r="C38" s="20"/>
      <c r="D38" s="20"/>
      <c r="E38" s="120"/>
      <c r="F38" s="20"/>
      <c r="G38" s="120"/>
      <c r="H38" s="122"/>
      <c r="I38" s="114"/>
      <c r="J38" s="114"/>
      <c r="K38" s="114"/>
      <c r="L38" s="102"/>
    </row>
    <row r="39" ht="15.75" customHeight="1">
      <c r="B39" s="101" t="s">
        <v>89</v>
      </c>
      <c r="C39" s="108"/>
      <c r="D39" s="108"/>
      <c r="E39" s="108"/>
      <c r="F39" s="108"/>
      <c r="G39" s="108"/>
      <c r="H39" s="105"/>
      <c r="I39" s="105"/>
      <c r="J39" s="105"/>
      <c r="K39" s="105"/>
      <c r="L39" s="106"/>
    </row>
    <row r="40" ht="15.75" customHeight="1">
      <c r="B40" s="131" t="s">
        <v>90</v>
      </c>
      <c r="C40" s="116" t="s">
        <v>91</v>
      </c>
      <c r="D40" s="110" t="s">
        <v>92</v>
      </c>
      <c r="E40" s="111"/>
      <c r="F40" s="111"/>
      <c r="G40" s="112"/>
      <c r="H40" s="110" t="s">
        <v>5</v>
      </c>
      <c r="I40" s="111"/>
      <c r="J40" s="111"/>
      <c r="K40" s="111"/>
      <c r="L40" s="112"/>
    </row>
    <row r="41" ht="15.75" customHeight="1">
      <c r="B41" s="120" t="s">
        <v>96</v>
      </c>
      <c r="C41" s="113"/>
      <c r="D41" s="121" t="s">
        <v>205</v>
      </c>
      <c r="E41" s="114"/>
      <c r="F41" s="114"/>
      <c r="G41" s="102"/>
      <c r="H41" s="122"/>
      <c r="I41" s="114"/>
      <c r="J41" s="114"/>
      <c r="K41" s="114"/>
      <c r="L41" s="102"/>
    </row>
    <row r="42" ht="15.75" customHeight="1">
      <c r="B42" s="123" t="s">
        <v>92</v>
      </c>
      <c r="C42" s="113"/>
      <c r="D42" s="122"/>
      <c r="F42" s="114"/>
      <c r="G42" s="102"/>
      <c r="H42" s="122"/>
      <c r="I42" s="114"/>
      <c r="J42" s="114"/>
      <c r="K42" s="114"/>
      <c r="L42" s="102"/>
    </row>
    <row r="43" ht="15.75" customHeight="1">
      <c r="B43" s="120"/>
      <c r="C43" s="120" t="s">
        <v>84</v>
      </c>
      <c r="D43" s="122" t="str">
        <f t="shared" ref="D43:D46" si="1">C43&amp;"を表示する"</f>
        <v>大項目を表示する</v>
      </c>
      <c r="E43" s="114"/>
      <c r="F43" s="114"/>
      <c r="G43" s="102"/>
      <c r="H43" s="122"/>
      <c r="I43" s="114"/>
      <c r="J43" s="114"/>
      <c r="K43" s="114"/>
      <c r="L43" s="102"/>
    </row>
    <row r="44" ht="15.75" customHeight="1">
      <c r="B44" s="120"/>
      <c r="C44" s="120" t="s">
        <v>206</v>
      </c>
      <c r="D44" s="122" t="str">
        <f t="shared" si="1"/>
        <v>中項目を表示する</v>
      </c>
      <c r="E44" s="114"/>
      <c r="F44" s="114"/>
      <c r="G44" s="102"/>
      <c r="H44" s="122"/>
      <c r="I44" s="114"/>
      <c r="J44" s="114"/>
      <c r="K44" s="114"/>
      <c r="L44" s="102"/>
    </row>
    <row r="45" ht="15.75" customHeight="1">
      <c r="B45" s="120"/>
      <c r="C45" s="120" t="s">
        <v>207</v>
      </c>
      <c r="D45" s="122" t="str">
        <f t="shared" si="1"/>
        <v>小項目を表示する</v>
      </c>
      <c r="E45" s="114"/>
      <c r="F45" s="114"/>
      <c r="G45" s="102"/>
      <c r="H45" s="122"/>
      <c r="I45" s="114"/>
      <c r="J45" s="114"/>
      <c r="K45" s="114"/>
      <c r="L45" s="102"/>
    </row>
    <row r="46" ht="15.75" customHeight="1">
      <c r="B46" s="120"/>
      <c r="C46" s="120" t="s">
        <v>208</v>
      </c>
      <c r="D46" s="122" t="str">
        <f t="shared" si="1"/>
        <v>内容詳細を表示する</v>
      </c>
      <c r="E46" s="114"/>
      <c r="F46" s="114"/>
      <c r="G46" s="102"/>
      <c r="H46" s="122"/>
      <c r="I46" s="114"/>
      <c r="J46" s="114"/>
      <c r="K46" s="114"/>
      <c r="L46" s="102"/>
    </row>
    <row r="47" ht="16.5" customHeight="1">
      <c r="B47" s="120" t="s">
        <v>209</v>
      </c>
      <c r="C47" s="120"/>
      <c r="D47" s="121"/>
      <c r="E47" s="114"/>
      <c r="F47" s="114"/>
      <c r="G47" s="102"/>
      <c r="H47" s="122"/>
      <c r="I47" s="114"/>
      <c r="J47" s="114"/>
      <c r="K47" s="114"/>
      <c r="L47" s="102"/>
    </row>
    <row r="48" ht="15.75" customHeight="1">
      <c r="A48" s="40"/>
      <c r="B48" s="101" t="s">
        <v>135</v>
      </c>
      <c r="C48" s="108"/>
      <c r="D48" s="108"/>
      <c r="E48" s="108"/>
      <c r="F48" s="108"/>
      <c r="G48" s="108"/>
      <c r="H48" s="105"/>
      <c r="I48" s="105"/>
      <c r="J48" s="105"/>
      <c r="K48" s="105"/>
      <c r="L48" s="106"/>
    </row>
    <row r="49" ht="15.75" customHeight="1">
      <c r="A49" s="40"/>
      <c r="B49" s="131" t="s">
        <v>90</v>
      </c>
      <c r="C49" s="116" t="s">
        <v>91</v>
      </c>
      <c r="D49" s="110" t="s">
        <v>92</v>
      </c>
      <c r="E49" s="111"/>
      <c r="F49" s="111"/>
      <c r="G49" s="112"/>
      <c r="H49" s="110" t="s">
        <v>5</v>
      </c>
      <c r="I49" s="111"/>
      <c r="J49" s="111"/>
      <c r="K49" s="111"/>
      <c r="L49" s="112"/>
    </row>
    <row r="50" ht="15.75" customHeight="1">
      <c r="A50" s="40"/>
      <c r="B50" s="120"/>
      <c r="C50" s="113"/>
      <c r="D50" s="122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A51" s="40"/>
      <c r="B51" s="101" t="s">
        <v>136</v>
      </c>
      <c r="C51" s="108"/>
      <c r="D51" s="108"/>
      <c r="E51" s="108"/>
      <c r="F51" s="108"/>
      <c r="G51" s="108"/>
      <c r="H51" s="105"/>
      <c r="I51" s="105"/>
      <c r="J51" s="105"/>
      <c r="K51" s="105"/>
      <c r="L51" s="106"/>
    </row>
    <row r="52" ht="15.75" customHeight="1">
      <c r="A52" s="40"/>
      <c r="B52" s="110" t="s">
        <v>137</v>
      </c>
      <c r="C52" s="111"/>
      <c r="D52" s="111"/>
      <c r="E52" s="111"/>
      <c r="F52" s="111"/>
      <c r="G52" s="110" t="s">
        <v>5</v>
      </c>
      <c r="H52" s="111"/>
      <c r="I52" s="111"/>
      <c r="J52" s="111"/>
      <c r="K52" s="111"/>
      <c r="L52" s="112"/>
    </row>
    <row r="53" ht="15.75" customHeight="1">
      <c r="B53" s="122"/>
      <c r="C53" s="114"/>
      <c r="D53" s="114"/>
      <c r="E53" s="114"/>
      <c r="F53" s="102"/>
      <c r="G53" s="113"/>
      <c r="H53" s="114"/>
      <c r="I53" s="114"/>
      <c r="J53" s="114"/>
      <c r="K53" s="114"/>
      <c r="L53" s="102"/>
    </row>
    <row r="54" ht="15.75" customHeight="1">
      <c r="B54" s="101" t="s">
        <v>144</v>
      </c>
      <c r="C54" s="108"/>
      <c r="D54" s="108"/>
      <c r="E54" s="108"/>
      <c r="F54" s="108"/>
      <c r="G54" s="108"/>
      <c r="H54" s="105"/>
      <c r="I54" s="105"/>
      <c r="J54" s="105"/>
      <c r="K54" s="105"/>
      <c r="L54" s="106"/>
    </row>
    <row r="55" ht="15.75" customHeight="1">
      <c r="A55" s="40"/>
      <c r="B55" s="110" t="s">
        <v>145</v>
      </c>
      <c r="C55" s="111"/>
      <c r="D55" s="111"/>
      <c r="E55" s="111"/>
      <c r="F55" s="111"/>
      <c r="G55" s="110" t="s">
        <v>5</v>
      </c>
      <c r="H55" s="111"/>
      <c r="I55" s="111"/>
      <c r="J55" s="111"/>
      <c r="K55" s="111"/>
      <c r="L55" s="112"/>
    </row>
    <row r="56" ht="15.75" customHeight="1">
      <c r="A56" s="40"/>
      <c r="B56" s="122"/>
      <c r="C56" s="114"/>
      <c r="D56" s="114"/>
      <c r="E56" s="114"/>
      <c r="F56" s="102"/>
      <c r="G56" s="113"/>
      <c r="H56" s="114"/>
      <c r="I56" s="114"/>
      <c r="J56" s="114"/>
      <c r="K56" s="114"/>
      <c r="L56" s="10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212</v>
      </c>
      <c r="O4" s="128" t="s">
        <v>211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4.25" customHeight="1"/>
    <row r="36" ht="15.75" customHeight="1"/>
    <row r="37" ht="15.75" customHeight="1">
      <c r="B37" s="101" t="s">
        <v>83</v>
      </c>
      <c r="C37" s="108"/>
      <c r="D37" s="108"/>
      <c r="E37" s="108"/>
      <c r="F37" s="108"/>
      <c r="G37" s="105"/>
      <c r="H37" s="105"/>
      <c r="I37" s="105"/>
      <c r="J37" s="105"/>
      <c r="K37" s="105"/>
      <c r="L37" s="106"/>
    </row>
    <row r="38" ht="15.75" customHeight="1">
      <c r="B38" s="109" t="s">
        <v>84</v>
      </c>
      <c r="C38" s="109"/>
      <c r="D38" s="109" t="s">
        <v>85</v>
      </c>
      <c r="E38" s="109" t="s">
        <v>86</v>
      </c>
      <c r="F38" s="109" t="s">
        <v>87</v>
      </c>
      <c r="G38" s="110" t="s">
        <v>88</v>
      </c>
      <c r="H38" s="110" t="s">
        <v>5</v>
      </c>
      <c r="I38" s="111"/>
      <c r="J38" s="111"/>
      <c r="K38" s="111"/>
      <c r="L38" s="112"/>
    </row>
    <row r="39" ht="15.75" customHeight="1">
      <c r="B39" s="120"/>
      <c r="C39" s="20"/>
      <c r="D39" s="20"/>
      <c r="E39" s="120"/>
      <c r="F39" s="20"/>
      <c r="G39" s="120"/>
      <c r="H39" s="122"/>
      <c r="I39" s="114"/>
      <c r="J39" s="114"/>
      <c r="K39" s="114"/>
      <c r="L39" s="102"/>
    </row>
    <row r="40" ht="15.75" customHeight="1">
      <c r="B40" s="101" t="s">
        <v>89</v>
      </c>
      <c r="C40" s="108"/>
      <c r="D40" s="108"/>
      <c r="E40" s="108"/>
      <c r="F40" s="108"/>
      <c r="G40" s="108"/>
      <c r="H40" s="105"/>
      <c r="I40" s="105"/>
      <c r="J40" s="105"/>
      <c r="K40" s="105"/>
      <c r="L40" s="106"/>
    </row>
    <row r="41" ht="15.75" customHeight="1">
      <c r="B41" s="131" t="s">
        <v>90</v>
      </c>
      <c r="C41" s="116" t="s">
        <v>91</v>
      </c>
      <c r="D41" s="110" t="s">
        <v>92</v>
      </c>
      <c r="E41" s="111"/>
      <c r="F41" s="111"/>
      <c r="G41" s="112"/>
      <c r="H41" s="110" t="s">
        <v>5</v>
      </c>
      <c r="I41" s="111"/>
      <c r="J41" s="111"/>
      <c r="K41" s="111"/>
      <c r="L41" s="112"/>
    </row>
    <row r="42" ht="15.75" customHeight="1">
      <c r="B42" s="120" t="s">
        <v>96</v>
      </c>
      <c r="C42" s="113"/>
      <c r="D42" s="121" t="s">
        <v>205</v>
      </c>
      <c r="E42" s="114"/>
      <c r="F42" s="114"/>
      <c r="G42" s="102"/>
      <c r="H42" s="122"/>
      <c r="I42" s="114"/>
      <c r="J42" s="114"/>
      <c r="K42" s="114"/>
      <c r="L42" s="102"/>
    </row>
    <row r="43" ht="15.75" customHeight="1">
      <c r="B43" s="123" t="s">
        <v>92</v>
      </c>
      <c r="C43" s="113"/>
      <c r="D43" s="122"/>
      <c r="F43" s="114"/>
      <c r="G43" s="102"/>
      <c r="H43" s="122"/>
      <c r="I43" s="114"/>
      <c r="J43" s="114"/>
      <c r="K43" s="114"/>
      <c r="L43" s="102"/>
    </row>
    <row r="44" ht="15.75" customHeight="1">
      <c r="B44" s="120"/>
      <c r="C44" s="120" t="s">
        <v>84</v>
      </c>
      <c r="D44" s="122" t="str">
        <f t="shared" ref="D44:D47" si="1">C44&amp;"を表示する"</f>
        <v>大項目を表示する</v>
      </c>
      <c r="E44" s="114"/>
      <c r="F44" s="114"/>
      <c r="G44" s="102"/>
      <c r="H44" s="122"/>
      <c r="I44" s="114"/>
      <c r="J44" s="114"/>
      <c r="K44" s="114"/>
      <c r="L44" s="102"/>
    </row>
    <row r="45" ht="15.75" customHeight="1">
      <c r="B45" s="120"/>
      <c r="C45" s="120" t="s">
        <v>206</v>
      </c>
      <c r="D45" s="122" t="str">
        <f t="shared" si="1"/>
        <v>中項目を表示する</v>
      </c>
      <c r="E45" s="114"/>
      <c r="F45" s="114"/>
      <c r="G45" s="102"/>
      <c r="H45" s="122"/>
      <c r="I45" s="114"/>
      <c r="J45" s="114"/>
      <c r="K45" s="114"/>
      <c r="L45" s="102"/>
    </row>
    <row r="46" ht="15.75" customHeight="1">
      <c r="B46" s="120"/>
      <c r="C46" s="120" t="s">
        <v>207</v>
      </c>
      <c r="D46" s="122" t="str">
        <f t="shared" si="1"/>
        <v>小項目を表示する</v>
      </c>
      <c r="E46" s="114"/>
      <c r="F46" s="114"/>
      <c r="G46" s="102"/>
      <c r="H46" s="122"/>
      <c r="I46" s="114"/>
      <c r="J46" s="114"/>
      <c r="K46" s="114"/>
      <c r="L46" s="102"/>
    </row>
    <row r="47" ht="15.75" customHeight="1">
      <c r="B47" s="120"/>
      <c r="C47" s="120" t="s">
        <v>208</v>
      </c>
      <c r="D47" s="122" t="str">
        <f t="shared" si="1"/>
        <v>内容詳細を表示する</v>
      </c>
      <c r="E47" s="114"/>
      <c r="F47" s="114"/>
      <c r="G47" s="102"/>
      <c r="H47" s="122"/>
      <c r="I47" s="114"/>
      <c r="J47" s="114"/>
      <c r="K47" s="114"/>
      <c r="L47" s="102"/>
    </row>
    <row r="48" ht="16.5" customHeight="1">
      <c r="B48" s="120" t="s">
        <v>209</v>
      </c>
      <c r="C48" s="120"/>
      <c r="D48" s="121"/>
      <c r="E48" s="114"/>
      <c r="F48" s="114"/>
      <c r="G48" s="102"/>
      <c r="H48" s="122"/>
      <c r="I48" s="114"/>
      <c r="J48" s="114"/>
      <c r="K48" s="114"/>
      <c r="L48" s="102"/>
    </row>
    <row r="49" ht="15.75" customHeight="1">
      <c r="A49" s="40"/>
      <c r="B49" s="101" t="s">
        <v>135</v>
      </c>
      <c r="C49" s="108"/>
      <c r="D49" s="108"/>
      <c r="E49" s="108"/>
      <c r="F49" s="108"/>
      <c r="G49" s="108"/>
      <c r="H49" s="105"/>
      <c r="I49" s="105"/>
      <c r="J49" s="105"/>
      <c r="K49" s="105"/>
      <c r="L49" s="106"/>
    </row>
    <row r="50" ht="15.75" customHeight="1">
      <c r="A50" s="40"/>
      <c r="B50" s="131" t="s">
        <v>90</v>
      </c>
      <c r="C50" s="116" t="s">
        <v>91</v>
      </c>
      <c r="D50" s="110" t="s">
        <v>92</v>
      </c>
      <c r="E50" s="111"/>
      <c r="F50" s="111"/>
      <c r="G50" s="112"/>
      <c r="H50" s="110" t="s">
        <v>5</v>
      </c>
      <c r="I50" s="111"/>
      <c r="J50" s="111"/>
      <c r="K50" s="111"/>
      <c r="L50" s="112"/>
    </row>
    <row r="51" ht="15.75" customHeight="1">
      <c r="A51" s="40"/>
      <c r="B51" s="120"/>
      <c r="C51" s="113"/>
      <c r="D51" s="122"/>
      <c r="E51" s="114"/>
      <c r="F51" s="114"/>
      <c r="G51" s="102"/>
      <c r="H51" s="113"/>
      <c r="I51" s="114"/>
      <c r="J51" s="114"/>
      <c r="K51" s="114"/>
      <c r="L51" s="102"/>
    </row>
    <row r="52" ht="15.75" customHeight="1">
      <c r="A52" s="40"/>
      <c r="B52" s="101" t="s">
        <v>136</v>
      </c>
      <c r="C52" s="108"/>
      <c r="D52" s="108"/>
      <c r="E52" s="108"/>
      <c r="F52" s="108"/>
      <c r="G52" s="108"/>
      <c r="H52" s="105"/>
      <c r="I52" s="105"/>
      <c r="J52" s="105"/>
      <c r="K52" s="105"/>
      <c r="L52" s="106"/>
    </row>
    <row r="53" ht="15.75" customHeight="1">
      <c r="A53" s="40"/>
      <c r="B53" s="110" t="s">
        <v>137</v>
      </c>
      <c r="C53" s="111"/>
      <c r="D53" s="111"/>
      <c r="E53" s="111"/>
      <c r="F53" s="111"/>
      <c r="G53" s="110" t="s">
        <v>5</v>
      </c>
      <c r="H53" s="111"/>
      <c r="I53" s="111"/>
      <c r="J53" s="111"/>
      <c r="K53" s="111"/>
      <c r="L53" s="112"/>
    </row>
    <row r="54" ht="15.75" customHeight="1">
      <c r="B54" s="122"/>
      <c r="C54" s="114"/>
      <c r="D54" s="114"/>
      <c r="E54" s="114"/>
      <c r="F54" s="102"/>
      <c r="G54" s="113"/>
      <c r="H54" s="114"/>
      <c r="I54" s="114"/>
      <c r="J54" s="114"/>
      <c r="K54" s="114"/>
      <c r="L54" s="102"/>
    </row>
    <row r="55" ht="15.75" customHeight="1">
      <c r="B55" s="101" t="s">
        <v>144</v>
      </c>
      <c r="C55" s="108"/>
      <c r="D55" s="108"/>
      <c r="E55" s="108"/>
      <c r="F55" s="108"/>
      <c r="G55" s="108"/>
      <c r="H55" s="105"/>
      <c r="I55" s="105"/>
      <c r="J55" s="105"/>
      <c r="K55" s="105"/>
      <c r="L55" s="106"/>
    </row>
    <row r="56" ht="15.75" customHeight="1">
      <c r="A56" s="40"/>
      <c r="B56" s="110" t="s">
        <v>145</v>
      </c>
      <c r="C56" s="111"/>
      <c r="D56" s="111"/>
      <c r="E56" s="111"/>
      <c r="F56" s="111"/>
      <c r="G56" s="110" t="s">
        <v>5</v>
      </c>
      <c r="H56" s="111"/>
      <c r="I56" s="111"/>
      <c r="J56" s="111"/>
      <c r="K56" s="111"/>
      <c r="L56" s="112"/>
    </row>
    <row r="57" ht="15.75" customHeight="1">
      <c r="A57" s="40"/>
      <c r="B57" s="122"/>
      <c r="C57" s="114"/>
      <c r="D57" s="114"/>
      <c r="E57" s="114"/>
      <c r="F57" s="102"/>
      <c r="G57" s="113"/>
      <c r="H57" s="114"/>
      <c r="I57" s="114"/>
      <c r="J57" s="114"/>
      <c r="K57" s="114"/>
      <c r="L57" s="10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213</v>
      </c>
      <c r="O4" s="128" t="s">
        <v>211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4.25" customHeight="1"/>
    <row r="36" ht="15.75" customHeight="1">
      <c r="B36" s="101" t="s">
        <v>83</v>
      </c>
      <c r="C36" s="108"/>
      <c r="D36" s="108"/>
      <c r="E36" s="108"/>
      <c r="F36" s="108"/>
      <c r="G36" s="105"/>
      <c r="H36" s="105"/>
      <c r="I36" s="105"/>
      <c r="J36" s="105"/>
      <c r="K36" s="105"/>
      <c r="L36" s="106"/>
    </row>
    <row r="37" ht="15.75" customHeight="1">
      <c r="B37" s="109" t="s">
        <v>84</v>
      </c>
      <c r="C37" s="109"/>
      <c r="D37" s="109" t="s">
        <v>85</v>
      </c>
      <c r="E37" s="109" t="s">
        <v>86</v>
      </c>
      <c r="F37" s="109" t="s">
        <v>87</v>
      </c>
      <c r="G37" s="110" t="s">
        <v>88</v>
      </c>
      <c r="H37" s="110" t="s">
        <v>5</v>
      </c>
      <c r="I37" s="111"/>
      <c r="J37" s="111"/>
      <c r="K37" s="111"/>
      <c r="L37" s="112"/>
    </row>
    <row r="38" ht="15.75" customHeight="1">
      <c r="B38" s="120"/>
      <c r="C38" s="20"/>
      <c r="D38" s="20"/>
      <c r="E38" s="120"/>
      <c r="F38" s="20"/>
      <c r="G38" s="120"/>
      <c r="H38" s="122"/>
      <c r="I38" s="114"/>
      <c r="J38" s="114"/>
      <c r="K38" s="114"/>
      <c r="L38" s="102"/>
    </row>
    <row r="39" ht="15.75" customHeight="1">
      <c r="B39" s="101" t="s">
        <v>89</v>
      </c>
      <c r="C39" s="108"/>
      <c r="D39" s="108"/>
      <c r="E39" s="108"/>
      <c r="F39" s="108"/>
      <c r="G39" s="108"/>
      <c r="H39" s="105"/>
      <c r="I39" s="105"/>
      <c r="J39" s="105"/>
      <c r="K39" s="105"/>
      <c r="L39" s="106"/>
    </row>
    <row r="40" ht="15.75" customHeight="1">
      <c r="B40" s="131" t="s">
        <v>90</v>
      </c>
      <c r="C40" s="116" t="s">
        <v>91</v>
      </c>
      <c r="D40" s="110" t="s">
        <v>92</v>
      </c>
      <c r="E40" s="111"/>
      <c r="F40" s="111"/>
      <c r="G40" s="112"/>
      <c r="H40" s="110" t="s">
        <v>5</v>
      </c>
      <c r="I40" s="111"/>
      <c r="J40" s="111"/>
      <c r="K40" s="111"/>
      <c r="L40" s="112"/>
    </row>
    <row r="41" ht="15.75" customHeight="1">
      <c r="B41" s="120" t="s">
        <v>96</v>
      </c>
      <c r="C41" s="113"/>
      <c r="D41" s="121" t="s">
        <v>205</v>
      </c>
      <c r="E41" s="114"/>
      <c r="F41" s="114"/>
      <c r="G41" s="102"/>
      <c r="H41" s="122"/>
      <c r="I41" s="114"/>
      <c r="J41" s="114"/>
      <c r="K41" s="114"/>
      <c r="L41" s="102"/>
    </row>
    <row r="42" ht="15.75" customHeight="1">
      <c r="B42" s="123" t="s">
        <v>92</v>
      </c>
      <c r="C42" s="113"/>
      <c r="D42" s="122"/>
      <c r="F42" s="114"/>
      <c r="G42" s="102"/>
      <c r="H42" s="122"/>
      <c r="I42" s="114"/>
      <c r="J42" s="114"/>
      <c r="K42" s="114"/>
      <c r="L42" s="102"/>
    </row>
    <row r="43" ht="15.75" customHeight="1">
      <c r="B43" s="120"/>
      <c r="C43" s="120" t="s">
        <v>84</v>
      </c>
      <c r="D43" s="122" t="str">
        <f t="shared" ref="D43:D46" si="1">C43&amp;"を表示する"</f>
        <v>大項目を表示する</v>
      </c>
      <c r="E43" s="114"/>
      <c r="F43" s="114"/>
      <c r="G43" s="102"/>
      <c r="H43" s="122"/>
      <c r="I43" s="114"/>
      <c r="J43" s="114"/>
      <c r="K43" s="114"/>
      <c r="L43" s="102"/>
    </row>
    <row r="44" ht="15.75" customHeight="1">
      <c r="B44" s="120"/>
      <c r="C44" s="120" t="s">
        <v>206</v>
      </c>
      <c r="D44" s="122" t="str">
        <f t="shared" si="1"/>
        <v>中項目を表示する</v>
      </c>
      <c r="E44" s="114"/>
      <c r="F44" s="114"/>
      <c r="G44" s="102"/>
      <c r="H44" s="122"/>
      <c r="I44" s="114"/>
      <c r="J44" s="114"/>
      <c r="K44" s="114"/>
      <c r="L44" s="102"/>
    </row>
    <row r="45" ht="15.75" customHeight="1">
      <c r="B45" s="120"/>
      <c r="C45" s="120" t="s">
        <v>207</v>
      </c>
      <c r="D45" s="122" t="str">
        <f t="shared" si="1"/>
        <v>小項目を表示する</v>
      </c>
      <c r="E45" s="114"/>
      <c r="F45" s="114"/>
      <c r="G45" s="102"/>
      <c r="H45" s="122"/>
      <c r="I45" s="114"/>
      <c r="J45" s="114"/>
      <c r="K45" s="114"/>
      <c r="L45" s="102"/>
    </row>
    <row r="46" ht="15.75" customHeight="1">
      <c r="B46" s="120"/>
      <c r="C46" s="120" t="s">
        <v>208</v>
      </c>
      <c r="D46" s="122" t="str">
        <f t="shared" si="1"/>
        <v>内容詳細を表示する</v>
      </c>
      <c r="E46" s="114"/>
      <c r="F46" s="114"/>
      <c r="G46" s="102"/>
      <c r="H46" s="122"/>
      <c r="I46" s="114"/>
      <c r="J46" s="114"/>
      <c r="K46" s="114"/>
      <c r="L46" s="102"/>
    </row>
    <row r="47" ht="16.5" customHeight="1">
      <c r="B47" s="120" t="s">
        <v>209</v>
      </c>
      <c r="C47" s="120"/>
      <c r="D47" s="121"/>
      <c r="E47" s="114"/>
      <c r="F47" s="114"/>
      <c r="G47" s="102"/>
      <c r="H47" s="122"/>
      <c r="I47" s="114"/>
      <c r="J47" s="114"/>
      <c r="K47" s="114"/>
      <c r="L47" s="102"/>
    </row>
    <row r="48" ht="15.75" customHeight="1">
      <c r="A48" s="40"/>
      <c r="B48" s="101" t="s">
        <v>135</v>
      </c>
      <c r="C48" s="108"/>
      <c r="D48" s="108"/>
      <c r="E48" s="108"/>
      <c r="F48" s="108"/>
      <c r="G48" s="108"/>
      <c r="H48" s="105"/>
      <c r="I48" s="105"/>
      <c r="J48" s="105"/>
      <c r="K48" s="105"/>
      <c r="L48" s="106"/>
    </row>
    <row r="49" ht="15.75" customHeight="1">
      <c r="A49" s="40"/>
      <c r="B49" s="131" t="s">
        <v>90</v>
      </c>
      <c r="C49" s="116" t="s">
        <v>91</v>
      </c>
      <c r="D49" s="110" t="s">
        <v>92</v>
      </c>
      <c r="E49" s="111"/>
      <c r="F49" s="111"/>
      <c r="G49" s="112"/>
      <c r="H49" s="110" t="s">
        <v>5</v>
      </c>
      <c r="I49" s="111"/>
      <c r="J49" s="111"/>
      <c r="K49" s="111"/>
      <c r="L49" s="112"/>
    </row>
    <row r="50" ht="15.75" customHeight="1">
      <c r="A50" s="40"/>
      <c r="B50" s="120"/>
      <c r="C50" s="113"/>
      <c r="D50" s="122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A51" s="40"/>
      <c r="B51" s="101" t="s">
        <v>136</v>
      </c>
      <c r="C51" s="108"/>
      <c r="D51" s="108"/>
      <c r="E51" s="108"/>
      <c r="F51" s="108"/>
      <c r="G51" s="108"/>
      <c r="H51" s="105"/>
      <c r="I51" s="105"/>
      <c r="J51" s="105"/>
      <c r="K51" s="105"/>
      <c r="L51" s="106"/>
    </row>
    <row r="52" ht="15.75" customHeight="1">
      <c r="A52" s="40"/>
      <c r="B52" s="110" t="s">
        <v>137</v>
      </c>
      <c r="C52" s="111"/>
      <c r="D52" s="111"/>
      <c r="E52" s="111"/>
      <c r="F52" s="111"/>
      <c r="G52" s="110" t="s">
        <v>5</v>
      </c>
      <c r="H52" s="111"/>
      <c r="I52" s="111"/>
      <c r="J52" s="111"/>
      <c r="K52" s="111"/>
      <c r="L52" s="112"/>
    </row>
    <row r="53" ht="15.75" customHeight="1">
      <c r="B53" s="122"/>
      <c r="C53" s="114"/>
      <c r="D53" s="114"/>
      <c r="E53" s="114"/>
      <c r="F53" s="102"/>
      <c r="G53" s="113"/>
      <c r="H53" s="114"/>
      <c r="I53" s="114"/>
      <c r="J53" s="114"/>
      <c r="K53" s="114"/>
      <c r="L53" s="102"/>
    </row>
    <row r="54" ht="15.75" customHeight="1">
      <c r="B54" s="101" t="s">
        <v>144</v>
      </c>
      <c r="C54" s="108"/>
      <c r="D54" s="108"/>
      <c r="E54" s="108"/>
      <c r="F54" s="108"/>
      <c r="G54" s="108"/>
      <c r="H54" s="105"/>
      <c r="I54" s="105"/>
      <c r="J54" s="105"/>
      <c r="K54" s="105"/>
      <c r="L54" s="106"/>
    </row>
    <row r="55" ht="15.75" customHeight="1">
      <c r="A55" s="40"/>
      <c r="B55" s="110" t="s">
        <v>145</v>
      </c>
      <c r="C55" s="111"/>
      <c r="D55" s="111"/>
      <c r="E55" s="111"/>
      <c r="F55" s="111"/>
      <c r="G55" s="110" t="s">
        <v>5</v>
      </c>
      <c r="H55" s="111"/>
      <c r="I55" s="111"/>
      <c r="J55" s="111"/>
      <c r="K55" s="111"/>
      <c r="L55" s="112"/>
    </row>
    <row r="56" ht="15.75" customHeight="1">
      <c r="A56" s="40"/>
      <c r="B56" s="122"/>
      <c r="C56" s="114"/>
      <c r="D56" s="114"/>
      <c r="E56" s="114"/>
      <c r="F56" s="102"/>
      <c r="G56" s="113"/>
      <c r="H56" s="114"/>
      <c r="I56" s="114"/>
      <c r="J56" s="114"/>
      <c r="K56" s="114"/>
      <c r="L56" s="10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214</v>
      </c>
      <c r="O4" s="128" t="s">
        <v>211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4.25" customHeight="1"/>
    <row r="36" ht="15.75" customHeight="1">
      <c r="B36" s="101" t="s">
        <v>83</v>
      </c>
      <c r="C36" s="108"/>
      <c r="D36" s="108"/>
      <c r="E36" s="108"/>
      <c r="F36" s="108"/>
      <c r="G36" s="105"/>
      <c r="H36" s="105"/>
      <c r="I36" s="105"/>
      <c r="J36" s="105"/>
      <c r="K36" s="105"/>
      <c r="L36" s="106"/>
    </row>
    <row r="37" ht="15.75" customHeight="1">
      <c r="B37" s="109" t="s">
        <v>84</v>
      </c>
      <c r="C37" s="109"/>
      <c r="D37" s="109" t="s">
        <v>85</v>
      </c>
      <c r="E37" s="109" t="s">
        <v>86</v>
      </c>
      <c r="F37" s="109" t="s">
        <v>87</v>
      </c>
      <c r="G37" s="110" t="s">
        <v>88</v>
      </c>
      <c r="H37" s="110" t="s">
        <v>5</v>
      </c>
      <c r="I37" s="111"/>
      <c r="J37" s="111"/>
      <c r="K37" s="111"/>
      <c r="L37" s="112"/>
    </row>
    <row r="38" ht="15.75" customHeight="1">
      <c r="B38" s="120"/>
      <c r="C38" s="20"/>
      <c r="D38" s="20"/>
      <c r="E38" s="120"/>
      <c r="F38" s="20"/>
      <c r="G38" s="120"/>
      <c r="H38" s="122"/>
      <c r="I38" s="114"/>
      <c r="J38" s="114"/>
      <c r="K38" s="114"/>
      <c r="L38" s="102"/>
    </row>
    <row r="39" ht="15.75" customHeight="1">
      <c r="B39" s="101" t="s">
        <v>89</v>
      </c>
      <c r="C39" s="108"/>
      <c r="D39" s="108"/>
      <c r="E39" s="108"/>
      <c r="F39" s="108"/>
      <c r="G39" s="108"/>
      <c r="H39" s="105"/>
      <c r="I39" s="105"/>
      <c r="J39" s="105"/>
      <c r="K39" s="105"/>
      <c r="L39" s="106"/>
    </row>
    <row r="40" ht="15.75" customHeight="1">
      <c r="B40" s="131" t="s">
        <v>90</v>
      </c>
      <c r="C40" s="116" t="s">
        <v>91</v>
      </c>
      <c r="D40" s="110" t="s">
        <v>92</v>
      </c>
      <c r="E40" s="111"/>
      <c r="F40" s="111"/>
      <c r="G40" s="112"/>
      <c r="H40" s="110" t="s">
        <v>5</v>
      </c>
      <c r="I40" s="111"/>
      <c r="J40" s="111"/>
      <c r="K40" s="111"/>
      <c r="L40" s="112"/>
    </row>
    <row r="41" ht="15.75" customHeight="1">
      <c r="B41" s="120" t="s">
        <v>96</v>
      </c>
      <c r="C41" s="113"/>
      <c r="D41" s="121" t="s">
        <v>205</v>
      </c>
      <c r="E41" s="114"/>
      <c r="F41" s="114"/>
      <c r="G41" s="102"/>
      <c r="H41" s="122"/>
      <c r="I41" s="114"/>
      <c r="J41" s="114"/>
      <c r="K41" s="114"/>
      <c r="L41" s="102"/>
    </row>
    <row r="42" ht="15.75" customHeight="1">
      <c r="B42" s="123" t="s">
        <v>92</v>
      </c>
      <c r="C42" s="113"/>
      <c r="D42" s="122"/>
      <c r="F42" s="114"/>
      <c r="G42" s="102"/>
      <c r="H42" s="122"/>
      <c r="I42" s="114"/>
      <c r="J42" s="114"/>
      <c r="K42" s="114"/>
      <c r="L42" s="102"/>
    </row>
    <row r="43" ht="15.75" customHeight="1">
      <c r="B43" s="120"/>
      <c r="C43" s="120" t="s">
        <v>84</v>
      </c>
      <c r="D43" s="122" t="str">
        <f t="shared" ref="D43:D46" si="1">C43&amp;"を表示する"</f>
        <v>大項目を表示する</v>
      </c>
      <c r="E43" s="114"/>
      <c r="F43" s="114"/>
      <c r="G43" s="102"/>
      <c r="H43" s="122"/>
      <c r="I43" s="114"/>
      <c r="J43" s="114"/>
      <c r="K43" s="114"/>
      <c r="L43" s="102"/>
    </row>
    <row r="44" ht="15.75" customHeight="1">
      <c r="B44" s="120"/>
      <c r="C44" s="120" t="s">
        <v>206</v>
      </c>
      <c r="D44" s="122" t="str">
        <f t="shared" si="1"/>
        <v>中項目を表示する</v>
      </c>
      <c r="E44" s="114"/>
      <c r="F44" s="114"/>
      <c r="G44" s="102"/>
      <c r="H44" s="122"/>
      <c r="I44" s="114"/>
      <c r="J44" s="114"/>
      <c r="K44" s="114"/>
      <c r="L44" s="102"/>
    </row>
    <row r="45" ht="15.75" customHeight="1">
      <c r="B45" s="120"/>
      <c r="C45" s="120" t="s">
        <v>207</v>
      </c>
      <c r="D45" s="122" t="str">
        <f t="shared" si="1"/>
        <v>小項目を表示する</v>
      </c>
      <c r="E45" s="114"/>
      <c r="F45" s="114"/>
      <c r="G45" s="102"/>
      <c r="H45" s="122"/>
      <c r="I45" s="114"/>
      <c r="J45" s="114"/>
      <c r="K45" s="114"/>
      <c r="L45" s="102"/>
    </row>
    <row r="46" ht="15.75" customHeight="1">
      <c r="B46" s="120"/>
      <c r="C46" s="120" t="s">
        <v>208</v>
      </c>
      <c r="D46" s="122" t="str">
        <f t="shared" si="1"/>
        <v>内容詳細を表示する</v>
      </c>
      <c r="E46" s="114"/>
      <c r="F46" s="114"/>
      <c r="G46" s="102"/>
      <c r="H46" s="122"/>
      <c r="I46" s="114"/>
      <c r="J46" s="114"/>
      <c r="K46" s="114"/>
      <c r="L46" s="102"/>
    </row>
    <row r="47" ht="16.5" customHeight="1">
      <c r="B47" s="120" t="s">
        <v>209</v>
      </c>
      <c r="C47" s="120"/>
      <c r="D47" s="121"/>
      <c r="E47" s="114"/>
      <c r="F47" s="114"/>
      <c r="G47" s="102"/>
      <c r="H47" s="122"/>
      <c r="I47" s="114"/>
      <c r="J47" s="114"/>
      <c r="K47" s="114"/>
      <c r="L47" s="102"/>
    </row>
    <row r="48" ht="15.75" customHeight="1">
      <c r="A48" s="40"/>
      <c r="B48" s="101" t="s">
        <v>135</v>
      </c>
      <c r="C48" s="108"/>
      <c r="D48" s="108"/>
      <c r="E48" s="108"/>
      <c r="F48" s="108"/>
      <c r="G48" s="108"/>
      <c r="H48" s="105"/>
      <c r="I48" s="105"/>
      <c r="J48" s="105"/>
      <c r="K48" s="105"/>
      <c r="L48" s="106"/>
    </row>
    <row r="49" ht="15.75" customHeight="1">
      <c r="A49" s="40"/>
      <c r="B49" s="131" t="s">
        <v>90</v>
      </c>
      <c r="C49" s="116" t="s">
        <v>91</v>
      </c>
      <c r="D49" s="110" t="s">
        <v>92</v>
      </c>
      <c r="E49" s="111"/>
      <c r="F49" s="111"/>
      <c r="G49" s="112"/>
      <c r="H49" s="110" t="s">
        <v>5</v>
      </c>
      <c r="I49" s="111"/>
      <c r="J49" s="111"/>
      <c r="K49" s="111"/>
      <c r="L49" s="112"/>
    </row>
    <row r="50" ht="15.75" customHeight="1">
      <c r="A50" s="40"/>
      <c r="B50" s="120"/>
      <c r="C50" s="113"/>
      <c r="D50" s="122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A51" s="40"/>
      <c r="B51" s="101" t="s">
        <v>136</v>
      </c>
      <c r="C51" s="108"/>
      <c r="D51" s="108"/>
      <c r="E51" s="108"/>
      <c r="F51" s="108"/>
      <c r="G51" s="108"/>
      <c r="H51" s="105"/>
      <c r="I51" s="105"/>
      <c r="J51" s="105"/>
      <c r="K51" s="105"/>
      <c r="L51" s="106"/>
    </row>
    <row r="52" ht="15.75" customHeight="1">
      <c r="A52" s="40"/>
      <c r="B52" s="110" t="s">
        <v>137</v>
      </c>
      <c r="C52" s="111"/>
      <c r="D52" s="111"/>
      <c r="E52" s="111"/>
      <c r="F52" s="111"/>
      <c r="G52" s="110" t="s">
        <v>5</v>
      </c>
      <c r="H52" s="111"/>
      <c r="I52" s="111"/>
      <c r="J52" s="111"/>
      <c r="K52" s="111"/>
      <c r="L52" s="112"/>
    </row>
    <row r="53" ht="15.75" customHeight="1">
      <c r="B53" s="122"/>
      <c r="C53" s="114"/>
      <c r="D53" s="114"/>
      <c r="E53" s="114"/>
      <c r="F53" s="102"/>
      <c r="G53" s="113"/>
      <c r="H53" s="114"/>
      <c r="I53" s="114"/>
      <c r="J53" s="114"/>
      <c r="K53" s="114"/>
      <c r="L53" s="102"/>
    </row>
    <row r="54" ht="15.75" customHeight="1">
      <c r="B54" s="101" t="s">
        <v>144</v>
      </c>
      <c r="C54" s="108"/>
      <c r="D54" s="108"/>
      <c r="E54" s="108"/>
      <c r="F54" s="108"/>
      <c r="G54" s="108"/>
      <c r="H54" s="105"/>
      <c r="I54" s="105"/>
      <c r="J54" s="105"/>
      <c r="K54" s="105"/>
      <c r="L54" s="106"/>
    </row>
    <row r="55" ht="15.75" customHeight="1">
      <c r="A55" s="40"/>
      <c r="B55" s="110" t="s">
        <v>145</v>
      </c>
      <c r="C55" s="111"/>
      <c r="D55" s="111"/>
      <c r="E55" s="111"/>
      <c r="F55" s="111"/>
      <c r="G55" s="110" t="s">
        <v>5</v>
      </c>
      <c r="H55" s="111"/>
      <c r="I55" s="111"/>
      <c r="J55" s="111"/>
      <c r="K55" s="111"/>
      <c r="L55" s="112"/>
    </row>
    <row r="56" ht="15.75" customHeight="1">
      <c r="A56" s="40"/>
      <c r="B56" s="122"/>
      <c r="C56" s="114"/>
      <c r="D56" s="114"/>
      <c r="E56" s="114"/>
      <c r="F56" s="102"/>
      <c r="G56" s="113"/>
      <c r="H56" s="114"/>
      <c r="I56" s="114"/>
      <c r="J56" s="114"/>
      <c r="K56" s="114"/>
      <c r="L56" s="10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215</v>
      </c>
      <c r="O4" s="128" t="s">
        <v>211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4.25" customHeight="1"/>
    <row r="36" ht="15.75" customHeight="1">
      <c r="B36" s="101" t="s">
        <v>83</v>
      </c>
      <c r="C36" s="108"/>
      <c r="D36" s="108"/>
      <c r="E36" s="108"/>
      <c r="F36" s="108"/>
      <c r="G36" s="105"/>
      <c r="H36" s="105"/>
      <c r="I36" s="105"/>
      <c r="J36" s="105"/>
      <c r="K36" s="105"/>
      <c r="L36" s="106"/>
    </row>
    <row r="37" ht="15.75" customHeight="1">
      <c r="B37" s="109" t="s">
        <v>84</v>
      </c>
      <c r="C37" s="109"/>
      <c r="D37" s="109" t="s">
        <v>85</v>
      </c>
      <c r="E37" s="109" t="s">
        <v>86</v>
      </c>
      <c r="F37" s="109" t="s">
        <v>87</v>
      </c>
      <c r="G37" s="110" t="s">
        <v>88</v>
      </c>
      <c r="H37" s="110" t="s">
        <v>5</v>
      </c>
      <c r="I37" s="111"/>
      <c r="J37" s="111"/>
      <c r="K37" s="111"/>
      <c r="L37" s="112"/>
    </row>
    <row r="38" ht="15.75" customHeight="1">
      <c r="B38" s="120"/>
      <c r="C38" s="20"/>
      <c r="D38" s="20"/>
      <c r="E38" s="120"/>
      <c r="F38" s="20"/>
      <c r="G38" s="120"/>
      <c r="H38" s="122"/>
      <c r="I38" s="114"/>
      <c r="J38" s="114"/>
      <c r="K38" s="114"/>
      <c r="L38" s="102"/>
    </row>
    <row r="39" ht="15.75" customHeight="1">
      <c r="B39" s="101" t="s">
        <v>89</v>
      </c>
      <c r="C39" s="108"/>
      <c r="D39" s="108"/>
      <c r="E39" s="108"/>
      <c r="F39" s="108"/>
      <c r="G39" s="108"/>
      <c r="H39" s="105"/>
      <c r="I39" s="105"/>
      <c r="J39" s="105"/>
      <c r="K39" s="105"/>
      <c r="L39" s="106"/>
    </row>
    <row r="40" ht="15.75" customHeight="1">
      <c r="B40" s="131" t="s">
        <v>90</v>
      </c>
      <c r="C40" s="116" t="s">
        <v>91</v>
      </c>
      <c r="D40" s="110" t="s">
        <v>92</v>
      </c>
      <c r="E40" s="111"/>
      <c r="F40" s="111"/>
      <c r="G40" s="112"/>
      <c r="H40" s="110" t="s">
        <v>5</v>
      </c>
      <c r="I40" s="111"/>
      <c r="J40" s="111"/>
      <c r="K40" s="111"/>
      <c r="L40" s="112"/>
    </row>
    <row r="41" ht="15.75" customHeight="1">
      <c r="B41" s="120" t="s">
        <v>96</v>
      </c>
      <c r="C41" s="113"/>
      <c r="D41" s="121" t="s">
        <v>205</v>
      </c>
      <c r="E41" s="114"/>
      <c r="F41" s="114"/>
      <c r="G41" s="102"/>
      <c r="H41" s="122"/>
      <c r="I41" s="114"/>
      <c r="J41" s="114"/>
      <c r="K41" s="114"/>
      <c r="L41" s="102"/>
    </row>
    <row r="42" ht="15.75" customHeight="1">
      <c r="B42" s="123" t="s">
        <v>92</v>
      </c>
      <c r="C42" s="113"/>
      <c r="D42" s="122"/>
      <c r="F42" s="114"/>
      <c r="G42" s="102"/>
      <c r="H42" s="122"/>
      <c r="I42" s="114"/>
      <c r="J42" s="114"/>
      <c r="K42" s="114"/>
      <c r="L42" s="102"/>
    </row>
    <row r="43" ht="15.75" customHeight="1">
      <c r="B43" s="120"/>
      <c r="C43" s="120" t="s">
        <v>84</v>
      </c>
      <c r="D43" s="122" t="str">
        <f t="shared" ref="D43:D46" si="1">C43&amp;"を表示する"</f>
        <v>大項目を表示する</v>
      </c>
      <c r="E43" s="114"/>
      <c r="F43" s="114"/>
      <c r="G43" s="102"/>
      <c r="H43" s="122"/>
      <c r="I43" s="114"/>
      <c r="J43" s="114"/>
      <c r="K43" s="114"/>
      <c r="L43" s="102"/>
    </row>
    <row r="44" ht="15.75" customHeight="1">
      <c r="B44" s="120"/>
      <c r="C44" s="120" t="s">
        <v>206</v>
      </c>
      <c r="D44" s="122" t="str">
        <f t="shared" si="1"/>
        <v>中項目を表示する</v>
      </c>
      <c r="E44" s="114"/>
      <c r="F44" s="114"/>
      <c r="G44" s="102"/>
      <c r="H44" s="122"/>
      <c r="I44" s="114"/>
      <c r="J44" s="114"/>
      <c r="K44" s="114"/>
      <c r="L44" s="102"/>
    </row>
    <row r="45" ht="15.75" customHeight="1">
      <c r="B45" s="120"/>
      <c r="C45" s="120" t="s">
        <v>207</v>
      </c>
      <c r="D45" s="122" t="str">
        <f t="shared" si="1"/>
        <v>小項目を表示する</v>
      </c>
      <c r="E45" s="114"/>
      <c r="F45" s="114"/>
      <c r="G45" s="102"/>
      <c r="H45" s="122"/>
      <c r="I45" s="114"/>
      <c r="J45" s="114"/>
      <c r="K45" s="114"/>
      <c r="L45" s="102"/>
    </row>
    <row r="46" ht="15.75" customHeight="1">
      <c r="B46" s="120"/>
      <c r="C46" s="120" t="s">
        <v>208</v>
      </c>
      <c r="D46" s="122" t="str">
        <f t="shared" si="1"/>
        <v>内容詳細を表示する</v>
      </c>
      <c r="E46" s="114"/>
      <c r="F46" s="114"/>
      <c r="G46" s="102"/>
      <c r="H46" s="122"/>
      <c r="I46" s="114"/>
      <c r="J46" s="114"/>
      <c r="K46" s="114"/>
      <c r="L46" s="102"/>
    </row>
    <row r="47" ht="16.5" customHeight="1">
      <c r="B47" s="120" t="s">
        <v>209</v>
      </c>
      <c r="C47" s="120"/>
      <c r="D47" s="121"/>
      <c r="E47" s="114"/>
      <c r="F47" s="114"/>
      <c r="G47" s="102"/>
      <c r="H47" s="122"/>
      <c r="I47" s="114"/>
      <c r="J47" s="114"/>
      <c r="K47" s="114"/>
      <c r="L47" s="102"/>
    </row>
    <row r="48" ht="15.75" customHeight="1">
      <c r="A48" s="40"/>
      <c r="B48" s="101" t="s">
        <v>135</v>
      </c>
      <c r="C48" s="108"/>
      <c r="D48" s="108"/>
      <c r="E48" s="108"/>
      <c r="F48" s="108"/>
      <c r="G48" s="108"/>
      <c r="H48" s="105"/>
      <c r="I48" s="105"/>
      <c r="J48" s="105"/>
      <c r="K48" s="105"/>
      <c r="L48" s="106"/>
    </row>
    <row r="49" ht="15.75" customHeight="1">
      <c r="A49" s="40"/>
      <c r="B49" s="131" t="s">
        <v>90</v>
      </c>
      <c r="C49" s="116" t="s">
        <v>91</v>
      </c>
      <c r="D49" s="110" t="s">
        <v>92</v>
      </c>
      <c r="E49" s="111"/>
      <c r="F49" s="111"/>
      <c r="G49" s="112"/>
      <c r="H49" s="110" t="s">
        <v>5</v>
      </c>
      <c r="I49" s="111"/>
      <c r="J49" s="111"/>
      <c r="K49" s="111"/>
      <c r="L49" s="112"/>
    </row>
    <row r="50" ht="15.75" customHeight="1">
      <c r="A50" s="40"/>
      <c r="B50" s="120"/>
      <c r="C50" s="113"/>
      <c r="D50" s="122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A51" s="40"/>
      <c r="B51" s="101" t="s">
        <v>136</v>
      </c>
      <c r="C51" s="108"/>
      <c r="D51" s="108"/>
      <c r="E51" s="108"/>
      <c r="F51" s="108"/>
      <c r="G51" s="108"/>
      <c r="H51" s="105"/>
      <c r="I51" s="105"/>
      <c r="J51" s="105"/>
      <c r="K51" s="105"/>
      <c r="L51" s="106"/>
    </row>
    <row r="52" ht="15.75" customHeight="1">
      <c r="A52" s="40"/>
      <c r="B52" s="110" t="s">
        <v>137</v>
      </c>
      <c r="C52" s="111"/>
      <c r="D52" s="111"/>
      <c r="E52" s="111"/>
      <c r="F52" s="111"/>
      <c r="G52" s="110" t="s">
        <v>5</v>
      </c>
      <c r="H52" s="111"/>
      <c r="I52" s="111"/>
      <c r="J52" s="111"/>
      <c r="K52" s="111"/>
      <c r="L52" s="112"/>
    </row>
    <row r="53" ht="15.75" customHeight="1">
      <c r="B53" s="122"/>
      <c r="C53" s="114"/>
      <c r="D53" s="114"/>
      <c r="E53" s="114"/>
      <c r="F53" s="102"/>
      <c r="G53" s="113"/>
      <c r="H53" s="114"/>
      <c r="I53" s="114"/>
      <c r="J53" s="114"/>
      <c r="K53" s="114"/>
      <c r="L53" s="102"/>
    </row>
    <row r="54" ht="15.75" customHeight="1">
      <c r="B54" s="101" t="s">
        <v>144</v>
      </c>
      <c r="C54" s="108"/>
      <c r="D54" s="108"/>
      <c r="E54" s="108"/>
      <c r="F54" s="108"/>
      <c r="G54" s="108"/>
      <c r="H54" s="105"/>
      <c r="I54" s="105"/>
      <c r="J54" s="105"/>
      <c r="K54" s="105"/>
      <c r="L54" s="106"/>
    </row>
    <row r="55" ht="15.75" customHeight="1">
      <c r="A55" s="40"/>
      <c r="B55" s="110" t="s">
        <v>145</v>
      </c>
      <c r="C55" s="111"/>
      <c r="D55" s="111"/>
      <c r="E55" s="111"/>
      <c r="F55" s="111"/>
      <c r="G55" s="110" t="s">
        <v>5</v>
      </c>
      <c r="H55" s="111"/>
      <c r="I55" s="111"/>
      <c r="J55" s="111"/>
      <c r="K55" s="111"/>
      <c r="L55" s="112"/>
    </row>
    <row r="56" ht="15.75" customHeight="1">
      <c r="A56" s="40"/>
      <c r="B56" s="122"/>
      <c r="C56" s="114"/>
      <c r="D56" s="114"/>
      <c r="E56" s="114"/>
      <c r="F56" s="102"/>
      <c r="G56" s="113"/>
      <c r="H56" s="114"/>
      <c r="I56" s="114"/>
      <c r="J56" s="114"/>
      <c r="K56" s="114"/>
      <c r="L56" s="10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0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216</v>
      </c>
      <c r="O4" s="128" t="s">
        <v>148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30" ht="15.75" customHeight="1">
      <c r="B30" s="101" t="s">
        <v>83</v>
      </c>
      <c r="C30" s="108"/>
      <c r="D30" s="108"/>
      <c r="E30" s="108"/>
      <c r="F30" s="108"/>
      <c r="G30" s="105"/>
      <c r="H30" s="105"/>
      <c r="I30" s="105"/>
      <c r="J30" s="105"/>
      <c r="K30" s="105"/>
      <c r="L30" s="106"/>
    </row>
    <row r="31" ht="15.75" customHeight="1">
      <c r="B31" s="109" t="s">
        <v>84</v>
      </c>
      <c r="C31" s="109"/>
      <c r="D31" s="109" t="s">
        <v>85</v>
      </c>
      <c r="E31" s="109" t="s">
        <v>86</v>
      </c>
      <c r="F31" s="109" t="s">
        <v>87</v>
      </c>
      <c r="G31" s="110" t="s">
        <v>88</v>
      </c>
      <c r="H31" s="110" t="s">
        <v>5</v>
      </c>
      <c r="I31" s="111"/>
      <c r="J31" s="111"/>
      <c r="K31" s="111"/>
      <c r="L31" s="112"/>
    </row>
    <row r="32" ht="15.75" customHeight="1">
      <c r="B32" s="120"/>
      <c r="C32" s="20"/>
      <c r="D32" s="20"/>
      <c r="E32" s="120"/>
      <c r="F32" s="20"/>
      <c r="G32" s="120"/>
      <c r="H32" s="122"/>
      <c r="I32" s="114"/>
      <c r="J32" s="114"/>
      <c r="K32" s="114"/>
      <c r="L32" s="102"/>
    </row>
    <row r="33" ht="15.75" customHeight="1">
      <c r="B33" s="101" t="s">
        <v>89</v>
      </c>
      <c r="C33" s="108"/>
      <c r="D33" s="108"/>
      <c r="E33" s="108"/>
      <c r="F33" s="108"/>
      <c r="G33" s="108"/>
      <c r="H33" s="105"/>
      <c r="I33" s="105"/>
      <c r="J33" s="105"/>
      <c r="K33" s="105"/>
      <c r="L33" s="106"/>
    </row>
    <row r="34" ht="15.75" customHeight="1">
      <c r="B34" s="131" t="s">
        <v>90</v>
      </c>
      <c r="C34" s="116" t="s">
        <v>91</v>
      </c>
      <c r="D34" s="110" t="s">
        <v>92</v>
      </c>
      <c r="E34" s="111"/>
      <c r="F34" s="111"/>
      <c r="G34" s="112"/>
      <c r="H34" s="110" t="s">
        <v>5</v>
      </c>
      <c r="I34" s="111"/>
      <c r="J34" s="111"/>
      <c r="K34" s="111"/>
      <c r="L34" s="112"/>
    </row>
    <row r="35" ht="15.75" customHeight="1">
      <c r="B35" s="120" t="s">
        <v>96</v>
      </c>
      <c r="C35" s="113"/>
      <c r="D35" s="122" t="str">
        <f t="shared" ref="D35:D41" si="1">B35&amp;"を表示する"</f>
        <v>ラベルを表示する</v>
      </c>
      <c r="E35" s="114"/>
      <c r="F35" s="114"/>
      <c r="G35" s="102"/>
      <c r="H35" s="122"/>
      <c r="I35" s="114"/>
      <c r="J35" s="114"/>
      <c r="K35" s="114"/>
      <c r="L35" s="102"/>
    </row>
    <row r="36" ht="15.75" customHeight="1">
      <c r="B36" s="123" t="s">
        <v>217</v>
      </c>
      <c r="C36" s="113"/>
      <c r="D36" s="122" t="str">
        <f t="shared" si="1"/>
        <v>理由を表示する</v>
      </c>
      <c r="F36" s="114"/>
      <c r="G36" s="102"/>
      <c r="H36" s="122"/>
      <c r="I36" s="114"/>
      <c r="J36" s="114"/>
      <c r="K36" s="114"/>
      <c r="L36" s="102"/>
    </row>
    <row r="37" ht="15.75" customHeight="1">
      <c r="B37" s="120" t="s">
        <v>218</v>
      </c>
      <c r="C37" s="120"/>
      <c r="D37" s="122" t="str">
        <f t="shared" si="1"/>
        <v>理由の選択欄を表示する</v>
      </c>
      <c r="E37" s="114"/>
      <c r="F37" s="114"/>
      <c r="G37" s="102"/>
      <c r="H37" s="122"/>
      <c r="I37" s="114"/>
      <c r="J37" s="114"/>
      <c r="K37" s="114"/>
      <c r="L37" s="102"/>
    </row>
    <row r="38" ht="15.75" customHeight="1">
      <c r="B38" s="120" t="s">
        <v>202</v>
      </c>
      <c r="C38" s="120"/>
      <c r="D38" s="122" t="str">
        <f t="shared" si="1"/>
        <v>詳細を表示する</v>
      </c>
      <c r="E38" s="114"/>
      <c r="F38" s="114"/>
      <c r="G38" s="102"/>
      <c r="H38" s="122"/>
      <c r="I38" s="114"/>
      <c r="J38" s="114"/>
      <c r="K38" s="114"/>
      <c r="L38" s="102"/>
    </row>
    <row r="39" ht="15.75" customHeight="1">
      <c r="B39" s="120" t="s">
        <v>219</v>
      </c>
      <c r="C39" s="120"/>
      <c r="D39" s="122" t="str">
        <f t="shared" si="1"/>
        <v>詳細入力欄を表示する</v>
      </c>
      <c r="E39" s="114"/>
      <c r="F39" s="114"/>
      <c r="G39" s="102"/>
      <c r="H39" s="122"/>
      <c r="I39" s="114"/>
      <c r="J39" s="114"/>
      <c r="K39" s="114"/>
      <c r="L39" s="102"/>
    </row>
    <row r="40" ht="15.75" customHeight="1">
      <c r="B40" s="120" t="s">
        <v>220</v>
      </c>
      <c r="C40" s="120"/>
      <c r="D40" s="122" t="str">
        <f t="shared" si="1"/>
        <v>キャンセルボタンを表示する</v>
      </c>
      <c r="E40" s="114"/>
      <c r="F40" s="114"/>
      <c r="G40" s="102"/>
      <c r="H40" s="122"/>
      <c r="I40" s="114"/>
      <c r="J40" s="114"/>
      <c r="K40" s="114"/>
      <c r="L40" s="102"/>
    </row>
    <row r="41" ht="15.75" customHeight="1">
      <c r="B41" s="120" t="s">
        <v>221</v>
      </c>
      <c r="C41" s="120"/>
      <c r="D41" s="122" t="str">
        <f t="shared" si="1"/>
        <v>問題を報告するボタンを表示する</v>
      </c>
      <c r="E41" s="114"/>
      <c r="F41" s="114"/>
      <c r="G41" s="102"/>
      <c r="H41" s="122"/>
      <c r="I41" s="114"/>
      <c r="J41" s="114"/>
      <c r="K41" s="114"/>
      <c r="L41" s="102"/>
    </row>
    <row r="42" ht="15.75" customHeight="1">
      <c r="A42" s="40"/>
      <c r="B42" s="101" t="s">
        <v>135</v>
      </c>
      <c r="C42" s="108"/>
      <c r="D42" s="108"/>
      <c r="E42" s="108"/>
      <c r="F42" s="108"/>
      <c r="G42" s="108"/>
      <c r="H42" s="105"/>
      <c r="I42" s="105"/>
      <c r="J42" s="105"/>
      <c r="K42" s="105"/>
      <c r="L42" s="106"/>
    </row>
    <row r="43" ht="15.75" customHeight="1">
      <c r="A43" s="40"/>
      <c r="B43" s="131" t="s">
        <v>90</v>
      </c>
      <c r="C43" s="116" t="s">
        <v>91</v>
      </c>
      <c r="D43" s="110" t="s">
        <v>92</v>
      </c>
      <c r="E43" s="111"/>
      <c r="F43" s="111"/>
      <c r="G43" s="112"/>
      <c r="H43" s="110" t="s">
        <v>5</v>
      </c>
      <c r="I43" s="111"/>
      <c r="J43" s="111"/>
      <c r="K43" s="111"/>
      <c r="L43" s="112"/>
    </row>
    <row r="44" ht="15.75" customHeight="1">
      <c r="A44" s="40"/>
      <c r="B44" s="120"/>
      <c r="C44" s="113"/>
      <c r="D44" s="122"/>
      <c r="E44" s="114"/>
      <c r="F44" s="114"/>
      <c r="G44" s="102"/>
      <c r="H44" s="113"/>
      <c r="I44" s="114"/>
      <c r="J44" s="114"/>
      <c r="K44" s="114"/>
      <c r="L44" s="102"/>
    </row>
    <row r="45" ht="15.75" customHeight="1">
      <c r="A45" s="40"/>
      <c r="B45" s="101" t="s">
        <v>136</v>
      </c>
      <c r="C45" s="108"/>
      <c r="D45" s="108"/>
      <c r="E45" s="108"/>
      <c r="F45" s="108"/>
      <c r="G45" s="108"/>
      <c r="H45" s="105"/>
      <c r="I45" s="105"/>
      <c r="J45" s="105"/>
      <c r="K45" s="105"/>
      <c r="L45" s="106"/>
    </row>
    <row r="46" ht="15.75" customHeight="1">
      <c r="A46" s="40"/>
      <c r="B46" s="110" t="s">
        <v>137</v>
      </c>
      <c r="C46" s="111"/>
      <c r="D46" s="111"/>
      <c r="E46" s="111"/>
      <c r="F46" s="111"/>
      <c r="G46" s="110" t="s">
        <v>5</v>
      </c>
      <c r="H46" s="111"/>
      <c r="I46" s="111"/>
      <c r="J46" s="111"/>
      <c r="K46" s="111"/>
      <c r="L46" s="112"/>
    </row>
    <row r="47" ht="15.75" customHeight="1">
      <c r="B47" s="122"/>
      <c r="C47" s="114"/>
      <c r="D47" s="114"/>
      <c r="E47" s="114"/>
      <c r="F47" s="102"/>
      <c r="G47" s="113"/>
      <c r="H47" s="114"/>
      <c r="I47" s="114"/>
      <c r="J47" s="114"/>
      <c r="K47" s="114"/>
      <c r="L47" s="102"/>
    </row>
    <row r="48" ht="15.75" customHeight="1">
      <c r="B48" s="101" t="s">
        <v>144</v>
      </c>
      <c r="C48" s="108"/>
      <c r="D48" s="108"/>
      <c r="E48" s="108"/>
      <c r="F48" s="108"/>
      <c r="G48" s="108"/>
      <c r="H48" s="105"/>
      <c r="I48" s="105"/>
      <c r="J48" s="105"/>
      <c r="K48" s="105"/>
      <c r="L48" s="106"/>
    </row>
    <row r="49" ht="15.75" customHeight="1">
      <c r="A49" s="40"/>
      <c r="B49" s="110" t="s">
        <v>145</v>
      </c>
      <c r="C49" s="111"/>
      <c r="D49" s="111"/>
      <c r="E49" s="111"/>
      <c r="F49" s="111"/>
      <c r="G49" s="110" t="s">
        <v>5</v>
      </c>
      <c r="H49" s="111"/>
      <c r="I49" s="111"/>
      <c r="J49" s="111"/>
      <c r="K49" s="111"/>
      <c r="L49" s="112"/>
    </row>
    <row r="50" ht="15.75" customHeight="1">
      <c r="A50" s="40"/>
      <c r="B50" s="122"/>
      <c r="C50" s="114"/>
      <c r="D50" s="114"/>
      <c r="E50" s="114"/>
      <c r="F50" s="102"/>
      <c r="G50" s="113"/>
      <c r="H50" s="114"/>
      <c r="I50" s="114"/>
      <c r="J50" s="114"/>
      <c r="K50" s="114"/>
      <c r="L50" s="10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XLOOKUP($E$2,'[1]画面定義一覧　（From Client)'!$C$3:$C$98,'[1]画面定義一覧　（From Client)'!$B$3:$B$98,"",0,1)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156" t="s">
        <v>222</v>
      </c>
      <c r="C4" s="16"/>
      <c r="D4" s="16"/>
      <c r="E4" s="16"/>
      <c r="F4" s="16"/>
      <c r="G4" s="16"/>
      <c r="H4" s="16"/>
      <c r="I4" s="16"/>
      <c r="J4" s="16"/>
      <c r="K4" s="17"/>
      <c r="N4" s="129" t="s">
        <v>223</v>
      </c>
      <c r="O4" s="128" t="s">
        <v>148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B35" s="101" t="s">
        <v>83</v>
      </c>
      <c r="C35" s="108"/>
      <c r="D35" s="108"/>
      <c r="E35" s="108"/>
      <c r="F35" s="108"/>
      <c r="G35" s="105"/>
      <c r="H35" s="105"/>
      <c r="I35" s="105"/>
      <c r="J35" s="105"/>
      <c r="K35" s="105"/>
      <c r="L35" s="106"/>
    </row>
    <row r="36" ht="15.75" customHeight="1">
      <c r="B36" s="109" t="s">
        <v>84</v>
      </c>
      <c r="C36" s="109"/>
      <c r="D36" s="109" t="s">
        <v>85</v>
      </c>
      <c r="E36" s="109" t="s">
        <v>86</v>
      </c>
      <c r="F36" s="109" t="s">
        <v>87</v>
      </c>
      <c r="G36" s="110" t="s">
        <v>88</v>
      </c>
      <c r="H36" s="110" t="s">
        <v>5</v>
      </c>
      <c r="I36" s="111"/>
      <c r="J36" s="111"/>
      <c r="K36" s="111"/>
      <c r="L36" s="112"/>
    </row>
    <row r="37" ht="15.75" customHeight="1">
      <c r="B37" s="120"/>
      <c r="C37" s="20"/>
      <c r="D37" s="20"/>
      <c r="E37" s="120"/>
      <c r="F37" s="20"/>
      <c r="G37" s="120"/>
      <c r="H37" s="122"/>
      <c r="I37" s="114"/>
      <c r="J37" s="114"/>
      <c r="K37" s="114"/>
      <c r="L37" s="102"/>
    </row>
    <row r="38" ht="15.75" customHeight="1">
      <c r="B38" s="101" t="s">
        <v>89</v>
      </c>
      <c r="C38" s="108"/>
      <c r="D38" s="108"/>
      <c r="E38" s="108"/>
      <c r="F38" s="108"/>
      <c r="G38" s="108"/>
      <c r="H38" s="105"/>
      <c r="I38" s="105"/>
      <c r="J38" s="105"/>
      <c r="K38" s="105"/>
      <c r="L38" s="106"/>
    </row>
    <row r="39" ht="15.75" customHeight="1">
      <c r="B39" s="131" t="s">
        <v>90</v>
      </c>
      <c r="C39" s="116" t="s">
        <v>91</v>
      </c>
      <c r="D39" s="110" t="s">
        <v>92</v>
      </c>
      <c r="E39" s="111"/>
      <c r="F39" s="111"/>
      <c r="G39" s="112"/>
      <c r="H39" s="110" t="s">
        <v>5</v>
      </c>
      <c r="I39" s="111"/>
      <c r="J39" s="111"/>
      <c r="K39" s="111"/>
      <c r="L39" s="112"/>
    </row>
    <row r="40" ht="15.75" customHeight="1">
      <c r="B40" s="120" t="s">
        <v>96</v>
      </c>
      <c r="C40" s="113"/>
      <c r="D40" s="122" t="str">
        <f>B40&amp;"を表示する"</f>
        <v>ラベルを表示する</v>
      </c>
      <c r="E40" s="114"/>
      <c r="F40" s="114"/>
      <c r="G40" s="102"/>
      <c r="H40" s="122"/>
      <c r="I40" s="114"/>
      <c r="J40" s="114"/>
      <c r="K40" s="114"/>
      <c r="L40" s="102"/>
    </row>
    <row r="41" ht="15.75" customHeight="1">
      <c r="B41" s="123" t="s">
        <v>224</v>
      </c>
      <c r="C41" s="113"/>
      <c r="D41" s="122"/>
      <c r="F41" s="114"/>
      <c r="G41" s="102"/>
      <c r="H41" s="122"/>
      <c r="I41" s="114"/>
      <c r="J41" s="114"/>
      <c r="K41" s="114"/>
      <c r="L41" s="102"/>
    </row>
    <row r="42" ht="15.75" customHeight="1">
      <c r="B42" s="120"/>
      <c r="C42" s="120" t="s">
        <v>96</v>
      </c>
      <c r="D42" s="122" t="str">
        <f t="shared" ref="D42:D45" si="1">C42&amp;"を表示する"</f>
        <v>ラベルを表示する</v>
      </c>
      <c r="E42" s="114"/>
      <c r="F42" s="114"/>
      <c r="G42" s="102"/>
      <c r="H42" s="122"/>
      <c r="I42" s="114"/>
      <c r="J42" s="114"/>
      <c r="K42" s="114"/>
      <c r="L42" s="102"/>
    </row>
    <row r="43" ht="15.75" customHeight="1">
      <c r="B43" s="120"/>
      <c r="C43" s="120" t="s">
        <v>225</v>
      </c>
      <c r="D43" s="122" t="str">
        <f t="shared" si="1"/>
        <v>ラジオボタンを表示する</v>
      </c>
      <c r="E43" s="114"/>
      <c r="F43" s="114"/>
      <c r="G43" s="102"/>
      <c r="H43" s="122"/>
      <c r="I43" s="114"/>
      <c r="J43" s="114"/>
      <c r="K43" s="114"/>
      <c r="L43" s="102"/>
    </row>
    <row r="44" ht="15.75" customHeight="1">
      <c r="B44" s="120"/>
      <c r="C44" s="120" t="s">
        <v>226</v>
      </c>
      <c r="D44" s="122" t="str">
        <f t="shared" si="1"/>
        <v>報告項目を表示する</v>
      </c>
      <c r="E44" s="114"/>
      <c r="F44" s="114"/>
      <c r="G44" s="102"/>
      <c r="H44" s="122"/>
      <c r="I44" s="114"/>
      <c r="J44" s="114"/>
      <c r="K44" s="114"/>
      <c r="L44" s="102"/>
    </row>
    <row r="45" ht="15.75" customHeight="1">
      <c r="B45" s="120"/>
      <c r="C45" s="120" t="s">
        <v>227</v>
      </c>
      <c r="D45" s="122" t="str">
        <f t="shared" si="1"/>
        <v>その他の報告理由入力欄を表示する</v>
      </c>
      <c r="E45" s="114"/>
      <c r="F45" s="114"/>
      <c r="G45" s="102"/>
      <c r="H45" s="122"/>
      <c r="I45" s="114"/>
      <c r="J45" s="114"/>
      <c r="K45" s="114"/>
      <c r="L45" s="102"/>
    </row>
    <row r="46" ht="15.75" customHeight="1">
      <c r="B46" s="120" t="s">
        <v>228</v>
      </c>
      <c r="C46" s="120"/>
      <c r="D46" s="122" t="str">
        <f t="shared" ref="D46:D47" si="2">B46&amp;"を表示する"</f>
        <v>報告するボタンを表示する</v>
      </c>
      <c r="E46" s="114"/>
      <c r="F46" s="114"/>
      <c r="G46" s="102"/>
      <c r="H46" s="122"/>
      <c r="I46" s="114"/>
      <c r="J46" s="114"/>
      <c r="K46" s="114"/>
      <c r="L46" s="102"/>
    </row>
    <row r="47" ht="16.5" customHeight="1">
      <c r="B47" s="120" t="s">
        <v>220</v>
      </c>
      <c r="C47" s="120"/>
      <c r="D47" s="122" t="str">
        <f t="shared" si="2"/>
        <v>キャンセルボタンを表示する</v>
      </c>
      <c r="E47" s="114"/>
      <c r="F47" s="114"/>
      <c r="G47" s="102"/>
      <c r="H47" s="122"/>
      <c r="I47" s="114"/>
      <c r="J47" s="114"/>
      <c r="K47" s="114"/>
      <c r="L47" s="102"/>
    </row>
    <row r="48" ht="15.75" customHeight="1">
      <c r="A48" s="40"/>
      <c r="B48" s="101" t="s">
        <v>135</v>
      </c>
      <c r="C48" s="108"/>
      <c r="D48" s="108"/>
      <c r="E48" s="108"/>
      <c r="F48" s="108"/>
      <c r="G48" s="108"/>
      <c r="H48" s="105"/>
      <c r="I48" s="105"/>
      <c r="J48" s="105"/>
      <c r="K48" s="105"/>
      <c r="L48" s="106"/>
    </row>
    <row r="49" ht="15.75" customHeight="1">
      <c r="A49" s="40"/>
      <c r="B49" s="131" t="s">
        <v>90</v>
      </c>
      <c r="C49" s="116" t="s">
        <v>91</v>
      </c>
      <c r="D49" s="110" t="s">
        <v>92</v>
      </c>
      <c r="E49" s="111"/>
      <c r="F49" s="111"/>
      <c r="G49" s="112"/>
      <c r="H49" s="110" t="s">
        <v>5</v>
      </c>
      <c r="I49" s="111"/>
      <c r="J49" s="111"/>
      <c r="K49" s="111"/>
      <c r="L49" s="112"/>
    </row>
    <row r="50" ht="15.75" customHeight="1">
      <c r="A50" s="40"/>
      <c r="B50" s="120"/>
      <c r="C50" s="113"/>
      <c r="D50" s="122"/>
      <c r="E50" s="114"/>
      <c r="F50" s="114"/>
      <c r="G50" s="102"/>
      <c r="H50" s="113"/>
      <c r="I50" s="114"/>
      <c r="J50" s="114"/>
      <c r="K50" s="114"/>
      <c r="L50" s="102"/>
    </row>
    <row r="51" ht="15.75" customHeight="1">
      <c r="A51" s="40"/>
      <c r="B51" s="101" t="s">
        <v>136</v>
      </c>
      <c r="C51" s="108"/>
      <c r="D51" s="108"/>
      <c r="E51" s="108"/>
      <c r="F51" s="108"/>
      <c r="G51" s="108"/>
      <c r="H51" s="105"/>
      <c r="I51" s="105"/>
      <c r="J51" s="105"/>
      <c r="K51" s="105"/>
      <c r="L51" s="106"/>
    </row>
    <row r="52" ht="15.75" customHeight="1">
      <c r="A52" s="40"/>
      <c r="B52" s="110" t="s">
        <v>137</v>
      </c>
      <c r="C52" s="111"/>
      <c r="D52" s="111"/>
      <c r="E52" s="111"/>
      <c r="F52" s="111"/>
      <c r="G52" s="110" t="s">
        <v>5</v>
      </c>
      <c r="H52" s="111"/>
      <c r="I52" s="111"/>
      <c r="J52" s="111"/>
      <c r="K52" s="111"/>
      <c r="L52" s="112"/>
    </row>
    <row r="53" ht="15.75" customHeight="1">
      <c r="B53" s="122"/>
      <c r="C53" s="114"/>
      <c r="D53" s="114"/>
      <c r="E53" s="114"/>
      <c r="F53" s="102"/>
      <c r="G53" s="113"/>
      <c r="H53" s="114"/>
      <c r="I53" s="114"/>
      <c r="J53" s="114"/>
      <c r="K53" s="114"/>
      <c r="L53" s="102"/>
    </row>
    <row r="54" ht="15.75" customHeight="1">
      <c r="B54" s="101" t="s">
        <v>144</v>
      </c>
      <c r="C54" s="108"/>
      <c r="D54" s="108"/>
      <c r="E54" s="108"/>
      <c r="F54" s="108"/>
      <c r="G54" s="108"/>
      <c r="H54" s="105"/>
      <c r="I54" s="105"/>
      <c r="J54" s="105"/>
      <c r="K54" s="105"/>
      <c r="L54" s="106"/>
    </row>
    <row r="55" ht="15.75" customHeight="1">
      <c r="A55" s="40"/>
      <c r="B55" s="110" t="s">
        <v>145</v>
      </c>
      <c r="C55" s="111"/>
      <c r="D55" s="111"/>
      <c r="E55" s="111"/>
      <c r="F55" s="111"/>
      <c r="G55" s="110" t="s">
        <v>5</v>
      </c>
      <c r="H55" s="111"/>
      <c r="I55" s="111"/>
      <c r="J55" s="111"/>
      <c r="K55" s="111"/>
      <c r="L55" s="112"/>
    </row>
    <row r="56" ht="15.75" customHeight="1">
      <c r="A56" s="40"/>
      <c r="B56" s="122"/>
      <c r="C56" s="114"/>
      <c r="D56" s="114"/>
      <c r="E56" s="114"/>
      <c r="F56" s="102"/>
      <c r="G56" s="113"/>
      <c r="H56" s="114"/>
      <c r="I56" s="114"/>
      <c r="J56" s="114"/>
      <c r="K56" s="114"/>
      <c r="L56" s="10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XLOOKUP($E$2,'[1]画面定義一覧　（From Client)'!$C$3:$C$98,'[1]画面定義一覧　（From Client)'!$B$3:$B$98,"",0,1)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156" t="s">
        <v>229</v>
      </c>
      <c r="C4" s="16"/>
      <c r="D4" s="16"/>
      <c r="E4" s="16"/>
      <c r="F4" s="16"/>
      <c r="G4" s="16"/>
      <c r="H4" s="16"/>
      <c r="I4" s="16"/>
      <c r="J4" s="16"/>
      <c r="K4" s="17"/>
      <c r="N4" s="129" t="s">
        <v>230</v>
      </c>
      <c r="O4" s="128" t="s">
        <v>231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K19" s="128" t="s">
        <v>232</v>
      </c>
    </row>
    <row r="20" ht="15.75" customHeight="1"/>
    <row r="21" ht="15.75" customHeight="1"/>
    <row r="22" ht="15.75" customHeight="1">
      <c r="K22" s="128"/>
    </row>
    <row r="23" ht="15.75" customHeight="1">
      <c r="K23" s="40" t="s">
        <v>233</v>
      </c>
    </row>
    <row r="24" ht="15.75" customHeight="1"/>
    <row r="25" ht="15.75" customHeight="1"/>
    <row r="26" ht="15.75" customHeight="1"/>
    <row r="27" ht="15.75" customHeight="1">
      <c r="K27" s="128"/>
    </row>
    <row r="28" ht="15.75" customHeight="1">
      <c r="K28" s="128"/>
    </row>
    <row r="29" ht="15.75" customHeight="1">
      <c r="K29" s="128"/>
    </row>
    <row r="30" ht="15.75" customHeight="1">
      <c r="K30" s="128"/>
    </row>
    <row r="31" ht="15.75" customHeight="1">
      <c r="K31" s="128"/>
    </row>
    <row r="32" ht="15.75" customHeight="1">
      <c r="K32" s="128"/>
    </row>
    <row r="33" ht="15.75" customHeight="1">
      <c r="K33" s="128"/>
    </row>
    <row r="34" ht="15.75" customHeight="1">
      <c r="K34" s="128"/>
    </row>
    <row r="35" ht="15.75" customHeight="1">
      <c r="K35" s="128"/>
    </row>
    <row r="36" ht="15.75" customHeight="1">
      <c r="K36" s="128"/>
    </row>
    <row r="37" ht="15.75" customHeight="1">
      <c r="K37" s="128"/>
    </row>
    <row r="38" ht="15.75" customHeight="1">
      <c r="K38" s="128"/>
    </row>
    <row r="39" ht="15.75" customHeight="1">
      <c r="K39" s="128"/>
    </row>
    <row r="40" ht="15.75" customHeight="1">
      <c r="K40" s="128"/>
    </row>
    <row r="41" ht="15.75" customHeight="1">
      <c r="K41" s="128"/>
    </row>
    <row r="42" ht="15.75" customHeight="1">
      <c r="K42" s="128"/>
    </row>
    <row r="43" ht="15.75" customHeight="1">
      <c r="K43" s="128"/>
    </row>
    <row r="44" ht="15.75" customHeight="1">
      <c r="K44" s="12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1" ht="15.75" customHeight="1">
      <c r="B61" s="101" t="s">
        <v>83</v>
      </c>
      <c r="C61" s="108"/>
      <c r="D61" s="108"/>
      <c r="E61" s="108"/>
      <c r="F61" s="108"/>
      <c r="G61" s="105"/>
      <c r="H61" s="105"/>
      <c r="I61" s="105"/>
      <c r="J61" s="105"/>
      <c r="K61" s="105"/>
      <c r="L61" s="106"/>
    </row>
    <row r="62" ht="15.75" customHeight="1">
      <c r="B62" s="109" t="s">
        <v>84</v>
      </c>
      <c r="C62" s="109"/>
      <c r="D62" s="109" t="s">
        <v>85</v>
      </c>
      <c r="E62" s="109" t="s">
        <v>86</v>
      </c>
      <c r="F62" s="109" t="s">
        <v>87</v>
      </c>
      <c r="G62" s="110" t="s">
        <v>88</v>
      </c>
      <c r="H62" s="110" t="s">
        <v>5</v>
      </c>
      <c r="I62" s="111"/>
      <c r="J62" s="111"/>
      <c r="K62" s="111"/>
      <c r="L62" s="112"/>
    </row>
    <row r="63" ht="15.75" customHeight="1">
      <c r="B63" s="120"/>
      <c r="C63" s="20"/>
      <c r="D63" s="20"/>
      <c r="E63" s="120"/>
      <c r="F63" s="20"/>
      <c r="G63" s="120"/>
      <c r="H63" s="122"/>
      <c r="I63" s="114"/>
      <c r="J63" s="114"/>
      <c r="K63" s="114"/>
      <c r="L63" s="102"/>
    </row>
    <row r="64" ht="15.75" customHeight="1">
      <c r="B64" s="101" t="s">
        <v>89</v>
      </c>
      <c r="C64" s="108"/>
      <c r="D64" s="108"/>
      <c r="E64" s="108"/>
      <c r="F64" s="108"/>
      <c r="G64" s="108"/>
      <c r="H64" s="105"/>
      <c r="I64" s="105"/>
      <c r="J64" s="105"/>
      <c r="K64" s="105"/>
      <c r="L64" s="106"/>
    </row>
    <row r="65" ht="15.75" customHeight="1">
      <c r="B65" s="131" t="s">
        <v>90</v>
      </c>
      <c r="C65" s="116" t="s">
        <v>91</v>
      </c>
      <c r="D65" s="110" t="s">
        <v>92</v>
      </c>
      <c r="E65" s="111"/>
      <c r="F65" s="111"/>
      <c r="G65" s="112"/>
      <c r="H65" s="110" t="s">
        <v>5</v>
      </c>
      <c r="I65" s="111"/>
      <c r="J65" s="111"/>
      <c r="K65" s="111"/>
      <c r="L65" s="112"/>
    </row>
    <row r="66" ht="15.75" customHeight="1">
      <c r="B66" s="120" t="s">
        <v>96</v>
      </c>
      <c r="C66" s="113"/>
      <c r="D66" s="121" t="s">
        <v>205</v>
      </c>
      <c r="E66" s="114"/>
      <c r="F66" s="114"/>
      <c r="G66" s="102"/>
      <c r="H66" s="122"/>
      <c r="I66" s="114"/>
      <c r="J66" s="114"/>
      <c r="K66" s="114"/>
      <c r="L66" s="102"/>
    </row>
    <row r="67" ht="15.75" customHeight="1">
      <c r="B67" s="123" t="s">
        <v>234</v>
      </c>
      <c r="C67" s="113"/>
      <c r="D67" s="122"/>
      <c r="F67" s="114"/>
      <c r="G67" s="102"/>
      <c r="H67" s="122"/>
      <c r="I67" s="114"/>
      <c r="J67" s="114"/>
      <c r="K67" s="114"/>
      <c r="L67" s="102"/>
    </row>
    <row r="68" ht="15.75" customHeight="1">
      <c r="B68" s="120" t="s">
        <v>235</v>
      </c>
      <c r="C68" s="120"/>
      <c r="D68" s="122" t="str">
        <f t="shared" ref="D68:D72" si="1">B68&amp;"を表示する"</f>
        <v>お名前を表示する</v>
      </c>
      <c r="E68" s="114"/>
      <c r="F68" s="114"/>
      <c r="G68" s="102"/>
      <c r="H68" s="122"/>
      <c r="I68" s="114"/>
      <c r="J68" s="114"/>
      <c r="K68" s="114"/>
      <c r="L68" s="102"/>
    </row>
    <row r="69" ht="15.75" customHeight="1">
      <c r="B69" s="120" t="s">
        <v>236</v>
      </c>
      <c r="C69" s="120"/>
      <c r="D69" s="122" t="str">
        <f t="shared" si="1"/>
        <v>お名前入力欄を表示する</v>
      </c>
      <c r="E69" s="114"/>
      <c r="F69" s="114"/>
      <c r="G69" s="102"/>
      <c r="H69" s="122" t="s">
        <v>232</v>
      </c>
      <c r="I69" s="114"/>
      <c r="J69" s="114"/>
      <c r="K69" s="114"/>
      <c r="L69" s="102"/>
    </row>
    <row r="70" ht="15.75" customHeight="1">
      <c r="B70" s="120" t="s">
        <v>237</v>
      </c>
      <c r="C70" s="120"/>
      <c r="D70" s="122" t="str">
        <f t="shared" si="1"/>
        <v>メールアドレスを表示する</v>
      </c>
      <c r="E70" s="114"/>
      <c r="F70" s="114"/>
      <c r="G70" s="102"/>
      <c r="H70" s="122"/>
      <c r="I70" s="114"/>
      <c r="J70" s="114"/>
      <c r="K70" s="114"/>
      <c r="L70" s="102"/>
    </row>
    <row r="71" ht="15.75" customHeight="1">
      <c r="B71" s="120" t="s">
        <v>238</v>
      </c>
      <c r="C71" s="120"/>
      <c r="D71" s="122" t="str">
        <f t="shared" si="1"/>
        <v>メールアドレス入力欄を表示する</v>
      </c>
      <c r="E71" s="114"/>
      <c r="F71" s="114"/>
      <c r="G71" s="102"/>
      <c r="H71" s="122" t="s">
        <v>233</v>
      </c>
      <c r="I71" s="114"/>
      <c r="J71" s="114"/>
      <c r="K71" s="114"/>
      <c r="L71" s="102"/>
    </row>
    <row r="72" ht="15.75" customHeight="1">
      <c r="B72" s="120" t="s">
        <v>224</v>
      </c>
      <c r="C72" s="120"/>
      <c r="D72" s="122" t="str">
        <f t="shared" si="1"/>
        <v>報告理由を表示する</v>
      </c>
      <c r="E72" s="114"/>
      <c r="F72" s="114"/>
      <c r="G72" s="102"/>
      <c r="H72" s="122"/>
      <c r="I72" s="114"/>
      <c r="J72" s="114"/>
      <c r="K72" s="114"/>
      <c r="L72" s="102"/>
    </row>
    <row r="73" ht="15.75" customHeight="1">
      <c r="B73" s="120"/>
      <c r="C73" s="120" t="s">
        <v>225</v>
      </c>
      <c r="D73" s="122" t="s">
        <v>225</v>
      </c>
      <c r="E73" s="114"/>
      <c r="F73" s="114"/>
      <c r="G73" s="102"/>
      <c r="H73" s="122"/>
      <c r="I73" s="114"/>
      <c r="J73" s="114"/>
      <c r="K73" s="114"/>
      <c r="L73" s="102"/>
    </row>
    <row r="74" ht="15.75" customHeight="1">
      <c r="B74" s="120"/>
      <c r="C74" s="120" t="s">
        <v>239</v>
      </c>
      <c r="D74" s="122"/>
      <c r="E74" s="114"/>
      <c r="F74" s="114"/>
      <c r="G74" s="102"/>
      <c r="H74" s="122" t="s">
        <v>240</v>
      </c>
      <c r="I74" s="114"/>
      <c r="J74" s="114"/>
      <c r="K74" s="114"/>
      <c r="L74" s="102"/>
    </row>
    <row r="75" ht="15.75" customHeight="1">
      <c r="B75" s="120" t="s">
        <v>241</v>
      </c>
      <c r="C75" s="120"/>
      <c r="D75" s="122" t="str">
        <f t="shared" ref="D75:D76" si="2">B75&amp;"を表示する"</f>
        <v>報告内容を表示する</v>
      </c>
      <c r="E75" s="114"/>
      <c r="F75" s="114"/>
      <c r="G75" s="102"/>
      <c r="H75" s="122"/>
      <c r="I75" s="114"/>
      <c r="J75" s="114"/>
      <c r="K75" s="114"/>
      <c r="L75" s="102"/>
    </row>
    <row r="76" ht="15.75" customHeight="1">
      <c r="B76" s="120" t="s">
        <v>242</v>
      </c>
      <c r="C76" s="120"/>
      <c r="D76" s="122" t="str">
        <f t="shared" si="2"/>
        <v>報告内容入力欄を表示する</v>
      </c>
      <c r="E76" s="114"/>
      <c r="F76" s="114"/>
      <c r="G76" s="102"/>
      <c r="H76" s="122"/>
      <c r="I76" s="114"/>
      <c r="J76" s="114"/>
      <c r="K76" s="114"/>
      <c r="L76" s="102"/>
    </row>
    <row r="77" ht="15.75" customHeight="1">
      <c r="B77" s="120" t="s">
        <v>243</v>
      </c>
      <c r="C77" s="120"/>
      <c r="D77" s="122" t="s">
        <v>244</v>
      </c>
      <c r="E77" s="114"/>
      <c r="F77" s="114"/>
      <c r="G77" s="102"/>
      <c r="H77" s="122"/>
      <c r="I77" s="114"/>
      <c r="J77" s="114"/>
      <c r="K77" s="114"/>
      <c r="L77" s="102"/>
    </row>
    <row r="78" ht="15.75" customHeight="1">
      <c r="B78" s="120" t="s">
        <v>245</v>
      </c>
      <c r="C78" s="120"/>
      <c r="D78" s="122" t="str">
        <f t="shared" ref="D78:D81" si="3">B78&amp;"を表示する"</f>
        <v>チェックボックスを表示する</v>
      </c>
      <c r="E78" s="114"/>
      <c r="F78" s="114"/>
      <c r="G78" s="102"/>
      <c r="H78" s="122"/>
      <c r="I78" s="114"/>
      <c r="J78" s="114"/>
      <c r="K78" s="114"/>
      <c r="L78" s="102"/>
    </row>
    <row r="79" ht="15.75" customHeight="1">
      <c r="B79" s="120" t="s">
        <v>246</v>
      </c>
      <c r="C79" s="120"/>
      <c r="D79" s="122" t="str">
        <f t="shared" si="3"/>
        <v>同意するラベルを表示する</v>
      </c>
      <c r="E79" s="114"/>
      <c r="F79" s="114"/>
      <c r="G79" s="102"/>
      <c r="H79" s="122"/>
      <c r="I79" s="114"/>
      <c r="J79" s="114"/>
      <c r="K79" s="114"/>
      <c r="L79" s="102"/>
    </row>
    <row r="80" ht="15.75" customHeight="1">
      <c r="B80" s="120" t="s">
        <v>220</v>
      </c>
      <c r="C80" s="120"/>
      <c r="D80" s="122" t="str">
        <f t="shared" si="3"/>
        <v>キャンセルボタンを表示する</v>
      </c>
      <c r="E80" s="114"/>
      <c r="F80" s="114"/>
      <c r="G80" s="102"/>
      <c r="H80" s="122"/>
      <c r="I80" s="114"/>
      <c r="J80" s="114"/>
      <c r="K80" s="114"/>
      <c r="L80" s="102"/>
    </row>
    <row r="81" ht="15.75" customHeight="1">
      <c r="B81" s="120" t="s">
        <v>247</v>
      </c>
      <c r="C81" s="120"/>
      <c r="D81" s="122" t="str">
        <f t="shared" si="3"/>
        <v>送信ボタンを表示する</v>
      </c>
      <c r="E81" s="114"/>
      <c r="F81" s="114"/>
      <c r="G81" s="102"/>
      <c r="H81" s="122" t="s">
        <v>248</v>
      </c>
      <c r="I81" s="114"/>
      <c r="J81" s="114"/>
      <c r="K81" s="114"/>
      <c r="L81" s="102"/>
    </row>
    <row r="82" ht="15.75" customHeight="1">
      <c r="B82" s="120" t="s">
        <v>249</v>
      </c>
      <c r="C82" s="120"/>
      <c r="D82" s="122" t="str">
        <f>B82&amp;"（テキスト）を表示する"</f>
        <v>注意事項（テキスト）を表示する</v>
      </c>
      <c r="E82" s="114"/>
      <c r="F82" s="114"/>
      <c r="G82" s="102"/>
      <c r="H82" s="122" t="s">
        <v>248</v>
      </c>
      <c r="I82" s="114"/>
      <c r="J82" s="114"/>
      <c r="K82" s="114"/>
      <c r="L82" s="102"/>
    </row>
    <row r="83" ht="15.75" customHeight="1">
      <c r="A83" s="40"/>
      <c r="B83" s="101" t="s">
        <v>135</v>
      </c>
      <c r="C83" s="108"/>
      <c r="D83" s="108"/>
      <c r="E83" s="108"/>
      <c r="F83" s="108"/>
      <c r="G83" s="108"/>
      <c r="H83" s="105"/>
      <c r="I83" s="105"/>
      <c r="J83" s="105"/>
      <c r="K83" s="105"/>
      <c r="L83" s="106"/>
    </row>
    <row r="84" ht="15.75" customHeight="1">
      <c r="A84" s="40"/>
      <c r="B84" s="131" t="s">
        <v>90</v>
      </c>
      <c r="C84" s="116" t="s">
        <v>91</v>
      </c>
      <c r="D84" s="110" t="s">
        <v>92</v>
      </c>
      <c r="E84" s="111"/>
      <c r="F84" s="111"/>
      <c r="G84" s="112"/>
      <c r="H84" s="110" t="s">
        <v>5</v>
      </c>
      <c r="I84" s="111"/>
      <c r="J84" s="111"/>
      <c r="K84" s="111"/>
      <c r="L84" s="112"/>
    </row>
    <row r="85" ht="15.75" customHeight="1">
      <c r="A85" s="40"/>
      <c r="B85" s="120"/>
      <c r="C85" s="113"/>
      <c r="D85" s="122"/>
      <c r="E85" s="114"/>
      <c r="F85" s="114"/>
      <c r="G85" s="102"/>
      <c r="H85" s="113"/>
      <c r="I85" s="114"/>
      <c r="J85" s="114"/>
      <c r="K85" s="114"/>
      <c r="L85" s="102"/>
    </row>
    <row r="86" ht="15.75" customHeight="1">
      <c r="A86" s="40"/>
      <c r="B86" s="101" t="s">
        <v>136</v>
      </c>
      <c r="C86" s="108"/>
      <c r="D86" s="108"/>
      <c r="E86" s="108"/>
      <c r="F86" s="108"/>
      <c r="G86" s="108"/>
      <c r="H86" s="105"/>
      <c r="I86" s="105"/>
      <c r="J86" s="105"/>
      <c r="K86" s="105"/>
      <c r="L86" s="106"/>
    </row>
    <row r="87" ht="15.75" customHeight="1">
      <c r="A87" s="40"/>
      <c r="B87" s="110" t="s">
        <v>137</v>
      </c>
      <c r="C87" s="111"/>
      <c r="D87" s="111"/>
      <c r="E87" s="111"/>
      <c r="F87" s="111"/>
      <c r="G87" s="110" t="s">
        <v>5</v>
      </c>
      <c r="H87" s="111"/>
      <c r="I87" s="111"/>
      <c r="J87" s="111"/>
      <c r="K87" s="111"/>
      <c r="L87" s="112"/>
    </row>
    <row r="88" ht="15.75" customHeight="1">
      <c r="B88" s="122"/>
      <c r="C88" s="114"/>
      <c r="D88" s="114"/>
      <c r="E88" s="114"/>
      <c r="F88" s="102"/>
      <c r="G88" s="113"/>
      <c r="H88" s="114"/>
      <c r="I88" s="114"/>
      <c r="J88" s="114"/>
      <c r="K88" s="114"/>
      <c r="L88" s="102"/>
    </row>
    <row r="89" ht="15.75" customHeight="1">
      <c r="B89" s="101" t="s">
        <v>144</v>
      </c>
      <c r="C89" s="108"/>
      <c r="D89" s="108"/>
      <c r="E89" s="108"/>
      <c r="F89" s="108"/>
      <c r="G89" s="108"/>
      <c r="H89" s="105"/>
      <c r="I89" s="105"/>
      <c r="J89" s="105"/>
      <c r="K89" s="105"/>
      <c r="L89" s="106"/>
    </row>
    <row r="90" ht="15.75" customHeight="1">
      <c r="A90" s="40"/>
      <c r="B90" s="110" t="s">
        <v>145</v>
      </c>
      <c r="C90" s="111"/>
      <c r="D90" s="111"/>
      <c r="E90" s="111"/>
      <c r="F90" s="111"/>
      <c r="G90" s="110" t="s">
        <v>5</v>
      </c>
      <c r="H90" s="111"/>
      <c r="I90" s="111"/>
      <c r="J90" s="111"/>
      <c r="K90" s="111"/>
      <c r="L90" s="112"/>
    </row>
    <row r="91" ht="15.75" customHeight="1">
      <c r="A91" s="40"/>
      <c r="B91" s="122"/>
      <c r="C91" s="114"/>
      <c r="D91" s="114"/>
      <c r="E91" s="114"/>
      <c r="F91" s="102"/>
      <c r="G91" s="113"/>
      <c r="H91" s="114"/>
      <c r="I91" s="114"/>
      <c r="J91" s="114"/>
      <c r="K91" s="114"/>
      <c r="L91" s="102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0.25"/>
    <col customWidth="1" min="2" max="2" width="15.0"/>
    <col customWidth="1" min="3" max="3" width="12.38"/>
    <col customWidth="1" min="4" max="15" width="11.13"/>
  </cols>
  <sheetData>
    <row r="1" ht="1.5" customHeight="1">
      <c r="A1" s="40"/>
      <c r="B1" s="40"/>
      <c r="C1" s="40"/>
      <c r="D1" s="40"/>
      <c r="E1" s="40"/>
    </row>
    <row r="2" ht="15.75" customHeight="1">
      <c r="A2" s="40"/>
      <c r="B2" s="101" t="s">
        <v>78</v>
      </c>
      <c r="C2" s="102" t="str">
        <f t="array" ref="C2">XLOOKUP(E2,'[1]画面定義一覧　（From Client)'!C3:C39,'[1]画面定義一覧　（From Client)'!B3:B39,"",0,1)</f>
        <v>#REF!</v>
      </c>
      <c r="D2" s="101" t="s">
        <v>79</v>
      </c>
      <c r="E2" s="103" t="str">
        <f t="array" ref="E2">MID(CELL("filename",A1),FIND("]",CELL("filename",A1))+1,99)</f>
        <v>#VALUE!</v>
      </c>
      <c r="F2" s="16"/>
      <c r="G2" s="16"/>
      <c r="H2" s="16"/>
      <c r="I2" s="16"/>
      <c r="J2" s="16"/>
      <c r="K2" s="17"/>
      <c r="M2" s="132" t="s">
        <v>146</v>
      </c>
      <c r="N2" s="133" t="str">
        <f>HYPERLINK("#'" &amp; M2 &amp; "'!E3", M2 &amp; "に戻る")</f>
        <v>画面定義一覧に戻る</v>
      </c>
    </row>
    <row r="3" ht="15.75" customHeight="1">
      <c r="A3" s="40"/>
      <c r="B3" s="104" t="s">
        <v>80</v>
      </c>
      <c r="C3" s="105"/>
      <c r="D3" s="105"/>
      <c r="E3" s="105"/>
      <c r="F3" s="105"/>
      <c r="G3" s="105"/>
      <c r="H3" s="105"/>
      <c r="I3" s="105"/>
      <c r="J3" s="105"/>
      <c r="K3" s="106"/>
    </row>
    <row r="4" ht="15.75" customHeight="1">
      <c r="A4" s="40"/>
      <c r="B4" s="44"/>
      <c r="C4" s="16"/>
      <c r="D4" s="16"/>
      <c r="E4" s="16"/>
      <c r="F4" s="16"/>
      <c r="G4" s="16"/>
      <c r="H4" s="16"/>
      <c r="I4" s="16"/>
      <c r="J4" s="16"/>
      <c r="K4" s="17"/>
      <c r="N4" s="129" t="s">
        <v>250</v>
      </c>
      <c r="O4" s="128" t="s">
        <v>148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J13" s="12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B42" s="101" t="s">
        <v>83</v>
      </c>
      <c r="C42" s="108"/>
      <c r="D42" s="108"/>
      <c r="E42" s="108"/>
      <c r="F42" s="108"/>
      <c r="G42" s="105"/>
      <c r="H42" s="105"/>
      <c r="I42" s="105"/>
      <c r="J42" s="105"/>
      <c r="K42" s="105"/>
      <c r="L42" s="106"/>
    </row>
    <row r="43" ht="15.75" customHeight="1">
      <c r="B43" s="109" t="s">
        <v>84</v>
      </c>
      <c r="C43" s="109"/>
      <c r="D43" s="109" t="s">
        <v>85</v>
      </c>
      <c r="E43" s="109" t="s">
        <v>86</v>
      </c>
      <c r="F43" s="109" t="s">
        <v>87</v>
      </c>
      <c r="G43" s="110" t="s">
        <v>88</v>
      </c>
      <c r="H43" s="110" t="s">
        <v>5</v>
      </c>
      <c r="I43" s="111"/>
      <c r="J43" s="111"/>
      <c r="K43" s="111"/>
      <c r="L43" s="112"/>
    </row>
    <row r="44" ht="15.75" customHeight="1">
      <c r="B44" s="120"/>
      <c r="C44" s="20"/>
      <c r="D44" s="20"/>
      <c r="E44" s="120"/>
      <c r="F44" s="20"/>
      <c r="G44" s="120"/>
      <c r="H44" s="122"/>
      <c r="I44" s="114"/>
      <c r="J44" s="114"/>
      <c r="K44" s="114"/>
      <c r="L44" s="102"/>
    </row>
    <row r="45" ht="15.75" customHeight="1">
      <c r="B45" s="101" t="s">
        <v>89</v>
      </c>
      <c r="C45" s="108"/>
      <c r="D45" s="108"/>
      <c r="E45" s="108"/>
      <c r="F45" s="108"/>
      <c r="G45" s="108"/>
      <c r="H45" s="105"/>
      <c r="I45" s="105"/>
      <c r="J45" s="105"/>
      <c r="K45" s="105"/>
      <c r="L45" s="106"/>
    </row>
    <row r="46" ht="15.75" customHeight="1">
      <c r="B46" s="131" t="s">
        <v>90</v>
      </c>
      <c r="C46" s="116" t="s">
        <v>91</v>
      </c>
      <c r="D46" s="110" t="s">
        <v>92</v>
      </c>
      <c r="E46" s="111"/>
      <c r="F46" s="111"/>
      <c r="G46" s="112"/>
      <c r="H46" s="110" t="s">
        <v>5</v>
      </c>
      <c r="I46" s="111"/>
      <c r="J46" s="111"/>
      <c r="K46" s="111"/>
      <c r="L46" s="112"/>
    </row>
    <row r="47" ht="15.75" customHeight="1">
      <c r="B47" s="120" t="s">
        <v>94</v>
      </c>
      <c r="C47" s="113"/>
      <c r="D47" s="121" t="str">
        <f t="shared" ref="D47:D58" si="1">B47&amp;"を表示する"</f>
        <v>タイトルを表示する</v>
      </c>
      <c r="E47" s="114"/>
      <c r="F47" s="114"/>
      <c r="G47" s="102"/>
      <c r="H47" s="122"/>
      <c r="I47" s="114"/>
      <c r="J47" s="114"/>
      <c r="K47" s="114"/>
      <c r="L47" s="102"/>
    </row>
    <row r="48" ht="15.75" customHeight="1">
      <c r="B48" s="123" t="s">
        <v>234</v>
      </c>
      <c r="C48" s="113"/>
      <c r="D48" s="121" t="str">
        <f t="shared" si="1"/>
        <v>説明を表示する</v>
      </c>
      <c r="F48" s="114"/>
      <c r="G48" s="102"/>
      <c r="H48" s="122"/>
      <c r="I48" s="114"/>
      <c r="J48" s="114"/>
      <c r="K48" s="114"/>
      <c r="L48" s="102"/>
    </row>
    <row r="49" ht="15.75" customHeight="1">
      <c r="B49" s="120" t="s">
        <v>235</v>
      </c>
      <c r="C49" s="20"/>
      <c r="D49" s="121" t="str">
        <f t="shared" si="1"/>
        <v>お名前を表示する</v>
      </c>
      <c r="E49" s="114"/>
      <c r="F49" s="114"/>
      <c r="G49" s="102"/>
      <c r="H49" s="122"/>
      <c r="I49" s="114"/>
      <c r="J49" s="114"/>
      <c r="K49" s="114"/>
      <c r="L49" s="102"/>
    </row>
    <row r="50" ht="15.75" customHeight="1">
      <c r="B50" s="120" t="s">
        <v>236</v>
      </c>
      <c r="C50" s="120"/>
      <c r="D50" s="121" t="str">
        <f t="shared" si="1"/>
        <v>お名前入力欄を表示する</v>
      </c>
      <c r="E50" s="114"/>
      <c r="F50" s="114"/>
      <c r="G50" s="102"/>
      <c r="H50" s="122"/>
      <c r="I50" s="114"/>
      <c r="J50" s="114"/>
      <c r="K50" s="114"/>
      <c r="L50" s="102"/>
    </row>
    <row r="51" ht="15.75" customHeight="1">
      <c r="B51" s="120" t="s">
        <v>237</v>
      </c>
      <c r="C51" s="120"/>
      <c r="D51" s="121" t="str">
        <f t="shared" si="1"/>
        <v>メールアドレスを表示する</v>
      </c>
      <c r="E51" s="114"/>
      <c r="F51" s="114"/>
      <c r="G51" s="102"/>
      <c r="H51" s="122"/>
      <c r="I51" s="114"/>
      <c r="J51" s="114"/>
      <c r="K51" s="114"/>
      <c r="L51" s="102"/>
    </row>
    <row r="52" ht="15.75" customHeight="1">
      <c r="B52" s="120" t="s">
        <v>238</v>
      </c>
      <c r="C52" s="120"/>
      <c r="D52" s="121" t="str">
        <f t="shared" si="1"/>
        <v>メールアドレス入力欄を表示する</v>
      </c>
      <c r="E52" s="114"/>
      <c r="F52" s="114"/>
      <c r="G52" s="102"/>
      <c r="H52" s="122"/>
      <c r="I52" s="114"/>
      <c r="J52" s="114"/>
      <c r="K52" s="114"/>
      <c r="L52" s="102"/>
    </row>
    <row r="53" ht="15.0" customHeight="1">
      <c r="A53" s="40"/>
      <c r="B53" s="123" t="s">
        <v>251</v>
      </c>
      <c r="C53" s="20"/>
      <c r="D53" s="121" t="str">
        <f t="shared" si="1"/>
        <v>お問い合わせ内容を表示する</v>
      </c>
      <c r="E53" s="114"/>
      <c r="F53" s="114"/>
      <c r="G53" s="102"/>
      <c r="H53" s="122"/>
      <c r="I53" s="114"/>
      <c r="J53" s="114"/>
      <c r="K53" s="114"/>
      <c r="L53" s="102"/>
    </row>
    <row r="54" ht="15.0" customHeight="1">
      <c r="A54" s="40"/>
      <c r="B54" s="123" t="s">
        <v>252</v>
      </c>
      <c r="C54" s="20"/>
      <c r="D54" s="121" t="str">
        <f t="shared" si="1"/>
        <v>お問い合わせ内容選択欄を表示する</v>
      </c>
      <c r="E54" s="114"/>
      <c r="F54" s="114"/>
      <c r="G54" s="102"/>
      <c r="H54" s="122"/>
      <c r="I54" s="114"/>
      <c r="J54" s="114"/>
      <c r="K54" s="114"/>
      <c r="L54" s="102"/>
    </row>
    <row r="55" ht="15.0" customHeight="1">
      <c r="A55" s="40"/>
      <c r="B55" s="157" t="s">
        <v>202</v>
      </c>
      <c r="C55" s="20"/>
      <c r="D55" s="121" t="str">
        <f t="shared" si="1"/>
        <v>詳細を表示する</v>
      </c>
      <c r="E55" s="114"/>
      <c r="F55" s="114"/>
      <c r="G55" s="102"/>
      <c r="H55" s="122"/>
      <c r="I55" s="114"/>
      <c r="J55" s="114"/>
      <c r="K55" s="114"/>
      <c r="L55" s="102"/>
    </row>
    <row r="56" ht="15.0" customHeight="1">
      <c r="A56" s="40"/>
      <c r="B56" s="157" t="s">
        <v>219</v>
      </c>
      <c r="C56" s="20"/>
      <c r="D56" s="121" t="str">
        <f t="shared" si="1"/>
        <v>詳細入力欄を表示する</v>
      </c>
      <c r="E56" s="114"/>
      <c r="F56" s="114"/>
      <c r="G56" s="102"/>
      <c r="H56" s="122"/>
      <c r="I56" s="114"/>
      <c r="J56" s="114"/>
      <c r="K56" s="114"/>
      <c r="L56" s="102"/>
    </row>
    <row r="57" ht="15.0" customHeight="1">
      <c r="A57" s="40"/>
      <c r="B57" s="157" t="s">
        <v>220</v>
      </c>
      <c r="C57" s="20"/>
      <c r="D57" s="121" t="str">
        <f t="shared" si="1"/>
        <v>キャンセルボタンを表示する</v>
      </c>
      <c r="E57" s="114"/>
      <c r="F57" s="114"/>
      <c r="G57" s="102"/>
      <c r="H57" s="122"/>
      <c r="I57" s="114"/>
      <c r="J57" s="114"/>
      <c r="K57" s="114"/>
      <c r="L57" s="102"/>
    </row>
    <row r="58" ht="15.0" customHeight="1">
      <c r="A58" s="40"/>
      <c r="B58" s="157" t="s">
        <v>253</v>
      </c>
      <c r="C58" s="20"/>
      <c r="D58" s="121" t="str">
        <f t="shared" si="1"/>
        <v>送信するボタンを表示する</v>
      </c>
      <c r="E58" s="114"/>
      <c r="F58" s="114"/>
      <c r="G58" s="102"/>
      <c r="H58" s="122"/>
      <c r="I58" s="114"/>
      <c r="J58" s="114"/>
      <c r="K58" s="114"/>
      <c r="L58" s="102"/>
    </row>
    <row r="59" ht="15.75" customHeight="1">
      <c r="A59" s="40"/>
      <c r="B59" s="101" t="s">
        <v>135</v>
      </c>
      <c r="C59" s="108"/>
      <c r="D59" s="108"/>
      <c r="E59" s="108"/>
      <c r="F59" s="108"/>
      <c r="G59" s="108"/>
      <c r="H59" s="105"/>
      <c r="I59" s="105"/>
      <c r="J59" s="105"/>
      <c r="K59" s="105"/>
      <c r="L59" s="106"/>
    </row>
    <row r="60" ht="15.75" customHeight="1">
      <c r="A60" s="40"/>
      <c r="B60" s="131" t="s">
        <v>90</v>
      </c>
      <c r="C60" s="116" t="s">
        <v>91</v>
      </c>
      <c r="D60" s="110" t="s">
        <v>92</v>
      </c>
      <c r="E60" s="111"/>
      <c r="F60" s="111"/>
      <c r="G60" s="112"/>
      <c r="H60" s="110" t="s">
        <v>5</v>
      </c>
      <c r="I60" s="111"/>
      <c r="J60" s="111"/>
      <c r="K60" s="111"/>
      <c r="L60" s="112"/>
    </row>
    <row r="61" ht="15.75" customHeight="1">
      <c r="A61" s="40"/>
      <c r="B61" s="120"/>
      <c r="C61" s="113"/>
      <c r="D61" s="122"/>
      <c r="E61" s="114"/>
      <c r="F61" s="114"/>
      <c r="G61" s="102"/>
      <c r="H61" s="113"/>
      <c r="I61" s="114"/>
      <c r="J61" s="114"/>
      <c r="K61" s="114"/>
      <c r="L61" s="102"/>
    </row>
    <row r="62" ht="15.75" customHeight="1">
      <c r="A62" s="40"/>
      <c r="B62" s="101" t="s">
        <v>136</v>
      </c>
      <c r="C62" s="108"/>
      <c r="D62" s="108"/>
      <c r="E62" s="108"/>
      <c r="F62" s="108"/>
      <c r="G62" s="108"/>
      <c r="H62" s="105"/>
      <c r="I62" s="105"/>
      <c r="J62" s="105"/>
      <c r="K62" s="105"/>
      <c r="L62" s="106"/>
    </row>
    <row r="63" ht="15.75" customHeight="1">
      <c r="A63" s="40"/>
      <c r="B63" s="110" t="s">
        <v>137</v>
      </c>
      <c r="C63" s="111"/>
      <c r="D63" s="111"/>
      <c r="E63" s="111"/>
      <c r="F63" s="111"/>
      <c r="G63" s="110" t="s">
        <v>5</v>
      </c>
      <c r="H63" s="111"/>
      <c r="I63" s="111"/>
      <c r="J63" s="111"/>
      <c r="K63" s="111"/>
      <c r="L63" s="112"/>
    </row>
    <row r="64" ht="15.75" customHeight="1">
      <c r="B64" s="122"/>
      <c r="C64" s="114"/>
      <c r="D64" s="114"/>
      <c r="E64" s="114"/>
      <c r="F64" s="102"/>
      <c r="G64" s="113"/>
      <c r="H64" s="114"/>
      <c r="I64" s="114"/>
      <c r="J64" s="114"/>
      <c r="K64" s="114"/>
      <c r="L64" s="102"/>
    </row>
    <row r="65" ht="15.75" customHeight="1">
      <c r="B65" s="101" t="s">
        <v>144</v>
      </c>
      <c r="C65" s="108"/>
      <c r="D65" s="108"/>
      <c r="E65" s="108"/>
      <c r="F65" s="108"/>
      <c r="G65" s="108"/>
      <c r="H65" s="105"/>
      <c r="I65" s="105"/>
      <c r="J65" s="105"/>
      <c r="K65" s="105"/>
      <c r="L65" s="106"/>
    </row>
    <row r="66" ht="15.75" customHeight="1">
      <c r="A66" s="40"/>
      <c r="B66" s="110" t="s">
        <v>145</v>
      </c>
      <c r="C66" s="111"/>
      <c r="D66" s="111"/>
      <c r="E66" s="111"/>
      <c r="F66" s="111"/>
      <c r="G66" s="110" t="s">
        <v>5</v>
      </c>
      <c r="H66" s="111"/>
      <c r="I66" s="111"/>
      <c r="J66" s="111"/>
      <c r="K66" s="111"/>
      <c r="L66" s="112"/>
    </row>
    <row r="67" ht="15.75" customHeight="1">
      <c r="A67" s="40"/>
      <c r="B67" s="122"/>
      <c r="C67" s="114"/>
      <c r="D67" s="114"/>
      <c r="E67" s="114"/>
      <c r="F67" s="102"/>
      <c r="G67" s="113"/>
      <c r="H67" s="114"/>
      <c r="I67" s="114"/>
      <c r="J67" s="114"/>
      <c r="K67" s="114"/>
      <c r="L67" s="102"/>
    </row>
    <row r="68" ht="15.75" customHeight="1">
      <c r="A68" s="4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2:K2"/>
    <mergeCell ref="B4:K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