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/>
  </bookViews>
  <sheets>
    <sheet name="Revenue" sheetId="3" r:id="rId1"/>
    <sheet name="OPERATIONS" sheetId="4" r:id="rId2"/>
    <sheet name="May 2018" sheetId="2" r:id="rId3"/>
  </sheets>
  <definedNames>
    <definedName name="_xlnm._FilterDatabase" localSheetId="1" hidden="1">OPERATIONS!$B$1:$G$18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H2" i="3" s="1"/>
  <c r="F18" i="4"/>
  <c r="C6" i="3"/>
  <c r="G6" i="3" s="1"/>
  <c r="H6" i="3" s="1"/>
  <c r="C5" i="3"/>
  <c r="G5" i="3" s="1"/>
  <c r="H5" i="3" s="1"/>
  <c r="C4" i="3"/>
  <c r="G4" i="3" s="1"/>
  <c r="H4" i="3" s="1"/>
  <c r="C3" i="3"/>
  <c r="G3" i="3" s="1"/>
  <c r="H3" i="3" s="1"/>
</calcChain>
</file>

<file path=xl/sharedStrings.xml><?xml version="1.0" encoding="utf-8"?>
<sst xmlns="http://schemas.openxmlformats.org/spreadsheetml/2006/main" count="178" uniqueCount="107">
  <si>
    <t>Closed Trade P/L:</t>
  </si>
  <si>
    <t>Credit Facility: 0.00</t>
  </si>
  <si>
    <t>Deposit/Withdrawal: 547.81</t>
  </si>
  <si>
    <t>W-ZOTAVND-VND-60624191</t>
  </si>
  <si>
    <t>balance</t>
  </si>
  <si>
    <t> 2018.05.31 11:14:18</t>
  </si>
  <si>
    <t> 2018.05.25 15:50:20</t>
  </si>
  <si>
    <t>cadchfm</t>
  </si>
  <si>
    <t>sell</t>
  </si>
  <si>
    <t> 2018.05.24 11:33:09</t>
  </si>
  <si>
    <t> 2018.05.25 15:50:25</t>
  </si>
  <si>
    <t> 2018.05.24 05:06:41</t>
  </si>
  <si>
    <t> 2018.05.23 20:46:07</t>
  </si>
  <si>
    <t>usdcadm</t>
  </si>
  <si>
    <t> 2018.05.23 13:37:16</t>
  </si>
  <si>
    <t> 2018.05.23 08:04:16</t>
  </si>
  <si>
    <t>gbpnzdm</t>
  </si>
  <si>
    <t> 2018.05.22 11:50:48</t>
  </si>
  <si>
    <t> 2018.05.22 20:39:36</t>
  </si>
  <si>
    <t> 2018.05.22 11:38:40</t>
  </si>
  <si>
    <t>D-ZOTAVND-VND-60004490</t>
  </si>
  <si>
    <t> 2018.05.22 02:49:06</t>
  </si>
  <si>
    <t> 2018.05.22 20:39:45</t>
  </si>
  <si>
    <t> 2018.05.21 11:24:09</t>
  </si>
  <si>
    <t>W-ZOTAVND-VND-59870343</t>
  </si>
  <si>
    <t> 2018.05.18 13:09:01</t>
  </si>
  <si>
    <t> 2018.05.18 14:31:28</t>
  </si>
  <si>
    <t> 2018.05.17 13:49:44</t>
  </si>
  <si>
    <t>W-ZOTAVND-VND-59704179</t>
  </si>
  <si>
    <t> 2018.05.16 06:52:40</t>
  </si>
  <si>
    <t> 2018.05.15 14:47:53</t>
  </si>
  <si>
    <t> 2018.05.14 06:12:14</t>
  </si>
  <si>
    <t> 2018.05.11 16:46:38</t>
  </si>
  <si>
    <t> 2018.05.11 04:43:31</t>
  </si>
  <si>
    <t>W-ZOTAVND-VND-59398943</t>
  </si>
  <si>
    <t> 2018.05.10 10:49:39</t>
  </si>
  <si>
    <t> 2018.05.21 14:07:01</t>
  </si>
  <si>
    <t>gbpjpym</t>
  </si>
  <si>
    <t>buy</t>
  </si>
  <si>
    <t> 2018.05.10 08:07:08</t>
  </si>
  <si>
    <t>D-ZOTAVND-VND-59385497</t>
  </si>
  <si>
    <t> 2018.05.10 08:02:08</t>
  </si>
  <si>
    <t> 2018.05.21 14:06:45</t>
  </si>
  <si>
    <t> 2018.05.08 14:08:42</t>
  </si>
  <si>
    <t> 2018.05.10 08:03:29</t>
  </si>
  <si>
    <t>eurgbpm</t>
  </si>
  <si>
    <t> 2018.05.08 06:46:48</t>
  </si>
  <si>
    <t>D-CC-RET-59213129</t>
  </si>
  <si>
    <t> 2018.05.07 16:00:29</t>
  </si>
  <si>
    <t>W-CC-USD-59212105</t>
  </si>
  <si>
    <t> 2018.05.07 15:26:05</t>
  </si>
  <si>
    <t> 2018.05.07 13:56:16</t>
  </si>
  <si>
    <t>euraudm</t>
  </si>
  <si>
    <t> 2018.04.25 21:00:26</t>
  </si>
  <si>
    <t> 2018.05.15 23:12:08</t>
  </si>
  <si>
    <t>audnzdm</t>
  </si>
  <si>
    <t> 2018.02.05 12:31:00</t>
  </si>
  <si>
    <t> 2018.05.07 15:14:12</t>
  </si>
  <si>
    <t>eurusdm</t>
  </si>
  <si>
    <t> 2018.01.03 23:48:04</t>
  </si>
  <si>
    <t>Trade P/L</t>
  </si>
  <si>
    <t>R/O Swap</t>
  </si>
  <si>
    <t>Commission</t>
  </si>
  <si>
    <t>Price</t>
  </si>
  <si>
    <t>Close time</t>
  </si>
  <si>
    <t>T/P</t>
  </si>
  <si>
    <t>S/L</t>
  </si>
  <si>
    <t>Item</t>
  </si>
  <si>
    <t>Lots</t>
  </si>
  <si>
    <t>Type</t>
  </si>
  <si>
    <t>Open time</t>
  </si>
  <si>
    <t>Ticket</t>
  </si>
  <si>
    <t>STT</t>
  </si>
  <si>
    <t>Date</t>
  </si>
  <si>
    <t>Balance</t>
  </si>
  <si>
    <t>Open</t>
  </si>
  <si>
    <t>Profit</t>
  </si>
  <si>
    <t>20 Jun 2018, 03:25</t>
  </si>
  <si>
    <t>Deposit</t>
  </si>
  <si>
    <t>Internet Banking</t>
  </si>
  <si>
    <t>Accepted</t>
  </si>
  <si>
    <t>11 Jun 2018, 01:37</t>
  </si>
  <si>
    <t>Withdrawal</t>
  </si>
  <si>
    <t>Credit Card</t>
  </si>
  <si>
    <t>05 Jun 2018, 12:09</t>
  </si>
  <si>
    <t>31 May 2018, 10:49</t>
  </si>
  <si>
    <t>22 May 2018, 02:45</t>
  </si>
  <si>
    <t>18 May 2018, 13:08</t>
  </si>
  <si>
    <t>16 May 2018, 06:52</t>
  </si>
  <si>
    <t>10 May 2018, 10:43</t>
  </si>
  <si>
    <t>10 May 2018, 07:58</t>
  </si>
  <si>
    <t>09 May 2018, 04:57</t>
  </si>
  <si>
    <t>Rejected</t>
  </si>
  <si>
    <t>07 May 2018, 21:40</t>
  </si>
  <si>
    <t>07 May 2018, 16:00</t>
  </si>
  <si>
    <t>07 May 2018, 15:21</t>
  </si>
  <si>
    <t>21 Mar 2018, 05:02</t>
  </si>
  <si>
    <t>02 Feb 2018, 04:58</t>
  </si>
  <si>
    <t>15 Jan 2018, 09:44</t>
  </si>
  <si>
    <t>DATE</t>
  </si>
  <si>
    <t>TRANSACTION TYPE</t>
  </si>
  <si>
    <t>METHOD</t>
  </si>
  <si>
    <t>AMOUNT</t>
  </si>
  <si>
    <t>STATUS</t>
  </si>
  <si>
    <t xml:space="preserve"> №</t>
  </si>
  <si>
    <t>Rate/Month(%)</t>
  </si>
  <si>
    <t>withdraw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</si>
</sst>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MS PGothic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B4B4BC"/>
      <name val="Arial"/>
      <family val="2"/>
    </font>
    <font>
      <b/>
      <sz val="8"/>
      <color rgb="FFFFFF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D4D4D8"/>
      </bottom>
      <diagonal/>
    </border>
    <border>
      <left/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thin">
        <color indexed="64"/>
      </top>
      <bottom style="medium">
        <color rgb="FFD4D4D8"/>
      </bottom>
      <diagonal/>
    </border>
    <border>
      <left/>
      <right/>
      <top style="thin">
        <color indexed="64"/>
      </top>
      <bottom style="medium">
        <color rgb="FFD4D4D8"/>
      </bottom>
      <diagonal/>
    </border>
    <border>
      <left/>
      <right style="thin">
        <color indexed="64"/>
      </right>
      <top style="thin">
        <color indexed="64"/>
      </top>
      <bottom style="medium">
        <color rgb="FFD4D4D8"/>
      </bottom>
      <diagonal/>
    </border>
    <border>
      <left style="thin">
        <color indexed="64"/>
      </left>
      <right/>
      <top/>
      <bottom style="medium">
        <color rgb="FFD4D4D8"/>
      </bottom>
      <diagonal/>
    </border>
    <border>
      <left/>
      <right style="thin">
        <color indexed="64"/>
      </right>
      <top/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thin">
        <color indexed="64"/>
      </bottom>
      <diagonal/>
    </border>
    <border>
      <left/>
      <right/>
      <top style="medium">
        <color rgb="FFD4D4D8"/>
      </top>
      <bottom style="thin">
        <color indexed="64"/>
      </bottom>
      <diagonal/>
    </border>
    <border>
      <left/>
      <right style="thin">
        <color indexed="64"/>
      </right>
      <top style="medium">
        <color rgb="FFD4D4D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1" applyFont="1" applyAlignment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left" vertical="top" wrapText="1"/>
    </xf>
    <xf numFmtId="0" fontId="3" fillId="2" borderId="3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3" borderId="6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top" wrapText="1"/>
    </xf>
    <xf numFmtId="17" fontId="5" fillId="4" borderId="0" xfId="1" applyNumberFormat="1" applyFont="1" applyFill="1" applyBorder="1" applyAlignment="1">
      <alignment horizontal="center" vertical="center" wrapText="1"/>
    </xf>
    <xf numFmtId="0" fontId="0" fillId="0" borderId="0" xfId="0" applyFont="1"/>
    <xf numFmtId="17" fontId="0" fillId="0" borderId="0" xfId="0" applyNumberFormat="1" applyFont="1"/>
    <xf numFmtId="0" fontId="0" fillId="4" borderId="0" xfId="0" applyFill="1"/>
    <xf numFmtId="0" fontId="0" fillId="0" borderId="12" xfId="0" applyBorder="1"/>
    <xf numFmtId="164" fontId="0" fillId="0" borderId="0" xfId="0" applyNumberFormat="1" applyFont="1"/>
    <xf numFmtId="164" fontId="0" fillId="0" borderId="0" xfId="2" applyNumberFormat="1" applyFont="1"/>
    <xf numFmtId="2" fontId="0" fillId="0" borderId="0" xfId="0" applyNumberFormat="1" applyFont="1"/>
    <xf numFmtId="0" fontId="7" fillId="4" borderId="0" xfId="0" applyFont="1" applyFill="1"/>
    <xf numFmtId="0" fontId="0" fillId="0" borderId="12" xfId="0" applyNumberFormat="1" applyBorder="1"/>
    <xf numFmtId="0" fontId="3" fillId="3" borderId="2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/>
    </xf>
    <xf numFmtId="0" fontId="3" fillId="2" borderId="8" xfId="1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horizontal="left" vertical="top" wrapText="1"/>
    </xf>
    <xf numFmtId="0" fontId="2" fillId="2" borderId="9" xfId="1" applyFont="1" applyFill="1" applyBorder="1" applyAlignment="1">
      <alignment horizontal="left" vertical="top" wrapText="1"/>
    </xf>
    <xf numFmtId="0" fontId="2" fillId="2" borderId="10" xfId="1" applyFont="1" applyFill="1" applyBorder="1" applyAlignment="1">
      <alignment horizontal="left" vertical="top" wrapText="1"/>
    </xf>
    <xf numFmtId="0" fontId="2" fillId="2" borderId="11" xfId="1" applyFont="1" applyFill="1" applyBorder="1" applyAlignment="1">
      <alignment horizontal="left" vertical="top" wrapText="1"/>
    </xf>
    <xf numFmtId="0" fontId="0" fillId="0" borderId="12" xfId="0" applyFont="1" applyBorder="1"/>
    <xf numFmtId="17" fontId="0" fillId="0" borderId="12" xfId="0" applyNumberFormat="1" applyFont="1" applyBorder="1"/>
    <xf numFmtId="164" fontId="0" fillId="0" borderId="12" xfId="2" applyNumberFormat="1" applyFont="1" applyBorder="1"/>
    <xf numFmtId="164" fontId="0" fillId="0" borderId="12" xfId="0" applyNumberFormat="1" applyFont="1" applyBorder="1"/>
    <xf numFmtId="2" fontId="0" fillId="0" borderId="12" xfId="3" applyNumberFormat="1" applyFont="1" applyBorder="1"/>
    <xf numFmtId="8" fontId="0" fillId="0" borderId="12" xfId="0" applyNumberFormat="1" applyFont="1" applyBorder="1"/>
  </cellXfs>
  <cellStyles count="4">
    <cellStyle name="Currency" xfId="2" builtinId="4"/>
    <cellStyle name="Normal" xfId="0" builtinId="0"/>
    <cellStyle name="Normal 2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xness.com/member/deposit?ot=ZOTAVND&amp;amount=350000.00" TargetMode="External"/><Relationship Id="rId13" Type="http://schemas.openxmlformats.org/officeDocument/2006/relationships/hyperlink" Target="https://www.exness.com/member/deposit?ot=CC&amp;amount=700.00" TargetMode="External"/><Relationship Id="rId3" Type="http://schemas.openxmlformats.org/officeDocument/2006/relationships/hyperlink" Target="https://www.exness.com/member/withdrawal?ot=ZOTAVND&amp;amount=50.00&amp;profile=1175371" TargetMode="External"/><Relationship Id="rId7" Type="http://schemas.openxmlformats.org/officeDocument/2006/relationships/hyperlink" Target="https://www.exness.com/member/withdrawal?ot=ZOTAVND&amp;amount=20.00&amp;profile=1175371" TargetMode="External"/><Relationship Id="rId12" Type="http://schemas.openxmlformats.org/officeDocument/2006/relationships/hyperlink" Target="https://www.exness.com/member/withdrawal?ot=CC&amp;amount=100.00&amp;profile=1173706" TargetMode="External"/><Relationship Id="rId2" Type="http://schemas.openxmlformats.org/officeDocument/2006/relationships/hyperlink" Target="https://www.exness.com/member/withdrawal?ot=ZOTAVND&amp;amount=100.00&amp;profile=1178161" TargetMode="External"/><Relationship Id="rId1" Type="http://schemas.openxmlformats.org/officeDocument/2006/relationships/hyperlink" Target="https://www.exness.com/member/withdrawal?ot=CC&amp;amount=20.00&amp;profile=1190858" TargetMode="External"/><Relationship Id="rId6" Type="http://schemas.openxmlformats.org/officeDocument/2006/relationships/hyperlink" Target="https://www.exness.com/member/withdrawal?ot=ZOTAVND&amp;amount=50.00&amp;profile=1178161" TargetMode="External"/><Relationship Id="rId11" Type="http://schemas.openxmlformats.org/officeDocument/2006/relationships/hyperlink" Target="https://www.exness.com/member/deposit?ot=CC&amp;amount=100.00" TargetMode="External"/><Relationship Id="rId5" Type="http://schemas.openxmlformats.org/officeDocument/2006/relationships/hyperlink" Target="https://www.exness.com/member/withdrawal?ot=ZOTAVND&amp;amount=50.00&amp;profile=1175371" TargetMode="External"/><Relationship Id="rId10" Type="http://schemas.openxmlformats.org/officeDocument/2006/relationships/hyperlink" Target="https://www.exness.com/member/withdrawal?ot=CC&amp;amount=100.00&amp;profile=None" TargetMode="External"/><Relationship Id="rId4" Type="http://schemas.openxmlformats.org/officeDocument/2006/relationships/hyperlink" Target="https://www.exness.com/member/deposit?ot=ZOTAVND&amp;amount=16000000.00" TargetMode="External"/><Relationship Id="rId9" Type="http://schemas.openxmlformats.org/officeDocument/2006/relationships/hyperlink" Target="https://www.exness.com/member/withdrawal?ot=CC&amp;amount=100.00&amp;profile=None" TargetMode="External"/><Relationship Id="rId14" Type="http://schemas.openxmlformats.org/officeDocument/2006/relationships/hyperlink" Target="https://www.exness.com/member/deposit?ot=CC&amp;amount=400.0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O8" sqref="O8"/>
    </sheetView>
  </sheetViews>
  <sheetFormatPr defaultRowHeight="15" x14ac:dyDescent="0.25"/>
  <cols>
    <col min="1" max="1" width="5.42578125" style="20" customWidth="1"/>
    <col min="2" max="8" width="14" style="20" customWidth="1"/>
    <col min="9" max="11" width="9.140625" style="20"/>
    <col min="12" max="12" width="17.28515625" style="20" customWidth="1"/>
    <col min="13" max="16384" width="9.140625" style="20"/>
  </cols>
  <sheetData>
    <row r="1" spans="1:12" x14ac:dyDescent="0.25">
      <c r="A1" s="27" t="s">
        <v>72</v>
      </c>
      <c r="B1" s="27" t="s">
        <v>73</v>
      </c>
      <c r="C1" s="27" t="s">
        <v>75</v>
      </c>
      <c r="D1" s="27" t="s">
        <v>78</v>
      </c>
      <c r="E1" s="27" t="s">
        <v>106</v>
      </c>
      <c r="F1" s="27" t="s">
        <v>74</v>
      </c>
      <c r="G1" s="27" t="s">
        <v>76</v>
      </c>
      <c r="H1" s="27" t="s">
        <v>105</v>
      </c>
    </row>
    <row r="2" spans="1:12" x14ac:dyDescent="0.25">
      <c r="A2" s="36">
        <v>2</v>
      </c>
      <c r="B2" s="37">
        <v>43132</v>
      </c>
      <c r="C2" s="38">
        <v>0</v>
      </c>
      <c r="D2" s="38">
        <v>400</v>
      </c>
      <c r="E2" s="38">
        <v>0</v>
      </c>
      <c r="F2" s="38">
        <v>881.13</v>
      </c>
      <c r="G2" s="39">
        <f>(F2+E2)-(C2+D2)</f>
        <v>481.13</v>
      </c>
      <c r="H2" s="40">
        <f>G2/(C2+D2-E2)*100</f>
        <v>120.2825</v>
      </c>
      <c r="K2" s="36">
        <v>7</v>
      </c>
      <c r="L2" s="41">
        <v>5015.3999999999996</v>
      </c>
    </row>
    <row r="3" spans="1:12" x14ac:dyDescent="0.25">
      <c r="A3" s="36">
        <v>3</v>
      </c>
      <c r="B3" s="37">
        <v>43160</v>
      </c>
      <c r="C3" s="38">
        <f>F2</f>
        <v>881.13</v>
      </c>
      <c r="D3" s="38">
        <v>0</v>
      </c>
      <c r="E3" s="38">
        <v>0</v>
      </c>
      <c r="F3" s="38">
        <v>1322.05</v>
      </c>
      <c r="G3" s="39">
        <f t="shared" ref="G3:G5" si="0">(F3+E3)-(C3+D3)</f>
        <v>440.91999999999996</v>
      </c>
      <c r="H3" s="40">
        <f t="shared" ref="H3:H5" si="1">G3/(C3+D3-E3)*100</f>
        <v>50.040289174128674</v>
      </c>
      <c r="K3" s="36">
        <v>8</v>
      </c>
      <c r="L3" s="41">
        <v>6449.8</v>
      </c>
    </row>
    <row r="4" spans="1:12" x14ac:dyDescent="0.25">
      <c r="A4" s="36">
        <v>4</v>
      </c>
      <c r="B4" s="37">
        <v>43191</v>
      </c>
      <c r="C4" s="38">
        <f>F3</f>
        <v>1322.05</v>
      </c>
      <c r="D4" s="38">
        <v>0</v>
      </c>
      <c r="E4" s="38">
        <v>0</v>
      </c>
      <c r="F4" s="38">
        <v>1441.21</v>
      </c>
      <c r="G4" s="39">
        <f t="shared" si="0"/>
        <v>119.16000000000008</v>
      </c>
      <c r="H4" s="40">
        <f t="shared" si="1"/>
        <v>9.0132748383192833</v>
      </c>
      <c r="K4" s="36">
        <v>9</v>
      </c>
      <c r="L4" s="41">
        <v>8294.4500000000007</v>
      </c>
    </row>
    <row r="5" spans="1:12" x14ac:dyDescent="0.25">
      <c r="A5" s="36">
        <v>5</v>
      </c>
      <c r="B5" s="37">
        <v>43221</v>
      </c>
      <c r="C5" s="38">
        <f>F4</f>
        <v>1441.21</v>
      </c>
      <c r="D5" s="38">
        <v>817.81</v>
      </c>
      <c r="E5" s="38">
        <v>270</v>
      </c>
      <c r="F5" s="38">
        <v>2734.41</v>
      </c>
      <c r="G5" s="39">
        <f t="shared" si="0"/>
        <v>745.38999999999987</v>
      </c>
      <c r="H5" s="40">
        <f t="shared" si="1"/>
        <v>37.475239062452857</v>
      </c>
      <c r="K5" s="36">
        <v>10</v>
      </c>
      <c r="L5" s="41">
        <v>10666.66</v>
      </c>
    </row>
    <row r="6" spans="1:12" x14ac:dyDescent="0.25">
      <c r="A6" s="36">
        <v>6</v>
      </c>
      <c r="B6" s="37">
        <v>43252</v>
      </c>
      <c r="C6" s="38">
        <f>F5</f>
        <v>2734.41</v>
      </c>
      <c r="D6" s="38">
        <v>699.54</v>
      </c>
      <c r="E6" s="38">
        <v>0</v>
      </c>
      <c r="F6" s="38">
        <v>3875</v>
      </c>
      <c r="G6" s="39">
        <f t="shared" ref="G6" si="2">(F6+E6)-(C6+D6)</f>
        <v>441.05000000000018</v>
      </c>
      <c r="H6" s="40">
        <f t="shared" ref="H6" si="3">G6/(C6+D6-E6)*100</f>
        <v>12.843809607012338</v>
      </c>
      <c r="K6" s="36">
        <v>11</v>
      </c>
      <c r="L6" s="41">
        <v>13717.33</v>
      </c>
    </row>
    <row r="7" spans="1:12" x14ac:dyDescent="0.25">
      <c r="B7" s="21"/>
      <c r="C7" s="25"/>
      <c r="D7" s="25"/>
      <c r="E7" s="25"/>
      <c r="F7" s="25"/>
      <c r="G7" s="24"/>
      <c r="H7" s="26"/>
      <c r="K7" s="36">
        <v>12</v>
      </c>
      <c r="L7" s="41">
        <v>17640.48</v>
      </c>
    </row>
    <row r="8" spans="1:12" x14ac:dyDescent="0.25">
      <c r="B8" s="21"/>
      <c r="C8" s="25"/>
      <c r="D8" s="25"/>
      <c r="E8" s="25"/>
      <c r="F8" s="25"/>
      <c r="G8" s="24"/>
      <c r="H8" s="26"/>
      <c r="K8" s="36">
        <v>13</v>
      </c>
      <c r="L8" s="41">
        <v>22685.66</v>
      </c>
    </row>
    <row r="9" spans="1:12" x14ac:dyDescent="0.25">
      <c r="B9" s="21"/>
      <c r="C9" s="25"/>
      <c r="D9" s="25"/>
      <c r="E9" s="25"/>
      <c r="F9" s="25"/>
      <c r="G9" s="24"/>
      <c r="H9" s="26"/>
      <c r="K9" s="36">
        <v>14</v>
      </c>
      <c r="L9" s="41">
        <v>29173.759999999998</v>
      </c>
    </row>
    <row r="10" spans="1:12" x14ac:dyDescent="0.25">
      <c r="B10" s="21"/>
      <c r="C10" s="25"/>
      <c r="D10" s="25"/>
      <c r="E10" s="25"/>
      <c r="F10" s="25"/>
      <c r="G10" s="24"/>
      <c r="H10" s="26"/>
      <c r="K10" s="36">
        <v>15</v>
      </c>
      <c r="L10" s="41">
        <v>37517.449999999997</v>
      </c>
    </row>
    <row r="11" spans="1:12" x14ac:dyDescent="0.25">
      <c r="B11" s="21"/>
      <c r="C11" s="25"/>
      <c r="D11" s="25"/>
      <c r="E11" s="25"/>
      <c r="F11" s="25"/>
      <c r="G11" s="24"/>
      <c r="H11" s="26"/>
      <c r="K11" s="36">
        <v>16</v>
      </c>
      <c r="L11" s="41">
        <v>48247.44</v>
      </c>
    </row>
    <row r="12" spans="1:12" x14ac:dyDescent="0.25">
      <c r="B12" s="21"/>
      <c r="C12" s="25"/>
      <c r="D12" s="25"/>
      <c r="E12" s="25"/>
      <c r="F12" s="25"/>
      <c r="G12" s="24"/>
      <c r="H12" s="26"/>
      <c r="K12" s="36">
        <v>17</v>
      </c>
      <c r="L12" s="41">
        <v>62046.21</v>
      </c>
    </row>
    <row r="13" spans="1:12" x14ac:dyDescent="0.25">
      <c r="B13" s="21"/>
      <c r="C13" s="25"/>
      <c r="D13" s="25"/>
      <c r="E13" s="25"/>
      <c r="F13" s="25"/>
      <c r="G13" s="24"/>
      <c r="H13" s="26"/>
      <c r="K13" s="36">
        <v>18</v>
      </c>
      <c r="L13" s="41">
        <v>79791.429999999993</v>
      </c>
    </row>
    <row r="14" spans="1:12" x14ac:dyDescent="0.25">
      <c r="B14" s="21"/>
      <c r="C14" s="25"/>
      <c r="D14" s="25"/>
      <c r="E14" s="25"/>
      <c r="F14" s="25"/>
      <c r="G14" s="24"/>
      <c r="H14" s="26"/>
    </row>
    <row r="15" spans="1:12" x14ac:dyDescent="0.25">
      <c r="B15" s="21"/>
      <c r="C15" s="25"/>
      <c r="D15" s="25"/>
      <c r="E15" s="25"/>
      <c r="F15" s="25"/>
      <c r="G15" s="24"/>
      <c r="H15" s="26"/>
    </row>
    <row r="16" spans="1:12" x14ac:dyDescent="0.25">
      <c r="B16" s="21"/>
      <c r="C16" s="25"/>
      <c r="D16" s="25"/>
      <c r="E16" s="25"/>
      <c r="F16" s="25"/>
      <c r="G16" s="24"/>
      <c r="H16" s="26"/>
    </row>
    <row r="17" spans="2:8" x14ac:dyDescent="0.25">
      <c r="B17" s="21"/>
      <c r="C17" s="25"/>
      <c r="D17" s="25"/>
      <c r="E17" s="25"/>
      <c r="F17" s="25"/>
      <c r="G17" s="24"/>
      <c r="H17" s="26"/>
    </row>
    <row r="18" spans="2:8" x14ac:dyDescent="0.25">
      <c r="B18" s="21"/>
      <c r="C18" s="25"/>
      <c r="D18" s="25"/>
      <c r="E18" s="25"/>
      <c r="F18" s="25"/>
      <c r="G18" s="24"/>
      <c r="H18" s="26"/>
    </row>
    <row r="19" spans="2:8" x14ac:dyDescent="0.25">
      <c r="B19" s="21"/>
      <c r="C19" s="25"/>
      <c r="D19" s="25"/>
      <c r="E19" s="25"/>
      <c r="F19" s="25"/>
      <c r="G19" s="24"/>
      <c r="H19" s="26"/>
    </row>
    <row r="20" spans="2:8" x14ac:dyDescent="0.25">
      <c r="B20" s="21"/>
      <c r="C20" s="25"/>
      <c r="D20" s="25"/>
      <c r="E20" s="25"/>
      <c r="F20" s="25"/>
      <c r="G20" s="24"/>
      <c r="H20" s="26"/>
    </row>
    <row r="21" spans="2:8" x14ac:dyDescent="0.25">
      <c r="B21" s="21"/>
      <c r="C21" s="25"/>
      <c r="D21" s="25"/>
      <c r="E21" s="25"/>
      <c r="F21" s="25"/>
      <c r="G21" s="24"/>
      <c r="H21" s="26"/>
    </row>
    <row r="22" spans="2:8" x14ac:dyDescent="0.25">
      <c r="B22" s="21"/>
      <c r="C22" s="25"/>
      <c r="D22" s="25"/>
      <c r="E22" s="25"/>
      <c r="F22" s="25"/>
      <c r="G22" s="24"/>
      <c r="H22" s="26"/>
    </row>
    <row r="23" spans="2:8" x14ac:dyDescent="0.25">
      <c r="B23" s="21"/>
      <c r="C23" s="25"/>
      <c r="D23" s="25"/>
      <c r="E23" s="25"/>
      <c r="F23" s="25"/>
      <c r="G23" s="24"/>
      <c r="H23" s="26"/>
    </row>
    <row r="24" spans="2:8" x14ac:dyDescent="0.25">
      <c r="B24" s="21"/>
      <c r="C24" s="25"/>
      <c r="D24" s="25"/>
      <c r="E24" s="25"/>
      <c r="F24" s="25"/>
      <c r="G24" s="24"/>
      <c r="H24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G18"/>
  <sheetViews>
    <sheetView workbookViewId="0">
      <selection activeCell="N22" sqref="N22"/>
    </sheetView>
  </sheetViews>
  <sheetFormatPr defaultRowHeight="15" x14ac:dyDescent="0.25"/>
  <cols>
    <col min="2" max="2" width="13.140625" customWidth="1"/>
    <col min="3" max="3" width="19.85546875" customWidth="1"/>
    <col min="4" max="4" width="13.140625" customWidth="1"/>
    <col min="5" max="5" width="17" customWidth="1"/>
    <col min="6" max="7" width="13.140625" customWidth="1"/>
  </cols>
  <sheetData>
    <row r="1" spans="2:7" x14ac:dyDescent="0.25">
      <c r="B1" s="22" t="s">
        <v>104</v>
      </c>
      <c r="C1" s="22" t="s">
        <v>99</v>
      </c>
      <c r="D1" s="22" t="s">
        <v>100</v>
      </c>
      <c r="E1" s="22" t="s">
        <v>101</v>
      </c>
      <c r="F1" s="22" t="s">
        <v>102</v>
      </c>
      <c r="G1" s="22" t="s">
        <v>103</v>
      </c>
    </row>
    <row r="2" spans="2:7" hidden="1" x14ac:dyDescent="0.25">
      <c r="B2" s="23">
        <v>61681746</v>
      </c>
      <c r="C2" s="23" t="s">
        <v>77</v>
      </c>
      <c r="D2" s="23" t="s">
        <v>78</v>
      </c>
      <c r="E2" s="23" t="s">
        <v>79</v>
      </c>
      <c r="F2" s="23">
        <v>699.54</v>
      </c>
      <c r="G2" s="23" t="s">
        <v>80</v>
      </c>
    </row>
    <row r="3" spans="2:7" x14ac:dyDescent="0.25">
      <c r="B3" s="23">
        <v>61123802</v>
      </c>
      <c r="C3" s="23" t="s">
        <v>81</v>
      </c>
      <c r="D3" s="23" t="s">
        <v>82</v>
      </c>
      <c r="E3" s="23" t="s">
        <v>83</v>
      </c>
      <c r="F3" s="28">
        <v>20</v>
      </c>
      <c r="G3" s="23" t="s">
        <v>80</v>
      </c>
    </row>
    <row r="4" spans="2:7" x14ac:dyDescent="0.25">
      <c r="B4" s="23">
        <v>60859180</v>
      </c>
      <c r="C4" s="23" t="s">
        <v>84</v>
      </c>
      <c r="D4" s="23" t="s">
        <v>82</v>
      </c>
      <c r="E4" s="23" t="s">
        <v>79</v>
      </c>
      <c r="F4" s="28">
        <v>100</v>
      </c>
      <c r="G4" s="23" t="s">
        <v>80</v>
      </c>
    </row>
    <row r="5" spans="2:7" x14ac:dyDescent="0.25">
      <c r="B5" s="23">
        <v>60624191</v>
      </c>
      <c r="C5" s="23" t="s">
        <v>85</v>
      </c>
      <c r="D5" s="23" t="s">
        <v>82</v>
      </c>
      <c r="E5" s="23" t="s">
        <v>79</v>
      </c>
      <c r="F5" s="28">
        <v>50</v>
      </c>
      <c r="G5" s="23" t="s">
        <v>80</v>
      </c>
    </row>
    <row r="6" spans="2:7" hidden="1" x14ac:dyDescent="0.25">
      <c r="B6" s="23">
        <v>60004490</v>
      </c>
      <c r="C6" s="23" t="s">
        <v>86</v>
      </c>
      <c r="D6" s="23" t="s">
        <v>78</v>
      </c>
      <c r="E6" s="23" t="s">
        <v>79</v>
      </c>
      <c r="F6" s="23">
        <v>702.45</v>
      </c>
      <c r="G6" s="23" t="s">
        <v>80</v>
      </c>
    </row>
    <row r="7" spans="2:7" x14ac:dyDescent="0.25">
      <c r="B7" s="23">
        <v>59870343</v>
      </c>
      <c r="C7" s="23" t="s">
        <v>87</v>
      </c>
      <c r="D7" s="23" t="s">
        <v>82</v>
      </c>
      <c r="E7" s="23" t="s">
        <v>79</v>
      </c>
      <c r="F7" s="28">
        <v>50</v>
      </c>
      <c r="G7" s="23" t="s">
        <v>80</v>
      </c>
    </row>
    <row r="8" spans="2:7" x14ac:dyDescent="0.25">
      <c r="B8" s="23">
        <v>59704179</v>
      </c>
      <c r="C8" s="23" t="s">
        <v>88</v>
      </c>
      <c r="D8" s="23" t="s">
        <v>82</v>
      </c>
      <c r="E8" s="23" t="s">
        <v>79</v>
      </c>
      <c r="F8" s="28">
        <v>50</v>
      </c>
      <c r="G8" s="23" t="s">
        <v>80</v>
      </c>
    </row>
    <row r="9" spans="2:7" x14ac:dyDescent="0.25">
      <c r="B9" s="23">
        <v>59398943</v>
      </c>
      <c r="C9" s="23" t="s">
        <v>89</v>
      </c>
      <c r="D9" s="23" t="s">
        <v>82</v>
      </c>
      <c r="E9" s="23" t="s">
        <v>79</v>
      </c>
      <c r="F9" s="28">
        <v>20</v>
      </c>
      <c r="G9" s="23" t="s">
        <v>80</v>
      </c>
    </row>
    <row r="10" spans="2:7" hidden="1" x14ac:dyDescent="0.25">
      <c r="B10" s="23">
        <v>59385497</v>
      </c>
      <c r="C10" s="23" t="s">
        <v>90</v>
      </c>
      <c r="D10" s="23" t="s">
        <v>78</v>
      </c>
      <c r="E10" s="23" t="s">
        <v>79</v>
      </c>
      <c r="F10" s="23">
        <v>15.36</v>
      </c>
      <c r="G10" s="23" t="s">
        <v>80</v>
      </c>
    </row>
    <row r="11" spans="2:7" hidden="1" x14ac:dyDescent="0.25">
      <c r="B11" s="23">
        <v>59305478</v>
      </c>
      <c r="C11" s="23" t="s">
        <v>91</v>
      </c>
      <c r="D11" s="23" t="s">
        <v>82</v>
      </c>
      <c r="E11" s="23" t="s">
        <v>83</v>
      </c>
      <c r="F11" s="23">
        <v>100</v>
      </c>
      <c r="G11" s="23" t="s">
        <v>92</v>
      </c>
    </row>
    <row r="12" spans="2:7" hidden="1" x14ac:dyDescent="0.25">
      <c r="B12" s="23">
        <v>59216995</v>
      </c>
      <c r="C12" s="23" t="s">
        <v>93</v>
      </c>
      <c r="D12" s="23" t="s">
        <v>82</v>
      </c>
      <c r="E12" s="23" t="s">
        <v>83</v>
      </c>
      <c r="F12" s="23">
        <v>100</v>
      </c>
      <c r="G12" s="23" t="s">
        <v>92</v>
      </c>
    </row>
    <row r="13" spans="2:7" hidden="1" x14ac:dyDescent="0.25">
      <c r="B13" s="23">
        <v>59213129</v>
      </c>
      <c r="C13" s="23" t="s">
        <v>94</v>
      </c>
      <c r="D13" s="23" t="s">
        <v>78</v>
      </c>
      <c r="E13" s="23" t="s">
        <v>83</v>
      </c>
      <c r="F13" s="23">
        <v>100</v>
      </c>
      <c r="G13" s="23" t="s">
        <v>80</v>
      </c>
    </row>
    <row r="14" spans="2:7" x14ac:dyDescent="0.25">
      <c r="B14" s="23">
        <v>59212105</v>
      </c>
      <c r="C14" s="23" t="s">
        <v>95</v>
      </c>
      <c r="D14" s="23" t="s">
        <v>82</v>
      </c>
      <c r="E14" s="23" t="s">
        <v>83</v>
      </c>
      <c r="F14" s="28">
        <v>100</v>
      </c>
      <c r="G14" s="23" t="s">
        <v>80</v>
      </c>
    </row>
    <row r="15" spans="2:7" hidden="1" x14ac:dyDescent="0.25">
      <c r="B15" s="23">
        <v>56784227</v>
      </c>
      <c r="C15" s="23" t="s">
        <v>96</v>
      </c>
      <c r="D15" s="23" t="s">
        <v>78</v>
      </c>
      <c r="E15" s="23" t="s">
        <v>83</v>
      </c>
      <c r="F15" s="23">
        <v>700</v>
      </c>
      <c r="G15" s="23" t="s">
        <v>92</v>
      </c>
    </row>
    <row r="16" spans="2:7" hidden="1" x14ac:dyDescent="0.25">
      <c r="B16" s="23">
        <v>54561253</v>
      </c>
      <c r="C16" s="23" t="s">
        <v>97</v>
      </c>
      <c r="D16" s="23" t="s">
        <v>78</v>
      </c>
      <c r="E16" s="23" t="s">
        <v>83</v>
      </c>
      <c r="F16" s="23">
        <v>400</v>
      </c>
      <c r="G16" s="23" t="s">
        <v>80</v>
      </c>
    </row>
    <row r="17" spans="2:7" hidden="1" x14ac:dyDescent="0.25">
      <c r="B17" s="23">
        <v>53632395</v>
      </c>
      <c r="C17" s="23" t="s">
        <v>98</v>
      </c>
      <c r="D17" s="23" t="s">
        <v>78</v>
      </c>
      <c r="E17" s="23" t="s">
        <v>83</v>
      </c>
      <c r="F17" s="23">
        <v>3000</v>
      </c>
      <c r="G17" s="23" t="s">
        <v>92</v>
      </c>
    </row>
    <row r="18" spans="2:7" hidden="1" x14ac:dyDescent="0.25">
      <c r="F18">
        <f>SUBTOTAL(9,F3:F14)</f>
        <v>390</v>
      </c>
    </row>
  </sheetData>
  <autoFilter ref="B1:G18">
    <filterColumn colId="2">
      <filters>
        <filter val="Withdrawal"/>
      </filters>
    </filterColumn>
    <filterColumn colId="5">
      <filters>
        <filter val="Accepted"/>
      </filters>
    </filterColumn>
  </autoFilter>
  <hyperlinks>
    <hyperlink ref="J3" r:id="rId1" display="https://www.exness.com/member/withdrawal?ot=CC&amp;amount=20.00&amp;profile=1190858"/>
    <hyperlink ref="J4" r:id="rId2" display="https://www.exness.com/member/withdrawal?ot=ZOTAVND&amp;amount=100.00&amp;profile=1178161"/>
    <hyperlink ref="J5" r:id="rId3" display="https://www.exness.com/member/withdrawal?ot=ZOTAVND&amp;amount=50.00&amp;profile=1175371"/>
    <hyperlink ref="J6" r:id="rId4" display="https://www.exness.com/member/deposit?ot=ZOTAVND&amp;amount=16000000.00"/>
    <hyperlink ref="J7" r:id="rId5" display="https://www.exness.com/member/withdrawal?ot=ZOTAVND&amp;amount=50.00&amp;profile=1175371"/>
    <hyperlink ref="J8" r:id="rId6" display="https://www.exness.com/member/withdrawal?ot=ZOTAVND&amp;amount=50.00&amp;profile=1178161"/>
    <hyperlink ref="J9" r:id="rId7" display="https://www.exness.com/member/withdrawal?ot=ZOTAVND&amp;amount=20.00&amp;profile=1175371"/>
    <hyperlink ref="J10" r:id="rId8" display="https://www.exness.com/member/deposit?ot=ZOTAVND&amp;amount=350000.00"/>
    <hyperlink ref="J11" r:id="rId9" display="https://www.exness.com/member/withdrawal?ot=CC&amp;amount=100.00&amp;profile=None"/>
    <hyperlink ref="J12" r:id="rId10" display="https://www.exness.com/member/withdrawal?ot=CC&amp;amount=100.00&amp;profile=None"/>
    <hyperlink ref="J13" r:id="rId11" display="https://www.exness.com/member/deposit?ot=CC&amp;amount=100.00"/>
    <hyperlink ref="J14" r:id="rId12" display="https://www.exness.com/member/withdrawal?ot=CC&amp;amount=100.00&amp;profile=1173706"/>
    <hyperlink ref="J15" r:id="rId13" display="https://www.exness.com/member/deposit?ot=CC&amp;amount=700.00"/>
    <hyperlink ref="J16" r:id="rId14" display="https://www.exness.com/member/deposit?ot=CC&amp;amount=400.0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A13" workbookViewId="0">
      <selection activeCell="B28" sqref="B28"/>
    </sheetView>
  </sheetViews>
  <sheetFormatPr defaultRowHeight="13.5" x14ac:dyDescent="0.15"/>
  <cols>
    <col min="1" max="16384" width="9.140625" style="1"/>
  </cols>
  <sheetData>
    <row r="1" spans="1:14" ht="22.5" x14ac:dyDescent="0.15">
      <c r="A1" s="19">
        <v>43221</v>
      </c>
      <c r="B1" s="7" t="s">
        <v>71</v>
      </c>
      <c r="C1" s="7" t="s">
        <v>70</v>
      </c>
      <c r="D1" s="7" t="s">
        <v>69</v>
      </c>
      <c r="E1" s="7" t="s">
        <v>68</v>
      </c>
      <c r="F1" s="7" t="s">
        <v>67</v>
      </c>
      <c r="G1" s="7" t="s">
        <v>63</v>
      </c>
      <c r="H1" s="7" t="s">
        <v>66</v>
      </c>
      <c r="I1" s="7" t="s">
        <v>65</v>
      </c>
      <c r="J1" s="7" t="s">
        <v>64</v>
      </c>
      <c r="K1" s="7" t="s">
        <v>63</v>
      </c>
      <c r="L1" s="7" t="s">
        <v>62</v>
      </c>
      <c r="M1" s="7" t="s">
        <v>61</v>
      </c>
      <c r="N1" s="7" t="s">
        <v>60</v>
      </c>
    </row>
    <row r="2" spans="1:14" ht="14.25" thickBot="1" x14ac:dyDescent="0.2">
      <c r="B2" s="8">
        <v>128694986</v>
      </c>
      <c r="C2" s="9" t="s">
        <v>59</v>
      </c>
      <c r="D2" s="10" t="s">
        <v>8</v>
      </c>
      <c r="E2" s="10">
        <v>0.1</v>
      </c>
      <c r="F2" s="10" t="s">
        <v>58</v>
      </c>
      <c r="G2" s="10">
        <v>1.20058</v>
      </c>
      <c r="H2" s="10">
        <v>0</v>
      </c>
      <c r="I2" s="10">
        <v>0</v>
      </c>
      <c r="J2" s="9" t="s">
        <v>57</v>
      </c>
      <c r="K2" s="10">
        <v>1.19252</v>
      </c>
      <c r="L2" s="10">
        <v>0</v>
      </c>
      <c r="M2" s="10">
        <v>46.8</v>
      </c>
      <c r="N2" s="11">
        <v>80.599999999999994</v>
      </c>
    </row>
    <row r="3" spans="1:14" ht="14.25" thickBot="1" x14ac:dyDescent="0.2">
      <c r="B3" s="12">
        <v>130975020</v>
      </c>
      <c r="C3" s="6" t="s">
        <v>56</v>
      </c>
      <c r="D3" s="5" t="s">
        <v>38</v>
      </c>
      <c r="E3" s="5">
        <v>0.05</v>
      </c>
      <c r="F3" s="5" t="s">
        <v>55</v>
      </c>
      <c r="G3" s="5">
        <v>1.08673</v>
      </c>
      <c r="H3" s="5">
        <v>0</v>
      </c>
      <c r="I3" s="5">
        <v>0</v>
      </c>
      <c r="J3" s="6" t="s">
        <v>54</v>
      </c>
      <c r="K3" s="5">
        <v>1.08829</v>
      </c>
      <c r="L3" s="5">
        <v>0</v>
      </c>
      <c r="M3" s="5">
        <v>-7.18</v>
      </c>
      <c r="N3" s="13">
        <v>5.35</v>
      </c>
    </row>
    <row r="4" spans="1:14" ht="14.25" thickBot="1" x14ac:dyDescent="0.2">
      <c r="B4" s="14">
        <v>136137708</v>
      </c>
      <c r="C4" s="3" t="s">
        <v>53</v>
      </c>
      <c r="D4" s="4" t="s">
        <v>8</v>
      </c>
      <c r="E4" s="4">
        <v>0.1</v>
      </c>
      <c r="F4" s="4" t="s">
        <v>52</v>
      </c>
      <c r="G4" s="4">
        <v>1.60701</v>
      </c>
      <c r="H4" s="4">
        <v>0</v>
      </c>
      <c r="I4" s="4">
        <v>0</v>
      </c>
      <c r="J4" s="3" t="s">
        <v>51</v>
      </c>
      <c r="K4" s="4">
        <v>1.58815</v>
      </c>
      <c r="L4" s="4">
        <v>0</v>
      </c>
      <c r="M4" s="4">
        <v>4.34</v>
      </c>
      <c r="N4" s="15">
        <v>141.41</v>
      </c>
    </row>
    <row r="5" spans="1:14" ht="14.25" thickBot="1" x14ac:dyDescent="0.2">
      <c r="B5" s="12">
        <v>136772860</v>
      </c>
      <c r="C5" s="6" t="s">
        <v>50</v>
      </c>
      <c r="D5" s="5" t="s">
        <v>4</v>
      </c>
      <c r="E5" s="29" t="s">
        <v>49</v>
      </c>
      <c r="F5" s="29"/>
      <c r="G5" s="29"/>
      <c r="H5" s="29"/>
      <c r="I5" s="29"/>
      <c r="J5" s="29"/>
      <c r="K5" s="29"/>
      <c r="L5" s="29"/>
      <c r="M5" s="29"/>
      <c r="N5" s="16">
        <v>-100</v>
      </c>
    </row>
    <row r="6" spans="1:14" ht="14.25" thickBot="1" x14ac:dyDescent="0.2">
      <c r="B6" s="14">
        <v>136774654</v>
      </c>
      <c r="C6" s="3" t="s">
        <v>48</v>
      </c>
      <c r="D6" s="4" t="s">
        <v>4</v>
      </c>
      <c r="E6" s="30" t="s">
        <v>47</v>
      </c>
      <c r="F6" s="30"/>
      <c r="G6" s="30"/>
      <c r="H6" s="30"/>
      <c r="I6" s="30"/>
      <c r="J6" s="30"/>
      <c r="K6" s="30"/>
      <c r="L6" s="30"/>
      <c r="M6" s="30"/>
      <c r="N6" s="17">
        <v>100</v>
      </c>
    </row>
    <row r="7" spans="1:14" ht="14.25" thickBot="1" x14ac:dyDescent="0.2">
      <c r="B7" s="12">
        <v>136805271</v>
      </c>
      <c r="C7" s="6" t="s">
        <v>46</v>
      </c>
      <c r="D7" s="5" t="s">
        <v>8</v>
      </c>
      <c r="E7" s="5">
        <v>0.06</v>
      </c>
      <c r="F7" s="5" t="s">
        <v>45</v>
      </c>
      <c r="G7" s="5">
        <v>0.87841000000000002</v>
      </c>
      <c r="H7" s="5">
        <v>0</v>
      </c>
      <c r="I7" s="5">
        <v>0</v>
      </c>
      <c r="J7" s="6" t="s">
        <v>44</v>
      </c>
      <c r="K7" s="5">
        <v>0.87655000000000005</v>
      </c>
      <c r="L7" s="5">
        <v>0</v>
      </c>
      <c r="M7" s="5">
        <v>0.06</v>
      </c>
      <c r="N7" s="13">
        <v>15.1</v>
      </c>
    </row>
    <row r="8" spans="1:14" ht="14.25" thickBot="1" x14ac:dyDescent="0.2">
      <c r="B8" s="14">
        <v>136843720</v>
      </c>
      <c r="C8" s="3" t="s">
        <v>43</v>
      </c>
      <c r="D8" s="4" t="s">
        <v>38</v>
      </c>
      <c r="E8" s="4">
        <v>0.1</v>
      </c>
      <c r="F8" s="4" t="s">
        <v>37</v>
      </c>
      <c r="G8" s="4">
        <v>147.386</v>
      </c>
      <c r="H8" s="4">
        <v>0</v>
      </c>
      <c r="I8" s="4">
        <v>0</v>
      </c>
      <c r="J8" s="3" t="s">
        <v>42</v>
      </c>
      <c r="K8" s="4">
        <v>149.279</v>
      </c>
      <c r="L8" s="4">
        <v>0</v>
      </c>
      <c r="M8" s="4">
        <v>0.93</v>
      </c>
      <c r="N8" s="15">
        <v>170.37</v>
      </c>
    </row>
    <row r="9" spans="1:14" ht="14.25" thickBot="1" x14ac:dyDescent="0.2">
      <c r="B9" s="12">
        <v>136976161</v>
      </c>
      <c r="C9" s="6" t="s">
        <v>41</v>
      </c>
      <c r="D9" s="5" t="s">
        <v>4</v>
      </c>
      <c r="E9" s="29" t="s">
        <v>40</v>
      </c>
      <c r="F9" s="29"/>
      <c r="G9" s="29"/>
      <c r="H9" s="29"/>
      <c r="I9" s="29"/>
      <c r="J9" s="29"/>
      <c r="K9" s="29"/>
      <c r="L9" s="29"/>
      <c r="M9" s="29"/>
      <c r="N9" s="16">
        <v>15.36</v>
      </c>
    </row>
    <row r="10" spans="1:14" ht="14.25" thickBot="1" x14ac:dyDescent="0.2">
      <c r="B10" s="14">
        <v>136976788</v>
      </c>
      <c r="C10" s="3" t="s">
        <v>39</v>
      </c>
      <c r="D10" s="4" t="s">
        <v>38</v>
      </c>
      <c r="E10" s="4">
        <v>0.06</v>
      </c>
      <c r="F10" s="4" t="s">
        <v>37</v>
      </c>
      <c r="G10" s="4">
        <v>148.869</v>
      </c>
      <c r="H10" s="4">
        <v>0</v>
      </c>
      <c r="I10" s="4">
        <v>0</v>
      </c>
      <c r="J10" s="3" t="s">
        <v>36</v>
      </c>
      <c r="K10" s="4">
        <v>149.28</v>
      </c>
      <c r="L10" s="4">
        <v>0</v>
      </c>
      <c r="M10" s="4">
        <v>0.37</v>
      </c>
      <c r="N10" s="15">
        <v>22.2</v>
      </c>
    </row>
    <row r="11" spans="1:14" ht="14.25" thickBot="1" x14ac:dyDescent="0.2">
      <c r="B11" s="12">
        <v>136988940</v>
      </c>
      <c r="C11" s="6" t="s">
        <v>35</v>
      </c>
      <c r="D11" s="5" t="s">
        <v>4</v>
      </c>
      <c r="E11" s="29" t="s">
        <v>34</v>
      </c>
      <c r="F11" s="29"/>
      <c r="G11" s="29"/>
      <c r="H11" s="29"/>
      <c r="I11" s="29"/>
      <c r="J11" s="29"/>
      <c r="K11" s="29"/>
      <c r="L11" s="29"/>
      <c r="M11" s="29"/>
      <c r="N11" s="16">
        <v>-20</v>
      </c>
    </row>
    <row r="12" spans="1:14" ht="14.25" thickBot="1" x14ac:dyDescent="0.2">
      <c r="B12" s="14">
        <v>137049276</v>
      </c>
      <c r="C12" s="3" t="s">
        <v>33</v>
      </c>
      <c r="D12" s="4" t="s">
        <v>8</v>
      </c>
      <c r="E12" s="4">
        <v>0.08</v>
      </c>
      <c r="F12" s="4" t="s">
        <v>7</v>
      </c>
      <c r="G12" s="4">
        <v>0.78573000000000004</v>
      </c>
      <c r="H12" s="4">
        <v>0</v>
      </c>
      <c r="I12" s="4">
        <v>0</v>
      </c>
      <c r="J12" s="3" t="s">
        <v>32</v>
      </c>
      <c r="K12" s="4">
        <v>0.78220000000000001</v>
      </c>
      <c r="L12" s="4">
        <v>0</v>
      </c>
      <c r="M12" s="4">
        <v>0</v>
      </c>
      <c r="N12" s="15">
        <v>28.24</v>
      </c>
    </row>
    <row r="13" spans="1:14" ht="14.25" thickBot="1" x14ac:dyDescent="0.2">
      <c r="B13" s="12">
        <v>137135440</v>
      </c>
      <c r="C13" s="6" t="s">
        <v>31</v>
      </c>
      <c r="D13" s="5" t="s">
        <v>8</v>
      </c>
      <c r="E13" s="5">
        <v>0.08</v>
      </c>
      <c r="F13" s="5" t="s">
        <v>7</v>
      </c>
      <c r="G13" s="5">
        <v>0.78159999999999996</v>
      </c>
      <c r="H13" s="5">
        <v>0</v>
      </c>
      <c r="I13" s="5">
        <v>0</v>
      </c>
      <c r="J13" s="6" t="s">
        <v>30</v>
      </c>
      <c r="K13" s="5">
        <v>0.77776999999999996</v>
      </c>
      <c r="L13" s="5">
        <v>0</v>
      </c>
      <c r="M13" s="5">
        <v>-0.54</v>
      </c>
      <c r="N13" s="13">
        <v>30.56</v>
      </c>
    </row>
    <row r="14" spans="1:14" ht="14.25" thickBot="1" x14ac:dyDescent="0.2">
      <c r="B14" s="14">
        <v>137301149</v>
      </c>
      <c r="C14" s="3" t="s">
        <v>29</v>
      </c>
      <c r="D14" s="4" t="s">
        <v>4</v>
      </c>
      <c r="E14" s="30" t="s">
        <v>28</v>
      </c>
      <c r="F14" s="30"/>
      <c r="G14" s="30"/>
      <c r="H14" s="30"/>
      <c r="I14" s="30"/>
      <c r="J14" s="30"/>
      <c r="K14" s="30"/>
      <c r="L14" s="30"/>
      <c r="M14" s="30"/>
      <c r="N14" s="17">
        <v>-50</v>
      </c>
    </row>
    <row r="15" spans="1:14" ht="14.25" thickBot="1" x14ac:dyDescent="0.2">
      <c r="B15" s="12">
        <v>137441705</v>
      </c>
      <c r="C15" s="6" t="s">
        <v>27</v>
      </c>
      <c r="D15" s="5" t="s">
        <v>8</v>
      </c>
      <c r="E15" s="5">
        <v>0.12</v>
      </c>
      <c r="F15" s="5" t="s">
        <v>7</v>
      </c>
      <c r="G15" s="5">
        <v>0.78261000000000003</v>
      </c>
      <c r="H15" s="5">
        <v>0</v>
      </c>
      <c r="I15" s="5">
        <v>0</v>
      </c>
      <c r="J15" s="6" t="s">
        <v>26</v>
      </c>
      <c r="K15" s="5">
        <v>0.77427000000000001</v>
      </c>
      <c r="L15" s="5">
        <v>0</v>
      </c>
      <c r="M15" s="5">
        <v>-0.8</v>
      </c>
      <c r="N15" s="13">
        <v>100.27</v>
      </c>
    </row>
    <row r="16" spans="1:14" ht="14.25" thickBot="1" x14ac:dyDescent="0.2">
      <c r="B16" s="14">
        <v>137508225</v>
      </c>
      <c r="C16" s="3" t="s">
        <v>25</v>
      </c>
      <c r="D16" s="4" t="s">
        <v>4</v>
      </c>
      <c r="E16" s="30" t="s">
        <v>24</v>
      </c>
      <c r="F16" s="30"/>
      <c r="G16" s="30"/>
      <c r="H16" s="30"/>
      <c r="I16" s="30"/>
      <c r="J16" s="30"/>
      <c r="K16" s="30"/>
      <c r="L16" s="30"/>
      <c r="M16" s="30"/>
      <c r="N16" s="17">
        <v>-50</v>
      </c>
    </row>
    <row r="17" spans="2:14" ht="14.25" thickBot="1" x14ac:dyDescent="0.2">
      <c r="B17" s="12">
        <v>137583316</v>
      </c>
      <c r="C17" s="6" t="s">
        <v>23</v>
      </c>
      <c r="D17" s="5" t="s">
        <v>8</v>
      </c>
      <c r="E17" s="5">
        <v>0.1</v>
      </c>
      <c r="F17" s="5" t="s">
        <v>7</v>
      </c>
      <c r="G17" s="5">
        <v>0.77666000000000002</v>
      </c>
      <c r="H17" s="5">
        <v>0</v>
      </c>
      <c r="I17" s="5">
        <v>0</v>
      </c>
      <c r="J17" s="6" t="s">
        <v>22</v>
      </c>
      <c r="K17" s="5">
        <v>0.77463000000000004</v>
      </c>
      <c r="L17" s="5">
        <v>0</v>
      </c>
      <c r="M17" s="5">
        <v>-0.68</v>
      </c>
      <c r="N17" s="13">
        <v>20.45</v>
      </c>
    </row>
    <row r="18" spans="2:14" ht="14.25" thickBot="1" x14ac:dyDescent="0.2">
      <c r="B18" s="14">
        <v>137624914</v>
      </c>
      <c r="C18" s="3" t="s">
        <v>21</v>
      </c>
      <c r="D18" s="4" t="s">
        <v>4</v>
      </c>
      <c r="E18" s="30" t="s">
        <v>20</v>
      </c>
      <c r="F18" s="30"/>
      <c r="G18" s="30"/>
      <c r="H18" s="30"/>
      <c r="I18" s="30"/>
      <c r="J18" s="30"/>
      <c r="K18" s="30"/>
      <c r="L18" s="30"/>
      <c r="M18" s="30"/>
      <c r="N18" s="17">
        <v>702.45</v>
      </c>
    </row>
    <row r="19" spans="2:14" ht="14.25" thickBot="1" x14ac:dyDescent="0.2">
      <c r="B19" s="12">
        <v>137657161</v>
      </c>
      <c r="C19" s="6" t="s">
        <v>19</v>
      </c>
      <c r="D19" s="5" t="s">
        <v>8</v>
      </c>
      <c r="E19" s="5">
        <v>0.05</v>
      </c>
      <c r="F19" s="5" t="s">
        <v>7</v>
      </c>
      <c r="G19" s="5">
        <v>0.77937000000000001</v>
      </c>
      <c r="H19" s="5">
        <v>0</v>
      </c>
      <c r="I19" s="5">
        <v>0</v>
      </c>
      <c r="J19" s="6" t="s">
        <v>18</v>
      </c>
      <c r="K19" s="5">
        <v>0.77463000000000004</v>
      </c>
      <c r="L19" s="5">
        <v>0</v>
      </c>
      <c r="M19" s="5">
        <v>0</v>
      </c>
      <c r="N19" s="13">
        <v>23.88</v>
      </c>
    </row>
    <row r="20" spans="2:14" ht="14.25" thickBot="1" x14ac:dyDescent="0.2">
      <c r="B20" s="14">
        <v>137658203</v>
      </c>
      <c r="C20" s="3" t="s">
        <v>17</v>
      </c>
      <c r="D20" s="4" t="s">
        <v>8</v>
      </c>
      <c r="E20" s="4">
        <v>0.03</v>
      </c>
      <c r="F20" s="4" t="s">
        <v>16</v>
      </c>
      <c r="G20" s="4">
        <v>1.93475</v>
      </c>
      <c r="H20" s="4">
        <v>0</v>
      </c>
      <c r="I20" s="4">
        <v>0</v>
      </c>
      <c r="J20" s="3" t="s">
        <v>15</v>
      </c>
      <c r="K20" s="4">
        <v>1.9413400000000001</v>
      </c>
      <c r="L20" s="4">
        <v>0</v>
      </c>
      <c r="M20" s="4">
        <v>0.03</v>
      </c>
      <c r="N20" s="15">
        <v>-13.64</v>
      </c>
    </row>
    <row r="21" spans="2:14" ht="14.25" thickBot="1" x14ac:dyDescent="0.2">
      <c r="B21" s="12">
        <v>137763776</v>
      </c>
      <c r="C21" s="6" t="s">
        <v>14</v>
      </c>
      <c r="D21" s="5" t="s">
        <v>8</v>
      </c>
      <c r="E21" s="5">
        <v>0.04</v>
      </c>
      <c r="F21" s="5" t="s">
        <v>13</v>
      </c>
      <c r="G21" s="5">
        <v>1.2869200000000001</v>
      </c>
      <c r="H21" s="5">
        <v>0</v>
      </c>
      <c r="I21" s="5">
        <v>0</v>
      </c>
      <c r="J21" s="6" t="s">
        <v>12</v>
      </c>
      <c r="K21" s="5">
        <v>1.2843500000000001</v>
      </c>
      <c r="L21" s="5">
        <v>0</v>
      </c>
      <c r="M21" s="5">
        <v>0</v>
      </c>
      <c r="N21" s="13">
        <v>8</v>
      </c>
    </row>
    <row r="22" spans="2:14" ht="14.25" thickBot="1" x14ac:dyDescent="0.2">
      <c r="B22" s="14">
        <v>137802316</v>
      </c>
      <c r="C22" s="3" t="s">
        <v>11</v>
      </c>
      <c r="D22" s="4" t="s">
        <v>8</v>
      </c>
      <c r="E22" s="4">
        <v>0.05</v>
      </c>
      <c r="F22" s="4" t="s">
        <v>7</v>
      </c>
      <c r="G22" s="4">
        <v>0.77317000000000002</v>
      </c>
      <c r="H22" s="4">
        <v>0</v>
      </c>
      <c r="I22" s="4">
        <v>0</v>
      </c>
      <c r="J22" s="3" t="s">
        <v>10</v>
      </c>
      <c r="K22" s="4">
        <v>0.76427</v>
      </c>
      <c r="L22" s="4">
        <v>0</v>
      </c>
      <c r="M22" s="4">
        <v>-0.35</v>
      </c>
      <c r="N22" s="15">
        <v>44.9</v>
      </c>
    </row>
    <row r="23" spans="2:14" ht="14.25" thickBot="1" x14ac:dyDescent="0.2">
      <c r="B23" s="12">
        <v>137827461</v>
      </c>
      <c r="C23" s="6" t="s">
        <v>9</v>
      </c>
      <c r="D23" s="5" t="s">
        <v>8</v>
      </c>
      <c r="E23" s="5">
        <v>0.05</v>
      </c>
      <c r="F23" s="5" t="s">
        <v>7</v>
      </c>
      <c r="G23" s="5">
        <v>0.76924999999999999</v>
      </c>
      <c r="H23" s="5">
        <v>0</v>
      </c>
      <c r="I23" s="5">
        <v>0</v>
      </c>
      <c r="J23" s="6" t="s">
        <v>6</v>
      </c>
      <c r="K23" s="5">
        <v>0.76427999999999996</v>
      </c>
      <c r="L23" s="5">
        <v>0</v>
      </c>
      <c r="M23" s="5">
        <v>-0.35</v>
      </c>
      <c r="N23" s="13">
        <v>25.07</v>
      </c>
    </row>
    <row r="24" spans="2:14" ht="14.25" thickBot="1" x14ac:dyDescent="0.2">
      <c r="B24" s="14">
        <v>138224748</v>
      </c>
      <c r="C24" s="3" t="s">
        <v>5</v>
      </c>
      <c r="D24" s="4" t="s">
        <v>4</v>
      </c>
      <c r="E24" s="30" t="s">
        <v>3</v>
      </c>
      <c r="F24" s="30"/>
      <c r="G24" s="30"/>
      <c r="H24" s="30"/>
      <c r="I24" s="30"/>
      <c r="J24" s="30"/>
      <c r="K24" s="30"/>
      <c r="L24" s="30"/>
      <c r="M24" s="30"/>
      <c r="N24" s="17">
        <v>-50</v>
      </c>
    </row>
    <row r="25" spans="2:14" ht="14.25" thickBot="1" x14ac:dyDescent="0.2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2">
        <v>0</v>
      </c>
      <c r="M25" s="2">
        <v>42.63</v>
      </c>
      <c r="N25" s="18">
        <v>702.76</v>
      </c>
    </row>
    <row r="26" spans="2:14" x14ac:dyDescent="0.15">
      <c r="B26" s="33" t="s">
        <v>2</v>
      </c>
      <c r="C26" s="34"/>
      <c r="D26" s="34"/>
      <c r="E26" s="34"/>
      <c r="F26" s="34" t="s">
        <v>1</v>
      </c>
      <c r="G26" s="34"/>
      <c r="H26" s="34"/>
      <c r="I26" s="34"/>
      <c r="J26" s="34"/>
      <c r="K26" s="34" t="s">
        <v>0</v>
      </c>
      <c r="L26" s="34"/>
      <c r="M26" s="34">
        <v>745.39</v>
      </c>
      <c r="N26" s="35"/>
    </row>
  </sheetData>
  <mergeCells count="13">
    <mergeCell ref="E16:M16"/>
    <mergeCell ref="E18:M18"/>
    <mergeCell ref="E24:M24"/>
    <mergeCell ref="B25:K25"/>
    <mergeCell ref="B26:E26"/>
    <mergeCell ref="F26:J26"/>
    <mergeCell ref="K26:L26"/>
    <mergeCell ref="M26:N26"/>
    <mergeCell ref="E5:M5"/>
    <mergeCell ref="E6:M6"/>
    <mergeCell ref="E9:M9"/>
    <mergeCell ref="E11:M11"/>
    <mergeCell ref="E14:M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</vt:lpstr>
      <vt:lpstr>OPERATIONS</vt:lpstr>
      <vt:lpstr>May 2018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2018-06-23T11:38:28Z</dcterms:modified>
</cp:coreProperties>
</file>