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May 2018" sheetId="2" r:id="rId3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G9" i="3"/>
  <c r="C9" i="3"/>
  <c r="E21" i="3"/>
  <c r="D21" i="3"/>
  <c r="F22" i="4"/>
  <c r="H9" i="3" l="1"/>
  <c r="G4" i="3"/>
  <c r="H4" i="3" s="1"/>
  <c r="C8" i="3"/>
  <c r="G8" i="3" s="1"/>
  <c r="H8" i="3" s="1"/>
  <c r="C7" i="3"/>
  <c r="G7" i="3" s="1"/>
  <c r="H7" i="3" s="1"/>
  <c r="C6" i="3"/>
  <c r="G6" i="3" s="1"/>
  <c r="H6" i="3" s="1"/>
  <c r="C5" i="3"/>
  <c r="G5" i="3" s="1"/>
  <c r="H5" i="3" s="1"/>
</calcChain>
</file>

<file path=xl/sharedStrings.xml><?xml version="1.0" encoding="utf-8"?>
<sst xmlns="http://schemas.openxmlformats.org/spreadsheetml/2006/main" count="185" uniqueCount="111">
  <si>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</si>
  <si>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</si>
  <si>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</si>
  <si>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</si>
  <si>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</si>
  <si>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</si>
  <si>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</si>
  <si>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</si>
  <si>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</si>
  <si>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</si>
  <si>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</si>
  <si>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</si>
  <si>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</si>
  <si>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</si>
  <si>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</si>
  <si>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</si>
  <si>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</si>
  <si>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</si>
  <si>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</si>
  <si>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</si>
  <si>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</si>
  <si>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</si>
  <si>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</si>
  <si>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</si>
  <si>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</si>
  <si>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</si>
  <si>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</si>
  <si>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</si>
  <si>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</si>
  <si>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</si>
  <si>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</si>
  <si>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</si>
  <si>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</si>
  <si>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</si>
  <si>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</si>
  <si>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</si>
  <si>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</si>
  <si>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</si>
  <si>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</si>
  <si>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</si>
  <si>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</si>
  <si>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</si>
  <si>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</si>
  <si>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</si>
  <si>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</si>
  <si>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</si>
  <si>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</si>
  <si>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</si>
  <si>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</si>
  <si>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</si>
  <si>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</si>
  <si>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</si>
  <si>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</si>
  <si>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</si>
  <si>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</si>
  <si>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</si>
  <si>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</si>
  <si>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</si>
  <si>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</si>
  <si>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</si>
  <si>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</si>
  <si>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</si>
  <si>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</si>
  <si>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</si>
  <si>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</si>
  <si>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</si>
  <si>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</si>
  <si>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</si>
  <si>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</si>
  <si>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</si>
  <si>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</si>
  <si>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</si>
  <si>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</si>
  <si>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</si>
  <si>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</si>
  <si>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</si>
  <si>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</si>
  <si>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</si>
  <si>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</si>
  <si>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</si>
  <si>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</si>
  <si>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</si>
  <si>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</si>
  <si>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</si>
  <si>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</si>
  <si>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</si>
  <si>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</si>
  <si>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</si>
  <si>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</si>
  <si>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</si>
  <si>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</si>
  <si>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</si>
  <si>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</si>
  <si>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</si>
  <si>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</si>
  <si>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</si>
  <si>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</si>
  <si>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</si>
  <si>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</si>
  <si>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</si>
  <si>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</si>
  <si>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</si>
  <si>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</si>
  <si>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</si>
  <si>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</si>
  <si>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withdraw</t>
    <phoneticPr fontId="9"/>
  </si>
  <si>
    <t>Balance</t>
    <phoneticPr fontId="9"/>
  </si>
  <si>
    <t>Profit</t>
    <phoneticPr fontId="9"/>
  </si>
  <si>
    <t>Rate/Month(%)</t>
    <phoneticPr fontId="9"/>
  </si>
  <si>
    <t>Target</t>
    <phoneticPr fontId="9"/>
  </si>
  <si>
    <t>Total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</si>
</sst>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4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79" fontId="12" fillId="4" borderId="12" xfId="0" applyNumberFormat="1" applyFont="1" applyFill="1" applyBorder="1" applyAlignment="1">
      <alignment horizontal="right"/>
    </xf>
    <xf numFmtId="180" fontId="12" fillId="4" borderId="12" xfId="0" applyNumberFormat="1" applyFont="1" applyFill="1" applyBorder="1" applyAlignment="1">
      <alignment horizontal="right"/>
    </xf>
    <xf numFmtId="180" fontId="10" fillId="0" borderId="12" xfId="0" applyNumberFormat="1" applyFont="1" applyFill="1" applyBorder="1" applyAlignment="1">
      <alignment horizontal="right"/>
    </xf>
    <xf numFmtId="0" fontId="12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/>
  </sheetViews>
  <sheetFormatPr defaultColWidth="9.125" defaultRowHeight="15"/>
  <cols>
    <col min="1" max="1" width="9.125" style="18"/>
    <col min="2" max="2" width="10.5" style="18" customWidth="1"/>
    <col min="3" max="8" width="14" style="18" customWidth="1"/>
    <col min="9" max="9" width="11.625" style="18" customWidth="1"/>
    <col min="10" max="16384" width="9.125" style="18"/>
  </cols>
  <sheetData>
    <row r="2" spans="2:9">
      <c r="B2" s="40" t="s">
        <v>104</v>
      </c>
      <c r="C2" s="40"/>
      <c r="D2" s="40"/>
      <c r="E2" s="40"/>
      <c r="F2" s="40"/>
      <c r="G2" s="40"/>
      <c r="H2" s="40"/>
      <c r="I2" s="40"/>
    </row>
    <row r="3" spans="2:9">
      <c r="B3" s="26" t="s">
        <v>72</v>
      </c>
      <c r="C3" s="26" t="s">
        <v>73</v>
      </c>
      <c r="D3" s="26" t="s">
        <v>75</v>
      </c>
      <c r="E3" s="26" t="s">
        <v>105</v>
      </c>
      <c r="F3" s="26" t="s">
        <v>106</v>
      </c>
      <c r="G3" s="26" t="s">
        <v>107</v>
      </c>
      <c r="H3" s="26" t="s">
        <v>108</v>
      </c>
      <c r="I3" s="27" t="s">
        <v>109</v>
      </c>
    </row>
    <row r="4" spans="2:9">
      <c r="B4" s="28">
        <v>43132</v>
      </c>
      <c r="C4" s="29">
        <v>0</v>
      </c>
      <c r="D4" s="29">
        <v>400</v>
      </c>
      <c r="E4" s="29">
        <v>0</v>
      </c>
      <c r="F4" s="29">
        <v>881.13</v>
      </c>
      <c r="G4" s="30">
        <f>(F4+E4)-(C4+D4)</f>
        <v>481.13</v>
      </c>
      <c r="H4" s="39">
        <f>G4/(C4+D4-E4)*100</f>
        <v>120.2825</v>
      </c>
      <c r="I4" s="29">
        <v>0</v>
      </c>
    </row>
    <row r="5" spans="2:9">
      <c r="B5" s="28">
        <v>43160</v>
      </c>
      <c r="C5" s="29">
        <f>F4</f>
        <v>881.13</v>
      </c>
      <c r="D5" s="29">
        <v>0</v>
      </c>
      <c r="E5" s="29">
        <v>0</v>
      </c>
      <c r="F5" s="29">
        <v>1322.05</v>
      </c>
      <c r="G5" s="30">
        <f t="shared" ref="G5:G7" si="0">(F5+E5)-(C5+D5)</f>
        <v>440.91999999999996</v>
      </c>
      <c r="H5" s="39">
        <f t="shared" ref="H5:H7" si="1">G5/(C5+D5-E5)*100</f>
        <v>50.040289174128674</v>
      </c>
      <c r="I5" s="29">
        <v>0</v>
      </c>
    </row>
    <row r="6" spans="2:9">
      <c r="B6" s="28">
        <v>43191</v>
      </c>
      <c r="C6" s="29">
        <f>F5</f>
        <v>1322.05</v>
      </c>
      <c r="D6" s="29">
        <v>0</v>
      </c>
      <c r="E6" s="29">
        <v>0</v>
      </c>
      <c r="F6" s="29">
        <v>1441.21</v>
      </c>
      <c r="G6" s="30">
        <f t="shared" si="0"/>
        <v>119.16000000000008</v>
      </c>
      <c r="H6" s="39">
        <f t="shared" si="1"/>
        <v>9.0132748383192833</v>
      </c>
      <c r="I6" s="29">
        <v>0</v>
      </c>
    </row>
    <row r="7" spans="2:9">
      <c r="B7" s="28">
        <v>43221</v>
      </c>
      <c r="C7" s="29">
        <f>F6</f>
        <v>1441.21</v>
      </c>
      <c r="D7" s="29">
        <v>817.81</v>
      </c>
      <c r="E7" s="29">
        <v>270</v>
      </c>
      <c r="F7" s="29">
        <v>2734.41</v>
      </c>
      <c r="G7" s="30">
        <f t="shared" si="0"/>
        <v>745.38999999999987</v>
      </c>
      <c r="H7" s="39">
        <f t="shared" si="1"/>
        <v>37.475239062452857</v>
      </c>
      <c r="I7" s="29">
        <v>0</v>
      </c>
    </row>
    <row r="8" spans="2:9">
      <c r="B8" s="28">
        <v>43252</v>
      </c>
      <c r="C8" s="29">
        <f>F7</f>
        <v>2734.41</v>
      </c>
      <c r="D8" s="29">
        <v>699.54</v>
      </c>
      <c r="E8" s="29">
        <v>270</v>
      </c>
      <c r="F8" s="29">
        <v>3890.13</v>
      </c>
      <c r="G8" s="30">
        <f t="shared" ref="G8:G9" si="2">(F8+E8)-(C8+D8)</f>
        <v>726.18000000000029</v>
      </c>
      <c r="H8" s="39">
        <f t="shared" ref="H8" si="3">G8/(C8+D8-E8)*100</f>
        <v>22.951690134167745</v>
      </c>
      <c r="I8" s="29">
        <v>0</v>
      </c>
    </row>
    <row r="9" spans="2:9">
      <c r="B9" s="28">
        <v>43282</v>
      </c>
      <c r="C9" s="29">
        <f>F8</f>
        <v>3890.13</v>
      </c>
      <c r="D9" s="29">
        <v>0</v>
      </c>
      <c r="E9" s="29">
        <v>0</v>
      </c>
      <c r="F9" s="29">
        <v>4152.57</v>
      </c>
      <c r="G9" s="30">
        <f t="shared" si="2"/>
        <v>262.4399999999996</v>
      </c>
      <c r="H9" s="39">
        <f t="shared" ref="H9" si="4">G9/(C9+D9-E9)*100</f>
        <v>6.746304108088923</v>
      </c>
      <c r="I9" s="31">
        <v>5015.3999999999996</v>
      </c>
    </row>
    <row r="10" spans="2:9">
      <c r="B10" s="28">
        <v>43313</v>
      </c>
      <c r="C10" s="29"/>
      <c r="D10" s="29"/>
      <c r="E10" s="29"/>
      <c r="F10" s="29"/>
      <c r="G10" s="30"/>
      <c r="H10" s="39"/>
      <c r="I10" s="31">
        <v>6449.8</v>
      </c>
    </row>
    <row r="11" spans="2:9">
      <c r="B11" s="28">
        <v>43344</v>
      </c>
      <c r="C11" s="29"/>
      <c r="D11" s="29"/>
      <c r="E11" s="29"/>
      <c r="F11" s="29"/>
      <c r="G11" s="30"/>
      <c r="H11" s="39"/>
      <c r="I11" s="31">
        <v>8294.4500000000007</v>
      </c>
    </row>
    <row r="12" spans="2:9">
      <c r="B12" s="28">
        <v>43374</v>
      </c>
      <c r="C12" s="29"/>
      <c r="D12" s="29"/>
      <c r="E12" s="29"/>
      <c r="F12" s="29"/>
      <c r="G12" s="30"/>
      <c r="H12" s="39"/>
      <c r="I12" s="31">
        <v>10666.66</v>
      </c>
    </row>
    <row r="13" spans="2:9">
      <c r="B13" s="28">
        <v>43405</v>
      </c>
      <c r="C13" s="29"/>
      <c r="D13" s="29"/>
      <c r="E13" s="29"/>
      <c r="F13" s="29"/>
      <c r="G13" s="30"/>
      <c r="H13" s="39"/>
      <c r="I13" s="31">
        <v>13717.33</v>
      </c>
    </row>
    <row r="14" spans="2:9">
      <c r="B14" s="28">
        <v>43435</v>
      </c>
      <c r="C14" s="29"/>
      <c r="D14" s="29"/>
      <c r="E14" s="29"/>
      <c r="F14" s="29"/>
      <c r="G14" s="30"/>
      <c r="H14" s="39"/>
      <c r="I14" s="31">
        <v>17640.48</v>
      </c>
    </row>
    <row r="15" spans="2:9">
      <c r="B15" s="28">
        <v>43466</v>
      </c>
      <c r="C15" s="29"/>
      <c r="D15" s="29"/>
      <c r="E15" s="29"/>
      <c r="F15" s="29"/>
      <c r="G15" s="30"/>
      <c r="H15" s="39"/>
      <c r="I15" s="31">
        <v>22685.66</v>
      </c>
    </row>
    <row r="16" spans="2:9">
      <c r="B16" s="28">
        <v>43497</v>
      </c>
      <c r="C16" s="29"/>
      <c r="D16" s="29"/>
      <c r="E16" s="29"/>
      <c r="F16" s="29"/>
      <c r="G16" s="30"/>
      <c r="H16" s="39"/>
      <c r="I16" s="31">
        <v>29173.759999999998</v>
      </c>
    </row>
    <row r="17" spans="2:9">
      <c r="B17" s="28">
        <v>43525</v>
      </c>
      <c r="C17" s="29"/>
      <c r="D17" s="29"/>
      <c r="E17" s="29"/>
      <c r="F17" s="29"/>
      <c r="G17" s="30"/>
      <c r="H17" s="39"/>
      <c r="I17" s="31">
        <v>37517.449999999997</v>
      </c>
    </row>
    <row r="18" spans="2:9">
      <c r="B18" s="28">
        <v>43556</v>
      </c>
      <c r="C18" s="29"/>
      <c r="D18" s="29"/>
      <c r="E18" s="29"/>
      <c r="F18" s="29"/>
      <c r="G18" s="30"/>
      <c r="H18" s="39"/>
      <c r="I18" s="31">
        <v>48247.44</v>
      </c>
    </row>
    <row r="19" spans="2:9">
      <c r="B19" s="28">
        <v>43586</v>
      </c>
      <c r="C19" s="29"/>
      <c r="D19" s="29"/>
      <c r="E19" s="29"/>
      <c r="F19" s="29"/>
      <c r="G19" s="30"/>
      <c r="H19" s="39"/>
      <c r="I19" s="31">
        <v>62046.21</v>
      </c>
    </row>
    <row r="20" spans="2:9">
      <c r="B20" s="28">
        <v>43617</v>
      </c>
      <c r="C20" s="29"/>
      <c r="D20" s="29"/>
      <c r="E20" s="29"/>
      <c r="F20" s="29"/>
      <c r="G20" s="30"/>
      <c r="H20" s="39"/>
      <c r="I20" s="31">
        <v>79791.429999999993</v>
      </c>
    </row>
    <row r="21" spans="2:9">
      <c r="B21" s="26" t="s">
        <v>110</v>
      </c>
      <c r="C21" s="36"/>
      <c r="D21" s="37">
        <f>SUM(D4:D20)</f>
        <v>1917.35</v>
      </c>
      <c r="E21" s="37">
        <f>SUM(E4:E20)</f>
        <v>540</v>
      </c>
      <c r="F21" s="36"/>
      <c r="G21" s="36"/>
      <c r="H21" s="38">
        <f>AVERAGE(H4:H20)</f>
        <v>41.084882886192915</v>
      </c>
      <c r="I21" s="27"/>
    </row>
    <row r="22" spans="2:9">
      <c r="B22" s="35"/>
      <c r="C22" s="32"/>
      <c r="D22" s="32"/>
      <c r="E22" s="32"/>
      <c r="F22" s="32"/>
      <c r="G22" s="33"/>
      <c r="H22" s="34"/>
    </row>
  </sheetData>
  <mergeCells count="1">
    <mergeCell ref="B2:I2"/>
  </mergeCells>
  <phoneticPr fontId="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2"/>
  <sheetViews>
    <sheetView workbookViewId="0">
      <selection activeCell="E29" sqref="E29"/>
    </sheetView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41" t="s">
        <v>103</v>
      </c>
      <c r="C1" s="41"/>
      <c r="D1" s="41"/>
      <c r="E1" s="41"/>
      <c r="F1" s="41"/>
      <c r="G1" s="41"/>
    </row>
    <row r="2" spans="2:7">
      <c r="B2" s="41"/>
      <c r="C2" s="41"/>
      <c r="D2" s="41"/>
      <c r="E2" s="41"/>
      <c r="F2" s="41"/>
      <c r="G2" s="41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  <row r="22" spans="2:7">
      <c r="F22" s="18">
        <f>SUBTOTAL(9,F8:F21)</f>
        <v>270</v>
      </c>
    </row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48" t="s">
        <v>49</v>
      </c>
      <c r="F5" s="48"/>
      <c r="G5" s="48"/>
      <c r="H5" s="48"/>
      <c r="I5" s="48"/>
      <c r="J5" s="48"/>
      <c r="K5" s="48"/>
      <c r="L5" s="48"/>
      <c r="M5" s="48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42" t="s">
        <v>47</v>
      </c>
      <c r="F6" s="42"/>
      <c r="G6" s="42"/>
      <c r="H6" s="42"/>
      <c r="I6" s="42"/>
      <c r="J6" s="42"/>
      <c r="K6" s="42"/>
      <c r="L6" s="42"/>
      <c r="M6" s="42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48" t="s">
        <v>40</v>
      </c>
      <c r="F9" s="48"/>
      <c r="G9" s="48"/>
      <c r="H9" s="48"/>
      <c r="I9" s="48"/>
      <c r="J9" s="48"/>
      <c r="K9" s="48"/>
      <c r="L9" s="48"/>
      <c r="M9" s="48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48" t="s">
        <v>34</v>
      </c>
      <c r="F11" s="48"/>
      <c r="G11" s="48"/>
      <c r="H11" s="48"/>
      <c r="I11" s="48"/>
      <c r="J11" s="48"/>
      <c r="K11" s="48"/>
      <c r="L11" s="48"/>
      <c r="M11" s="48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42" t="s">
        <v>28</v>
      </c>
      <c r="F14" s="42"/>
      <c r="G14" s="42"/>
      <c r="H14" s="42"/>
      <c r="I14" s="42"/>
      <c r="J14" s="42"/>
      <c r="K14" s="42"/>
      <c r="L14" s="42"/>
      <c r="M14" s="42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42" t="s">
        <v>24</v>
      </c>
      <c r="F16" s="42"/>
      <c r="G16" s="42"/>
      <c r="H16" s="42"/>
      <c r="I16" s="42"/>
      <c r="J16" s="42"/>
      <c r="K16" s="42"/>
      <c r="L16" s="42"/>
      <c r="M16" s="42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42" t="s">
        <v>20</v>
      </c>
      <c r="F18" s="42"/>
      <c r="G18" s="42"/>
      <c r="H18" s="42"/>
      <c r="I18" s="42"/>
      <c r="J18" s="42"/>
      <c r="K18" s="42"/>
      <c r="L18" s="42"/>
      <c r="M18" s="42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42" t="s">
        <v>3</v>
      </c>
      <c r="F24" s="42"/>
      <c r="G24" s="42"/>
      <c r="H24" s="42"/>
      <c r="I24" s="42"/>
      <c r="J24" s="42"/>
      <c r="K24" s="42"/>
      <c r="L24" s="42"/>
      <c r="M24" s="42"/>
      <c r="N24" s="16">
        <v>-50</v>
      </c>
    </row>
    <row r="25" spans="2:14" ht="14.25" thickBot="1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2">
        <v>0</v>
      </c>
      <c r="M25" s="2">
        <v>42.63</v>
      </c>
      <c r="N25" s="17">
        <v>702.76</v>
      </c>
    </row>
    <row r="26" spans="2:14">
      <c r="B26" s="45" t="s">
        <v>2</v>
      </c>
      <c r="C26" s="46"/>
      <c r="D26" s="46"/>
      <c r="E26" s="46"/>
      <c r="F26" s="46" t="s">
        <v>1</v>
      </c>
      <c r="G26" s="46"/>
      <c r="H26" s="46"/>
      <c r="I26" s="46"/>
      <c r="J26" s="46"/>
      <c r="K26" s="46" t="s">
        <v>0</v>
      </c>
      <c r="L26" s="46"/>
      <c r="M26" s="46">
        <v>745.39</v>
      </c>
      <c r="N26" s="47"/>
    </row>
  </sheetData>
  <mergeCells count="13">
    <mergeCell ref="E5:M5"/>
    <mergeCell ref="E6:M6"/>
    <mergeCell ref="E9:M9"/>
    <mergeCell ref="E11:M11"/>
    <mergeCell ref="E14:M14"/>
    <mergeCell ref="E16:M16"/>
    <mergeCell ref="E18:M18"/>
    <mergeCell ref="E24:M24"/>
    <mergeCell ref="B25:K25"/>
    <mergeCell ref="B26:E26"/>
    <mergeCell ref="F26:J26"/>
    <mergeCell ref="K26:L26"/>
    <mergeCell ref="M26:N26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OPERATIONS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2018-07-05T04:20:16Z</dcterms:modified>
</cp:coreProperties>
</file>